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imulation" sheetId="1" state="visible" r:id="rId2"/>
    <sheet name="Model-Building" sheetId="2" state="visible" r:id="rId3"/>
    <sheet name="Hilfstabelle Datensortierun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<sst xmlns="http://schemas.openxmlformats.org/spreadsheetml/2006/main" count="69" uniqueCount="28">
  <si>
    <t>Person 1</t>
  </si>
  <si>
    <t>Person 2</t>
  </si>
  <si>
    <t>Name</t>
  </si>
  <si>
    <t>Otto</t>
  </si>
  <si>
    <t>Wybranietz</t>
  </si>
  <si>
    <t>First Name</t>
  </si>
  <si>
    <t>Christian</t>
  </si>
  <si>
    <t>Martin Alexander</t>
  </si>
  <si>
    <t>Student ID</t>
  </si>
  <si>
    <t>Date</t>
  </si>
  <si>
    <t>FTSE</t>
  </si>
  <si>
    <t>SMI</t>
  </si>
  <si>
    <t>DAX 30</t>
  </si>
  <si>
    <t>CAC 40</t>
  </si>
  <si>
    <t>Change (1+x%)</t>
  </si>
  <si>
    <t>Value</t>
  </si>
  <si>
    <t>Portfolio</t>
  </si>
  <si>
    <t>Profit/Loss</t>
  </si>
  <si>
    <t>P/L Sorted</t>
  </si>
  <si>
    <t>VaR</t>
  </si>
  <si>
    <t>1d</t>
  </si>
  <si>
    <t>5d</t>
  </si>
  <si>
    <t>10d</t>
  </si>
  <si>
    <t>timestamp</t>
  </si>
  <si>
    <t>Return</t>
  </si>
  <si>
    <t>Portfolio Variance</t>
  </si>
  <si>
    <t>Portfolio Sigma</t>
  </si>
  <si>
    <t>z</t>
  </si>
</sst>
</file>

<file path=xl/styles.xml><?xml version="1.0" encoding="utf-8"?>
<styleSheet xmlns="http://schemas.openxmlformats.org/spreadsheetml/2006/main">
  <numFmts count="5">
    <numFmt formatCode="GENERAL" numFmtId="164"/>
    <numFmt formatCode="[$$-409]#,##0.00;[RED]\-[$$-409]#,##0.00" numFmtId="165"/>
    <numFmt formatCode="DD/MM/YYYY" numFmtId="166"/>
    <numFmt formatCode="0.00%" numFmtId="167"/>
    <numFmt formatCode="GENERAL" numFmtId="168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i val="true"/>
      <color rgb="00000000"/>
      <sz val="11"/>
    </font>
    <font>
      <name val="Calibri"/>
      <family val="2"/>
      <color rgb="00000000"/>
      <sz val="11"/>
    </font>
  </fonts>
  <fills count="4">
    <fill>
      <patternFill patternType="none"/>
    </fill>
    <fill>
      <patternFill patternType="gray125"/>
    </fill>
    <fill>
      <patternFill patternType="solid">
        <fgColor rgb="00F2F2F2"/>
        <bgColor rgb="00E6E6E6"/>
      </patternFill>
    </fill>
    <fill>
      <patternFill patternType="solid">
        <fgColor rgb="00E6E6E6"/>
        <bgColor rgb="00F2F2F2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2" fontId="4" numFmtId="164" xfId="0"/>
    <xf applyAlignment="true" applyBorder="false" applyFont="true" applyProtection="false" borderId="0" fillId="2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4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3" fontId="0" numFmtId="165" xfId="0"/>
    <xf applyAlignment="true" applyBorder="false" applyFont="true" applyProtection="false" borderId="0" fillId="0" fontId="4" numFmtId="166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0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3" activeCellId="0" pane="topLeft" sqref="C3"/>
    </sheetView>
  </sheetViews>
  <cols>
    <col collapsed="false" hidden="false" max="5" min="1" style="0" width="17.321568627451"/>
    <col collapsed="false" hidden="false" max="13" min="6" style="0" width="10.7803921568627"/>
    <col collapsed="false" hidden="false" max="14" min="14" style="1" width="12.678431372549"/>
    <col collapsed="false" hidden="false" max="17" min="15" style="1" width="11.1882352941176"/>
    <col collapsed="false" hidden="false" max="18" min="18" style="1" width="12.678431372549"/>
    <col collapsed="false" hidden="false" max="24" min="19" style="0" width="10.7803921568627"/>
    <col collapsed="false" hidden="false" max="25" min="25" style="0" width="11.8666666666667"/>
    <col collapsed="false" hidden="false" max="257" min="26" style="0" width="10.7803921568627"/>
  </cols>
  <sheetData>
    <row collapsed="false" customFormat="false" customHeight="false" hidden="false" ht="14.75" outlineLevel="0" r="1">
      <c r="A1" s="2"/>
      <c r="B1" s="3" t="s">
        <v>0</v>
      </c>
      <c r="C1" s="3" t="s">
        <v>1</v>
      </c>
    </row>
    <row collapsed="false" customFormat="false" customHeight="false" hidden="false" ht="14.9" outlineLevel="0" r="2">
      <c r="A2" s="3" t="s">
        <v>2</v>
      </c>
      <c r="B2" s="4" t="s">
        <v>3</v>
      </c>
      <c r="C2" s="4" t="s">
        <v>4</v>
      </c>
    </row>
    <row collapsed="false" customFormat="false" customHeight="false" hidden="false" ht="14.75" outlineLevel="0" r="3">
      <c r="A3" s="3" t="s">
        <v>5</v>
      </c>
      <c r="B3" s="4" t="s">
        <v>6</v>
      </c>
      <c r="C3" s="4" t="s">
        <v>7</v>
      </c>
    </row>
    <row collapsed="false" customFormat="false" customHeight="false" hidden="false" ht="14.75" outlineLevel="0" r="4">
      <c r="A4" s="3" t="s">
        <v>8</v>
      </c>
      <c r="B4" s="4" t="n">
        <v>20666374</v>
      </c>
      <c r="C4" s="4" t="n">
        <v>20723295</v>
      </c>
    </row>
    <row collapsed="false" customFormat="false" customHeight="false" hidden="false" ht="14.9" outlineLevel="0" r="6">
      <c r="A6" s="5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G6" s="5" t="s">
        <v>14</v>
      </c>
      <c r="H6" s="6" t="s">
        <v>10</v>
      </c>
      <c r="I6" s="6" t="s">
        <v>11</v>
      </c>
      <c r="J6" s="6" t="s">
        <v>12</v>
      </c>
      <c r="K6" s="6" t="s">
        <v>13</v>
      </c>
      <c r="M6" s="5" t="s">
        <v>15</v>
      </c>
      <c r="N6" s="7" t="s">
        <v>10</v>
      </c>
      <c r="O6" s="7" t="s">
        <v>11</v>
      </c>
      <c r="P6" s="7" t="s">
        <v>12</v>
      </c>
      <c r="Q6" s="7" t="s">
        <v>13</v>
      </c>
      <c r="R6" s="8" t="s">
        <v>16</v>
      </c>
      <c r="S6" s="5" t="s">
        <v>17</v>
      </c>
      <c r="T6" s="5" t="s">
        <v>18</v>
      </c>
      <c r="V6" s="5" t="s">
        <v>19</v>
      </c>
      <c r="W6" s="5" t="s">
        <v>20</v>
      </c>
      <c r="X6" s="5" t="s">
        <v>21</v>
      </c>
      <c r="Y6" s="5" t="s">
        <v>22</v>
      </c>
    </row>
    <row collapsed="false" customFormat="false" customHeight="false" hidden="false" ht="14.9" outlineLevel="0" r="7">
      <c r="A7" s="9" t="n">
        <v>39997</v>
      </c>
      <c r="B7" s="1" t="n">
        <v>4236.28</v>
      </c>
      <c r="C7" s="1" t="n">
        <v>5338.51</v>
      </c>
      <c r="D7" s="1" t="n">
        <v>4708.21</v>
      </c>
      <c r="E7" s="1" t="n">
        <v>3119.51</v>
      </c>
      <c r="G7" s="5" t="s">
        <v>23</v>
      </c>
      <c r="H7" s="5"/>
      <c r="I7" s="5"/>
      <c r="J7" s="5"/>
      <c r="K7" s="5"/>
      <c r="M7" s="5" t="s">
        <v>23</v>
      </c>
      <c r="N7" s="8" t="n">
        <v>1200000</v>
      </c>
      <c r="O7" s="8" t="n">
        <v>800000</v>
      </c>
      <c r="P7" s="8" t="n">
        <v>600000</v>
      </c>
      <c r="Q7" s="8" t="n">
        <v>400000</v>
      </c>
      <c r="V7" s="10" t="n">
        <v>0.99</v>
      </c>
      <c r="W7" s="1" t="n">
        <f aca="false">PERCENTILE(T8:T507,0.01)</f>
        <v>-71593.4297094648</v>
      </c>
      <c r="X7" s="1" t="n">
        <f aca="false">SQRT(5)*$W7</f>
        <v>-160087.775572716</v>
      </c>
      <c r="Y7" s="1" t="n">
        <f aca="false">SQRT(10)*$W7</f>
        <v>-226398.303385076</v>
      </c>
    </row>
    <row collapsed="false" customFormat="false" customHeight="false" hidden="false" ht="14.75" outlineLevel="0" r="8">
      <c r="A8" s="9" t="n">
        <v>40000</v>
      </c>
      <c r="B8" s="1" t="n">
        <v>4194.91</v>
      </c>
      <c r="C8" s="1" t="n">
        <v>5354.15</v>
      </c>
      <c r="D8" s="1" t="n">
        <v>4651.82</v>
      </c>
      <c r="E8" s="1" t="n">
        <v>3082.16</v>
      </c>
      <c r="G8" s="0" t="n">
        <v>1</v>
      </c>
      <c r="H8" s="11" t="n">
        <f aca="false">B7/B8</f>
        <v>1.00986195174628</v>
      </c>
      <c r="I8" s="11" t="n">
        <f aca="false">C7/C8</f>
        <v>0.997078901412923</v>
      </c>
      <c r="J8" s="11" t="n">
        <f aca="false">D7/D8</f>
        <v>1.01212213714202</v>
      </c>
      <c r="K8" s="11" t="n">
        <f aca="false">E7/E8</f>
        <v>1.01211812495133</v>
      </c>
      <c r="M8" s="0" t="n">
        <v>1</v>
      </c>
      <c r="N8" s="1" t="n">
        <f aca="false">H8*N$7</f>
        <v>1211834.34209554</v>
      </c>
      <c r="O8" s="1" t="n">
        <f aca="false">I8*O$7</f>
        <v>797663.121130338</v>
      </c>
      <c r="P8" s="1" t="n">
        <f aca="false">J8*P$7</f>
        <v>607273.282285213</v>
      </c>
      <c r="Q8" s="1" t="n">
        <f aca="false">K8*Q$7</f>
        <v>404847.249980533</v>
      </c>
      <c r="R8" s="1" t="inlineStr">
        <f aca="false">SUM(N8:Q8)</f>
        <is>
          <t/>
        </is>
      </c>
      <c r="S8" s="12" t="inlineStr">
        <f aca="false">R8-SUM($N$7:$Q$7)</f>
        <is>
          <t/>
        </is>
      </c>
      <c r="T8" s="12" t="inlineStr">
        <f aca="false">'Hilfstabelle Datensortierung'!A1</f>
        <is>
          <t/>
        </is>
      </c>
    </row>
    <row collapsed="false" customFormat="false" customHeight="false" hidden="false" ht="14.75" outlineLevel="0" r="9">
      <c r="A9" s="9" t="n">
        <v>40001</v>
      </c>
      <c r="B9" s="1" t="n">
        <v>4187</v>
      </c>
      <c r="C9" s="1" t="n">
        <v>5329.2</v>
      </c>
      <c r="D9" s="1" t="n">
        <v>4598.19</v>
      </c>
      <c r="E9" s="1" t="n">
        <v>3048.57</v>
      </c>
      <c r="G9" s="0" t="n">
        <v>2</v>
      </c>
      <c r="H9" s="11" t="n">
        <f aca="false">B8/B9</f>
        <v>1.00188918079771</v>
      </c>
      <c r="I9" s="11" t="n">
        <f aca="false">C8/C9</f>
        <v>1.00468175335885</v>
      </c>
      <c r="J9" s="11" t="n">
        <f aca="false">D8/D9</f>
        <v>1.01166328490123</v>
      </c>
      <c r="K9" s="11" t="n">
        <f aca="false">E8/E9</f>
        <v>1.0110182807021</v>
      </c>
      <c r="M9" s="0" t="n">
        <v>2</v>
      </c>
      <c r="N9" s="1" t="n">
        <f aca="false">H9*N$7</f>
        <v>1202267.01695725</v>
      </c>
      <c r="O9" s="1" t="n">
        <f aca="false">I9*O$7</f>
        <v>803745.402687083</v>
      </c>
      <c r="P9" s="1" t="n">
        <f aca="false">J9*P$7</f>
        <v>606997.97094074</v>
      </c>
      <c r="Q9" s="1" t="n">
        <f aca="false">K9*Q$7</f>
        <v>404407.31228084</v>
      </c>
      <c r="R9" s="1" t="inlineStr">
        <f aca="false">SUM(N9:Q9)</f>
        <is>
          <t/>
        </is>
      </c>
      <c r="S9" s="12" t="inlineStr">
        <f aca="false">R9-SUM($N$7:$Q$7)</f>
        <is>
          <t/>
        </is>
      </c>
      <c r="T9" s="12" t="inlineStr">
        <f aca="false">'Hilfstabelle Datensortierung'!A2</f>
        <is>
          <t/>
        </is>
      </c>
    </row>
    <row collapsed="false" customFormat="false" customHeight="false" hidden="false" ht="14.75" outlineLevel="0" r="10">
      <c r="A10" s="9" t="n">
        <v>40002</v>
      </c>
      <c r="B10" s="1" t="n">
        <v>4140.23</v>
      </c>
      <c r="C10" s="1" t="n">
        <v>5289.39</v>
      </c>
      <c r="D10" s="1" t="n">
        <v>4572.65</v>
      </c>
      <c r="E10" s="1" t="n">
        <v>3009.71</v>
      </c>
      <c r="G10" s="0" t="n">
        <v>3</v>
      </c>
      <c r="H10" s="11" t="n">
        <f aca="false">B9/B10</f>
        <v>1.01129647386739</v>
      </c>
      <c r="I10" s="11" t="n">
        <f aca="false">C9/C10</f>
        <v>1.00752638773091</v>
      </c>
      <c r="J10" s="11" t="n">
        <f aca="false">D9/D10</f>
        <v>1.00558538265557</v>
      </c>
      <c r="K10" s="11" t="n">
        <f aca="false">E9/E10</f>
        <v>1.01291154297258</v>
      </c>
      <c r="M10" s="0" t="n">
        <v>3</v>
      </c>
      <c r="N10" s="1" t="n">
        <f aca="false">H10*N$7</f>
        <v>1213555.76864087</v>
      </c>
      <c r="O10" s="1" t="n">
        <f aca="false">I10*O$7</f>
        <v>806021.110184728</v>
      </c>
      <c r="P10" s="1" t="n">
        <f aca="false">J10*P$7</f>
        <v>603351.229593343</v>
      </c>
      <c r="Q10" s="1" t="n">
        <f aca="false">K10*Q$7</f>
        <v>405164.617189032</v>
      </c>
      <c r="R10" s="1" t="inlineStr">
        <f aca="false">SUM(N10:Q10)</f>
        <is>
          <t/>
        </is>
      </c>
      <c r="S10" s="12" t="inlineStr">
        <f aca="false">R10-SUM($N$7:$Q$7)</f>
        <is>
          <t/>
        </is>
      </c>
      <c r="T10" s="12" t="inlineStr">
        <f aca="false">'Hilfstabelle Datensortierung'!A3</f>
        <is>
          <t/>
        </is>
      </c>
    </row>
    <row collapsed="false" customFormat="false" customHeight="false" hidden="false" ht="14.75" outlineLevel="0" r="11">
      <c r="A11" s="9" t="n">
        <v>40003</v>
      </c>
      <c r="B11" s="1" t="n">
        <v>4158.66</v>
      </c>
      <c r="C11" s="1" t="n">
        <v>5305.39</v>
      </c>
      <c r="D11" s="1" t="n">
        <v>4630.07</v>
      </c>
      <c r="E11" s="1" t="n">
        <v>3025.94</v>
      </c>
      <c r="G11" s="0" t="n">
        <v>4</v>
      </c>
      <c r="H11" s="11" t="n">
        <f aca="false">B10/B11</f>
        <v>0.995568284014563</v>
      </c>
      <c r="I11" s="11" t="n">
        <f aca="false">C10/C11</f>
        <v>0.996984199088097</v>
      </c>
      <c r="J11" s="11" t="n">
        <f aca="false">D10/D11</f>
        <v>0.98759845963452</v>
      </c>
      <c r="K11" s="11" t="n">
        <f aca="false">E10/E11</f>
        <v>0.994636377456262</v>
      </c>
      <c r="M11" s="0" t="n">
        <v>4</v>
      </c>
      <c r="N11" s="1" t="n">
        <f aca="false">H11*N$7</f>
        <v>1194681.94081748</v>
      </c>
      <c r="O11" s="1" t="n">
        <f aca="false">I11*O$7</f>
        <v>797587.359270478</v>
      </c>
      <c r="P11" s="1" t="n">
        <f aca="false">J11*P$7</f>
        <v>592559.075780712</v>
      </c>
      <c r="Q11" s="1" t="n">
        <f aca="false">K11*Q$7</f>
        <v>397854.550982505</v>
      </c>
      <c r="R11" s="1" t="inlineStr">
        <f aca="false">SUM(N11:Q11)</f>
        <is>
          <t/>
        </is>
      </c>
      <c r="S11" s="12" t="inlineStr">
        <f aca="false">R11-SUM($N$7:$Q$7)</f>
        <is>
          <t/>
        </is>
      </c>
      <c r="T11" s="12" t="inlineStr">
        <f aca="false">'Hilfstabelle Datensortierung'!A4</f>
        <is>
          <t/>
        </is>
      </c>
    </row>
    <row collapsed="false" customFormat="false" customHeight="false" hidden="false" ht="14.75" outlineLevel="0" r="12">
      <c r="A12" s="9" t="n">
        <v>40004</v>
      </c>
      <c r="B12" s="1" t="n">
        <v>4127.17</v>
      </c>
      <c r="C12" s="1" t="n">
        <v>5237.81</v>
      </c>
      <c r="D12" s="1" t="n">
        <v>4576.31</v>
      </c>
      <c r="E12" s="1" t="n">
        <v>2983.1</v>
      </c>
      <c r="G12" s="0" t="n">
        <v>5</v>
      </c>
      <c r="H12" s="11" t="n">
        <f aca="false">B11/B12</f>
        <v>1.00762992559066</v>
      </c>
      <c r="I12" s="11" t="n">
        <f aca="false">C11/C12</f>
        <v>1.01290233895464</v>
      </c>
      <c r="J12" s="11" t="n">
        <f aca="false">D11/D12</f>
        <v>1.01174745591973</v>
      </c>
      <c r="K12" s="11" t="n">
        <f aca="false">E11/E12</f>
        <v>1.01436089973518</v>
      </c>
      <c r="M12" s="0" t="n">
        <v>5</v>
      </c>
      <c r="N12" s="1" t="n">
        <f aca="false">H12*N$7</f>
        <v>1209155.91070879</v>
      </c>
      <c r="O12" s="1" t="n">
        <f aca="false">I12*O$7</f>
        <v>810321.871163712</v>
      </c>
      <c r="P12" s="1" t="n">
        <f aca="false">J12*P$7</f>
        <v>607048.473551835</v>
      </c>
      <c r="Q12" s="1" t="n">
        <f aca="false">K12*Q$7</f>
        <v>405744.35989407</v>
      </c>
      <c r="R12" s="1" t="inlineStr">
        <f aca="false">SUM(N12:Q12)</f>
        <is>
          <t/>
        </is>
      </c>
      <c r="S12" s="12" t="inlineStr">
        <f aca="false">R12-SUM($N$7:$Q$7)</f>
        <is>
          <t/>
        </is>
      </c>
      <c r="T12" s="12" t="inlineStr">
        <f aca="false">'Hilfstabelle Datensortierung'!A5</f>
        <is>
          <t/>
        </is>
      </c>
    </row>
    <row collapsed="false" customFormat="false" customHeight="false" hidden="false" ht="14.75" outlineLevel="0" r="13">
      <c r="A13" s="9" t="n">
        <v>40007</v>
      </c>
      <c r="B13" s="1" t="n">
        <v>4202.13</v>
      </c>
      <c r="C13" s="1" t="n">
        <v>5315.29</v>
      </c>
      <c r="D13" s="1" t="n">
        <v>4722.34</v>
      </c>
      <c r="E13" s="1" t="n">
        <v>3052.08</v>
      </c>
      <c r="G13" s="0" t="n">
        <v>6</v>
      </c>
      <c r="H13" s="11" t="n">
        <f aca="false">B12/B13</f>
        <v>0.982161427656926</v>
      </c>
      <c r="I13" s="11" t="n">
        <f aca="false">C12/C13</f>
        <v>0.985423184812118</v>
      </c>
      <c r="J13" s="11" t="n">
        <f aca="false">D12/D13</f>
        <v>0.969076771261705</v>
      </c>
      <c r="K13" s="11" t="n">
        <f aca="false">E12/E13</f>
        <v>0.977399019684936</v>
      </c>
      <c r="M13" s="0" t="n">
        <v>6</v>
      </c>
      <c r="N13" s="1" t="n">
        <f aca="false">H13*N$7</f>
        <v>1178593.71318831</v>
      </c>
      <c r="O13" s="1" t="n">
        <f aca="false">I13*O$7</f>
        <v>788338.547849694</v>
      </c>
      <c r="P13" s="1" t="n">
        <f aca="false">J13*P$7</f>
        <v>581446.062757023</v>
      </c>
      <c r="Q13" s="1" t="n">
        <f aca="false">K13*Q$7</f>
        <v>390959.607873974</v>
      </c>
      <c r="R13" s="1" t="inlineStr">
        <f aca="false">SUM(N13:Q13)</f>
        <is>
          <t/>
        </is>
      </c>
      <c r="S13" s="12" t="inlineStr">
        <f aca="false">R13-SUM($N$7:$Q$7)</f>
        <is>
          <t/>
        </is>
      </c>
      <c r="T13" s="13" t="inlineStr">
        <f aca="false">'Hilfstabelle Datensortierung'!A6</f>
        <is>
          <t/>
        </is>
      </c>
    </row>
    <row collapsed="false" customFormat="false" customHeight="false" hidden="false" ht="14.75" outlineLevel="0" r="14">
      <c r="A14" s="9" t="n">
        <v>40008</v>
      </c>
      <c r="B14" s="1" t="n">
        <v>4237.68</v>
      </c>
      <c r="C14" s="1" t="n">
        <v>5365.05</v>
      </c>
      <c r="D14" s="1" t="n">
        <v>4781.69</v>
      </c>
      <c r="E14" s="1" t="n">
        <v>3081.87</v>
      </c>
      <c r="G14" s="0" t="n">
        <v>7</v>
      </c>
      <c r="H14" s="11" t="n">
        <f aca="false">B13/B14</f>
        <v>0.991610975816956</v>
      </c>
      <c r="I14" s="11" t="n">
        <f aca="false">C13/C14</f>
        <v>0.990725156335915</v>
      </c>
      <c r="J14" s="11" t="n">
        <f aca="false">D13/D14</f>
        <v>0.9875880703266</v>
      </c>
      <c r="K14" s="11" t="n">
        <f aca="false">E13/E14</f>
        <v>0.990333790847764</v>
      </c>
      <c r="M14" s="0" t="n">
        <v>7</v>
      </c>
      <c r="N14" s="1" t="n">
        <f aca="false">H14*N$7</f>
        <v>1189933.17098035</v>
      </c>
      <c r="O14" s="1" t="n">
        <f aca="false">I14*O$7</f>
        <v>792580.125068732</v>
      </c>
      <c r="P14" s="1" t="n">
        <f aca="false">J14*P$7</f>
        <v>592552.84219596</v>
      </c>
      <c r="Q14" s="1" t="n">
        <f aca="false">K14*Q$7</f>
        <v>396133.516339106</v>
      </c>
      <c r="R14" s="1" t="inlineStr">
        <f aca="false">SUM(N14:Q14)</f>
        <is>
          <t/>
        </is>
      </c>
      <c r="S14" s="12" t="inlineStr">
        <f aca="false">R14-SUM($N$7:$Q$7)</f>
        <is>
          <t/>
        </is>
      </c>
      <c r="T14" s="12" t="inlineStr">
        <f aca="false">'Hilfstabelle Datensortierung'!A7</f>
        <is>
          <t/>
        </is>
      </c>
    </row>
    <row collapsed="false" customFormat="false" customHeight="false" hidden="false" ht="14.75" outlineLevel="0" r="15">
      <c r="A15" s="9" t="n">
        <v>40009</v>
      </c>
      <c r="B15" s="1" t="n">
        <v>4346.46</v>
      </c>
      <c r="C15" s="1" t="n">
        <v>5473.33</v>
      </c>
      <c r="D15" s="1" t="n">
        <v>4928.44</v>
      </c>
      <c r="E15" s="1" t="n">
        <v>3171.27</v>
      </c>
      <c r="G15" s="0" t="n">
        <v>8</v>
      </c>
      <c r="H15" s="11" t="n">
        <f aca="false">B14/B15</f>
        <v>0.974972736433788</v>
      </c>
      <c r="I15" s="11" t="n">
        <f aca="false">C14/C15</f>
        <v>0.980216796721557</v>
      </c>
      <c r="J15" s="11" t="n">
        <f aca="false">D14/D15</f>
        <v>0.970223843650323</v>
      </c>
      <c r="K15" s="11" t="n">
        <f aca="false">E14/E15</f>
        <v>0.971809401280875</v>
      </c>
      <c r="M15" s="0" t="n">
        <v>8</v>
      </c>
      <c r="N15" s="1" t="n">
        <f aca="false">H15*N$7</f>
        <v>1169967.28372055</v>
      </c>
      <c r="O15" s="1" t="n">
        <f aca="false">I15*O$7</f>
        <v>784173.437377246</v>
      </c>
      <c r="P15" s="1" t="n">
        <f aca="false">J15*P$7</f>
        <v>582134.306190194</v>
      </c>
      <c r="Q15" s="1" t="n">
        <f aca="false">K15*Q$7</f>
        <v>388723.76051235</v>
      </c>
      <c r="R15" s="1" t="inlineStr">
        <f aca="false">SUM(N15:Q15)</f>
        <is>
          <t/>
        </is>
      </c>
      <c r="S15" s="12" t="inlineStr">
        <f aca="false">R15-SUM($N$7:$Q$7)</f>
        <is>
          <t/>
        </is>
      </c>
      <c r="T15" s="12" t="inlineStr">
        <f aca="false">'Hilfstabelle Datensortierung'!A8</f>
        <is>
          <t/>
        </is>
      </c>
    </row>
    <row collapsed="false" customFormat="false" customHeight="false" hidden="false" ht="14.75" outlineLevel="0" r="16">
      <c r="A16" s="9" t="n">
        <v>40010</v>
      </c>
      <c r="B16" s="1" t="n">
        <v>4361.84</v>
      </c>
      <c r="C16" s="1" t="n">
        <v>5538.57</v>
      </c>
      <c r="D16" s="1" t="n">
        <v>4957.19</v>
      </c>
      <c r="E16" s="1" t="n">
        <v>3199.68</v>
      </c>
      <c r="G16" s="0" t="n">
        <v>9</v>
      </c>
      <c r="H16" s="11" t="n">
        <f aca="false">B15/B16</f>
        <v>0.996473965115639</v>
      </c>
      <c r="I16" s="11" t="n">
        <f aca="false">C15/C16</f>
        <v>0.988220786231825</v>
      </c>
      <c r="J16" s="11" t="n">
        <f aca="false">D15/D16</f>
        <v>0.994200343339674</v>
      </c>
      <c r="K16" s="11" t="n">
        <f aca="false">E15/E16</f>
        <v>0.99112098709871</v>
      </c>
      <c r="M16" s="0" t="n">
        <v>9</v>
      </c>
      <c r="N16" s="1" t="n">
        <f aca="false">H16*N$7</f>
        <v>1195768.75813877</v>
      </c>
      <c r="O16" s="1" t="n">
        <f aca="false">I16*O$7</f>
        <v>790576.62898546</v>
      </c>
      <c r="P16" s="1" t="n">
        <f aca="false">J16*P$7</f>
        <v>596520.206003805</v>
      </c>
      <c r="Q16" s="1" t="n">
        <f aca="false">K16*Q$7</f>
        <v>396448.394839484</v>
      </c>
      <c r="R16" s="1" t="inlineStr">
        <f aca="false">SUM(N16:Q16)</f>
        <is>
          <t/>
        </is>
      </c>
      <c r="S16" s="12" t="inlineStr">
        <f aca="false">R16-SUM($N$7:$Q$7)</f>
        <is>
          <t/>
        </is>
      </c>
      <c r="T16" s="12" t="inlineStr">
        <f aca="false">'Hilfstabelle Datensortierung'!A9</f>
        <is>
          <t/>
        </is>
      </c>
    </row>
    <row collapsed="false" customFormat="false" customHeight="false" hidden="false" ht="14.75" outlineLevel="0" r="17">
      <c r="A17" s="9" t="n">
        <v>40011</v>
      </c>
      <c r="B17" s="1" t="n">
        <v>4388.75</v>
      </c>
      <c r="C17" s="1" t="n">
        <v>5594.14</v>
      </c>
      <c r="D17" s="1" t="n">
        <v>4978.4</v>
      </c>
      <c r="E17" s="1" t="n">
        <v>3218.46</v>
      </c>
      <c r="G17" s="0" t="n">
        <v>10</v>
      </c>
      <c r="H17" s="11" t="n">
        <f aca="false">B16/B17</f>
        <v>0.993868413557391</v>
      </c>
      <c r="I17" s="11" t="n">
        <f aca="false">C16/C17</f>
        <v>0.990066390901908</v>
      </c>
      <c r="J17" s="11" t="n">
        <f aca="false">D16/D17</f>
        <v>0.995739595050619</v>
      </c>
      <c r="K17" s="11" t="n">
        <f aca="false">E16/E17</f>
        <v>0.994164911168696</v>
      </c>
      <c r="M17" s="0" t="n">
        <v>10</v>
      </c>
      <c r="N17" s="1" t="n">
        <f aca="false">H17*N$7</f>
        <v>1192642.09626887</v>
      </c>
      <c r="O17" s="1" t="n">
        <f aca="false">I17*O$7</f>
        <v>792053.112721526</v>
      </c>
      <c r="P17" s="1" t="n">
        <f aca="false">J17*P$7</f>
        <v>597443.757030371</v>
      </c>
      <c r="Q17" s="1" t="n">
        <f aca="false">K17*Q$7</f>
        <v>397665.964467478</v>
      </c>
      <c r="R17" s="1" t="inlineStr">
        <f aca="false">SUM(N17:Q17)</f>
        <is>
          <t/>
        </is>
      </c>
      <c r="S17" s="12" t="inlineStr">
        <f aca="false">R17-SUM($N$7:$Q$7)</f>
        <is>
          <t/>
        </is>
      </c>
      <c r="T17" s="12" t="inlineStr">
        <f aca="false">'Hilfstabelle Datensortierung'!A10</f>
        <is>
          <t/>
        </is>
      </c>
    </row>
    <row collapsed="false" customFormat="false" customHeight="false" hidden="false" ht="14.75" outlineLevel="0" r="18">
      <c r="A18" s="9" t="n">
        <v>40014</v>
      </c>
      <c r="B18" s="1" t="n">
        <v>4443.62</v>
      </c>
      <c r="C18" s="1" t="n">
        <v>5627.93</v>
      </c>
      <c r="D18" s="1" t="n">
        <v>5030.15</v>
      </c>
      <c r="E18" s="1" t="n">
        <v>3270.94</v>
      </c>
      <c r="G18" s="0" t="n">
        <v>11</v>
      </c>
      <c r="H18" s="11" t="n">
        <f aca="false">B17/B18</f>
        <v>0.987651959438476</v>
      </c>
      <c r="I18" s="11" t="n">
        <f aca="false">C17/C18</f>
        <v>0.993996016297289</v>
      </c>
      <c r="J18" s="11" t="n">
        <f aca="false">D17/D18</f>
        <v>0.989712036420385</v>
      </c>
      <c r="K18" s="11" t="n">
        <f aca="false">E17/E18</f>
        <v>0.983955682464368</v>
      </c>
      <c r="M18" s="0" t="n">
        <v>11</v>
      </c>
      <c r="N18" s="1" t="n">
        <f aca="false">H18*N$7</f>
        <v>1185182.35132617</v>
      </c>
      <c r="O18" s="1" t="n">
        <f aca="false">I18*O$7</f>
        <v>795196.813037831</v>
      </c>
      <c r="P18" s="1" t="n">
        <f aca="false">J18*P$7</f>
        <v>593827.221852231</v>
      </c>
      <c r="Q18" s="1" t="n">
        <f aca="false">K18*Q$7</f>
        <v>393582.272985747</v>
      </c>
      <c r="R18" s="1" t="inlineStr">
        <f aca="false">SUM(N18:Q18)</f>
        <is>
          <t/>
        </is>
      </c>
      <c r="S18" s="12" t="inlineStr">
        <f aca="false">R18-SUM($N$7:$Q$7)</f>
        <is>
          <t/>
        </is>
      </c>
      <c r="T18" s="12" t="inlineStr">
        <f aca="false">'Hilfstabelle Datensortierung'!A11</f>
        <is>
          <t/>
        </is>
      </c>
    </row>
    <row collapsed="false" customFormat="false" customHeight="false" hidden="false" ht="14.75" outlineLevel="0" r="19">
      <c r="A19" s="9" t="n">
        <v>40015</v>
      </c>
      <c r="B19" s="1" t="n">
        <v>4481.17</v>
      </c>
      <c r="C19" s="1" t="n">
        <v>5636.19</v>
      </c>
      <c r="D19" s="1" t="n">
        <v>5093.97</v>
      </c>
      <c r="E19" s="1" t="n">
        <v>3302.89</v>
      </c>
      <c r="G19" s="0" t="n">
        <v>12</v>
      </c>
      <c r="H19" s="11" t="n">
        <f aca="false">B18/B19</f>
        <v>0.991620491969731</v>
      </c>
      <c r="I19" s="11" t="n">
        <f aca="false">C18/C19</f>
        <v>0.998534470981283</v>
      </c>
      <c r="J19" s="11" t="n">
        <f aca="false">D18/D19</f>
        <v>0.987471461355289</v>
      </c>
      <c r="K19" s="11" t="n">
        <f aca="false">E18/E19</f>
        <v>0.990326653324816</v>
      </c>
      <c r="M19" s="0" t="n">
        <v>12</v>
      </c>
      <c r="N19" s="1" t="n">
        <f aca="false">H19*N$7</f>
        <v>1189944.59036368</v>
      </c>
      <c r="O19" s="1" t="n">
        <f aca="false">I19*O$7</f>
        <v>798827.576785027</v>
      </c>
      <c r="P19" s="1" t="n">
        <f aca="false">J19*P$7</f>
        <v>592482.876813173</v>
      </c>
      <c r="Q19" s="1" t="n">
        <f aca="false">K19*Q$7</f>
        <v>396130.661329926</v>
      </c>
      <c r="R19" s="1" t="inlineStr">
        <f aca="false">SUM(N19:Q19)</f>
        <is>
          <t/>
        </is>
      </c>
      <c r="S19" s="12" t="inlineStr">
        <f aca="false">R19-SUM($N$7:$Q$7)</f>
        <is>
          <t/>
        </is>
      </c>
      <c r="T19" s="12" t="inlineStr">
        <f aca="false">'Hilfstabelle Datensortierung'!A12</f>
        <is>
          <t/>
        </is>
      </c>
    </row>
    <row collapsed="false" customFormat="false" customHeight="false" hidden="false" ht="14.75" outlineLevel="0" r="20">
      <c r="A20" s="9" t="n">
        <v>40016</v>
      </c>
      <c r="B20" s="1" t="n">
        <v>4493.73</v>
      </c>
      <c r="C20" s="1" t="n">
        <v>5637.02</v>
      </c>
      <c r="D20" s="1" t="n">
        <v>5121.56</v>
      </c>
      <c r="E20" s="1" t="n">
        <v>3305.07</v>
      </c>
      <c r="G20" s="0" t="n">
        <v>13</v>
      </c>
      <c r="H20" s="11" t="n">
        <f aca="false">B19/B20</f>
        <v>0.997204994514579</v>
      </c>
      <c r="I20" s="11" t="n">
        <f aca="false">C19/C20</f>
        <v>0.999852759081926</v>
      </c>
      <c r="J20" s="11" t="n">
        <f aca="false">D19/D20</f>
        <v>0.99461296948586</v>
      </c>
      <c r="K20" s="11" t="n">
        <f aca="false">E19/E20</f>
        <v>0.999340407313612</v>
      </c>
      <c r="M20" s="0" t="n">
        <v>13</v>
      </c>
      <c r="N20" s="1" t="n">
        <f aca="false">H20*N$7</f>
        <v>1196645.99341749</v>
      </c>
      <c r="O20" s="1" t="n">
        <f aca="false">I20*O$7</f>
        <v>799882.207265541</v>
      </c>
      <c r="P20" s="1" t="n">
        <f aca="false">J20*P$7</f>
        <v>596767.781691516</v>
      </c>
      <c r="Q20" s="1" t="n">
        <f aca="false">K20*Q$7</f>
        <v>399736.162925445</v>
      </c>
      <c r="R20" s="1" t="inlineStr">
        <f aca="false">SUM(N20:Q20)</f>
        <is>
          <t/>
        </is>
      </c>
      <c r="S20" s="12" t="inlineStr">
        <f aca="false">R20-SUM($N$7:$Q$7)</f>
        <is>
          <t/>
        </is>
      </c>
      <c r="T20" s="12" t="inlineStr">
        <f aca="false">'Hilfstabelle Datensortierung'!A13</f>
        <is>
          <t/>
        </is>
      </c>
    </row>
    <row collapsed="false" customFormat="false" customHeight="false" hidden="false" ht="14.75" outlineLevel="0" r="21">
      <c r="A21" s="9" t="n">
        <v>40017</v>
      </c>
      <c r="B21" s="1" t="n">
        <v>4559.8</v>
      </c>
      <c r="C21" s="1" t="n">
        <v>5765.51</v>
      </c>
      <c r="D21" s="1" t="n">
        <v>5247.28</v>
      </c>
      <c r="E21" s="1" t="n">
        <v>3373.72</v>
      </c>
      <c r="G21" s="0" t="n">
        <v>14</v>
      </c>
      <c r="H21" s="11" t="n">
        <f aca="false">B20/B21</f>
        <v>0.985510329400412</v>
      </c>
      <c r="I21" s="11" t="n">
        <f aca="false">C20/C21</f>
        <v>0.977714027033168</v>
      </c>
      <c r="J21" s="11" t="n">
        <f aca="false">D20/D21</f>
        <v>0.976040920248205</v>
      </c>
      <c r="K21" s="11" t="n">
        <f aca="false">E20/E21</f>
        <v>0.97965154191812</v>
      </c>
      <c r="M21" s="0" t="n">
        <v>14</v>
      </c>
      <c r="N21" s="1" t="n">
        <f aca="false">H21*N$7</f>
        <v>1182612.39528049</v>
      </c>
      <c r="O21" s="1" t="n">
        <f aca="false">I21*O$7</f>
        <v>782171.221626534</v>
      </c>
      <c r="P21" s="1" t="n">
        <f aca="false">J21*P$7</f>
        <v>585624.552148923</v>
      </c>
      <c r="Q21" s="1" t="n">
        <f aca="false">K21*Q$7</f>
        <v>391860.616767248</v>
      </c>
      <c r="R21" s="1" t="inlineStr">
        <f aca="false">SUM(N21:Q21)</f>
        <is>
          <t/>
        </is>
      </c>
      <c r="S21" s="12" t="inlineStr">
        <f aca="false">R21-SUM($N$7:$Q$7)</f>
        <is>
          <t/>
        </is>
      </c>
      <c r="T21" s="12" t="inlineStr">
        <f aca="false">'Hilfstabelle Datensortierung'!A14</f>
        <is>
          <t/>
        </is>
      </c>
    </row>
    <row collapsed="false" customFormat="false" customHeight="false" hidden="false" ht="14.75" outlineLevel="0" r="22">
      <c r="A22" s="9" t="n">
        <v>40018</v>
      </c>
      <c r="B22" s="1" t="n">
        <v>4576.61</v>
      </c>
      <c r="C22" s="1" t="n">
        <v>5760.9</v>
      </c>
      <c r="D22" s="1" t="n">
        <v>5229.36</v>
      </c>
      <c r="E22" s="1" t="n">
        <v>3366.45</v>
      </c>
      <c r="G22" s="0" t="n">
        <v>15</v>
      </c>
      <c r="H22" s="11" t="n">
        <f aca="false">B21/B22</f>
        <v>0.996326975643544</v>
      </c>
      <c r="I22" s="11" t="n">
        <f aca="false">C21/C22</f>
        <v>1.00080022218751</v>
      </c>
      <c r="J22" s="11" t="n">
        <f aca="false">D21/D22</f>
        <v>1.00342680557468</v>
      </c>
      <c r="K22" s="11" t="n">
        <f aca="false">E21/E22</f>
        <v>1.00215954492121</v>
      </c>
      <c r="M22" s="0" t="n">
        <v>15</v>
      </c>
      <c r="N22" s="1" t="n">
        <f aca="false">H22*N$7</f>
        <v>1195592.37077225</v>
      </c>
      <c r="O22" s="1" t="n">
        <f aca="false">I22*O$7</f>
        <v>800640.177750004</v>
      </c>
      <c r="P22" s="1" t="n">
        <f aca="false">J22*P$7</f>
        <v>602056.083344807</v>
      </c>
      <c r="Q22" s="1" t="n">
        <f aca="false">K22*Q$7</f>
        <v>400863.817968483</v>
      </c>
      <c r="R22" s="1" t="inlineStr">
        <f aca="false">SUM(N22:Q22)</f>
        <is>
          <t/>
        </is>
      </c>
      <c r="S22" s="12" t="inlineStr">
        <f aca="false">R22-SUM($N$7:$Q$7)</f>
        <is>
          <t/>
        </is>
      </c>
      <c r="T22" s="12" t="inlineStr">
        <f aca="false">'Hilfstabelle Datensortierung'!A15</f>
        <is>
          <t/>
        </is>
      </c>
    </row>
    <row collapsed="false" customFormat="false" customHeight="false" hidden="false" ht="14.75" outlineLevel="0" r="23">
      <c r="A23" s="9" t="n">
        <v>40021</v>
      </c>
      <c r="B23" s="1" t="n">
        <v>4586.13</v>
      </c>
      <c r="C23" s="1" t="n">
        <v>5774.89</v>
      </c>
      <c r="D23" s="1" t="n">
        <v>5251.55</v>
      </c>
      <c r="E23" s="1" t="n">
        <v>3372.36</v>
      </c>
      <c r="G23" s="0" t="n">
        <v>16</v>
      </c>
      <c r="H23" s="11" t="n">
        <f aca="false">B22/B23</f>
        <v>0.997924175721142</v>
      </c>
      <c r="I23" s="11" t="n">
        <f aca="false">C22/C23</f>
        <v>0.997577443033547</v>
      </c>
      <c r="J23" s="11" t="n">
        <f aca="false">D22/D23</f>
        <v>0.995774580838038</v>
      </c>
      <c r="K23" s="11" t="n">
        <f aca="false">E22/E23</f>
        <v>0.99824751805857</v>
      </c>
      <c r="M23" s="0" t="n">
        <v>16</v>
      </c>
      <c r="N23" s="1" t="n">
        <f aca="false">H23*N$7</f>
        <v>1197509.01086537</v>
      </c>
      <c r="O23" s="1" t="n">
        <f aca="false">I23*O$7</f>
        <v>798061.954426838</v>
      </c>
      <c r="P23" s="1" t="n">
        <f aca="false">J23*P$7</f>
        <v>597464.748502823</v>
      </c>
      <c r="Q23" s="1" t="n">
        <f aca="false">K23*Q$7</f>
        <v>399299.007223428</v>
      </c>
      <c r="R23" s="1" t="inlineStr">
        <f aca="false">SUM(N23:Q23)</f>
        <is>
          <t/>
        </is>
      </c>
      <c r="S23" s="12" t="inlineStr">
        <f aca="false">R23-SUM($N$7:$Q$7)</f>
        <is>
          <t/>
        </is>
      </c>
      <c r="T23" s="12" t="inlineStr">
        <f aca="false">'Hilfstabelle Datensortierung'!A16</f>
        <is>
          <t/>
        </is>
      </c>
    </row>
    <row collapsed="false" customFormat="false" customHeight="false" hidden="false" ht="14.75" outlineLevel="0" r="24">
      <c r="A24" s="9" t="n">
        <v>40022</v>
      </c>
      <c r="B24" s="1" t="n">
        <v>4528.84</v>
      </c>
      <c r="C24" s="1" t="n">
        <v>5762.8</v>
      </c>
      <c r="D24" s="1" t="n">
        <v>5174.74</v>
      </c>
      <c r="E24" s="1" t="n">
        <v>3330.97</v>
      </c>
      <c r="G24" s="0" t="n">
        <v>17</v>
      </c>
      <c r="H24" s="11" t="n">
        <f aca="false">B23/B24</f>
        <v>1.01265003842043</v>
      </c>
      <c r="I24" s="11" t="n">
        <f aca="false">C23/C24</f>
        <v>1.00209793850212</v>
      </c>
      <c r="J24" s="11" t="n">
        <f aca="false">D23/D24</f>
        <v>1.01484325782551</v>
      </c>
      <c r="K24" s="11" t="n">
        <f aca="false">E23/E24</f>
        <v>1.01242580989922</v>
      </c>
      <c r="M24" s="0" t="n">
        <v>17</v>
      </c>
      <c r="N24" s="1" t="n">
        <f aca="false">H24*N$7</f>
        <v>1215180.04610452</v>
      </c>
      <c r="O24" s="1" t="n">
        <f aca="false">I24*O$7</f>
        <v>801678.350801694</v>
      </c>
      <c r="P24" s="1" t="n">
        <f aca="false">J24*P$7</f>
        <v>608905.954695308</v>
      </c>
      <c r="Q24" s="1" t="n">
        <f aca="false">K24*Q$7</f>
        <v>404970.323959687</v>
      </c>
      <c r="R24" s="1" t="inlineStr">
        <f aca="false">SUM(N24:Q24)</f>
        <is>
          <t/>
        </is>
      </c>
      <c r="S24" s="12" t="inlineStr">
        <f aca="false">R24-SUM($N$7:$Q$7)</f>
        <is>
          <t/>
        </is>
      </c>
      <c r="T24" s="12" t="inlineStr">
        <f aca="false">'Hilfstabelle Datensortierung'!A17</f>
        <is>
          <t/>
        </is>
      </c>
    </row>
    <row collapsed="false" customFormat="false" customHeight="false" hidden="false" ht="14.75" outlineLevel="0" r="25">
      <c r="A25" s="9" t="n">
        <v>40023</v>
      </c>
      <c r="B25" s="1" t="n">
        <v>4547.53</v>
      </c>
      <c r="C25" s="1" t="n">
        <v>5787.19</v>
      </c>
      <c r="D25" s="1" t="n">
        <v>5270.32</v>
      </c>
      <c r="E25" s="1" t="n">
        <v>3365.62</v>
      </c>
      <c r="G25" s="0" t="n">
        <v>18</v>
      </c>
      <c r="H25" s="11" t="n">
        <f aca="false">B24/B25</f>
        <v>0.995890076591028</v>
      </c>
      <c r="I25" s="11" t="n">
        <f aca="false">C24/C25</f>
        <v>0.995785519397151</v>
      </c>
      <c r="J25" s="11" t="n">
        <f aca="false">D24/D25</f>
        <v>0.981864478817225</v>
      </c>
      <c r="K25" s="11" t="n">
        <f aca="false">E24/E25</f>
        <v>0.989704720081293</v>
      </c>
      <c r="M25" s="0" t="n">
        <v>18</v>
      </c>
      <c r="N25" s="1" t="n">
        <f aca="false">H25*N$7</f>
        <v>1195068.09190923</v>
      </c>
      <c r="O25" s="1" t="n">
        <f aca="false">I25*O$7</f>
        <v>796628.415517721</v>
      </c>
      <c r="P25" s="1" t="n">
        <f aca="false">J25*P$7</f>
        <v>589118.687290335</v>
      </c>
      <c r="Q25" s="1" t="n">
        <f aca="false">K25*Q$7</f>
        <v>395881.888032517</v>
      </c>
      <c r="R25" s="1" t="inlineStr">
        <f aca="false">SUM(N25:Q25)</f>
        <is>
          <t/>
        </is>
      </c>
      <c r="S25" s="12" t="inlineStr">
        <f aca="false">R25-SUM($N$7:$Q$7)</f>
        <is>
          <t/>
        </is>
      </c>
      <c r="T25" s="12" t="inlineStr">
        <f aca="false">'Hilfstabelle Datensortierung'!A18</f>
        <is>
          <t/>
        </is>
      </c>
    </row>
    <row collapsed="false" customFormat="false" customHeight="false" hidden="false" ht="14.75" outlineLevel="0" r="26">
      <c r="A26" s="9" t="n">
        <v>40024</v>
      </c>
      <c r="B26" s="1" t="n">
        <v>4631.61</v>
      </c>
      <c r="C26" s="1" t="n">
        <v>5932.62</v>
      </c>
      <c r="D26" s="1" t="n">
        <v>5360.66</v>
      </c>
      <c r="E26" s="1" t="n">
        <v>3435.49</v>
      </c>
      <c r="G26" s="0" t="n">
        <v>19</v>
      </c>
      <c r="H26" s="11" t="n">
        <f aca="false">B25/B26</f>
        <v>0.981846485347428</v>
      </c>
      <c r="I26" s="11" t="n">
        <f aca="false">C25/C26</f>
        <v>0.975486378699462</v>
      </c>
      <c r="J26" s="11" t="n">
        <f aca="false">D25/D26</f>
        <v>0.983147597497323</v>
      </c>
      <c r="K26" s="11" t="n">
        <f aca="false">E25/E26</f>
        <v>0.979662289804366</v>
      </c>
      <c r="M26" s="0" t="n">
        <v>19</v>
      </c>
      <c r="N26" s="1" t="n">
        <f aca="false">H26*N$7</f>
        <v>1178215.78241691</v>
      </c>
      <c r="O26" s="1" t="n">
        <f aca="false">I26*O$7</f>
        <v>780389.102959569</v>
      </c>
      <c r="P26" s="1" t="n">
        <f aca="false">J26*P$7</f>
        <v>589888.558498394</v>
      </c>
      <c r="Q26" s="1" t="n">
        <f aca="false">K26*Q$7</f>
        <v>391864.915921746</v>
      </c>
      <c r="R26" s="1" t="inlineStr">
        <f aca="false">SUM(N26:Q26)</f>
        <is>
          <t/>
        </is>
      </c>
      <c r="S26" s="12" t="inlineStr">
        <f aca="false">R26-SUM($N$7:$Q$7)</f>
        <is>
          <t/>
        </is>
      </c>
      <c r="T26" s="12" t="inlineStr">
        <f aca="false">'Hilfstabelle Datensortierung'!A19</f>
        <is>
          <t/>
        </is>
      </c>
    </row>
    <row collapsed="false" customFormat="false" customHeight="false" hidden="false" ht="14.75" outlineLevel="0" r="27">
      <c r="A27" s="9" t="n">
        <v>40025</v>
      </c>
      <c r="B27" s="1" t="n">
        <v>4608.36</v>
      </c>
      <c r="C27" s="1" t="n">
        <v>5950.69</v>
      </c>
      <c r="D27" s="1" t="n">
        <v>5332.14</v>
      </c>
      <c r="E27" s="1" t="n">
        <v>3426.27</v>
      </c>
      <c r="G27" s="0" t="n">
        <v>20</v>
      </c>
      <c r="H27" s="11" t="n">
        <f aca="false">B26/B27</f>
        <v>1.00504517876208</v>
      </c>
      <c r="I27" s="11" t="n">
        <f aca="false">C26/C27</f>
        <v>0.996963377356239</v>
      </c>
      <c r="J27" s="11" t="n">
        <f aca="false">D26/D27</f>
        <v>1.0053486967709</v>
      </c>
      <c r="K27" s="11" t="n">
        <f aca="false">E26/E27</f>
        <v>1.00269097298228</v>
      </c>
      <c r="M27" s="0" t="n">
        <v>20</v>
      </c>
      <c r="N27" s="1" t="n">
        <f aca="false">H27*N$7</f>
        <v>1206054.21451449</v>
      </c>
      <c r="O27" s="1" t="n">
        <f aca="false">I27*O$7</f>
        <v>797570.701884992</v>
      </c>
      <c r="P27" s="1" t="n">
        <f aca="false">J27*P$7</f>
        <v>603209.218062541</v>
      </c>
      <c r="Q27" s="1" t="n">
        <f aca="false">K27*Q$7</f>
        <v>401076.389192912</v>
      </c>
      <c r="R27" s="1" t="inlineStr">
        <f aca="false">SUM(N27:Q27)</f>
        <is>
          <t/>
        </is>
      </c>
      <c r="S27" s="12" t="inlineStr">
        <f aca="false">R27-SUM($N$7:$Q$7)</f>
        <is>
          <t/>
        </is>
      </c>
      <c r="T27" s="12" t="inlineStr">
        <f aca="false">'Hilfstabelle Datensortierung'!A20</f>
        <is>
          <t/>
        </is>
      </c>
    </row>
    <row collapsed="false" customFormat="false" customHeight="false" hidden="false" ht="14.75" outlineLevel="0" r="28">
      <c r="A28" s="9" t="n">
        <v>40028</v>
      </c>
      <c r="B28" s="1" t="n">
        <v>4682.46</v>
      </c>
      <c r="C28" s="1" t="n">
        <v>5967.43</v>
      </c>
      <c r="D28" s="1" t="n">
        <v>5426.85</v>
      </c>
      <c r="E28" s="1" t="n">
        <v>3477.8</v>
      </c>
      <c r="G28" s="0" t="n">
        <v>21</v>
      </c>
      <c r="H28" s="11" t="n">
        <f aca="false">B27/B28</f>
        <v>0.984174984943811</v>
      </c>
      <c r="I28" s="11" t="n">
        <f aca="false">C27/C28</f>
        <v>0.997194772288908</v>
      </c>
      <c r="J28" s="11" t="n">
        <f aca="false">D27/D28</f>
        <v>0.982547886895713</v>
      </c>
      <c r="K28" s="11" t="n">
        <f aca="false">E27/E28</f>
        <v>0.985183161768934</v>
      </c>
      <c r="M28" s="0" t="n">
        <v>21</v>
      </c>
      <c r="N28" s="1" t="n">
        <f aca="false">H28*N$7</f>
        <v>1181009.98193257</v>
      </c>
      <c r="O28" s="1" t="n">
        <f aca="false">I28*O$7</f>
        <v>797755.817831127</v>
      </c>
      <c r="P28" s="1" t="n">
        <f aca="false">J28*P$7</f>
        <v>589528.732137428</v>
      </c>
      <c r="Q28" s="1" t="n">
        <f aca="false">K28*Q$7</f>
        <v>394073.264707574</v>
      </c>
      <c r="R28" s="1" t="inlineStr">
        <f aca="false">SUM(N28:Q28)</f>
        <is>
          <t/>
        </is>
      </c>
      <c r="S28" s="12" t="inlineStr">
        <f aca="false">R28-SUM($N$7:$Q$7)</f>
        <is>
          <t/>
        </is>
      </c>
      <c r="T28" s="12" t="inlineStr">
        <f aca="false">'Hilfstabelle Datensortierung'!A21</f>
        <is>
          <t/>
        </is>
      </c>
    </row>
    <row collapsed="false" customFormat="false" customHeight="false" hidden="false" ht="14.75" outlineLevel="0" r="29">
      <c r="A29" s="9" t="n">
        <v>40029</v>
      </c>
      <c r="B29" s="1" t="n">
        <v>4671.37</v>
      </c>
      <c r="C29" s="1" t="n">
        <v>5939.78</v>
      </c>
      <c r="D29" s="1" t="n">
        <v>5417.02</v>
      </c>
      <c r="E29" s="1" t="n">
        <v>3476.37</v>
      </c>
      <c r="G29" s="0" t="n">
        <v>22</v>
      </c>
      <c r="H29" s="11" t="n">
        <f aca="false">B28/B29</f>
        <v>1.00237403588241</v>
      </c>
      <c r="I29" s="11" t="n">
        <f aca="false">C28/C29</f>
        <v>1.00465505456431</v>
      </c>
      <c r="J29" s="11" t="n">
        <f aca="false">D28/D29</f>
        <v>1.0018146508597</v>
      </c>
      <c r="K29" s="11" t="n">
        <f aca="false">E28/E29</f>
        <v>1.00041134861939</v>
      </c>
      <c r="M29" s="0" t="n">
        <v>22</v>
      </c>
      <c r="N29" s="1" t="n">
        <f aca="false">H29*N$7</f>
        <v>1202848.84305889</v>
      </c>
      <c r="O29" s="1" t="n">
        <f aca="false">I29*O$7</f>
        <v>803724.043651448</v>
      </c>
      <c r="P29" s="1" t="n">
        <f aca="false">J29*P$7</f>
        <v>601088.790515819</v>
      </c>
      <c r="Q29" s="1" t="n">
        <f aca="false">K29*Q$7</f>
        <v>400164.539447757</v>
      </c>
      <c r="R29" s="1" t="inlineStr">
        <f aca="false">SUM(N29:Q29)</f>
        <is>
          <t/>
        </is>
      </c>
      <c r="S29" s="12" t="inlineStr">
        <f aca="false">R29-SUM($N$7:$Q$7)</f>
        <is>
          <t/>
        </is>
      </c>
      <c r="T29" s="12" t="inlineStr">
        <f aca="false">'Hilfstabelle Datensortierung'!A22</f>
        <is>
          <t/>
        </is>
      </c>
    </row>
    <row collapsed="false" customFormat="false" customHeight="false" hidden="false" ht="14.75" outlineLevel="0" r="30">
      <c r="A30" s="9" t="n">
        <v>40030</v>
      </c>
      <c r="B30" s="1" t="n">
        <v>4647.13</v>
      </c>
      <c r="C30" s="1" t="n">
        <v>5911.91</v>
      </c>
      <c r="D30" s="1" t="n">
        <v>5353.01</v>
      </c>
      <c r="E30" s="1" t="n">
        <v>3458.53</v>
      </c>
      <c r="G30" s="0" t="n">
        <v>23</v>
      </c>
      <c r="H30" s="11" t="n">
        <f aca="false">B29/B30</f>
        <v>1.00521612263913</v>
      </c>
      <c r="I30" s="11" t="n">
        <f aca="false">C29/C30</f>
        <v>1.00471421249647</v>
      </c>
      <c r="J30" s="11" t="n">
        <f aca="false">D29/D30</f>
        <v>1.0119577583453</v>
      </c>
      <c r="K30" s="11" t="n">
        <f aca="false">E29/E30</f>
        <v>1.00515826087962</v>
      </c>
      <c r="M30" s="0" t="n">
        <v>23</v>
      </c>
      <c r="N30" s="1" t="n">
        <f aca="false">H30*N$7</f>
        <v>1206259.34716696</v>
      </c>
      <c r="O30" s="1" t="n">
        <f aca="false">I30*O$7</f>
        <v>803771.369997175</v>
      </c>
      <c r="P30" s="1" t="n">
        <f aca="false">J30*P$7</f>
        <v>607174.655007183</v>
      </c>
      <c r="Q30" s="1" t="n">
        <f aca="false">K30*Q$7</f>
        <v>402063.304351849</v>
      </c>
      <c r="R30" s="1" t="inlineStr">
        <f aca="false">SUM(N30:Q30)</f>
        <is>
          <t/>
        </is>
      </c>
      <c r="S30" s="12" t="inlineStr">
        <f aca="false">R30-SUM($N$7:$Q$7)</f>
        <is>
          <t/>
        </is>
      </c>
      <c r="T30" s="12" t="inlineStr">
        <f aca="false">'Hilfstabelle Datensortierung'!A23</f>
        <is>
          <t/>
        </is>
      </c>
    </row>
    <row collapsed="false" customFormat="false" customHeight="false" hidden="false" ht="14.75" outlineLevel="0" r="31">
      <c r="A31" s="9" t="n">
        <v>40031</v>
      </c>
      <c r="B31" s="1" t="n">
        <v>4690.53</v>
      </c>
      <c r="C31" s="1" t="n">
        <v>5968.08</v>
      </c>
      <c r="D31" s="1" t="n">
        <v>5369.98</v>
      </c>
      <c r="E31" s="1" t="n">
        <v>3477.83</v>
      </c>
      <c r="G31" s="0" t="n">
        <v>24</v>
      </c>
      <c r="H31" s="11" t="n">
        <f aca="false">B30/B31</f>
        <v>0.99074731426939</v>
      </c>
      <c r="I31" s="11" t="n">
        <f aca="false">C30/C31</f>
        <v>0.990588262891918</v>
      </c>
      <c r="J31" s="11" t="n">
        <f aca="false">D30/D31</f>
        <v>0.996839839254522</v>
      </c>
      <c r="K31" s="11" t="n">
        <f aca="false">E30/E31</f>
        <v>0.994450562563438</v>
      </c>
      <c r="M31" s="0" t="n">
        <v>24</v>
      </c>
      <c r="N31" s="1" t="n">
        <f aca="false">H31*N$7</f>
        <v>1188896.77712327</v>
      </c>
      <c r="O31" s="1" t="n">
        <f aca="false">I31*O$7</f>
        <v>792470.610313535</v>
      </c>
      <c r="P31" s="1" t="n">
        <f aca="false">J31*P$7</f>
        <v>598103.903552713</v>
      </c>
      <c r="Q31" s="1" t="n">
        <f aca="false">K31*Q$7</f>
        <v>397780.225025375</v>
      </c>
      <c r="R31" s="1" t="inlineStr">
        <f aca="false">SUM(N31:Q31)</f>
        <is>
          <t/>
        </is>
      </c>
      <c r="S31" s="12" t="inlineStr">
        <f aca="false">R31-SUM($N$7:$Q$7)</f>
        <is>
          <t/>
        </is>
      </c>
      <c r="T31" s="12" t="inlineStr">
        <f aca="false">'Hilfstabelle Datensortierung'!A24</f>
        <is>
          <t/>
        </is>
      </c>
    </row>
    <row collapsed="false" customFormat="false" customHeight="false" hidden="false" ht="14.75" outlineLevel="0" r="32">
      <c r="A32" s="9" t="n">
        <v>40032</v>
      </c>
      <c r="B32" s="1" t="n">
        <v>4731.56</v>
      </c>
      <c r="C32" s="1" t="n">
        <v>6026.4</v>
      </c>
      <c r="D32" s="1" t="n">
        <v>5458.96</v>
      </c>
      <c r="E32" s="1" t="n">
        <v>3521.14</v>
      </c>
      <c r="G32" s="0" t="n">
        <v>25</v>
      </c>
      <c r="H32" s="11" t="n">
        <f aca="false">B31/B32</f>
        <v>0.991328441359721</v>
      </c>
      <c r="I32" s="11" t="n">
        <f aca="false">C31/C32</f>
        <v>0.990322580645161</v>
      </c>
      <c r="J32" s="11" t="n">
        <f aca="false">D31/D32</f>
        <v>0.983700191977959</v>
      </c>
      <c r="K32" s="11" t="n">
        <f aca="false">E31/E32</f>
        <v>0.987700006247976</v>
      </c>
      <c r="M32" s="0" t="n">
        <v>25</v>
      </c>
      <c r="N32" s="1" t="n">
        <f aca="false">H32*N$7</f>
        <v>1189594.12963166</v>
      </c>
      <c r="O32" s="1" t="inlineStr">
        <f aca="false">I32*O$7</f>
        <is>
          <t/>
        </is>
      </c>
      <c r="P32" s="1" t="inlineStr">
        <f aca="false">J32*P$7</f>
        <is>
          <t/>
        </is>
      </c>
      <c r="Q32" s="1" t="inlineStr">
        <f aca="false">K32*Q$7</f>
        <is>
          <t/>
        </is>
      </c>
      <c r="R32" s="1" t="inlineStr">
        <f aca="false">SUM(N32:Q32)</f>
        <is>
          <t/>
        </is>
      </c>
      <c r="S32" s="12" t="inlineStr">
        <f aca="false">R32-SUM($N$7:$Q$7)</f>
        <is>
          <t/>
        </is>
      </c>
      <c r="T32" s="12" t="inlineStr">
        <f aca="false">'Hilfstabelle Datensortierung'!A25</f>
        <is>
          <t/>
        </is>
      </c>
    </row>
    <row collapsed="false" customFormat="false" customHeight="false" hidden="false" ht="14.75" outlineLevel="0" r="33">
      <c r="A33" s="9" t="n">
        <v>40035</v>
      </c>
      <c r="B33" s="1" t="n">
        <v>4722.2</v>
      </c>
      <c r="C33" s="1" t="n">
        <v>6007.55</v>
      </c>
      <c r="D33" s="1" t="n">
        <v>5418.12</v>
      </c>
      <c r="E33" s="1" t="n">
        <v>3504.54</v>
      </c>
      <c r="G33" s="0" t="n">
        <v>26</v>
      </c>
      <c r="H33" s="11" t="n">
        <f aca="false">B32/B33</f>
        <v>1.00198212697472</v>
      </c>
      <c r="I33" s="11" t="n">
        <f aca="false">C32/C33</f>
        <v>1.00313771837105</v>
      </c>
      <c r="J33" s="11" t="n">
        <f aca="false">D32/D33</f>
        <v>1.00753766989288</v>
      </c>
      <c r="K33" s="11" t="n">
        <f aca="false">E32/E33</f>
        <v>1.00473671294949</v>
      </c>
      <c r="M33" s="0" t="n">
        <v>26</v>
      </c>
      <c r="N33" s="1" t="n">
        <f aca="false">H33*N$7</f>
        <v>1202378.55236966</v>
      </c>
      <c r="O33" s="1" t="inlineStr">
        <f aca="false">I33*O$7</f>
        <is>
          <t/>
        </is>
      </c>
      <c r="P33" s="1" t="inlineStr">
        <f aca="false">J33*P$7</f>
        <is>
          <t/>
        </is>
      </c>
      <c r="Q33" s="1" t="inlineStr">
        <f aca="false">K33*Q$7</f>
        <is>
          <t/>
        </is>
      </c>
      <c r="R33" s="1" t="inlineStr">
        <f aca="false">SUM(N33:Q33)</f>
        <is>
          <t/>
        </is>
      </c>
      <c r="S33" s="12" t="inlineStr">
        <f aca="false">R33-SUM($N$7:$Q$7)</f>
        <is>
          <t/>
        </is>
      </c>
      <c r="T33" s="12" t="inlineStr">
        <f aca="false">'Hilfstabelle Datensortierung'!A26</f>
        <is>
          <t/>
        </is>
      </c>
    </row>
    <row collapsed="false" customFormat="false" customHeight="false" hidden="false" ht="14.75" outlineLevel="0" r="34">
      <c r="A34" s="9" t="n">
        <v>40036</v>
      </c>
      <c r="B34" s="1" t="n">
        <v>4671.34</v>
      </c>
      <c r="C34" s="1" t="n">
        <v>5949.98</v>
      </c>
      <c r="D34" s="1" t="n">
        <v>5285.81</v>
      </c>
      <c r="E34" s="1" t="n">
        <v>3456.18</v>
      </c>
      <c r="G34" s="0" t="n">
        <v>27</v>
      </c>
      <c r="H34" s="11" t="n">
        <f aca="false">B33/B34</f>
        <v>1.01088766820655</v>
      </c>
      <c r="I34" s="11" t="n">
        <f aca="false">C33/C34</f>
        <v>1.00967566277534</v>
      </c>
      <c r="J34" s="11" t="n">
        <f aca="false">D33/D34</f>
        <v>1.02503116835452</v>
      </c>
      <c r="K34" s="11" t="n">
        <f aca="false">E33/E34</f>
        <v>1.01399232678854</v>
      </c>
      <c r="M34" s="0" t="n">
        <v>27</v>
      </c>
      <c r="N34" s="1" t="n">
        <f aca="false">H34*N$7</f>
        <v>1213065.20184786</v>
      </c>
      <c r="O34" s="1" t="inlineStr">
        <f aca="false">I34*O$7</f>
        <is>
          <t/>
        </is>
      </c>
      <c r="P34" s="1" t="inlineStr">
        <f aca="false">J34*P$7</f>
        <is>
          <t/>
        </is>
      </c>
      <c r="Q34" s="1" t="inlineStr">
        <f aca="false">K34*Q$7</f>
        <is>
          <t/>
        </is>
      </c>
      <c r="R34" s="1" t="inlineStr">
        <f aca="false">SUM(N34:Q34)</f>
        <is>
          <t/>
        </is>
      </c>
      <c r="S34" s="12" t="inlineStr">
        <f aca="false">R34-SUM($N$7:$Q$7)</f>
        <is>
          <t/>
        </is>
      </c>
      <c r="T34" s="12" t="inlineStr">
        <f aca="false">'Hilfstabelle Datensortierung'!A27</f>
        <is>
          <t/>
        </is>
      </c>
    </row>
    <row collapsed="false" customFormat="false" customHeight="false" hidden="false" ht="14.75" outlineLevel="0" r="35">
      <c r="A35" s="9" t="n">
        <v>40037</v>
      </c>
      <c r="B35" s="1" t="n">
        <v>4716.76</v>
      </c>
      <c r="C35" s="1" t="n">
        <v>5962.49</v>
      </c>
      <c r="D35" s="1" t="n">
        <v>5350.09</v>
      </c>
      <c r="E35" s="1" t="n">
        <v>3507.24</v>
      </c>
      <c r="G35" s="0" t="n">
        <v>28</v>
      </c>
      <c r="H35" s="11" t="n">
        <f aca="false">B34/B35</f>
        <v>0.990370508569442</v>
      </c>
      <c r="I35" s="11" t="n">
        <f aca="false">C34/C35</f>
        <v>0.997901883273599</v>
      </c>
      <c r="J35" s="11" t="n">
        <f aca="false">D34/D35</f>
        <v>0.987985248846281</v>
      </c>
      <c r="K35" s="11" t="n">
        <f aca="false">E34/E35</f>
        <v>0.985441543778014</v>
      </c>
      <c r="M35" s="0" t="n">
        <v>28</v>
      </c>
      <c r="N35" s="1" t="n">
        <f aca="false">H35*N$7</f>
        <v>1188444.61028333</v>
      </c>
      <c r="O35" s="1" t="inlineStr">
        <f aca="false">I35*O$7</f>
        <is>
          <t/>
        </is>
      </c>
      <c r="P35" s="1" t="inlineStr">
        <f aca="false">J35*P$7</f>
        <is>
          <t/>
        </is>
      </c>
      <c r="Q35" s="1" t="inlineStr">
        <f aca="false">K35*Q$7</f>
        <is>
          <t/>
        </is>
      </c>
      <c r="R35" s="1" t="inlineStr">
        <f aca="false">SUM(N35:Q35)</f>
        <is>
          <t/>
        </is>
      </c>
      <c r="S35" s="12" t="inlineStr">
        <f aca="false">R35-SUM($N$7:$Q$7)</f>
        <is>
          <t/>
        </is>
      </c>
      <c r="T35" s="12" t="inlineStr">
        <f aca="false">'Hilfstabelle Datensortierung'!A28</f>
        <is>
          <t/>
        </is>
      </c>
    </row>
    <row collapsed="false" customFormat="false" customHeight="false" hidden="false" ht="14.75" outlineLevel="0" r="36">
      <c r="A36" s="9" t="n">
        <v>40038</v>
      </c>
      <c r="B36" s="1" t="n">
        <v>4755.46</v>
      </c>
      <c r="C36" s="1" t="n">
        <v>5986.72</v>
      </c>
      <c r="D36" s="1" t="n">
        <v>5401.11</v>
      </c>
      <c r="E36" s="1" t="n">
        <v>3524.39</v>
      </c>
      <c r="G36" s="0" t="n">
        <v>29</v>
      </c>
      <c r="H36" s="11" t="n">
        <f aca="false">B35/B36</f>
        <v>0.991861986011868</v>
      </c>
      <c r="I36" s="11" t="n">
        <f aca="false">C35/C36</f>
        <v>0.995952708661838</v>
      </c>
      <c r="J36" s="11" t="n">
        <f aca="false">D35/D36</f>
        <v>0.990553793572062</v>
      </c>
      <c r="K36" s="11" t="n">
        <f aca="false">E35/E36</f>
        <v>0.995133909697849</v>
      </c>
      <c r="M36" s="0" t="n">
        <v>29</v>
      </c>
      <c r="N36" s="1" t="n">
        <f aca="false">H36*N$7</f>
        <v>1190234.38321424</v>
      </c>
      <c r="O36" s="1" t="inlineStr">
        <f aca="false">I36*O$7</f>
        <is>
          <t/>
        </is>
      </c>
      <c r="P36" s="1" t="inlineStr">
        <f aca="false">J36*P$7</f>
        <is>
          <t/>
        </is>
      </c>
      <c r="Q36" s="1" t="inlineStr">
        <f aca="false">K36*Q$7</f>
        <is>
          <t/>
        </is>
      </c>
      <c r="R36" s="1" t="inlineStr">
        <f aca="false">SUM(N36:Q36)</f>
        <is>
          <t/>
        </is>
      </c>
      <c r="S36" s="12" t="inlineStr">
        <f aca="false">R36-SUM($N$7:$Q$7)</f>
        <is>
          <t/>
        </is>
      </c>
      <c r="T36" s="12" t="inlineStr">
        <f aca="false">'Hilfstabelle Datensortierung'!A29</f>
        <is>
          <t/>
        </is>
      </c>
    </row>
    <row collapsed="false" customFormat="false" customHeight="false" hidden="false" ht="14.75" outlineLevel="0" r="37">
      <c r="A37" s="9" t="n">
        <v>40039</v>
      </c>
      <c r="B37" s="1" t="n">
        <v>4713.97</v>
      </c>
      <c r="C37" s="1" t="n">
        <v>5985.3</v>
      </c>
      <c r="D37" s="1" t="n">
        <v>5309.11</v>
      </c>
      <c r="E37" s="1" t="n">
        <v>3495.27</v>
      </c>
      <c r="G37" s="0" t="n">
        <v>30</v>
      </c>
      <c r="H37" s="11" t="n">
        <f aca="false">B36/B37</f>
        <v>1.0088014985246</v>
      </c>
      <c r="I37" s="11" t="n">
        <f aca="false">C36/C37</f>
        <v>1.00023724792408</v>
      </c>
      <c r="J37" s="11" t="n">
        <f aca="false">D36/D37</f>
        <v>1.01732870481116</v>
      </c>
      <c r="K37" s="11" t="n">
        <f aca="false">E36/E37</f>
        <v>1.00833125910159</v>
      </c>
      <c r="M37" s="0" t="n">
        <v>30</v>
      </c>
      <c r="N37" s="1" t="n">
        <f aca="false">H37*N$7</f>
        <v>1210561.79822952</v>
      </c>
      <c r="O37" s="1" t="inlineStr">
        <f aca="false">I37*O$7</f>
        <is>
          <t/>
        </is>
      </c>
      <c r="P37" s="1" t="inlineStr">
        <f aca="false">J37*P$7</f>
        <is>
          <t/>
        </is>
      </c>
      <c r="Q37" s="1" t="inlineStr">
        <f aca="false">K37*Q$7</f>
        <is>
          <t/>
        </is>
      </c>
      <c r="R37" s="1" t="inlineStr">
        <f aca="false">SUM(N37:Q37)</f>
        <is>
          <t/>
        </is>
      </c>
      <c r="S37" s="12" t="inlineStr">
        <f aca="false">R37-SUM($N$7:$Q$7)</f>
        <is>
          <t/>
        </is>
      </c>
      <c r="T37" s="12" t="inlineStr">
        <f aca="false">'Hilfstabelle Datensortierung'!A30</f>
        <is>
          <t/>
        </is>
      </c>
    </row>
    <row collapsed="false" customFormat="false" customHeight="false" hidden="false" ht="14.75" outlineLevel="0" r="38">
      <c r="A38" s="9" t="n">
        <v>40042</v>
      </c>
      <c r="B38" s="1" t="n">
        <v>4645.01</v>
      </c>
      <c r="C38" s="1" t="n">
        <v>5883.7</v>
      </c>
      <c r="D38" s="1" t="n">
        <v>5201.61</v>
      </c>
      <c r="E38" s="1" t="n">
        <v>3419.69</v>
      </c>
      <c r="G38" s="0" t="n">
        <v>31</v>
      </c>
      <c r="H38" s="11" t="n">
        <f aca="false">B37/B38</f>
        <v>1.0148460390828</v>
      </c>
      <c r="I38" s="11" t="n">
        <f aca="false">C37/C38</f>
        <v>1.01726804561755</v>
      </c>
      <c r="J38" s="11" t="n">
        <f aca="false">D37/D38</f>
        <v>1.02066667820156</v>
      </c>
      <c r="K38" s="11" t="n">
        <f aca="false">E37/E38</f>
        <v>1.02210141854963</v>
      </c>
      <c r="M38" s="0" t="n">
        <v>31</v>
      </c>
      <c r="N38" s="1" t="n">
        <f aca="false">H38*N$7</f>
        <v>1217815.24689936</v>
      </c>
      <c r="O38" s="1" t="inlineStr">
        <f aca="false">I38*O$7</f>
        <is>
          <t/>
        </is>
      </c>
      <c r="P38" s="1" t="inlineStr">
        <f aca="false">J38*P$7</f>
        <is>
          <t/>
        </is>
      </c>
      <c r="Q38" s="1" t="inlineStr">
        <f aca="false">K38*Q$7</f>
        <is>
          <t/>
        </is>
      </c>
      <c r="R38" s="1" t="inlineStr">
        <f aca="false">SUM(N38:Q38)</f>
        <is>
          <t/>
        </is>
      </c>
      <c r="S38" s="12" t="inlineStr">
        <f aca="false">R38-SUM($N$7:$Q$7)</f>
        <is>
          <t/>
        </is>
      </c>
      <c r="T38" s="12" t="inlineStr">
        <f aca="false">'Hilfstabelle Datensortierung'!A31</f>
        <is>
          <t/>
        </is>
      </c>
    </row>
    <row collapsed="false" customFormat="false" customHeight="false" hidden="false" ht="14.75" outlineLevel="0" r="39">
      <c r="A39" s="9" t="n">
        <v>40043</v>
      </c>
      <c r="B39" s="1" t="n">
        <v>4685.78</v>
      </c>
      <c r="C39" s="1" t="n">
        <v>5953.75</v>
      </c>
      <c r="D39" s="1" t="n">
        <v>5250.74</v>
      </c>
      <c r="E39" s="1" t="n">
        <v>3450.69</v>
      </c>
      <c r="G39" s="0" t="n">
        <v>32</v>
      </c>
      <c r="H39" s="11" t="n">
        <f aca="false">B38/B39</f>
        <v>0.991299207389165</v>
      </c>
      <c r="I39" s="11" t="n">
        <f aca="false">C38/C39</f>
        <v>0.988234306109595</v>
      </c>
      <c r="J39" s="11" t="n">
        <f aca="false">D38/D39</f>
        <v>0.990643223621813</v>
      </c>
      <c r="K39" s="11" t="n">
        <f aca="false">E38/E39</f>
        <v>0.991016289495724</v>
      </c>
      <c r="M39" s="0" t="n">
        <v>32</v>
      </c>
      <c r="N39" s="1" t="n">
        <f aca="false">H39*N$7</f>
        <v>1189559.048867</v>
      </c>
      <c r="O39" s="1" t="inlineStr">
        <f aca="false">I39*O$7</f>
        <is>
          <t/>
        </is>
      </c>
      <c r="P39" s="1" t="inlineStr">
        <f aca="false">J39*P$7</f>
        <is>
          <t/>
        </is>
      </c>
      <c r="Q39" s="1" t="inlineStr">
        <f aca="false">K39*Q$7</f>
        <is>
          <t/>
        </is>
      </c>
      <c r="R39" s="1" t="inlineStr">
        <f aca="false">SUM(N39:Q39)</f>
        <is>
          <t/>
        </is>
      </c>
      <c r="S39" s="12" t="inlineStr">
        <f aca="false">R39-SUM($N$7:$Q$7)</f>
        <is>
          <t/>
        </is>
      </c>
      <c r="T39" s="12" t="inlineStr">
        <f aca="false">'Hilfstabelle Datensortierung'!A32</f>
        <is>
          <t/>
        </is>
      </c>
    </row>
    <row collapsed="false" customFormat="false" customHeight="false" hidden="false" ht="14.75" outlineLevel="0" r="40">
      <c r="A40" s="9" t="n">
        <v>40044</v>
      </c>
      <c r="B40" s="1" t="n">
        <v>4689.67</v>
      </c>
      <c r="C40" s="1" t="n">
        <v>5980.79</v>
      </c>
      <c r="D40" s="1" t="n">
        <v>5231.98</v>
      </c>
      <c r="E40" s="1" t="n">
        <v>3450.34</v>
      </c>
      <c r="G40" s="0" t="n">
        <v>33</v>
      </c>
      <c r="H40" s="11" t="n">
        <f aca="false">B39/B40</f>
        <v>0.999170517328511</v>
      </c>
      <c r="I40" s="11" t="n">
        <f aca="false">C39/C40</f>
        <v>0.995478858144158</v>
      </c>
      <c r="J40" s="11" t="n">
        <f aca="false">D39/D40</f>
        <v>1.00358564061789</v>
      </c>
      <c r="K40" s="11" t="n">
        <f aca="false">E39/E40</f>
        <v>1.00010143927845</v>
      </c>
      <c r="M40" s="0" t="n">
        <v>33</v>
      </c>
      <c r="N40" s="1" t="n">
        <f aca="false">H40*N$7</f>
        <v>1199004.62079421</v>
      </c>
      <c r="O40" s="1" t="inlineStr">
        <f aca="false">I40*O$7</f>
        <is>
          <t/>
        </is>
      </c>
      <c r="P40" s="1" t="inlineStr">
        <f aca="false">J40*P$7</f>
        <is>
          <t/>
        </is>
      </c>
      <c r="Q40" s="1" t="inlineStr">
        <f aca="false">K40*Q$7</f>
        <is>
          <t/>
        </is>
      </c>
      <c r="R40" s="1" t="inlineStr">
        <f aca="false">SUM(N40:Q40)</f>
        <is>
          <t/>
        </is>
      </c>
      <c r="S40" s="12" t="inlineStr">
        <f aca="false">R40-SUM($N$7:$Q$7)</f>
        <is>
          <t/>
        </is>
      </c>
      <c r="T40" s="12" t="inlineStr">
        <f aca="false">'Hilfstabelle Datensortierung'!A33</f>
        <is>
          <t/>
        </is>
      </c>
    </row>
    <row collapsed="false" customFormat="false" customHeight="false" hidden="false" ht="14.75" outlineLevel="0" r="41">
      <c r="A41" s="9" t="n">
        <v>40045</v>
      </c>
      <c r="B41" s="1" t="n">
        <v>4756.58</v>
      </c>
      <c r="C41" s="1" t="n">
        <v>6032.05</v>
      </c>
      <c r="D41" s="1" t="n">
        <v>5311.06</v>
      </c>
      <c r="E41" s="1" t="n">
        <v>3505.32</v>
      </c>
      <c r="G41" s="0" t="n">
        <v>34</v>
      </c>
      <c r="H41" s="11" t="n">
        <f aca="false">B40/B41</f>
        <v>0.985933170471221</v>
      </c>
      <c r="I41" s="11" t="n">
        <f aca="false">C40/C41</f>
        <v>0.991502059830406</v>
      </c>
      <c r="J41" s="11" t="n">
        <f aca="false">D40/D41</f>
        <v>0.985110316961209</v>
      </c>
      <c r="K41" s="11" t="n">
        <f aca="false">E40/E41</f>
        <v>0.984315269361998</v>
      </c>
      <c r="M41" s="0" t="n">
        <v>34</v>
      </c>
      <c r="N41" s="1" t="n">
        <f aca="false">H41*N$7</f>
        <v>1183119.80456547</v>
      </c>
      <c r="O41" s="1" t="inlineStr">
        <f aca="false">I41*O$7</f>
        <is>
          <t/>
        </is>
      </c>
      <c r="P41" s="1" t="inlineStr">
        <f aca="false">J41*P$7</f>
        <is>
          <t/>
        </is>
      </c>
      <c r="Q41" s="1" t="inlineStr">
        <f aca="false">K41*Q$7</f>
        <is>
          <t/>
        </is>
      </c>
      <c r="R41" s="1" t="inlineStr">
        <f aca="false">SUM(N41:Q41)</f>
        <is>
          <t/>
        </is>
      </c>
      <c r="S41" s="12" t="inlineStr">
        <f aca="false">R41-SUM($N$7:$Q$7)</f>
        <is>
          <t/>
        </is>
      </c>
      <c r="T41" s="12" t="inlineStr">
        <f aca="false">'Hilfstabelle Datensortierung'!A34</f>
        <is>
          <t/>
        </is>
      </c>
    </row>
    <row collapsed="false" customFormat="false" customHeight="false" hidden="false" ht="14.75" outlineLevel="0" r="42">
      <c r="A42" s="9" t="n">
        <v>40046</v>
      </c>
      <c r="B42" s="1" t="n">
        <v>4850.89</v>
      </c>
      <c r="C42" s="1" t="n">
        <v>6139.8</v>
      </c>
      <c r="D42" s="1" t="n">
        <v>5462.74</v>
      </c>
      <c r="E42" s="1" t="n">
        <v>3615.81</v>
      </c>
      <c r="G42" s="0" t="n">
        <v>35</v>
      </c>
      <c r="H42" s="11" t="n">
        <f aca="false">B41/B42</f>
        <v>0.980558206844517</v>
      </c>
      <c r="I42" s="11" t="n">
        <f aca="false">C41/C42</f>
        <v>0.982450568422424</v>
      </c>
      <c r="J42" s="11" t="n">
        <f aca="false">D41/D42</f>
        <v>0.972233714216675</v>
      </c>
      <c r="K42" s="11" t="n">
        <f aca="false">E41/E42</f>
        <v>0.969442531548948</v>
      </c>
      <c r="M42" s="0" t="n">
        <v>35</v>
      </c>
      <c r="N42" s="1" t="n">
        <f aca="false">H42*N$7</f>
        <v>1176669.84821342</v>
      </c>
      <c r="O42" s="1" t="inlineStr">
        <f aca="false">I42*O$7</f>
        <is>
          <t/>
        </is>
      </c>
      <c r="P42" s="1" t="inlineStr">
        <f aca="false">J42*P$7</f>
        <is>
          <t/>
        </is>
      </c>
      <c r="Q42" s="1" t="inlineStr">
        <f aca="false">K42*Q$7</f>
        <is>
          <t/>
        </is>
      </c>
      <c r="R42" s="1" t="inlineStr">
        <f aca="false">SUM(N42:Q42)</f>
        <is>
          <t/>
        </is>
      </c>
      <c r="S42" s="12" t="inlineStr">
        <f aca="false">R42-SUM($N$7:$Q$7)</f>
        <is>
          <t/>
        </is>
      </c>
      <c r="T42" s="12" t="inlineStr">
        <f aca="false">'Hilfstabelle Datensortierung'!A35</f>
        <is>
          <t/>
        </is>
      </c>
    </row>
    <row collapsed="false" customFormat="false" customHeight="false" hidden="false" ht="14.75" outlineLevel="0" r="43">
      <c r="A43" s="9" t="n">
        <v>40049</v>
      </c>
      <c r="B43" s="1" t="n">
        <v>4896.23</v>
      </c>
      <c r="C43" s="1" t="n">
        <v>6194.39</v>
      </c>
      <c r="D43" s="1" t="n">
        <v>5519.75</v>
      </c>
      <c r="E43" s="1" t="n">
        <v>3652.17</v>
      </c>
      <c r="G43" s="0" t="n">
        <v>36</v>
      </c>
      <c r="H43" s="11" t="n">
        <f aca="false">B42/B43</f>
        <v>0.99073981410187</v>
      </c>
      <c r="I43" s="11" t="n">
        <f aca="false">C42/C43</f>
        <v>0.991187187116084</v>
      </c>
      <c r="J43" s="11" t="n">
        <f aca="false">D42/D43</f>
        <v>0.989671633679061</v>
      </c>
      <c r="K43" s="11" t="n">
        <f aca="false">E42/E43</f>
        <v>0.990044275047437</v>
      </c>
      <c r="M43" s="0" t="n">
        <v>36</v>
      </c>
      <c r="N43" s="1" t="n">
        <f aca="false">H43*N$7</f>
        <v>1188887.77692224</v>
      </c>
      <c r="O43" s="1" t="inlineStr">
        <f aca="false">I43*O$7</f>
        <is>
          <t/>
        </is>
      </c>
      <c r="P43" s="1" t="inlineStr">
        <f aca="false">J43*P$7</f>
        <is>
          <t/>
        </is>
      </c>
      <c r="Q43" s="1" t="inlineStr">
        <f aca="false">K43*Q$7</f>
        <is>
          <t/>
        </is>
      </c>
      <c r="R43" s="1" t="inlineStr">
        <f aca="false">SUM(N43:Q43)</f>
        <is>
          <t/>
        </is>
      </c>
      <c r="S43" s="12" t="inlineStr">
        <f aca="false">R43-SUM($N$7:$Q$7)</f>
        <is>
          <t/>
        </is>
      </c>
      <c r="T43" s="12" t="inlineStr">
        <f aca="false">'Hilfstabelle Datensortierung'!A36</f>
        <is>
          <t/>
        </is>
      </c>
    </row>
    <row collapsed="false" customFormat="false" customHeight="false" hidden="false" ht="14.75" outlineLevel="0" r="44">
      <c r="A44" s="9" t="n">
        <v>40050</v>
      </c>
      <c r="B44" s="1" t="n">
        <v>4916.8</v>
      </c>
      <c r="C44" s="1" t="n">
        <v>6200.85</v>
      </c>
      <c r="D44" s="1" t="n">
        <v>5557.09</v>
      </c>
      <c r="E44" s="1" t="n">
        <v>3680.61</v>
      </c>
      <c r="G44" s="0" t="n">
        <v>37</v>
      </c>
      <c r="H44" s="11" t="n">
        <f aca="false">B43/B44</f>
        <v>0.995816384640417</v>
      </c>
      <c r="I44" s="11" t="n">
        <f aca="false">C43/C44</f>
        <v>0.998958207342542</v>
      </c>
      <c r="J44" s="11" t="n">
        <f aca="false">D43/D44</f>
        <v>0.993280655882845</v>
      </c>
      <c r="K44" s="11" t="n">
        <f aca="false">E43/E44</f>
        <v>0.992273019961365</v>
      </c>
      <c r="M44" s="0" t="n">
        <v>37</v>
      </c>
      <c r="N44" s="1" t="n">
        <f aca="false">H44*N$7</f>
        <v>1194979.6615685</v>
      </c>
      <c r="O44" s="1" t="inlineStr">
        <f aca="false">I44*O$7</f>
        <is>
          <t/>
        </is>
      </c>
      <c r="P44" s="1" t="inlineStr">
        <f aca="false">J44*P$7</f>
        <is>
          <t/>
        </is>
      </c>
      <c r="Q44" s="1" t="inlineStr">
        <f aca="false">K44*Q$7</f>
        <is>
          <t/>
        </is>
      </c>
      <c r="R44" s="1" t="inlineStr">
        <f aca="false">SUM(N44:Q44)</f>
        <is>
          <t/>
        </is>
      </c>
      <c r="S44" s="12" t="inlineStr">
        <f aca="false">R44-SUM($N$7:$Q$7)</f>
        <is>
          <t/>
        </is>
      </c>
      <c r="T44" s="12" t="inlineStr">
        <f aca="false">'Hilfstabelle Datensortierung'!A37</f>
        <is>
          <t/>
        </is>
      </c>
    </row>
    <row collapsed="false" customFormat="false" customHeight="false" hidden="false" ht="14.75" outlineLevel="0" r="45">
      <c r="A45" s="9" t="n">
        <v>40051</v>
      </c>
      <c r="B45" s="1" t="n">
        <v>4890.58</v>
      </c>
      <c r="C45" s="1" t="n">
        <v>6176.97</v>
      </c>
      <c r="D45" s="1" t="n">
        <v>5521.97</v>
      </c>
      <c r="E45" s="1" t="n">
        <v>3668.34</v>
      </c>
      <c r="G45" s="0" t="n">
        <v>38</v>
      </c>
      <c r="H45" s="11" t="n">
        <f aca="false">B44/B45</f>
        <v>1.00536132728633</v>
      </c>
      <c r="I45" s="11" t="n">
        <f aca="false">C44/C45</f>
        <v>1.00386597312274</v>
      </c>
      <c r="J45" s="11" t="n">
        <f aca="false">D44/D45</f>
        <v>1.00636004904047</v>
      </c>
      <c r="K45" s="11" t="n">
        <f aca="false">E44/E45</f>
        <v>1.00334483717431</v>
      </c>
      <c r="M45" s="0" t="n">
        <v>38</v>
      </c>
      <c r="N45" s="1" t="n">
        <f aca="false">H45*N$7</f>
        <v>1206433.5927436</v>
      </c>
      <c r="O45" s="1" t="inlineStr">
        <f aca="false">I45*O$7</f>
        <is>
          <t/>
        </is>
      </c>
      <c r="P45" s="1" t="inlineStr">
        <f aca="false">J45*P$7</f>
        <is>
          <t/>
        </is>
      </c>
      <c r="Q45" s="1" t="inlineStr">
        <f aca="false">K45*Q$7</f>
        <is>
          <t/>
        </is>
      </c>
      <c r="R45" s="1" t="inlineStr">
        <f aca="false">SUM(N45:Q45)</f>
        <is>
          <t/>
        </is>
      </c>
      <c r="S45" s="12" t="inlineStr">
        <f aca="false">R45-SUM($N$7:$Q$7)</f>
        <is>
          <t/>
        </is>
      </c>
      <c r="T45" s="12" t="inlineStr">
        <f aca="false">'Hilfstabelle Datensortierung'!A38</f>
        <is>
          <t/>
        </is>
      </c>
    </row>
    <row collapsed="false" customFormat="false" customHeight="false" hidden="false" ht="14.75" outlineLevel="0" r="46">
      <c r="A46" s="9" t="n">
        <v>40052</v>
      </c>
      <c r="B46" s="1" t="n">
        <v>4869.35</v>
      </c>
      <c r="C46" s="1" t="n">
        <v>6169.19</v>
      </c>
      <c r="D46" s="1" t="n">
        <v>5470.33</v>
      </c>
      <c r="E46" s="1" t="n">
        <v>3648.53</v>
      </c>
      <c r="G46" s="0" t="n">
        <v>39</v>
      </c>
      <c r="H46" s="11" t="n">
        <f aca="false">B45/B46</f>
        <v>1.00435992483596</v>
      </c>
      <c r="I46" s="11" t="n">
        <f aca="false">C45/C46</f>
        <v>1.00126110559085</v>
      </c>
      <c r="J46" s="11" t="n">
        <f aca="false">D45/D46</f>
        <v>1.00944001550181</v>
      </c>
      <c r="K46" s="11" t="n">
        <f aca="false">E45/E46</f>
        <v>1.00542958396943</v>
      </c>
      <c r="M46" s="0" t="n">
        <v>39</v>
      </c>
      <c r="N46" s="1" t="n">
        <f aca="false">H46*N$7</f>
        <v>1205231.90980316</v>
      </c>
      <c r="O46" s="1" t="inlineStr">
        <f aca="false">I46*O$7</f>
        <is>
          <t/>
        </is>
      </c>
      <c r="P46" s="1" t="inlineStr">
        <f aca="false">J46*P$7</f>
        <is>
          <t/>
        </is>
      </c>
      <c r="Q46" s="1" t="inlineStr">
        <f aca="false">K46*Q$7</f>
        <is>
          <t/>
        </is>
      </c>
      <c r="R46" s="1" t="inlineStr">
        <f aca="false">SUM(N46:Q46)</f>
        <is>
          <t/>
        </is>
      </c>
      <c r="S46" s="12" t="inlineStr">
        <f aca="false">R46-SUM($N$7:$Q$7)</f>
        <is>
          <t/>
        </is>
      </c>
      <c r="T46" s="12" t="inlineStr">
        <f aca="false">'Hilfstabelle Datensortierung'!A39</f>
        <is>
          <t/>
        </is>
      </c>
    </row>
    <row collapsed="false" customFormat="false" customHeight="false" hidden="false" ht="14.75" outlineLevel="0" r="47">
      <c r="A47" s="9" t="n">
        <v>40053</v>
      </c>
      <c r="B47" s="1" t="n">
        <v>4908.9</v>
      </c>
      <c r="C47" s="1" t="n">
        <v>6211.58</v>
      </c>
      <c r="D47" s="1" t="n">
        <v>5517.35</v>
      </c>
      <c r="E47" s="1" t="n">
        <v>3693.14</v>
      </c>
      <c r="G47" s="0" t="n">
        <v>40</v>
      </c>
      <c r="H47" s="11" t="n">
        <f aca="false">B46/B47</f>
        <v>0.991943205198721</v>
      </c>
      <c r="I47" s="11" t="n">
        <f aca="false">C46/C47</f>
        <v>0.993175649351695</v>
      </c>
      <c r="J47" s="11" t="n">
        <f aca="false">D46/D47</f>
        <v>0.991477792780954</v>
      </c>
      <c r="K47" s="11" t="n">
        <f aca="false">E46/E47</f>
        <v>0.987920847842216</v>
      </c>
      <c r="M47" s="0" t="n">
        <v>40</v>
      </c>
      <c r="N47" s="1" t="n">
        <f aca="false">H47*N$7</f>
        <v>1190331.84623846</v>
      </c>
      <c r="O47" s="1" t="inlineStr">
        <f aca="false">I47*O$7</f>
        <is>
          <t/>
        </is>
      </c>
      <c r="P47" s="1" t="inlineStr">
        <f aca="false">J47*P$7</f>
        <is>
          <t/>
        </is>
      </c>
      <c r="Q47" s="1" t="inlineStr">
        <f aca="false">K47*Q$7</f>
        <is>
          <t/>
        </is>
      </c>
      <c r="R47" s="1" t="inlineStr">
        <f aca="false">SUM(N47:Q47)</f>
        <is>
          <t/>
        </is>
      </c>
      <c r="S47" s="12" t="inlineStr">
        <f aca="false">R47-SUM($N$7:$Q$7)</f>
        <is>
          <t/>
        </is>
      </c>
      <c r="T47" s="12" t="inlineStr">
        <f aca="false">'Hilfstabelle Datensortierung'!A40</f>
        <is>
          <t/>
        </is>
      </c>
    </row>
    <row collapsed="false" customFormat="false" customHeight="false" hidden="false" ht="14.75" outlineLevel="0" r="48">
      <c r="A48" s="9" t="n">
        <v>40056</v>
      </c>
      <c r="B48" s="1" t="n">
        <v>4908.9</v>
      </c>
      <c r="C48" s="1" t="n">
        <v>6217.12</v>
      </c>
      <c r="D48" s="1" t="n">
        <v>5464.61</v>
      </c>
      <c r="E48" s="1" t="n">
        <v>3653.54</v>
      </c>
      <c r="G48" s="0" t="n">
        <v>41</v>
      </c>
      <c r="H48" s="11" t="n">
        <f aca="false">B47/B48</f>
        <v>1</v>
      </c>
      <c r="I48" s="11" t="n">
        <f aca="false">C47/C48</f>
        <v>0.999108912165118</v>
      </c>
      <c r="J48" s="11" t="n">
        <f aca="false">D47/D48</f>
        <v>1.00965119194233</v>
      </c>
      <c r="K48" s="11" t="n">
        <f aca="false">E47/E48</f>
        <v>1.01083880291443</v>
      </c>
      <c r="M48" s="0" t="n">
        <v>41</v>
      </c>
      <c r="N48" s="1" t="n">
        <f aca="false">H48*N$7</f>
        <v>1200000</v>
      </c>
      <c r="O48" s="1" t="inlineStr">
        <f aca="false">I48*O$7</f>
        <is>
          <t/>
        </is>
      </c>
      <c r="P48" s="1" t="inlineStr">
        <f aca="false">J48*P$7</f>
        <is>
          <t/>
        </is>
      </c>
      <c r="Q48" s="1" t="inlineStr">
        <f aca="false">K48*Q$7</f>
        <is>
          <t/>
        </is>
      </c>
      <c r="R48" s="1" t="inlineStr">
        <f aca="false">SUM(N48:Q48)</f>
        <is>
          <t/>
        </is>
      </c>
      <c r="S48" s="12" t="inlineStr">
        <f aca="false">R48-SUM($N$7:$Q$7)</f>
        <is>
          <t/>
        </is>
      </c>
      <c r="T48" s="12" t="inlineStr">
        <f aca="false">'Hilfstabelle Datensortierung'!A41</f>
        <is>
          <t/>
        </is>
      </c>
    </row>
    <row collapsed="false" customFormat="false" customHeight="false" hidden="false" ht="14.75" outlineLevel="0" r="49">
      <c r="A49" s="9" t="n">
        <v>40057</v>
      </c>
      <c r="B49" s="1" t="n">
        <v>4819.7</v>
      </c>
      <c r="C49" s="1" t="n">
        <v>6128.17</v>
      </c>
      <c r="D49" s="1" t="n">
        <v>5327.29</v>
      </c>
      <c r="E49" s="1" t="n">
        <v>3583.44</v>
      </c>
      <c r="G49" s="0" t="n">
        <v>42</v>
      </c>
      <c r="H49" s="11" t="n">
        <f aca="false">B48/B49</f>
        <v>1.01850737597776</v>
      </c>
      <c r="I49" s="11" t="n">
        <f aca="false">C48/C49</f>
        <v>1.01451493675926</v>
      </c>
      <c r="J49" s="11" t="n">
        <f aca="false">D48/D49</f>
        <v>1.02577670823252</v>
      </c>
      <c r="K49" s="11" t="n">
        <f aca="false">E48/E49</f>
        <v>1.01956220838077</v>
      </c>
      <c r="M49" s="0" t="n">
        <v>42</v>
      </c>
      <c r="N49" s="1" t="n">
        <f aca="false">H49*N$7</f>
        <v>1222208.85117331</v>
      </c>
      <c r="O49" s="1" t="inlineStr">
        <f aca="false">I49*O$7</f>
        <is>
          <t/>
        </is>
      </c>
      <c r="P49" s="1" t="inlineStr">
        <f aca="false">J49*P$7</f>
        <is>
          <t/>
        </is>
      </c>
      <c r="Q49" s="1" t="inlineStr">
        <f aca="false">K49*Q$7</f>
        <is>
          <t/>
        </is>
      </c>
      <c r="R49" s="1" t="inlineStr">
        <f aca="false">SUM(N49:Q49)</f>
        <is>
          <t/>
        </is>
      </c>
      <c r="S49" s="12" t="inlineStr">
        <f aca="false">R49-SUM($N$7:$Q$7)</f>
        <is>
          <t/>
        </is>
      </c>
      <c r="T49" s="12" t="inlineStr">
        <f aca="false">'Hilfstabelle Datensortierung'!A42</f>
        <is>
          <t/>
        </is>
      </c>
    </row>
    <row collapsed="false" customFormat="false" customHeight="false" hidden="false" ht="14.75" outlineLevel="0" r="50">
      <c r="A50" s="9" t="n">
        <v>40058</v>
      </c>
      <c r="B50" s="1" t="n">
        <v>4817.55</v>
      </c>
      <c r="C50" s="1" t="n">
        <v>6089.24</v>
      </c>
      <c r="D50" s="1" t="n">
        <v>5319.84</v>
      </c>
      <c r="E50" s="1" t="n">
        <v>3573.13</v>
      </c>
      <c r="G50" s="0" t="n">
        <v>43</v>
      </c>
      <c r="H50" s="11" t="n">
        <f aca="false">B49/B50</f>
        <v>1.00044628493736</v>
      </c>
      <c r="I50" s="11" t="n">
        <f aca="false">C49/C50</f>
        <v>1.00639324447714</v>
      </c>
      <c r="J50" s="11" t="n">
        <f aca="false">D49/D50</f>
        <v>1.00140041805769</v>
      </c>
      <c r="K50" s="11" t="n">
        <f aca="false">E49/E50</f>
        <v>1.00288542538335</v>
      </c>
      <c r="M50" s="0" t="n">
        <v>43</v>
      </c>
      <c r="N50" s="1" t="n">
        <f aca="false">H50*N$7</f>
        <v>1200535.54192484</v>
      </c>
      <c r="O50" s="1" t="inlineStr">
        <f aca="false">I50*O$7</f>
        <is>
          <t/>
        </is>
      </c>
      <c r="P50" s="1" t="inlineStr">
        <f aca="false">J50*P$7</f>
        <is>
          <t/>
        </is>
      </c>
      <c r="Q50" s="1" t="inlineStr">
        <f aca="false">K50*Q$7</f>
        <is>
          <t/>
        </is>
      </c>
      <c r="R50" s="1" t="inlineStr">
        <f aca="false">SUM(N50:Q50)</f>
        <is>
          <t/>
        </is>
      </c>
      <c r="S50" s="12" t="inlineStr">
        <f aca="false">R50-SUM($N$7:$Q$7)</f>
        <is>
          <t/>
        </is>
      </c>
      <c r="T50" s="12" t="inlineStr">
        <f aca="false">'Hilfstabelle Datensortierung'!A43</f>
        <is>
          <t/>
        </is>
      </c>
    </row>
    <row collapsed="false" customFormat="false" customHeight="false" hidden="false" ht="14.75" outlineLevel="0" r="51">
      <c r="A51" s="9" t="n">
        <v>40059</v>
      </c>
      <c r="B51" s="1" t="n">
        <v>4796.75</v>
      </c>
      <c r="C51" s="1" t="n">
        <v>6073.72</v>
      </c>
      <c r="D51" s="1" t="n">
        <v>5301.42</v>
      </c>
      <c r="E51" s="1" t="n">
        <v>3553.51</v>
      </c>
      <c r="G51" s="0" t="n">
        <v>44</v>
      </c>
      <c r="H51" s="11" t="n">
        <f aca="false">B50/B51</f>
        <v>1.00433626934904</v>
      </c>
      <c r="I51" s="11" t="n">
        <f aca="false">C50/C51</f>
        <v>1.00255527090482</v>
      </c>
      <c r="J51" s="11" t="n">
        <f aca="false">D50/D51</f>
        <v>1.00347454078341</v>
      </c>
      <c r="K51" s="11" t="n">
        <f aca="false">E50/E51</f>
        <v>1.00552130147375</v>
      </c>
      <c r="M51" s="0" t="n">
        <v>44</v>
      </c>
      <c r="N51" s="1" t="n">
        <f aca="false">H51*N$7</f>
        <v>1205203.52321885</v>
      </c>
      <c r="O51" s="1" t="inlineStr">
        <f aca="false">I51*O$7</f>
        <is>
          <t/>
        </is>
      </c>
      <c r="P51" s="1" t="inlineStr">
        <f aca="false">J51*P$7</f>
        <is>
          <t/>
        </is>
      </c>
      <c r="Q51" s="1" t="inlineStr">
        <f aca="false">K51*Q$7</f>
        <is>
          <t/>
        </is>
      </c>
      <c r="R51" s="1" t="inlineStr">
        <f aca="false">SUM(N51:Q51)</f>
        <is>
          <t/>
        </is>
      </c>
      <c r="S51" s="12" t="inlineStr">
        <f aca="false">R51-SUM($N$7:$Q$7)</f>
        <is>
          <t/>
        </is>
      </c>
      <c r="T51" s="12" t="inlineStr">
        <f aca="false">'Hilfstabelle Datensortierung'!A44</f>
        <is>
          <t/>
        </is>
      </c>
    </row>
    <row collapsed="false" customFormat="false" customHeight="false" hidden="false" ht="14.75" outlineLevel="0" r="52">
      <c r="A52" s="9" t="n">
        <v>40060</v>
      </c>
      <c r="B52" s="1" t="n">
        <v>4851.7</v>
      </c>
      <c r="C52" s="1" t="n">
        <v>6119.07</v>
      </c>
      <c r="D52" s="1" t="n">
        <v>5384.43</v>
      </c>
      <c r="E52" s="1" t="n">
        <v>3598.76</v>
      </c>
      <c r="G52" s="0" t="n">
        <v>45</v>
      </c>
      <c r="H52" s="11" t="n">
        <f aca="false">B51/B52</f>
        <v>0.988674073005338</v>
      </c>
      <c r="I52" s="11" t="n">
        <f aca="false">C51/C52</f>
        <v>0.992588743060629</v>
      </c>
      <c r="J52" s="11" t="n">
        <f aca="false">D51/D52</f>
        <v>0.984583326368808</v>
      </c>
      <c r="K52" s="11" t="n">
        <f aca="false">E51/E52</f>
        <v>0.987426224588469</v>
      </c>
      <c r="M52" s="0" t="n">
        <v>45</v>
      </c>
      <c r="N52" s="1" t="n">
        <f aca="false">H52*N$7</f>
        <v>1186408.88760641</v>
      </c>
      <c r="O52" s="1" t="inlineStr">
        <f aca="false">I52*O$7</f>
        <is>
          <t/>
        </is>
      </c>
      <c r="P52" s="1" t="inlineStr">
        <f aca="false">J52*P$7</f>
        <is>
          <t/>
        </is>
      </c>
      <c r="Q52" s="1" t="inlineStr">
        <f aca="false">K52*Q$7</f>
        <is>
          <t/>
        </is>
      </c>
      <c r="R52" s="1" t="inlineStr">
        <f aca="false">SUM(N52:Q52)</f>
        <is>
          <t/>
        </is>
      </c>
      <c r="S52" s="12" t="inlineStr">
        <f aca="false">R52-SUM($N$7:$Q$7)</f>
        <is>
          <t/>
        </is>
      </c>
      <c r="T52" s="12" t="inlineStr">
        <f aca="false">'Hilfstabelle Datensortierung'!A45</f>
        <is>
          <t/>
        </is>
      </c>
    </row>
    <row collapsed="false" customFormat="false" customHeight="false" hidden="false" ht="14.75" outlineLevel="0" r="53">
      <c r="A53" s="9" t="n">
        <v>40063</v>
      </c>
      <c r="B53" s="1" t="n">
        <v>4933.18</v>
      </c>
      <c r="C53" s="1" t="n">
        <v>6181.97</v>
      </c>
      <c r="D53" s="1" t="n">
        <v>5463.51</v>
      </c>
      <c r="E53" s="1" t="n">
        <v>3652.83</v>
      </c>
      <c r="G53" s="0" t="n">
        <v>46</v>
      </c>
      <c r="H53" s="11" t="n">
        <f aca="false">B52/B53</f>
        <v>0.983483270425973</v>
      </c>
      <c r="I53" s="11" t="n">
        <f aca="false">C52/C53</f>
        <v>0.989825249879893</v>
      </c>
      <c r="J53" s="11" t="n">
        <f aca="false">D52/D53</f>
        <v>0.985525788366819</v>
      </c>
      <c r="K53" s="11" t="n">
        <f aca="false">E52/E53</f>
        <v>0.985197778161042</v>
      </c>
      <c r="M53" s="0" t="n">
        <v>46</v>
      </c>
      <c r="N53" s="1" t="n">
        <f aca="false">H53*N$7</f>
        <v>1180179.92451117</v>
      </c>
      <c r="O53" s="1" t="inlineStr">
        <f aca="false">I53*O$7</f>
        <is>
          <t/>
        </is>
      </c>
      <c r="P53" s="1" t="inlineStr">
        <f aca="false">J53*P$7</f>
        <is>
          <t/>
        </is>
      </c>
      <c r="Q53" s="1" t="inlineStr">
        <f aca="false">K53*Q$7</f>
        <is>
          <t/>
        </is>
      </c>
      <c r="R53" s="1" t="inlineStr">
        <f aca="false">SUM(N53:Q53)</f>
        <is>
          <t/>
        </is>
      </c>
      <c r="S53" s="12" t="inlineStr">
        <f aca="false">R53-SUM($N$7:$Q$7)</f>
        <is>
          <t/>
        </is>
      </c>
      <c r="T53" s="12" t="inlineStr">
        <f aca="false">'Hilfstabelle Datensortierung'!A46</f>
        <is>
          <t/>
        </is>
      </c>
    </row>
    <row collapsed="false" customFormat="false" customHeight="false" hidden="false" ht="14.75" outlineLevel="0" r="54">
      <c r="A54" s="9" t="n">
        <v>40064</v>
      </c>
      <c r="B54" s="1" t="n">
        <v>4947.34</v>
      </c>
      <c r="C54" s="1" t="n">
        <v>6194.72</v>
      </c>
      <c r="D54" s="1" t="n">
        <v>5481.73</v>
      </c>
      <c r="E54" s="1" t="n">
        <v>3660.96</v>
      </c>
      <c r="G54" s="0" t="n">
        <v>47</v>
      </c>
      <c r="H54" s="11" t="n">
        <f aca="false">B53/B54</f>
        <v>0.997137855898321</v>
      </c>
      <c r="I54" s="11" t="n">
        <f aca="false">C53/C54</f>
        <v>0.997941795593667</v>
      </c>
      <c r="J54" s="11" t="n">
        <f aca="false">D53/D54</f>
        <v>0.996676231773546</v>
      </c>
      <c r="K54" s="11" t="n">
        <f aca="false">E53/E54</f>
        <v>0.997779271010882</v>
      </c>
      <c r="M54" s="0" t="n">
        <v>47</v>
      </c>
      <c r="N54" s="1" t="n">
        <f aca="false">H54*N$7</f>
        <v>1196565.42707799</v>
      </c>
      <c r="O54" s="1" t="inlineStr">
        <f aca="false">I54*O$7</f>
        <is>
          <t/>
        </is>
      </c>
      <c r="P54" s="1" t="inlineStr">
        <f aca="false">J54*P$7</f>
        <is>
          <t/>
        </is>
      </c>
      <c r="Q54" s="1" t="inlineStr">
        <f aca="false">K54*Q$7</f>
        <is>
          <t/>
        </is>
      </c>
      <c r="R54" s="1" t="inlineStr">
        <f aca="false">SUM(N54:Q54)</f>
        <is>
          <t/>
        </is>
      </c>
      <c r="S54" s="12" t="inlineStr">
        <f aca="false">R54-SUM($N$7:$Q$7)</f>
        <is>
          <t/>
        </is>
      </c>
      <c r="T54" s="12" t="inlineStr">
        <f aca="false">'Hilfstabelle Datensortierung'!A47</f>
        <is>
          <t/>
        </is>
      </c>
    </row>
    <row collapsed="false" customFormat="false" customHeight="false" hidden="false" ht="14.75" outlineLevel="0" r="55">
      <c r="A55" s="9" t="n">
        <v>40065</v>
      </c>
      <c r="B55" s="1" t="n">
        <v>5004.3</v>
      </c>
      <c r="C55" s="1" t="n">
        <v>6202.04</v>
      </c>
      <c r="D55" s="1" t="n">
        <v>5574.26</v>
      </c>
      <c r="E55" s="1" t="n">
        <v>3707.69</v>
      </c>
      <c r="G55" s="0" t="n">
        <v>48</v>
      </c>
      <c r="H55" s="11" t="n">
        <f aca="false">B54/B55</f>
        <v>0.988617788701717</v>
      </c>
      <c r="I55" s="11" t="n">
        <f aca="false">C54/C55</f>
        <v>0.998819743181276</v>
      </c>
      <c r="J55" s="11" t="n">
        <f aca="false">D54/D55</f>
        <v>0.983400487239562</v>
      </c>
      <c r="K55" s="11" t="n">
        <f aca="false">E54/E55</f>
        <v>0.987396465184522</v>
      </c>
      <c r="M55" s="0" t="n">
        <v>48</v>
      </c>
      <c r="N55" s="1" t="n">
        <f aca="false">H55*N$7</f>
        <v>1186341.34644206</v>
      </c>
      <c r="O55" s="1" t="inlineStr">
        <f aca="false">I55*O$7</f>
        <is>
          <t/>
        </is>
      </c>
      <c r="P55" s="1" t="inlineStr">
        <f aca="false">J55*P$7</f>
        <is>
          <t/>
        </is>
      </c>
      <c r="Q55" s="1" t="inlineStr">
        <f aca="false">K55*Q$7</f>
        <is>
          <t/>
        </is>
      </c>
      <c r="R55" s="1" t="inlineStr">
        <f aca="false">SUM(N55:Q55)</f>
        <is>
          <t/>
        </is>
      </c>
      <c r="S55" s="12" t="inlineStr">
        <f aca="false">R55-SUM($N$7:$Q$7)</f>
        <is>
          <t/>
        </is>
      </c>
      <c r="T55" s="12" t="inlineStr">
        <f aca="false">'Hilfstabelle Datensortierung'!A48</f>
        <is>
          <t/>
        </is>
      </c>
    </row>
    <row collapsed="false" customFormat="false" customHeight="false" hidden="false" ht="14.75" outlineLevel="0" r="56">
      <c r="A56" s="9" t="n">
        <v>40066</v>
      </c>
      <c r="B56" s="1" t="n">
        <v>4987.68</v>
      </c>
      <c r="C56" s="1" t="n">
        <v>6208.43</v>
      </c>
      <c r="D56" s="1" t="n">
        <v>5594.77</v>
      </c>
      <c r="E56" s="1" t="n">
        <v>3705.87</v>
      </c>
      <c r="G56" s="0" t="n">
        <v>49</v>
      </c>
      <c r="H56" s="11" t="n">
        <f aca="false">B55/B56</f>
        <v>1.00333221056684</v>
      </c>
      <c r="I56" s="11" t="n">
        <f aca="false">C55/C56</f>
        <v>0.998970754280873</v>
      </c>
      <c r="J56" s="11" t="n">
        <f aca="false">D55/D56</f>
        <v>0.996334076289106</v>
      </c>
      <c r="K56" s="11" t="n">
        <f aca="false">E55/E56</f>
        <v>1.00049111274815</v>
      </c>
      <c r="M56" s="0" t="n">
        <v>49</v>
      </c>
      <c r="N56" s="1" t="n">
        <f aca="false">H56*N$7</f>
        <v>1203998.6526802</v>
      </c>
      <c r="O56" s="1" t="inlineStr">
        <f aca="false">I56*O$7</f>
        <is>
          <t/>
        </is>
      </c>
      <c r="P56" s="1" t="inlineStr">
        <f aca="false">J56*P$7</f>
        <is>
          <t/>
        </is>
      </c>
      <c r="Q56" s="1" t="inlineStr">
        <f aca="false">K56*Q$7</f>
        <is>
          <t/>
        </is>
      </c>
      <c r="R56" s="1" t="inlineStr">
        <f aca="false">SUM(N56:Q56)</f>
        <is>
          <t/>
        </is>
      </c>
      <c r="S56" s="12" t="inlineStr">
        <f aca="false">R56-SUM($N$7:$Q$7)</f>
        <is>
          <t/>
        </is>
      </c>
      <c r="T56" s="12" t="inlineStr">
        <f aca="false">'Hilfstabelle Datensortierung'!A49</f>
        <is>
          <t/>
        </is>
      </c>
    </row>
    <row collapsed="false" customFormat="false" customHeight="false" hidden="false" ht="14.75" outlineLevel="0" r="57">
      <c r="A57" s="9" t="n">
        <v>40067</v>
      </c>
      <c r="B57" s="1" t="n">
        <v>5011.47</v>
      </c>
      <c r="C57" s="1" t="n">
        <v>6232.99</v>
      </c>
      <c r="D57" s="1" t="n">
        <v>5624.02</v>
      </c>
      <c r="E57" s="1" t="n">
        <v>3734.89</v>
      </c>
      <c r="G57" s="0" t="n">
        <v>50</v>
      </c>
      <c r="H57" s="11" t="n">
        <f aca="false">B56/B57</f>
        <v>0.995252889870637</v>
      </c>
      <c r="I57" s="11" t="n">
        <f aca="false">C56/C57</f>
        <v>0.99605967601424</v>
      </c>
      <c r="J57" s="11" t="n">
        <f aca="false">D56/D57</f>
        <v>0.994799093886579</v>
      </c>
      <c r="K57" s="11" t="n">
        <f aca="false">E56/E57</f>
        <v>0.992230025516146</v>
      </c>
      <c r="M57" s="0" t="n">
        <v>50</v>
      </c>
      <c r="N57" s="1" t="n">
        <f aca="false">H57*N$7</f>
        <v>1194303.46784476</v>
      </c>
      <c r="O57" s="1" t="inlineStr">
        <f aca="false">I57*O$7</f>
        <is>
          <t/>
        </is>
      </c>
      <c r="P57" s="1" t="inlineStr">
        <f aca="false">J57*P$7</f>
        <is>
          <t/>
        </is>
      </c>
      <c r="Q57" s="1" t="inlineStr">
        <f aca="false">K57*Q$7</f>
        <is>
          <t/>
        </is>
      </c>
      <c r="R57" s="1" t="inlineStr">
        <f aca="false">SUM(N57:Q57)</f>
        <is>
          <t/>
        </is>
      </c>
      <c r="S57" s="12" t="inlineStr">
        <f aca="false">R57-SUM($N$7:$Q$7)</f>
        <is>
          <t/>
        </is>
      </c>
      <c r="T57" s="12" t="inlineStr">
        <f aca="false">'Hilfstabelle Datensortierung'!A50</f>
        <is>
          <t/>
        </is>
      </c>
    </row>
    <row collapsed="false" customFormat="false" customHeight="false" hidden="false" ht="14.75" outlineLevel="0" r="58">
      <c r="A58" s="9" t="n">
        <v>40070</v>
      </c>
      <c r="B58" s="1" t="n">
        <v>5018.85</v>
      </c>
      <c r="C58" s="1" t="n">
        <v>6225.64</v>
      </c>
      <c r="D58" s="1" t="n">
        <v>5620.24</v>
      </c>
      <c r="E58" s="1" t="n">
        <v>3730.61</v>
      </c>
      <c r="G58" s="0" t="n">
        <v>51</v>
      </c>
      <c r="H58" s="11" t="n">
        <f aca="false">B57/B58</f>
        <v>0.99852954362055</v>
      </c>
      <c r="I58" s="11" t="n">
        <f aca="false">C57/C58</f>
        <v>1.00118060151246</v>
      </c>
      <c r="J58" s="11" t="n">
        <f aca="false">D57/D58</f>
        <v>1.00067256914295</v>
      </c>
      <c r="K58" s="11" t="n">
        <f aca="false">E57/E58</f>
        <v>1.00114726546061</v>
      </c>
      <c r="M58" s="0" t="n">
        <v>51</v>
      </c>
      <c r="N58" s="1" t="n">
        <f aca="false">H58*N$7</f>
        <v>1198235.45234466</v>
      </c>
      <c r="O58" s="1" t="inlineStr">
        <f aca="false">I58*O$7</f>
        <is>
          <t/>
        </is>
      </c>
      <c r="P58" s="1" t="inlineStr">
        <f aca="false">J58*P$7</f>
        <is>
          <t/>
        </is>
      </c>
      <c r="Q58" s="1" t="inlineStr">
        <f aca="false">K58*Q$7</f>
        <is>
          <t/>
        </is>
      </c>
      <c r="R58" s="1" t="inlineStr">
        <f aca="false">SUM(N58:Q58)</f>
        <is>
          <t/>
        </is>
      </c>
      <c r="S58" s="12" t="inlineStr">
        <f aca="false">R58-SUM($N$7:$Q$7)</f>
        <is>
          <t/>
        </is>
      </c>
      <c r="T58" s="12" t="inlineStr">
        <f aca="false">'Hilfstabelle Datensortierung'!A51</f>
        <is>
          <t/>
        </is>
      </c>
    </row>
    <row collapsed="false" customFormat="false" customHeight="false" hidden="false" ht="14.75" outlineLevel="0" r="59">
      <c r="A59" s="9" t="n">
        <v>40071</v>
      </c>
      <c r="B59" s="1" t="n">
        <v>5042.13</v>
      </c>
      <c r="C59" s="1" t="n">
        <v>6213.19</v>
      </c>
      <c r="D59" s="1" t="n">
        <v>5628.98</v>
      </c>
      <c r="E59" s="1" t="n">
        <v>3752.21</v>
      </c>
      <c r="G59" s="0" t="n">
        <v>52</v>
      </c>
      <c r="H59" s="11" t="n">
        <f aca="false">B58/B59</f>
        <v>0.995382903653813</v>
      </c>
      <c r="I59" s="11" t="n">
        <f aca="false">C58/C59</f>
        <v>1.00200380158984</v>
      </c>
      <c r="J59" s="11" t="n">
        <f aca="false">D58/D59</f>
        <v>0.998447320828996</v>
      </c>
      <c r="K59" s="11" t="n">
        <f aca="false">E58/E59</f>
        <v>0.994243392560651</v>
      </c>
      <c r="M59" s="0" t="n">
        <v>52</v>
      </c>
      <c r="N59" s="1" t="n">
        <f aca="false">H59*N$7</f>
        <v>1194459.48438458</v>
      </c>
      <c r="O59" s="1" t="inlineStr">
        <f aca="false">I59*O$7</f>
        <is>
          <t/>
        </is>
      </c>
      <c r="P59" s="1" t="inlineStr">
        <f aca="false">J59*P$7</f>
        <is>
          <t/>
        </is>
      </c>
      <c r="Q59" s="1" t="inlineStr">
        <f aca="false">K59*Q$7</f>
        <is>
          <t/>
        </is>
      </c>
      <c r="R59" s="1" t="inlineStr">
        <f aca="false">SUM(N59:Q59)</f>
        <is>
          <t/>
        </is>
      </c>
      <c r="S59" s="12" t="inlineStr">
        <f aca="false">R59-SUM($N$7:$Q$7)</f>
        <is>
          <t/>
        </is>
      </c>
      <c r="T59" s="12" t="inlineStr">
        <f aca="false">'Hilfstabelle Datensortierung'!A52</f>
        <is>
          <t/>
        </is>
      </c>
    </row>
    <row collapsed="false" customFormat="false" customHeight="false" hidden="false" ht="14.75" outlineLevel="0" r="60">
      <c r="A60" s="9" t="n">
        <v>40072</v>
      </c>
      <c r="B60" s="1" t="n">
        <v>5124.13</v>
      </c>
      <c r="C60" s="1" t="n">
        <v>6299.91</v>
      </c>
      <c r="D60" s="1" t="n">
        <v>5700.26</v>
      </c>
      <c r="E60" s="1" t="n">
        <v>3813.79</v>
      </c>
      <c r="G60" s="0" t="n">
        <v>53</v>
      </c>
      <c r="H60" s="11" t="n">
        <f aca="false">B59/B60</f>
        <v>0.983997283441287</v>
      </c>
      <c r="I60" s="11" t="n">
        <f aca="false">C59/C60</f>
        <v>0.986234723988121</v>
      </c>
      <c r="J60" s="11" t="n">
        <f aca="false">D59/D60</f>
        <v>0.9874953072316</v>
      </c>
      <c r="K60" s="11" t="n">
        <f aca="false">E59/E60</f>
        <v>0.983853332249547</v>
      </c>
      <c r="M60" s="0" t="n">
        <v>53</v>
      </c>
      <c r="N60" s="1" t="n">
        <f aca="false">H60*N$7</f>
        <v>1180796.74012954</v>
      </c>
      <c r="O60" s="1" t="inlineStr">
        <f aca="false">I60*O$7</f>
        <is>
          <t/>
        </is>
      </c>
      <c r="P60" s="1" t="inlineStr">
        <f aca="false">J60*P$7</f>
        <is>
          <t/>
        </is>
      </c>
      <c r="Q60" s="1" t="inlineStr">
        <f aca="false">K60*Q$7</f>
        <is>
          <t/>
        </is>
      </c>
      <c r="R60" s="1" t="inlineStr">
        <f aca="false">SUM(N60:Q60)</f>
        <is>
          <t/>
        </is>
      </c>
      <c r="S60" s="12" t="inlineStr">
        <f aca="false">R60-SUM($N$7:$Q$7)</f>
        <is>
          <t/>
        </is>
      </c>
      <c r="T60" s="12" t="inlineStr">
        <f aca="false">'Hilfstabelle Datensortierung'!A53</f>
        <is>
          <t/>
        </is>
      </c>
    </row>
    <row collapsed="false" customFormat="false" customHeight="false" hidden="false" ht="14.75" outlineLevel="0" r="61">
      <c r="A61" s="9" t="n">
        <v>40073</v>
      </c>
      <c r="B61" s="1" t="n">
        <v>5163.95</v>
      </c>
      <c r="C61" s="1" t="n">
        <v>6317.72</v>
      </c>
      <c r="D61" s="1" t="n">
        <v>5731.14</v>
      </c>
      <c r="E61" s="1" t="n">
        <v>3835.27</v>
      </c>
      <c r="G61" s="0" t="n">
        <v>54</v>
      </c>
      <c r="H61" s="11" t="n">
        <f aca="false">B60/B61</f>
        <v>0.992288848652679</v>
      </c>
      <c r="I61" s="11" t="n">
        <f aca="false">C60/C61</f>
        <v>0.997180945024471</v>
      </c>
      <c r="J61" s="11" t="n">
        <f aca="false">D60/D61</f>
        <v>0.994611892223886</v>
      </c>
      <c r="K61" s="11" t="n">
        <f aca="false">E60/E61</f>
        <v>0.994399351284264</v>
      </c>
      <c r="M61" s="0" t="n">
        <v>54</v>
      </c>
      <c r="N61" s="1" t="n">
        <f aca="false">H61*N$7</f>
        <v>1190746.61838321</v>
      </c>
      <c r="O61" s="1" t="inlineStr">
        <f aca="false">I61*O$7</f>
        <is>
          <t/>
        </is>
      </c>
      <c r="P61" s="1" t="inlineStr">
        <f aca="false">J61*P$7</f>
        <is>
          <t/>
        </is>
      </c>
      <c r="Q61" s="1" t="inlineStr">
        <f aca="false">K61*Q$7</f>
        <is>
          <t/>
        </is>
      </c>
      <c r="R61" s="1" t="inlineStr">
        <f aca="false">SUM(N61:Q61)</f>
        <is>
          <t/>
        </is>
      </c>
      <c r="S61" s="12" t="inlineStr">
        <f aca="false">R61-SUM($N$7:$Q$7)</f>
        <is>
          <t/>
        </is>
      </c>
      <c r="T61" s="12" t="inlineStr">
        <f aca="false">'Hilfstabelle Datensortierung'!A54</f>
        <is>
          <t/>
        </is>
      </c>
    </row>
    <row collapsed="false" customFormat="false" customHeight="false" hidden="false" ht="14.75" outlineLevel="0" r="62">
      <c r="A62" s="9" t="n">
        <v>40074</v>
      </c>
      <c r="B62" s="1" t="n">
        <v>5172.89</v>
      </c>
      <c r="C62" s="1" t="n">
        <v>6325.15</v>
      </c>
      <c r="D62" s="1" t="n">
        <v>5703.83</v>
      </c>
      <c r="E62" s="1" t="n">
        <v>3827.84</v>
      </c>
      <c r="G62" s="0" t="n">
        <v>55</v>
      </c>
      <c r="H62" s="11" t="n">
        <f aca="false">B61/B62</f>
        <v>0.998271759113377</v>
      </c>
      <c r="I62" s="11" t="n">
        <f aca="false">C61/C62</f>
        <v>0.998825324300609</v>
      </c>
      <c r="J62" s="11" t="n">
        <f aca="false">D61/D62</f>
        <v>1.00478801086288</v>
      </c>
      <c r="K62" s="11" t="n">
        <f aca="false">E61/E62</f>
        <v>1.00194104246781</v>
      </c>
      <c r="M62" s="0" t="n">
        <v>55</v>
      </c>
      <c r="N62" s="1" t="n">
        <f aca="false">H62*N$7</f>
        <v>1197926.11093605</v>
      </c>
      <c r="O62" s="1" t="inlineStr">
        <f aca="false">I62*O$7</f>
        <is>
          <t/>
        </is>
      </c>
      <c r="P62" s="1" t="inlineStr">
        <f aca="false">J62*P$7</f>
        <is>
          <t/>
        </is>
      </c>
      <c r="Q62" s="1" t="inlineStr">
        <f aca="false">K62*Q$7</f>
        <is>
          <t/>
        </is>
      </c>
      <c r="R62" s="1" t="inlineStr">
        <f aca="false">SUM(N62:Q62)</f>
        <is>
          <t/>
        </is>
      </c>
      <c r="S62" s="12" t="inlineStr">
        <f aca="false">R62-SUM($N$7:$Q$7)</f>
        <is>
          <t/>
        </is>
      </c>
      <c r="T62" s="12" t="inlineStr">
        <f aca="false">'Hilfstabelle Datensortierung'!A55</f>
        <is>
          <t/>
        </is>
      </c>
    </row>
    <row collapsed="false" customFormat="false" customHeight="false" hidden="false" ht="14.75" outlineLevel="0" r="63">
      <c r="A63" s="9" t="n">
        <v>40077</v>
      </c>
      <c r="B63" s="1" t="n">
        <v>5134.36</v>
      </c>
      <c r="C63" s="1" t="n">
        <v>6306.23</v>
      </c>
      <c r="D63" s="1" t="n">
        <v>5668.65</v>
      </c>
      <c r="E63" s="1" t="n">
        <v>3812.16</v>
      </c>
      <c r="G63" s="0" t="n">
        <v>56</v>
      </c>
      <c r="H63" s="11" t="n">
        <f aca="false">B62/B63</f>
        <v>1.00750434328719</v>
      </c>
      <c r="I63" s="11" t="n">
        <f aca="false">C62/C63</f>
        <v>1.00300020773108</v>
      </c>
      <c r="J63" s="11" t="n">
        <f aca="false">D62/D63</f>
        <v>1.00620606317201</v>
      </c>
      <c r="K63" s="11" t="n">
        <f aca="false">E62/E63</f>
        <v>1.00411315369764</v>
      </c>
      <c r="M63" s="0" t="n">
        <v>56</v>
      </c>
      <c r="N63" s="1" t="n">
        <f aca="false">H63*N$7</f>
        <v>1209005.21194462</v>
      </c>
      <c r="O63" s="1" t="inlineStr">
        <f aca="false">I63*O$7</f>
        <is>
          <t/>
        </is>
      </c>
      <c r="P63" s="1" t="inlineStr">
        <f aca="false">J63*P$7</f>
        <is>
          <t/>
        </is>
      </c>
      <c r="Q63" s="1" t="inlineStr">
        <f aca="false">K63*Q$7</f>
        <is>
          <t/>
        </is>
      </c>
      <c r="R63" s="1" t="inlineStr">
        <f aca="false">SUM(N63:Q63)</f>
        <is>
          <t/>
        </is>
      </c>
      <c r="S63" s="12" t="inlineStr">
        <f aca="false">R63-SUM($N$7:$Q$7)</f>
        <is>
          <t/>
        </is>
      </c>
      <c r="T63" s="12" t="inlineStr">
        <f aca="false">'Hilfstabelle Datensortierung'!A56</f>
        <is>
          <t/>
        </is>
      </c>
    </row>
    <row collapsed="false" customFormat="false" customHeight="false" hidden="false" ht="14.75" outlineLevel="0" r="64">
      <c r="A64" s="9" t="n">
        <v>40078</v>
      </c>
      <c r="B64" s="1" t="n">
        <v>5142.6</v>
      </c>
      <c r="C64" s="1" t="n">
        <v>6340.72</v>
      </c>
      <c r="D64" s="1" t="n">
        <v>5709.38</v>
      </c>
      <c r="E64" s="1" t="n">
        <v>3823.52</v>
      </c>
      <c r="G64" s="0" t="n">
        <v>57</v>
      </c>
      <c r="H64" s="11" t="n">
        <f aca="false">B63/B64</f>
        <v>0.998397697662661</v>
      </c>
      <c r="I64" s="11" t="n">
        <f aca="false">C63/C64</f>
        <v>0.994560554637328</v>
      </c>
      <c r="J64" s="11" t="n">
        <f aca="false">D63/D64</f>
        <v>0.992866125568801</v>
      </c>
      <c r="K64" s="11" t="n">
        <f aca="false">E63/E64</f>
        <v>0.997028915763485</v>
      </c>
      <c r="M64" s="0" t="n">
        <v>57</v>
      </c>
      <c r="N64" s="1" t="n">
        <f aca="false">H64*N$7</f>
        <v>1198077.23719519</v>
      </c>
      <c r="O64" s="1" t="inlineStr">
        <f aca="false">I64*O$7</f>
        <is>
          <t/>
        </is>
      </c>
      <c r="P64" s="1" t="inlineStr">
        <f aca="false">J64*P$7</f>
        <is>
          <t/>
        </is>
      </c>
      <c r="Q64" s="1" t="inlineStr">
        <f aca="false">K64*Q$7</f>
        <is>
          <t/>
        </is>
      </c>
      <c r="R64" s="1" t="inlineStr">
        <f aca="false">SUM(N64:Q64)</f>
        <is>
          <t/>
        </is>
      </c>
      <c r="S64" s="12" t="inlineStr">
        <f aca="false">R64-SUM($N$7:$Q$7)</f>
        <is>
          <t/>
        </is>
      </c>
      <c r="T64" s="12" t="inlineStr">
        <f aca="false">'Hilfstabelle Datensortierung'!A57</f>
        <is>
          <t/>
        </is>
      </c>
    </row>
    <row collapsed="false" customFormat="false" customHeight="false" hidden="false" ht="14.75" outlineLevel="0" r="65">
      <c r="A65" s="9" t="n">
        <v>40079</v>
      </c>
      <c r="B65" s="1" t="n">
        <v>5139.37</v>
      </c>
      <c r="C65" s="1" t="n">
        <v>6349.83</v>
      </c>
      <c r="D65" s="1" t="n">
        <v>5702.05</v>
      </c>
      <c r="E65" s="1" t="n">
        <v>3821.79</v>
      </c>
      <c r="G65" s="0" t="n">
        <v>58</v>
      </c>
      <c r="H65" s="11" t="n">
        <f aca="false">B64/B65</f>
        <v>1.00062848170106</v>
      </c>
      <c r="I65" s="11" t="n">
        <f aca="false">C64/C65</f>
        <v>0.998565315921844</v>
      </c>
      <c r="J65" s="11" t="n">
        <f aca="false">D64/D65</f>
        <v>1.0012855025824</v>
      </c>
      <c r="K65" s="11" t="n">
        <f aca="false">E64/E65</f>
        <v>1.00045266746734</v>
      </c>
      <c r="M65" s="0" t="n">
        <v>58</v>
      </c>
      <c r="N65" s="1" t="n">
        <f aca="false">H65*N$7</f>
        <v>1200754.17804128</v>
      </c>
      <c r="O65" s="1" t="inlineStr">
        <f aca="false">I65*O$7</f>
        <is>
          <t/>
        </is>
      </c>
      <c r="P65" s="1" t="inlineStr">
        <f aca="false">J65*P$7</f>
        <is>
          <t/>
        </is>
      </c>
      <c r="Q65" s="1" t="inlineStr">
        <f aca="false">K65*Q$7</f>
        <is>
          <t/>
        </is>
      </c>
      <c r="R65" s="1" t="inlineStr">
        <f aca="false">SUM(N65:Q65)</f>
        <is>
          <t/>
        </is>
      </c>
      <c r="S65" s="12" t="inlineStr">
        <f aca="false">R65-SUM($N$7:$Q$7)</f>
        <is>
          <t/>
        </is>
      </c>
      <c r="T65" s="12" t="inlineStr">
        <f aca="false">'Hilfstabelle Datensortierung'!A58</f>
        <is>
          <t/>
        </is>
      </c>
    </row>
    <row collapsed="false" customFormat="false" customHeight="false" hidden="false" ht="14.75" outlineLevel="0" r="66">
      <c r="A66" s="9" t="n">
        <v>40080</v>
      </c>
      <c r="B66" s="1" t="n">
        <v>5079.27</v>
      </c>
      <c r="C66" s="1" t="n">
        <v>6275.44</v>
      </c>
      <c r="D66" s="1" t="n">
        <v>5605.21</v>
      </c>
      <c r="E66" s="1" t="n">
        <v>3758.36</v>
      </c>
      <c r="G66" s="0" t="n">
        <v>59</v>
      </c>
      <c r="H66" s="11" t="n">
        <f aca="false">B65/B66</f>
        <v>1.01183240898791</v>
      </c>
      <c r="I66" s="11" t="n">
        <f aca="false">C65/C66</f>
        <v>1.01185414887243</v>
      </c>
      <c r="J66" s="11" t="n">
        <f aca="false">D65/D66</f>
        <v>1.01727678356386</v>
      </c>
      <c r="K66" s="11" t="n">
        <f aca="false">E65/E66</f>
        <v>1.01687704211411</v>
      </c>
      <c r="M66" s="0" t="n">
        <v>59</v>
      </c>
      <c r="N66" s="1" t="n">
        <f aca="false">H66*N$7</f>
        <v>1214198.89078549</v>
      </c>
      <c r="O66" s="1" t="inlineStr">
        <f aca="false">I66*O$7</f>
        <is>
          <t/>
        </is>
      </c>
      <c r="P66" s="1" t="inlineStr">
        <f aca="false">J66*P$7</f>
        <is>
          <t/>
        </is>
      </c>
      <c r="Q66" s="1" t="inlineStr">
        <f aca="false">K66*Q$7</f>
        <is>
          <t/>
        </is>
      </c>
      <c r="R66" s="1" t="inlineStr">
        <f aca="false">SUM(N66:Q66)</f>
        <is>
          <t/>
        </is>
      </c>
      <c r="S66" s="12" t="inlineStr">
        <f aca="false">R66-SUM($N$7:$Q$7)</f>
        <is>
          <t/>
        </is>
      </c>
      <c r="T66" s="12" t="inlineStr">
        <f aca="false">'Hilfstabelle Datensortierung'!A59</f>
        <is>
          <t/>
        </is>
      </c>
    </row>
    <row collapsed="false" customFormat="false" customHeight="false" hidden="false" ht="14.75" outlineLevel="0" r="67">
      <c r="A67" s="9" t="n">
        <v>40081</v>
      </c>
      <c r="B67" s="1" t="n">
        <v>5082.2</v>
      </c>
      <c r="C67" s="1" t="n">
        <v>6236.91</v>
      </c>
      <c r="D67" s="1" t="n">
        <v>5581.41</v>
      </c>
      <c r="E67" s="1" t="n">
        <v>3739.14</v>
      </c>
      <c r="G67" s="0" t="n">
        <v>60</v>
      </c>
      <c r="H67" s="11" t="n">
        <f aca="false">B66/B67</f>
        <v>0.999423478021329</v>
      </c>
      <c r="I67" s="11" t="n">
        <f aca="false">C66/C67</f>
        <v>1.00617773865584</v>
      </c>
      <c r="J67" s="11" t="n">
        <f aca="false">D66/D67</f>
        <v>1.00426415547326</v>
      </c>
      <c r="K67" s="11" t="n">
        <f aca="false">E66/E67</f>
        <v>1.00514021940874</v>
      </c>
      <c r="M67" s="0" t="n">
        <v>60</v>
      </c>
      <c r="N67" s="1" t="n">
        <f aca="false">H67*N$7</f>
        <v>1199308.1736256</v>
      </c>
      <c r="O67" s="1" t="inlineStr">
        <f aca="false">I67*O$7</f>
        <is>
          <t/>
        </is>
      </c>
      <c r="P67" s="1" t="inlineStr">
        <f aca="false">J67*P$7</f>
        <is>
          <t/>
        </is>
      </c>
      <c r="Q67" s="1" t="inlineStr">
        <f aca="false">K67*Q$7</f>
        <is>
          <t/>
        </is>
      </c>
      <c r="R67" s="1" t="inlineStr">
        <f aca="false">SUM(N67:Q67)</f>
        <is>
          <t/>
        </is>
      </c>
      <c r="S67" s="12" t="inlineStr">
        <f aca="false">R67-SUM($N$7:$Q$7)</f>
        <is>
          <t/>
        </is>
      </c>
      <c r="T67" s="12" t="inlineStr">
        <f aca="false">'Hilfstabelle Datensortierung'!A60</f>
        <is>
          <t/>
        </is>
      </c>
    </row>
    <row collapsed="false" customFormat="false" customHeight="false" hidden="false" ht="14.75" outlineLevel="0" r="68">
      <c r="A68" s="9" t="n">
        <v>40084</v>
      </c>
      <c r="B68" s="1" t="n">
        <v>5165.7</v>
      </c>
      <c r="C68" s="1" t="n">
        <v>6289.27</v>
      </c>
      <c r="D68" s="1" t="n">
        <v>5736.31</v>
      </c>
      <c r="E68" s="1" t="n">
        <v>3825</v>
      </c>
      <c r="G68" s="0" t="n">
        <v>61</v>
      </c>
      <c r="H68" s="11" t="n">
        <f aca="false">B67/B68</f>
        <v>0.983835685386298</v>
      </c>
      <c r="I68" s="11" t="n">
        <f aca="false">C67/C68</f>
        <v>0.991674709465486</v>
      </c>
      <c r="J68" s="11" t="n">
        <f aca="false">D67/D68</f>
        <v>0.972996577939477</v>
      </c>
      <c r="K68" s="11" t="n">
        <f aca="false">E67/E68</f>
        <v>0.977552941176471</v>
      </c>
      <c r="M68" s="0" t="n">
        <v>61</v>
      </c>
      <c r="N68" s="1" t="n">
        <f aca="false">H68*N$7</f>
        <v>1180602.82246356</v>
      </c>
      <c r="O68" s="1" t="inlineStr">
        <f aca="false">I68*O$7</f>
        <is>
          <t/>
        </is>
      </c>
      <c r="P68" s="1" t="inlineStr">
        <f aca="false">J68*P$7</f>
        <is>
          <t/>
        </is>
      </c>
      <c r="Q68" s="1" t="inlineStr">
        <f aca="false">K68*Q$7</f>
        <is>
          <t/>
        </is>
      </c>
      <c r="R68" s="1" t="inlineStr">
        <f aca="false">SUM(N68:Q68)</f>
        <is>
          <t/>
        </is>
      </c>
      <c r="S68" s="12" t="inlineStr">
        <f aca="false">R68-SUM($N$7:$Q$7)</f>
        <is>
          <t/>
        </is>
      </c>
      <c r="T68" s="12" t="inlineStr">
        <f aca="false">'Hilfstabelle Datensortierung'!A61</f>
        <is>
          <t/>
        </is>
      </c>
    </row>
    <row collapsed="false" customFormat="false" customHeight="false" hidden="false" ht="14.75" outlineLevel="0" r="69">
      <c r="A69" s="9" t="n">
        <v>40085</v>
      </c>
      <c r="B69" s="1" t="n">
        <v>5159.72</v>
      </c>
      <c r="C69" s="1" t="n">
        <v>6316.72</v>
      </c>
      <c r="D69" s="1" t="n">
        <v>5713.52</v>
      </c>
      <c r="E69" s="1" t="n">
        <v>3814.1</v>
      </c>
      <c r="G69" s="0" t="n">
        <v>62</v>
      </c>
      <c r="H69" s="11" t="n">
        <f aca="false">B68/B69</f>
        <v>1.00115897761894</v>
      </c>
      <c r="I69" s="11" t="n">
        <f aca="false">C68/C69</f>
        <v>0.995654390253169</v>
      </c>
      <c r="J69" s="11" t="n">
        <f aca="false">D68/D69</f>
        <v>1.00398878449712</v>
      </c>
      <c r="K69" s="11" t="n">
        <f aca="false">E68/E69</f>
        <v>1.00285781704727</v>
      </c>
      <c r="M69" s="0" t="n">
        <v>62</v>
      </c>
      <c r="N69" s="1" t="n">
        <f aca="false">H69*N$7</f>
        <v>1201390.77314273</v>
      </c>
      <c r="O69" s="1" t="inlineStr">
        <f aca="false">I69*O$7</f>
        <is>
          <t/>
        </is>
      </c>
      <c r="P69" s="1" t="inlineStr">
        <f aca="false">J69*P$7</f>
        <is>
          <t/>
        </is>
      </c>
      <c r="Q69" s="1" t="inlineStr">
        <f aca="false">K69*Q$7</f>
        <is>
          <t/>
        </is>
      </c>
      <c r="R69" s="1" t="inlineStr">
        <f aca="false">SUM(N69:Q69)</f>
        <is>
          <t/>
        </is>
      </c>
      <c r="S69" s="12" t="inlineStr">
        <f aca="false">R69-SUM($N$7:$Q$7)</f>
        <is>
          <t/>
        </is>
      </c>
      <c r="T69" s="12" t="inlineStr">
        <f aca="false">'Hilfstabelle Datensortierung'!A62</f>
        <is>
          <t/>
        </is>
      </c>
    </row>
    <row collapsed="false" customFormat="false" customHeight="false" hidden="false" ht="14.75" outlineLevel="0" r="70">
      <c r="A70" s="9" t="n">
        <v>40086</v>
      </c>
      <c r="B70" s="1" t="n">
        <v>5133.9</v>
      </c>
      <c r="C70" s="1" t="n">
        <v>6323.18</v>
      </c>
      <c r="D70" s="1" t="n">
        <v>5675.16</v>
      </c>
      <c r="E70" s="1" t="n">
        <v>3795.41</v>
      </c>
      <c r="G70" s="0" t="n">
        <v>63</v>
      </c>
      <c r="H70" s="11" t="n">
        <f aca="false">B69/B70</f>
        <v>1.00502931494575</v>
      </c>
      <c r="I70" s="11" t="n">
        <f aca="false">C69/C70</f>
        <v>0.99897836215322</v>
      </c>
      <c r="J70" s="11" t="n">
        <f aca="false">D69/D70</f>
        <v>1.00675928079561</v>
      </c>
      <c r="K70" s="11" t="n">
        <f aca="false">E69/E70</f>
        <v>1.00492436917224</v>
      </c>
      <c r="M70" s="0" t="n">
        <v>63</v>
      </c>
      <c r="N70" s="1" t="n">
        <f aca="false">H70*N$7</f>
        <v>1206035.1779349</v>
      </c>
      <c r="O70" s="1" t="inlineStr">
        <f aca="false">I70*O$7</f>
        <is>
          <t/>
        </is>
      </c>
      <c r="P70" s="1" t="inlineStr">
        <f aca="false">J70*P$7</f>
        <is>
          <t/>
        </is>
      </c>
      <c r="Q70" s="1" t="inlineStr">
        <f aca="false">K70*Q$7</f>
        <is>
          <t/>
        </is>
      </c>
      <c r="R70" s="1" t="inlineStr">
        <f aca="false">SUM(N70:Q70)</f>
        <is>
          <t/>
        </is>
      </c>
      <c r="S70" s="12" t="inlineStr">
        <f aca="false">R70-SUM($N$7:$Q$7)</f>
        <is>
          <t/>
        </is>
      </c>
      <c r="T70" s="12" t="inlineStr">
        <f aca="false">'Hilfstabelle Datensortierung'!A63</f>
        <is>
          <t/>
        </is>
      </c>
    </row>
    <row collapsed="false" customFormat="false" customHeight="false" hidden="false" ht="14.75" outlineLevel="0" r="71">
      <c r="A71" s="9" t="n">
        <v>40087</v>
      </c>
      <c r="B71" s="1" t="n">
        <v>5047.81</v>
      </c>
      <c r="C71" s="1" t="n">
        <v>6255.17</v>
      </c>
      <c r="D71" s="1" t="n">
        <v>5554.55</v>
      </c>
      <c r="E71" s="1" t="n">
        <v>3720.77</v>
      </c>
      <c r="G71" s="0" t="n">
        <v>64</v>
      </c>
      <c r="H71" s="11" t="n">
        <f aca="false">B70/B71</f>
        <v>1.01705492084686</v>
      </c>
      <c r="I71" s="11" t="n">
        <f aca="false">C70/C71</f>
        <v>1.01087260618017</v>
      </c>
      <c r="J71" s="11" t="n">
        <f aca="false">D70/D71</f>
        <v>1.02171373018516</v>
      </c>
      <c r="K71" s="11" t="n">
        <f aca="false">E70/E71</f>
        <v>1.02006036384942</v>
      </c>
      <c r="M71" s="0" t="n">
        <v>64</v>
      </c>
      <c r="N71" s="1" t="n">
        <f aca="false">H71*N$7</f>
        <v>1220465.90501623</v>
      </c>
      <c r="O71" s="1" t="inlineStr">
        <f aca="false">I71*O$7</f>
        <is>
          <t/>
        </is>
      </c>
      <c r="P71" s="1" t="inlineStr">
        <f aca="false">J71*P$7</f>
        <is>
          <t/>
        </is>
      </c>
      <c r="Q71" s="1" t="inlineStr">
        <f aca="false">K71*Q$7</f>
        <is>
          <t/>
        </is>
      </c>
      <c r="R71" s="1" t="inlineStr">
        <f aca="false">SUM(N71:Q71)</f>
        <is>
          <t/>
        </is>
      </c>
      <c r="S71" s="12" t="inlineStr">
        <f aca="false">R71-SUM($N$7:$Q$7)</f>
        <is>
          <t/>
        </is>
      </c>
      <c r="T71" s="12" t="inlineStr">
        <f aca="false">'Hilfstabelle Datensortierung'!A64</f>
        <is>
          <t/>
        </is>
      </c>
    </row>
    <row collapsed="false" customFormat="false" customHeight="false" hidden="false" ht="14.75" outlineLevel="0" r="72">
      <c r="A72" s="9" t="n">
        <v>40088</v>
      </c>
      <c r="B72" s="1" t="n">
        <v>4988.7</v>
      </c>
      <c r="C72" s="1" t="n">
        <v>6150.17</v>
      </c>
      <c r="D72" s="1" t="n">
        <v>5467.9</v>
      </c>
      <c r="E72" s="1" t="n">
        <v>3649.9</v>
      </c>
      <c r="G72" s="0" t="n">
        <v>65</v>
      </c>
      <c r="H72" s="11" t="n">
        <f aca="false">B71/B72</f>
        <v>1.01184877823882</v>
      </c>
      <c r="I72" s="11" t="n">
        <f aca="false">C71/C72</f>
        <v>1.01707269880345</v>
      </c>
      <c r="J72" s="11" t="n">
        <f aca="false">D71/D72</f>
        <v>1.01584703451051</v>
      </c>
      <c r="K72" s="11" t="n">
        <f aca="false">E71/E72</f>
        <v>1.01941697032795</v>
      </c>
      <c r="M72" s="0" t="n">
        <v>65</v>
      </c>
      <c r="N72" s="1" t="n">
        <f aca="false">H72*N$7</f>
        <v>1214218.53388658</v>
      </c>
      <c r="O72" s="1" t="inlineStr">
        <f aca="false">I72*O$7</f>
        <is>
          <t/>
        </is>
      </c>
      <c r="P72" s="1" t="inlineStr">
        <f aca="false">J72*P$7</f>
        <is>
          <t/>
        </is>
      </c>
      <c r="Q72" s="1" t="inlineStr">
        <f aca="false">K72*Q$7</f>
        <is>
          <t/>
        </is>
      </c>
      <c r="R72" s="1" t="inlineStr">
        <f aca="false">SUM(N72:Q72)</f>
        <is>
          <t/>
        </is>
      </c>
      <c r="S72" s="12" t="inlineStr">
        <f aca="false">R72-SUM($N$7:$Q$7)</f>
        <is>
          <t/>
        </is>
      </c>
      <c r="T72" s="12" t="inlineStr">
        <f aca="false">'Hilfstabelle Datensortierung'!A65</f>
        <is>
          <t/>
        </is>
      </c>
    </row>
    <row collapsed="false" customFormat="false" customHeight="false" hidden="false" ht="14.75" outlineLevel="0" r="73">
      <c r="A73" s="9" t="n">
        <v>40091</v>
      </c>
      <c r="B73" s="1" t="n">
        <v>5024.33</v>
      </c>
      <c r="C73" s="1" t="n">
        <v>6162.9</v>
      </c>
      <c r="D73" s="1" t="n">
        <v>5508.85</v>
      </c>
      <c r="E73" s="1" t="n">
        <v>3675.01</v>
      </c>
      <c r="G73" s="0" t="n">
        <v>66</v>
      </c>
      <c r="H73" s="11" t="n">
        <f aca="false">B72/B73</f>
        <v>0.992908507203946</v>
      </c>
      <c r="I73" s="11" t="n">
        <f aca="false">C72/C73</f>
        <v>0.997934413993412</v>
      </c>
      <c r="J73" s="11" t="n">
        <f aca="false">D72/D73</f>
        <v>0.992566506621164</v>
      </c>
      <c r="K73" s="11" t="n">
        <f aca="false">E72/E73</f>
        <v>0.993167365530978</v>
      </c>
      <c r="M73" s="0" t="n">
        <v>66</v>
      </c>
      <c r="N73" s="1" t="n">
        <f aca="false">H73*N$7</f>
        <v>1191490.20864473</v>
      </c>
      <c r="O73" s="1" t="inlineStr">
        <f aca="false">I73*O$7</f>
        <is>
          <t/>
        </is>
      </c>
      <c r="P73" s="1" t="inlineStr">
        <f aca="false">J73*P$7</f>
        <is>
          <t/>
        </is>
      </c>
      <c r="Q73" s="1" t="inlineStr">
        <f aca="false">K73*Q$7</f>
        <is>
          <t/>
        </is>
      </c>
      <c r="R73" s="1" t="inlineStr">
        <f aca="false">SUM(N73:Q73)</f>
        <is>
          <t/>
        </is>
      </c>
      <c r="S73" s="12" t="inlineStr">
        <f aca="false">R73-SUM($N$7:$Q$7)</f>
        <is>
          <t/>
        </is>
      </c>
      <c r="T73" s="12" t="inlineStr">
        <f aca="false">'Hilfstabelle Datensortierung'!A66</f>
        <is>
          <t/>
        </is>
      </c>
    </row>
    <row collapsed="false" customFormat="false" customHeight="false" hidden="false" ht="14.75" outlineLevel="0" r="74">
      <c r="A74" s="9" t="n">
        <v>40092</v>
      </c>
      <c r="B74" s="1" t="n">
        <v>5137.98</v>
      </c>
      <c r="C74" s="1" t="n">
        <v>6277.16</v>
      </c>
      <c r="D74" s="1" t="n">
        <v>5657.64</v>
      </c>
      <c r="E74" s="1" t="n">
        <v>3770.21</v>
      </c>
      <c r="G74" s="0" t="n">
        <v>67</v>
      </c>
      <c r="H74" s="11" t="n">
        <f aca="false">B73/B74</f>
        <v>0.977880412146408</v>
      </c>
      <c r="I74" s="11" t="n">
        <f aca="false">C73/C74</f>
        <v>0.981797500780608</v>
      </c>
      <c r="J74" s="11" t="n">
        <f aca="false">D73/D74</f>
        <v>0.973701048493718</v>
      </c>
      <c r="K74" s="11" t="n">
        <f aca="false">E73/E74</f>
        <v>0.97474941714122</v>
      </c>
      <c r="M74" s="0" t="n">
        <v>67</v>
      </c>
      <c r="N74" s="1" t="n">
        <f aca="false">H74*N$7</f>
        <v>1173456.49457569</v>
      </c>
      <c r="O74" s="1" t="inlineStr">
        <f aca="false">I74*O$7</f>
        <is>
          <t/>
        </is>
      </c>
      <c r="P74" s="1" t="inlineStr">
        <f aca="false">J74*P$7</f>
        <is>
          <t/>
        </is>
      </c>
      <c r="Q74" s="1" t="inlineStr">
        <f aca="false">K74*Q$7</f>
        <is>
          <t/>
        </is>
      </c>
      <c r="R74" s="1" t="inlineStr">
        <f aca="false">SUM(N74:Q74)</f>
        <is>
          <t/>
        </is>
      </c>
      <c r="S74" s="12" t="inlineStr">
        <f aca="false">R74-SUM($N$7:$Q$7)</f>
        <is>
          <t/>
        </is>
      </c>
      <c r="T74" s="12" t="inlineStr">
        <f aca="false">'Hilfstabelle Datensortierung'!A67</f>
        <is>
          <t/>
        </is>
      </c>
    </row>
    <row collapsed="false" customFormat="false" customHeight="false" hidden="false" ht="14.75" outlineLevel="0" r="75">
      <c r="A75" s="9" t="n">
        <v>40093</v>
      </c>
      <c r="B75" s="1" t="n">
        <v>5108.9</v>
      </c>
      <c r="C75" s="1" t="n">
        <v>6260.15</v>
      </c>
      <c r="D75" s="1" t="n">
        <v>5640.75</v>
      </c>
      <c r="E75" s="1" t="n">
        <v>3756.41</v>
      </c>
      <c r="G75" s="0" t="n">
        <v>68</v>
      </c>
      <c r="H75" s="11" t="n">
        <f aca="false">B74/B75</f>
        <v>1.00569202763804</v>
      </c>
      <c r="I75" s="11" t="n">
        <f aca="false">C74/C75</f>
        <v>1.00271718728784</v>
      </c>
      <c r="J75" s="11" t="n">
        <f aca="false">D74/D75</f>
        <v>1.00299428267518</v>
      </c>
      <c r="K75" s="11" t="n">
        <f aca="false">E74/E75</f>
        <v>1.00367372038728</v>
      </c>
      <c r="M75" s="0" t="n">
        <v>68</v>
      </c>
      <c r="N75" s="1" t="n">
        <f aca="false">H75*N$7</f>
        <v>1206830.43316565</v>
      </c>
      <c r="O75" s="1" t="inlineStr">
        <f aca="false">I75*O$7</f>
        <is>
          <t/>
        </is>
      </c>
      <c r="P75" s="1" t="inlineStr">
        <f aca="false">J75*P$7</f>
        <is>
          <t/>
        </is>
      </c>
      <c r="Q75" s="1" t="inlineStr">
        <f aca="false">K75*Q$7</f>
        <is>
          <t/>
        </is>
      </c>
      <c r="R75" s="1" t="inlineStr">
        <f aca="false">SUM(N75:Q75)</f>
        <is>
          <t/>
        </is>
      </c>
      <c r="S75" s="12" t="inlineStr">
        <f aca="false">R75-SUM($N$7:$Q$7)</f>
        <is>
          <t/>
        </is>
      </c>
      <c r="T75" s="12" t="inlineStr">
        <f aca="false">'Hilfstabelle Datensortierung'!A68</f>
        <is>
          <t/>
        </is>
      </c>
    </row>
    <row collapsed="false" customFormat="false" customHeight="false" hidden="false" ht="14.75" outlineLevel="0" r="76">
      <c r="A76" s="9" t="n">
        <v>40094</v>
      </c>
      <c r="B76" s="1" t="n">
        <v>5154.64</v>
      </c>
      <c r="C76" s="1" t="n">
        <v>6305.8</v>
      </c>
      <c r="D76" s="1" t="n">
        <v>5716.54</v>
      </c>
      <c r="E76" s="1" t="n">
        <v>3806.81</v>
      </c>
      <c r="G76" s="0" t="n">
        <v>69</v>
      </c>
      <c r="H76" s="11" t="n">
        <f aca="false">B75/B76</f>
        <v>0.991126441419769</v>
      </c>
      <c r="I76" s="11" t="n">
        <f aca="false">C75/C76</f>
        <v>0.992760633067969</v>
      </c>
      <c r="J76" s="11" t="n">
        <f aca="false">D75/D76</f>
        <v>0.986741980288776</v>
      </c>
      <c r="K76" s="11" t="n">
        <f aca="false">E75/E76</f>
        <v>0.986760568560028</v>
      </c>
      <c r="M76" s="0" t="n">
        <v>69</v>
      </c>
      <c r="N76" s="1" t="n">
        <f aca="false">H76*N$7</f>
        <v>1189351.72970372</v>
      </c>
      <c r="O76" s="1" t="inlineStr">
        <f aca="false">I76*O$7</f>
        <is>
          <t/>
        </is>
      </c>
      <c r="P76" s="1" t="inlineStr">
        <f aca="false">J76*P$7</f>
        <is>
          <t/>
        </is>
      </c>
      <c r="Q76" s="1" t="inlineStr">
        <f aca="false">K76*Q$7</f>
        <is>
          <t/>
        </is>
      </c>
      <c r="R76" s="1" t="inlineStr">
        <f aca="false">SUM(N76:Q76)</f>
        <is>
          <t/>
        </is>
      </c>
      <c r="S76" s="12" t="inlineStr">
        <f aca="false">R76-SUM($N$7:$Q$7)</f>
        <is>
          <t/>
        </is>
      </c>
      <c r="T76" s="12" t="inlineStr">
        <f aca="false">'Hilfstabelle Datensortierung'!A69</f>
        <is>
          <t/>
        </is>
      </c>
    </row>
    <row collapsed="false" customFormat="false" customHeight="false" hidden="false" ht="14.75" outlineLevel="0" r="77">
      <c r="A77" s="9" t="n">
        <v>40095</v>
      </c>
      <c r="B77" s="1" t="n">
        <v>5161.87</v>
      </c>
      <c r="C77" s="1" t="n">
        <v>6291.64</v>
      </c>
      <c r="D77" s="1" t="n">
        <v>5711.88</v>
      </c>
      <c r="E77" s="1" t="n">
        <v>3799.61</v>
      </c>
      <c r="G77" s="0" t="n">
        <v>70</v>
      </c>
      <c r="H77" s="11" t="n">
        <f aca="false">B76/B77</f>
        <v>0.998599344811086</v>
      </c>
      <c r="I77" s="11" t="n">
        <f aca="false">C76/C77</f>
        <v>1.00225060556548</v>
      </c>
      <c r="J77" s="11" t="n">
        <f aca="false">D76/D77</f>
        <v>1.0008158434701</v>
      </c>
      <c r="K77" s="11" t="n">
        <f aca="false">E76/E77</f>
        <v>1.0018949313219</v>
      </c>
      <c r="M77" s="0" t="n">
        <v>70</v>
      </c>
      <c r="N77" s="1" t="n">
        <f aca="false">H77*N$7</f>
        <v>1198319.2137733</v>
      </c>
      <c r="O77" s="1" t="inlineStr">
        <f aca="false">I77*O$7</f>
        <is>
          <t/>
        </is>
      </c>
      <c r="P77" s="1" t="inlineStr">
        <f aca="false">J77*P$7</f>
        <is>
          <t/>
        </is>
      </c>
      <c r="Q77" s="1" t="inlineStr">
        <f aca="false">K77*Q$7</f>
        <is>
          <t/>
        </is>
      </c>
      <c r="R77" s="1" t="inlineStr">
        <f aca="false">SUM(N77:Q77)</f>
        <is>
          <t/>
        </is>
      </c>
      <c r="S77" s="12" t="inlineStr">
        <f aca="false">R77-SUM($N$7:$Q$7)</f>
        <is>
          <t/>
        </is>
      </c>
      <c r="T77" s="12" t="inlineStr">
        <f aca="false">'Hilfstabelle Datensortierung'!A70</f>
        <is>
          <t/>
        </is>
      </c>
    </row>
    <row collapsed="false" customFormat="false" customHeight="false" hidden="false" ht="14.75" outlineLevel="0" r="78">
      <c r="A78" s="9" t="n">
        <v>40098</v>
      </c>
      <c r="B78" s="1" t="n">
        <v>5210.17</v>
      </c>
      <c r="C78" s="1" t="n">
        <v>6377.78</v>
      </c>
      <c r="D78" s="1" t="n">
        <v>5783.23</v>
      </c>
      <c r="E78" s="1" t="n">
        <v>3845.8</v>
      </c>
      <c r="G78" s="0" t="n">
        <v>71</v>
      </c>
      <c r="H78" s="11" t="n">
        <f aca="false">B77/B78</f>
        <v>0.990729669089492</v>
      </c>
      <c r="I78" s="11" t="n">
        <f aca="false">C77/C78</f>
        <v>0.986493732929013</v>
      </c>
      <c r="J78" s="11" t="n">
        <f aca="false">D77/D78</f>
        <v>0.987662603769866</v>
      </c>
      <c r="K78" s="11" t="n">
        <f aca="false">E77/E78</f>
        <v>0.987989495033543</v>
      </c>
      <c r="M78" s="0" t="n">
        <v>71</v>
      </c>
      <c r="N78" s="1" t="n">
        <f aca="false">H78*N$7</f>
        <v>1188875.60290739</v>
      </c>
      <c r="O78" s="1" t="inlineStr">
        <f aca="false">I78*O$7</f>
        <is>
          <t/>
        </is>
      </c>
      <c r="P78" s="1" t="inlineStr">
        <f aca="false">J78*P$7</f>
        <is>
          <t/>
        </is>
      </c>
      <c r="Q78" s="1" t="inlineStr">
        <f aca="false">K78*Q$7</f>
        <is>
          <t/>
        </is>
      </c>
      <c r="R78" s="1" t="inlineStr">
        <f aca="false">SUM(N78:Q78)</f>
        <is>
          <t/>
        </is>
      </c>
      <c r="S78" s="12" t="inlineStr">
        <f aca="false">R78-SUM($N$7:$Q$7)</f>
        <is>
          <t/>
        </is>
      </c>
      <c r="T78" s="12" t="inlineStr">
        <f aca="false">'Hilfstabelle Datensortierung'!A71</f>
        <is>
          <t/>
        </is>
      </c>
    </row>
    <row collapsed="false" customFormat="false" customHeight="false" hidden="false" ht="14.75" outlineLevel="0" r="79">
      <c r="A79" s="9" t="n">
        <v>40099</v>
      </c>
      <c r="B79" s="1" t="n">
        <v>5154.15</v>
      </c>
      <c r="C79" s="1" t="n">
        <v>6321.26</v>
      </c>
      <c r="D79" s="1" t="n">
        <v>5714.31</v>
      </c>
      <c r="E79" s="1" t="n">
        <v>3801.39</v>
      </c>
      <c r="G79" s="0" t="n">
        <v>72</v>
      </c>
      <c r="H79" s="11" t="n">
        <f aca="false">B78/B79</f>
        <v>1.0108689114597</v>
      </c>
      <c r="I79" s="11" t="n">
        <f aca="false">C78/C79</f>
        <v>1.00894125538263</v>
      </c>
      <c r="J79" s="11" t="n">
        <f aca="false">D78/D79</f>
        <v>1.01206094874097</v>
      </c>
      <c r="K79" s="11" t="n">
        <f aca="false">E78/E79</f>
        <v>1.01168256874459</v>
      </c>
      <c r="M79" s="0" t="n">
        <v>72</v>
      </c>
      <c r="N79" s="1" t="n">
        <f aca="false">H79*N$7</f>
        <v>1213042.69375164</v>
      </c>
      <c r="O79" s="1" t="inlineStr">
        <f aca="false">I79*O$7</f>
        <is>
          <t/>
        </is>
      </c>
      <c r="P79" s="1" t="inlineStr">
        <f aca="false">J79*P$7</f>
        <is>
          <t/>
        </is>
      </c>
      <c r="Q79" s="1" t="inlineStr">
        <f aca="false">K79*Q$7</f>
        <is>
          <t/>
        </is>
      </c>
      <c r="R79" s="1" t="inlineStr">
        <f aca="false">SUM(N79:Q79)</f>
        <is>
          <t/>
        </is>
      </c>
      <c r="S79" s="12" t="inlineStr">
        <f aca="false">R79-SUM($N$7:$Q$7)</f>
        <is>
          <t/>
        </is>
      </c>
      <c r="T79" s="12" t="inlineStr">
        <f aca="false">'Hilfstabelle Datensortierung'!A72</f>
        <is>
          <t/>
        </is>
      </c>
    </row>
    <row collapsed="false" customFormat="false" customHeight="false" hidden="false" ht="14.75" outlineLevel="0" r="80">
      <c r="A80" s="9" t="n">
        <v>40100</v>
      </c>
      <c r="B80" s="1" t="n">
        <v>5256.1</v>
      </c>
      <c r="C80" s="1" t="n">
        <v>6405.92</v>
      </c>
      <c r="D80" s="1" t="n">
        <v>5854.14</v>
      </c>
      <c r="E80" s="1" t="n">
        <v>3882.67</v>
      </c>
      <c r="G80" s="0" t="n">
        <v>73</v>
      </c>
      <c r="H80" s="11" t="n">
        <f aca="false">B79/B80</f>
        <v>0.980603489279123</v>
      </c>
      <c r="I80" s="11" t="n">
        <f aca="false">C79/C80</f>
        <v>0.98678409970777</v>
      </c>
      <c r="J80" s="11" t="n">
        <f aca="false">D79/D80</f>
        <v>0.976114339595568</v>
      </c>
      <c r="K80" s="11" t="n">
        <f aca="false">E79/E80</f>
        <v>0.979065952038159</v>
      </c>
      <c r="M80" s="0" t="n">
        <v>73</v>
      </c>
      <c r="N80" s="1" t="n">
        <f aca="false">H80*N$7</f>
        <v>1176724.18713495</v>
      </c>
      <c r="O80" s="1" t="inlineStr">
        <f aca="false">I80*O$7</f>
        <is>
          <t/>
        </is>
      </c>
      <c r="P80" s="1" t="inlineStr">
        <f aca="false">J80*P$7</f>
        <is>
          <t/>
        </is>
      </c>
      <c r="Q80" s="1" t="inlineStr">
        <f aca="false">K80*Q$7</f>
        <is>
          <t/>
        </is>
      </c>
      <c r="R80" s="1" t="inlineStr">
        <f aca="false">SUM(N80:Q80)</f>
        <is>
          <t/>
        </is>
      </c>
      <c r="S80" s="12" t="inlineStr">
        <f aca="false">R80-SUM($N$7:$Q$7)</f>
        <is>
          <t/>
        </is>
      </c>
      <c r="T80" s="12" t="inlineStr">
        <f aca="false">'Hilfstabelle Datensortierung'!A73</f>
        <is>
          <t/>
        </is>
      </c>
    </row>
    <row collapsed="false" customFormat="false" customHeight="false" hidden="false" ht="14.75" outlineLevel="0" r="81">
      <c r="A81" s="9" t="n">
        <v>40101</v>
      </c>
      <c r="B81" s="1" t="n">
        <v>5222.95</v>
      </c>
      <c r="C81" s="1" t="n">
        <v>6383.19</v>
      </c>
      <c r="D81" s="1" t="n">
        <v>5830.77</v>
      </c>
      <c r="E81" s="1" t="n">
        <v>3883.83</v>
      </c>
      <c r="G81" s="0" t="n">
        <v>74</v>
      </c>
      <c r="H81" s="11" t="n">
        <f aca="false">B80/B81</f>
        <v>1.0063469878134</v>
      </c>
      <c r="I81" s="11" t="n">
        <f aca="false">C80/C81</f>
        <v>1.00356091546703</v>
      </c>
      <c r="J81" s="11" t="n">
        <f aca="false">D80/D81</f>
        <v>1.00400804696464</v>
      </c>
      <c r="K81" s="11" t="n">
        <f aca="false">E80/E81</f>
        <v>0.999701325753187</v>
      </c>
      <c r="M81" s="0" t="n">
        <v>74</v>
      </c>
      <c r="N81" s="1" t="n">
        <f aca="false">H81*N$7</f>
        <v>1207616.38537608</v>
      </c>
      <c r="O81" s="1" t="inlineStr">
        <f aca="false">I81*O$7</f>
        <is>
          <t/>
        </is>
      </c>
      <c r="P81" s="1" t="inlineStr">
        <f aca="false">J81*P$7</f>
        <is>
          <t/>
        </is>
      </c>
      <c r="Q81" s="1" t="inlineStr">
        <f aca="false">K81*Q$7</f>
        <is>
          <t/>
        </is>
      </c>
      <c r="R81" s="1" t="inlineStr">
        <f aca="false">SUM(N81:Q81)</f>
        <is>
          <t/>
        </is>
      </c>
      <c r="S81" s="12" t="inlineStr">
        <f aca="false">R81-SUM($N$7:$Q$7)</f>
        <is>
          <t/>
        </is>
      </c>
      <c r="T81" s="12" t="inlineStr">
        <f aca="false">'Hilfstabelle Datensortierung'!A74</f>
        <is>
          <t/>
        </is>
      </c>
    </row>
    <row collapsed="false" customFormat="false" customHeight="false" hidden="false" ht="14.75" outlineLevel="0" r="82">
      <c r="A82" s="9" t="n">
        <v>40102</v>
      </c>
      <c r="B82" s="1" t="n">
        <v>5190.24</v>
      </c>
      <c r="C82" s="1" t="n">
        <v>6345.26</v>
      </c>
      <c r="D82" s="1" t="n">
        <v>5743.39</v>
      </c>
      <c r="E82" s="1" t="n">
        <v>3827.6</v>
      </c>
      <c r="G82" s="0" t="n">
        <v>75</v>
      </c>
      <c r="H82" s="11" t="n">
        <f aca="false">B81/B82</f>
        <v>1.00630221338512</v>
      </c>
      <c r="I82" s="11" t="n">
        <f aca="false">C81/C82</f>
        <v>1.00597769043349</v>
      </c>
      <c r="J82" s="11" t="n">
        <f aca="false">D81/D82</f>
        <v>1.01521401123727</v>
      </c>
      <c r="K82" s="11" t="n">
        <f aca="false">E81/E82</f>
        <v>1.01469066778138</v>
      </c>
      <c r="M82" s="0" t="n">
        <v>75</v>
      </c>
      <c r="N82" s="1" t="n">
        <f aca="false">H82*N$7</f>
        <v>1207562.65606215</v>
      </c>
      <c r="O82" s="1" t="inlineStr">
        <f aca="false">I82*O$7</f>
        <is>
          <t/>
        </is>
      </c>
      <c r="P82" s="1" t="inlineStr">
        <f aca="false">J82*P$7</f>
        <is>
          <t/>
        </is>
      </c>
      <c r="Q82" s="1" t="inlineStr">
        <f aca="false">K82*Q$7</f>
        <is>
          <t/>
        </is>
      </c>
      <c r="R82" s="1" t="inlineStr">
        <f aca="false">SUM(N82:Q82)</f>
        <is>
          <t/>
        </is>
      </c>
      <c r="S82" s="12" t="inlineStr">
        <f aca="false">R82-SUM($N$7:$Q$7)</f>
        <is>
          <t/>
        </is>
      </c>
      <c r="T82" s="12" t="inlineStr">
        <f aca="false">'Hilfstabelle Datensortierung'!A75</f>
        <is>
          <t/>
        </is>
      </c>
    </row>
    <row collapsed="false" customFormat="false" customHeight="false" hidden="false" ht="14.75" outlineLevel="0" r="83">
      <c r="A83" s="9" t="n">
        <v>40105</v>
      </c>
      <c r="B83" s="1" t="n">
        <v>5281.54</v>
      </c>
      <c r="C83" s="1" t="n">
        <v>6436.37</v>
      </c>
      <c r="D83" s="1" t="n">
        <v>5852.56</v>
      </c>
      <c r="E83" s="1" t="n">
        <v>3892.36</v>
      </c>
      <c r="G83" s="0" t="n">
        <v>76</v>
      </c>
      <c r="H83" s="11" t="n">
        <f aca="false">B82/B83</f>
        <v>0.982713375265547</v>
      </c>
      <c r="I83" s="11" t="n">
        <f aca="false">C82/C83</f>
        <v>0.985844505520969</v>
      </c>
      <c r="J83" s="11" t="n">
        <f aca="false">D82/D83</f>
        <v>0.981346624383176</v>
      </c>
      <c r="K83" s="11" t="n">
        <f aca="false">E82/E83</f>
        <v>0.983362278925896</v>
      </c>
      <c r="M83" s="0" t="n">
        <v>76</v>
      </c>
      <c r="N83" s="1" t="n">
        <f aca="false">H83*N$7</f>
        <v>1179256.05031866</v>
      </c>
      <c r="O83" s="1" t="inlineStr">
        <f aca="false">I83*O$7</f>
        <is>
          <t/>
        </is>
      </c>
      <c r="P83" s="1" t="inlineStr">
        <f aca="false">J83*P$7</f>
        <is>
          <t/>
        </is>
      </c>
      <c r="Q83" s="1" t="inlineStr">
        <f aca="false">K83*Q$7</f>
        <is>
          <t/>
        </is>
      </c>
      <c r="R83" s="1" t="inlineStr">
        <f aca="false">SUM(N83:Q83)</f>
        <is>
          <t/>
        </is>
      </c>
      <c r="S83" s="12" t="inlineStr">
        <f aca="false">R83-SUM($N$7:$Q$7)</f>
        <is>
          <t/>
        </is>
      </c>
      <c r="T83" s="12" t="inlineStr">
        <f aca="false">'Hilfstabelle Datensortierung'!A76</f>
        <is>
          <t/>
        </is>
      </c>
    </row>
    <row collapsed="false" customFormat="false" customHeight="false" hidden="false" ht="14.75" outlineLevel="0" r="84">
      <c r="A84" s="9" t="n">
        <v>40106</v>
      </c>
      <c r="B84" s="1" t="n">
        <v>5243.4</v>
      </c>
      <c r="C84" s="1" t="n">
        <v>6427.29</v>
      </c>
      <c r="D84" s="1" t="n">
        <v>5811.77</v>
      </c>
      <c r="E84" s="1" t="n">
        <v>3871.45</v>
      </c>
      <c r="G84" s="0" t="n">
        <v>77</v>
      </c>
      <c r="H84" s="11" t="n">
        <f aca="false">B83/B84</f>
        <v>1.00727390624404</v>
      </c>
      <c r="I84" s="11" t="n">
        <f aca="false">C83/C84</f>
        <v>1.00141272604784</v>
      </c>
      <c r="J84" s="11" t="n">
        <f aca="false">D83/D84</f>
        <v>1.00701851587382</v>
      </c>
      <c r="K84" s="11" t="n">
        <f aca="false">E83/E84</f>
        <v>1.00540107711581</v>
      </c>
      <c r="M84" s="0" t="n">
        <v>77</v>
      </c>
      <c r="N84" s="1" t="n">
        <f aca="false">H84*N$7</f>
        <v>1208728.68749285</v>
      </c>
      <c r="O84" s="1" t="inlineStr">
        <f aca="false">I84*O$7</f>
        <is>
          <t/>
        </is>
      </c>
      <c r="P84" s="1" t="inlineStr">
        <f aca="false">J84*P$7</f>
        <is>
          <t/>
        </is>
      </c>
      <c r="Q84" s="1" t="inlineStr">
        <f aca="false">K84*Q$7</f>
        <is>
          <t/>
        </is>
      </c>
      <c r="R84" s="1" t="inlineStr">
        <f aca="false">SUM(N84:Q84)</f>
        <is>
          <t/>
        </is>
      </c>
      <c r="S84" s="12" t="inlineStr">
        <f aca="false">R84-SUM($N$7:$Q$7)</f>
        <is>
          <t/>
        </is>
      </c>
      <c r="T84" s="12" t="inlineStr">
        <f aca="false">'Hilfstabelle Datensortierung'!A77</f>
        <is>
          <t/>
        </is>
      </c>
    </row>
    <row collapsed="false" customFormat="false" customHeight="false" hidden="false" ht="14.75" outlineLevel="0" r="85">
      <c r="A85" s="9" t="n">
        <v>40107</v>
      </c>
      <c r="B85" s="1" t="n">
        <v>5257.85</v>
      </c>
      <c r="C85" s="1" t="n">
        <v>6434.66</v>
      </c>
      <c r="D85" s="1" t="n">
        <v>5833.49</v>
      </c>
      <c r="E85" s="1" t="n">
        <v>3873.22</v>
      </c>
      <c r="G85" s="0" t="n">
        <v>78</v>
      </c>
      <c r="H85" s="11" t="n">
        <f aca="false">B84/B85</f>
        <v>0.997251728368059</v>
      </c>
      <c r="I85" s="11" t="n">
        <f aca="false">C84/C85</f>
        <v>0.998854640338417</v>
      </c>
      <c r="J85" s="11" t="n">
        <f aca="false">D84/D85</f>
        <v>0.996276671426539</v>
      </c>
      <c r="K85" s="11" t="n">
        <f aca="false">E84/E85</f>
        <v>0.999543015888589</v>
      </c>
      <c r="M85" s="0" t="n">
        <v>78</v>
      </c>
      <c r="N85" s="1" t="n">
        <f aca="false">H85*N$7</f>
        <v>1196702.07404167</v>
      </c>
      <c r="O85" s="1" t="inlineStr">
        <f aca="false">I85*O$7</f>
        <is>
          <t/>
        </is>
      </c>
      <c r="P85" s="1" t="inlineStr">
        <f aca="false">J85*P$7</f>
        <is>
          <t/>
        </is>
      </c>
      <c r="Q85" s="1" t="inlineStr">
        <f aca="false">K85*Q$7</f>
        <is>
          <t/>
        </is>
      </c>
      <c r="R85" s="1" t="inlineStr">
        <f aca="false">SUM(N85:Q85)</f>
        <is>
          <t/>
        </is>
      </c>
      <c r="S85" s="12" t="inlineStr">
        <f aca="false">R85-SUM($N$7:$Q$7)</f>
        <is>
          <t/>
        </is>
      </c>
      <c r="T85" s="12" t="inlineStr">
        <f aca="false">'Hilfstabelle Datensortierung'!A78</f>
        <is>
          <t/>
        </is>
      </c>
    </row>
    <row collapsed="false" customFormat="false" customHeight="false" hidden="false" ht="14.75" outlineLevel="0" r="86">
      <c r="A86" s="9" t="n">
        <v>40108</v>
      </c>
      <c r="B86" s="1" t="n">
        <v>5207.36</v>
      </c>
      <c r="C86" s="1" t="n">
        <v>6405.91</v>
      </c>
      <c r="D86" s="1" t="n">
        <v>5762.93</v>
      </c>
      <c r="E86" s="1" t="n">
        <v>3820.85</v>
      </c>
      <c r="G86" s="0" t="n">
        <v>79</v>
      </c>
      <c r="H86" s="11" t="n">
        <f aca="false">B85/B86</f>
        <v>1.00969589196829</v>
      </c>
      <c r="I86" s="11" t="n">
        <f aca="false">C85/C86</f>
        <v>1.00448804307273</v>
      </c>
      <c r="J86" s="11" t="n">
        <f aca="false">D85/D86</f>
        <v>1.01224377183134</v>
      </c>
      <c r="K86" s="11" t="n">
        <f aca="false">E85/E86</f>
        <v>1.0137063742361</v>
      </c>
      <c r="M86" s="0" t="n">
        <v>79</v>
      </c>
      <c r="N86" s="1" t="n">
        <f aca="false">H86*N$7</f>
        <v>1211635.07036195</v>
      </c>
      <c r="O86" s="1" t="inlineStr">
        <f aca="false">I86*O$7</f>
        <is>
          <t/>
        </is>
      </c>
      <c r="P86" s="1" t="inlineStr">
        <f aca="false">J86*P$7</f>
        <is>
          <t/>
        </is>
      </c>
      <c r="Q86" s="1" t="inlineStr">
        <f aca="false">K86*Q$7</f>
        <is>
          <t/>
        </is>
      </c>
      <c r="R86" s="1" t="inlineStr">
        <f aca="false">SUM(N86:Q86)</f>
        <is>
          <t/>
        </is>
      </c>
      <c r="S86" s="12" t="inlineStr">
        <f aca="false">R86-SUM($N$7:$Q$7)</f>
        <is>
          <t/>
        </is>
      </c>
      <c r="T86" s="12" t="inlineStr">
        <f aca="false">'Hilfstabelle Datensortierung'!A79</f>
        <is>
          <t/>
        </is>
      </c>
    </row>
    <row collapsed="false" customFormat="false" customHeight="false" hidden="false" ht="14.75" outlineLevel="0" r="87">
      <c r="A87" s="9" t="n">
        <v>40109</v>
      </c>
      <c r="B87" s="1" t="n">
        <v>5242.57</v>
      </c>
      <c r="C87" s="1" t="n">
        <v>6378.06</v>
      </c>
      <c r="D87" s="1" t="n">
        <v>5740.25</v>
      </c>
      <c r="E87" s="1" t="n">
        <v>3808.24</v>
      </c>
      <c r="G87" s="0" t="n">
        <v>80</v>
      </c>
      <c r="H87" s="11" t="n">
        <f aca="false">B86/B87</f>
        <v>0.993283828351362</v>
      </c>
      <c r="I87" s="11" t="n">
        <f aca="false">C86/C87</f>
        <v>1.00436653151585</v>
      </c>
      <c r="J87" s="11" t="n">
        <f aca="false">D86/D87</f>
        <v>1.00395104742825</v>
      </c>
      <c r="K87" s="11" t="n">
        <f aca="false">E86/E87</f>
        <v>1.00331124088818</v>
      </c>
      <c r="M87" s="0" t="n">
        <v>80</v>
      </c>
      <c r="N87" s="1" t="n">
        <f aca="false">H87*N$7</f>
        <v>1191940.59402163</v>
      </c>
      <c r="O87" s="1" t="inlineStr">
        <f aca="false">I87*O$7</f>
        <is>
          <t/>
        </is>
      </c>
      <c r="P87" s="1" t="inlineStr">
        <f aca="false">J87*P$7</f>
        <is>
          <t/>
        </is>
      </c>
      <c r="Q87" s="1" t="inlineStr">
        <f aca="false">K87*Q$7</f>
        <is>
          <t/>
        </is>
      </c>
      <c r="R87" s="1" t="inlineStr">
        <f aca="false">SUM(N87:Q87)</f>
        <is>
          <t/>
        </is>
      </c>
      <c r="S87" s="12" t="inlineStr">
        <f aca="false">R87-SUM($N$7:$Q$7)</f>
        <is>
          <t/>
        </is>
      </c>
      <c r="T87" s="12" t="inlineStr">
        <f aca="false">'Hilfstabelle Datensortierung'!A80</f>
        <is>
          <t/>
        </is>
      </c>
    </row>
    <row collapsed="false" customFormat="false" customHeight="false" hidden="false" ht="14.75" outlineLevel="0" r="88">
      <c r="A88" s="9" t="n">
        <v>40112</v>
      </c>
      <c r="B88" s="1" t="n">
        <v>5191.74</v>
      </c>
      <c r="C88" s="1" t="n">
        <v>6303.35</v>
      </c>
      <c r="D88" s="1" t="n">
        <v>5642.16</v>
      </c>
      <c r="E88" s="1" t="n">
        <v>3744.45</v>
      </c>
      <c r="G88" s="0" t="n">
        <v>81</v>
      </c>
      <c r="H88" s="11" t="n">
        <f aca="false">B87/B88</f>
        <v>1.00979055191516</v>
      </c>
      <c r="I88" s="11" t="n">
        <f aca="false">C87/C88</f>
        <v>1.01185242767735</v>
      </c>
      <c r="J88" s="11" t="n">
        <f aca="false">D87/D88</f>
        <v>1.01738518581536</v>
      </c>
      <c r="K88" s="11" t="n">
        <f aca="false">E87/E88</f>
        <v>1.01703587976872</v>
      </c>
      <c r="M88" s="0" t="n">
        <v>81</v>
      </c>
      <c r="N88" s="1" t="n">
        <f aca="false">H88*N$7</f>
        <v>1211748.66229819</v>
      </c>
      <c r="O88" s="1" t="inlineStr">
        <f aca="false">I88*O$7</f>
        <is>
          <t/>
        </is>
      </c>
      <c r="P88" s="1" t="inlineStr">
        <f aca="false">J88*P$7</f>
        <is>
          <t/>
        </is>
      </c>
      <c r="Q88" s="1" t="inlineStr">
        <f aca="false">K88*Q$7</f>
        <is>
          <t/>
        </is>
      </c>
      <c r="R88" s="1" t="inlineStr">
        <f aca="false">SUM(N88:Q88)</f>
        <is>
          <t/>
        </is>
      </c>
      <c r="S88" s="12" t="inlineStr">
        <f aca="false">R88-SUM($N$7:$Q$7)</f>
        <is>
          <t/>
        </is>
      </c>
      <c r="T88" s="12" t="inlineStr">
        <f aca="false">'Hilfstabelle Datensortierung'!A81</f>
        <is>
          <t/>
        </is>
      </c>
    </row>
    <row collapsed="false" customFormat="false" customHeight="false" hidden="false" ht="14.75" outlineLevel="0" r="89">
      <c r="A89" s="9" t="n">
        <v>40113</v>
      </c>
      <c r="B89" s="1" t="n">
        <v>5200.97</v>
      </c>
      <c r="C89" s="1" t="n">
        <v>6367.97</v>
      </c>
      <c r="D89" s="1" t="n">
        <v>5635.02</v>
      </c>
      <c r="E89" s="1" t="n">
        <v>3743.95</v>
      </c>
      <c r="G89" s="0" t="n">
        <v>82</v>
      </c>
      <c r="H89" s="11" t="n">
        <f aca="false">B88/B89</f>
        <v>0.998225331044017</v>
      </c>
      <c r="I89" s="11" t="n">
        <f aca="false">C88/C89</f>
        <v>0.989852339128482</v>
      </c>
      <c r="J89" s="11" t="n">
        <f aca="false">D88/D89</f>
        <v>1.00126707624818</v>
      </c>
      <c r="K89" s="11" t="n">
        <f aca="false">E88/E89</f>
        <v>1.00013354879205</v>
      </c>
      <c r="M89" s="0" t="n">
        <v>82</v>
      </c>
      <c r="N89" s="1" t="n">
        <f aca="false">H89*N$7</f>
        <v>1197870.39725282</v>
      </c>
      <c r="O89" s="1" t="inlineStr">
        <f aca="false">I89*O$7</f>
        <is>
          <t/>
        </is>
      </c>
      <c r="P89" s="1" t="inlineStr">
        <f aca="false">J89*P$7</f>
        <is>
          <t/>
        </is>
      </c>
      <c r="Q89" s="1" t="inlineStr">
        <f aca="false">K89*Q$7</f>
        <is>
          <t/>
        </is>
      </c>
      <c r="R89" s="1" t="inlineStr">
        <f aca="false">SUM(N89:Q89)</f>
        <is>
          <t/>
        </is>
      </c>
      <c r="S89" s="12" t="inlineStr">
        <f aca="false">R89-SUM($N$7:$Q$7)</f>
        <is>
          <t/>
        </is>
      </c>
      <c r="T89" s="12" t="inlineStr">
        <f aca="false">'Hilfstabelle Datensortierung'!A82</f>
        <is>
          <t/>
        </is>
      </c>
    </row>
    <row collapsed="false" customFormat="false" customHeight="false" hidden="false" ht="14.75" outlineLevel="0" r="90">
      <c r="A90" s="9" t="n">
        <v>40114</v>
      </c>
      <c r="B90" s="1" t="n">
        <v>5080.42</v>
      </c>
      <c r="C90" s="1" t="n">
        <v>6279.94</v>
      </c>
      <c r="D90" s="1" t="n">
        <v>5496.27</v>
      </c>
      <c r="E90" s="1" t="n">
        <v>3663.78</v>
      </c>
      <c r="G90" s="0" t="n">
        <v>83</v>
      </c>
      <c r="H90" s="11" t="n">
        <f aca="false">B89/B90</f>
        <v>1.02372835316765</v>
      </c>
      <c r="I90" s="11" t="n">
        <f aca="false">C89/C90</f>
        <v>1.01401764985016</v>
      </c>
      <c r="J90" s="11" t="n">
        <f aca="false">D89/D90</f>
        <v>1.02524439301563</v>
      </c>
      <c r="K90" s="11" t="n">
        <f aca="false">E89/E90</f>
        <v>1.02188177237716</v>
      </c>
      <c r="M90" s="0" t="n">
        <v>83</v>
      </c>
      <c r="N90" s="1" t="n">
        <f aca="false">H90*N$7</f>
        <v>1228474.02380118</v>
      </c>
      <c r="O90" s="1" t="inlineStr">
        <f aca="false">I90*O$7</f>
        <is>
          <t/>
        </is>
      </c>
      <c r="P90" s="1" t="inlineStr">
        <f aca="false">J90*P$7</f>
        <is>
          <t/>
        </is>
      </c>
      <c r="Q90" s="1" t="inlineStr">
        <f aca="false">K90*Q$7</f>
        <is>
          <t/>
        </is>
      </c>
      <c r="R90" s="1" t="inlineStr">
        <f aca="false">SUM(N90:Q90)</f>
        <is>
          <t/>
        </is>
      </c>
      <c r="S90" s="12" t="inlineStr">
        <f aca="false">R90-SUM($N$7:$Q$7)</f>
        <is>
          <t/>
        </is>
      </c>
      <c r="T90" s="12" t="inlineStr">
        <f aca="false">'Hilfstabelle Datensortierung'!A83</f>
        <is>
          <t/>
        </is>
      </c>
    </row>
    <row collapsed="false" customFormat="false" customHeight="false" hidden="false" ht="14.75" outlineLevel="0" r="91">
      <c r="A91" s="9" t="n">
        <v>40115</v>
      </c>
      <c r="B91" s="1" t="n">
        <v>5137.72</v>
      </c>
      <c r="C91" s="1" t="n">
        <v>6351.27</v>
      </c>
      <c r="D91" s="1" t="n">
        <v>5587.45</v>
      </c>
      <c r="E91" s="1" t="n">
        <v>3714.02</v>
      </c>
      <c r="G91" s="0" t="n">
        <v>84</v>
      </c>
      <c r="H91" s="11" t="n">
        <f aca="false">B90/B91</f>
        <v>0.988847192918259</v>
      </c>
      <c r="I91" s="11" t="n">
        <f aca="false">C90/C91</f>
        <v>0.988769175298799</v>
      </c>
      <c r="J91" s="11" t="n">
        <f aca="false">D90/D91</f>
        <v>0.983681285738575</v>
      </c>
      <c r="K91" s="11" t="n">
        <f aca="false">E90/E91</f>
        <v>0.986472878444381</v>
      </c>
      <c r="M91" s="0" t="n">
        <v>84</v>
      </c>
      <c r="N91" s="1" t="n">
        <f aca="false">H91*N$7</f>
        <v>1186616.63150191</v>
      </c>
      <c r="O91" s="1" t="inlineStr">
        <f aca="false">I91*O$7</f>
        <is>
          <t/>
        </is>
      </c>
      <c r="P91" s="1" t="inlineStr">
        <f aca="false">J91*P$7</f>
        <is>
          <t/>
        </is>
      </c>
      <c r="Q91" s="1" t="inlineStr">
        <f aca="false">K91*Q$7</f>
        <is>
          <t/>
        </is>
      </c>
      <c r="R91" s="1" t="inlineStr">
        <f aca="false">SUM(N91:Q91)</f>
        <is>
          <t/>
        </is>
      </c>
      <c r="S91" s="12" t="inlineStr">
        <f aca="false">R91-SUM($N$7:$Q$7)</f>
        <is>
          <t/>
        </is>
      </c>
      <c r="T91" s="12" t="inlineStr">
        <f aca="false">'Hilfstabelle Datensortierung'!A84</f>
        <is>
          <t/>
        </is>
      </c>
    </row>
    <row collapsed="false" customFormat="false" customHeight="false" hidden="false" ht="14.75" outlineLevel="0" r="92">
      <c r="A92" s="9" t="n">
        <v>40116</v>
      </c>
      <c r="B92" s="1" t="n">
        <v>5044.55</v>
      </c>
      <c r="C92" s="1" t="n">
        <v>6285.76</v>
      </c>
      <c r="D92" s="1" t="n">
        <v>5414.96</v>
      </c>
      <c r="E92" s="1" t="n">
        <v>3607.69</v>
      </c>
      <c r="G92" s="0" t="n">
        <v>85</v>
      </c>
      <c r="H92" s="11" t="n">
        <f aca="false">B91/B92</f>
        <v>1.01846943731354</v>
      </c>
      <c r="I92" s="11" t="n">
        <f aca="false">C91/C92</f>
        <v>1.0104219696584</v>
      </c>
      <c r="J92" s="11" t="n">
        <f aca="false">D91/D92</f>
        <v>1.03185434426108</v>
      </c>
      <c r="K92" s="11" t="n">
        <f aca="false">E91/E92</f>
        <v>1.02947315318112</v>
      </c>
      <c r="M92" s="0" t="n">
        <v>85</v>
      </c>
      <c r="N92" s="1" t="n">
        <f aca="false">H92*N$7</f>
        <v>1222163.32477624</v>
      </c>
      <c r="O92" s="1" t="inlineStr">
        <f aca="false">I92*O$7</f>
        <is>
          <t/>
        </is>
      </c>
      <c r="P92" s="1" t="inlineStr">
        <f aca="false">J92*P$7</f>
        <is>
          <t/>
        </is>
      </c>
      <c r="Q92" s="1" t="inlineStr">
        <f aca="false">K92*Q$7</f>
        <is>
          <t/>
        </is>
      </c>
      <c r="R92" s="1" t="inlineStr">
        <f aca="false">SUM(N92:Q92)</f>
        <is>
          <t/>
        </is>
      </c>
      <c r="S92" s="12" t="inlineStr">
        <f aca="false">R92-SUM($N$7:$Q$7)</f>
        <is>
          <t/>
        </is>
      </c>
      <c r="T92" s="12" t="inlineStr">
        <f aca="false">'Hilfstabelle Datensortierung'!A85</f>
        <is>
          <t/>
        </is>
      </c>
    </row>
    <row collapsed="false" customFormat="false" customHeight="false" hidden="false" ht="14.75" outlineLevel="0" r="93">
      <c r="A93" s="9" t="n">
        <v>40119</v>
      </c>
      <c r="B93" s="1" t="n">
        <v>5104.5</v>
      </c>
      <c r="C93" s="1" t="n">
        <v>6291.22</v>
      </c>
      <c r="D93" s="1" t="n">
        <v>5430.82</v>
      </c>
      <c r="E93" s="1" t="n">
        <v>3639.46</v>
      </c>
      <c r="G93" s="0" t="n">
        <v>86</v>
      </c>
      <c r="H93" s="11" t="n">
        <f aca="false">B92/B93</f>
        <v>0.988255460867862</v>
      </c>
      <c r="I93" s="11" t="n">
        <f aca="false">C92/C93</f>
        <v>0.999132123817002</v>
      </c>
      <c r="J93" s="11" t="n">
        <f aca="false">D92/D93</f>
        <v>0.997079630700336</v>
      </c>
      <c r="K93" s="11" t="n">
        <f aca="false">E92/E93</f>
        <v>0.991270683013414</v>
      </c>
      <c r="M93" s="0" t="n">
        <v>86</v>
      </c>
      <c r="N93" s="1" t="n">
        <f aca="false">H93*N$7</f>
        <v>1185906.55304143</v>
      </c>
      <c r="O93" s="1" t="inlineStr">
        <f aca="false">I93*O$7</f>
        <is>
          <t/>
        </is>
      </c>
      <c r="P93" s="1" t="inlineStr">
        <f aca="false">J93*P$7</f>
        <is>
          <t/>
        </is>
      </c>
      <c r="Q93" s="1" t="inlineStr">
        <f aca="false">K93*Q$7</f>
        <is>
          <t/>
        </is>
      </c>
      <c r="R93" s="1" t="inlineStr">
        <f aca="false">SUM(N93:Q93)</f>
        <is>
          <t/>
        </is>
      </c>
      <c r="S93" s="12" t="inlineStr">
        <f aca="false">R93-SUM($N$7:$Q$7)</f>
        <is>
          <t/>
        </is>
      </c>
      <c r="T93" s="12" t="inlineStr">
        <f aca="false">'Hilfstabelle Datensortierung'!A86</f>
        <is>
          <t/>
        </is>
      </c>
    </row>
    <row collapsed="false" customFormat="false" customHeight="false" hidden="false" ht="14.75" outlineLevel="0" r="94">
      <c r="A94" s="9" t="n">
        <v>40120</v>
      </c>
      <c r="B94" s="1" t="n">
        <v>5037.21</v>
      </c>
      <c r="C94" s="1" t="n">
        <v>6213.35</v>
      </c>
      <c r="D94" s="1" t="n">
        <v>5353.35</v>
      </c>
      <c r="E94" s="1" t="n">
        <v>3584.25</v>
      </c>
      <c r="G94" s="0" t="n">
        <v>87</v>
      </c>
      <c r="H94" s="11" t="n">
        <f aca="false">B93/B94</f>
        <v>1.0133585854074</v>
      </c>
      <c r="I94" s="11" t="n">
        <f aca="false">C93/C94</f>
        <v>1.01253269170415</v>
      </c>
      <c r="J94" s="11" t="n">
        <f aca="false">D93/D94</f>
        <v>1.01447131235581</v>
      </c>
      <c r="K94" s="11" t="n">
        <f aca="false">E93/E94</f>
        <v>1.01540350142987</v>
      </c>
      <c r="M94" s="0" t="n">
        <v>87</v>
      </c>
      <c r="N94" s="1" t="n">
        <f aca="false">H94*N$7</f>
        <v>1216030.30248888</v>
      </c>
      <c r="O94" s="1" t="inlineStr">
        <f aca="false">I94*O$7</f>
        <is>
          <t/>
        </is>
      </c>
      <c r="P94" s="1" t="inlineStr">
        <f aca="false">J94*P$7</f>
        <is>
          <t/>
        </is>
      </c>
      <c r="Q94" s="1" t="inlineStr">
        <f aca="false">K94*Q$7</f>
        <is>
          <t/>
        </is>
      </c>
      <c r="R94" s="1" t="inlineStr">
        <f aca="false">SUM(N94:Q94)</f>
        <is>
          <t/>
        </is>
      </c>
      <c r="S94" s="12" t="inlineStr">
        <f aca="false">R94-SUM($N$7:$Q$7)</f>
        <is>
          <t/>
        </is>
      </c>
      <c r="T94" s="12" t="inlineStr">
        <f aca="false">'Hilfstabelle Datensortierung'!A87</f>
        <is>
          <t/>
        </is>
      </c>
    </row>
    <row collapsed="false" customFormat="false" customHeight="false" hidden="false" ht="14.75" outlineLevel="0" r="95">
      <c r="A95" s="9" t="n">
        <v>40121</v>
      </c>
      <c r="B95" s="1" t="n">
        <v>5107.89</v>
      </c>
      <c r="C95" s="1" t="n">
        <v>6267.11</v>
      </c>
      <c r="D95" s="1" t="n">
        <v>5444.23</v>
      </c>
      <c r="E95" s="1" t="n">
        <v>3670.33</v>
      </c>
      <c r="G95" s="0" t="n">
        <v>88</v>
      </c>
      <c r="H95" s="11" t="n">
        <f aca="false">B94/B95</f>
        <v>0.986162583767466</v>
      </c>
      <c r="I95" s="11" t="n">
        <f aca="false">C94/C95</f>
        <v>0.991421883451862</v>
      </c>
      <c r="J95" s="11" t="n">
        <f aca="false">D94/D95</f>
        <v>0.983307097606089</v>
      </c>
      <c r="K95" s="11" t="n">
        <f aca="false">E94/E95</f>
        <v>0.976547067974814</v>
      </c>
      <c r="M95" s="0" t="n">
        <v>88</v>
      </c>
      <c r="N95" s="1" t="n">
        <f aca="false">H95*N$7</f>
        <v>1183395.10052096</v>
      </c>
      <c r="O95" s="1" t="inlineStr">
        <f aca="false">I95*O$7</f>
        <is>
          <t/>
        </is>
      </c>
      <c r="P95" s="1" t="inlineStr">
        <f aca="false">J95*P$7</f>
        <is>
          <t/>
        </is>
      </c>
      <c r="Q95" s="1" t="inlineStr">
        <f aca="false">K95*Q$7</f>
        <is>
          <t/>
        </is>
      </c>
      <c r="R95" s="1" t="inlineStr">
        <f aca="false">SUM(N95:Q95)</f>
        <is>
          <t/>
        </is>
      </c>
      <c r="S95" s="12" t="inlineStr">
        <f aca="false">R95-SUM($N$7:$Q$7)</f>
        <is>
          <t/>
        </is>
      </c>
      <c r="T95" s="12" t="inlineStr">
        <f aca="false">'Hilfstabelle Datensortierung'!A88</f>
        <is>
          <t/>
        </is>
      </c>
    </row>
    <row collapsed="false" customFormat="false" customHeight="false" hidden="false" ht="14.75" outlineLevel="0" r="96">
      <c r="A96" s="9" t="n">
        <v>40122</v>
      </c>
      <c r="B96" s="1" t="n">
        <v>5125.64</v>
      </c>
      <c r="C96" s="1" t="n">
        <v>6285.2</v>
      </c>
      <c r="D96" s="1" t="n">
        <v>5480.92</v>
      </c>
      <c r="E96" s="1" t="n">
        <v>3708.73</v>
      </c>
      <c r="G96" s="0" t="n">
        <v>89</v>
      </c>
      <c r="H96" s="11" t="n">
        <f aca="false">B95/B96</f>
        <v>0.996537017816312</v>
      </c>
      <c r="I96" s="11" t="n">
        <f aca="false">C95/C96</f>
        <v>0.99712180996627</v>
      </c>
      <c r="J96" s="11" t="n">
        <f aca="false">D95/D96</f>
        <v>0.993305868357867</v>
      </c>
      <c r="K96" s="11" t="n">
        <f aca="false">E95/E96</f>
        <v>0.989646051343721</v>
      </c>
      <c r="M96" s="0" t="n">
        <v>89</v>
      </c>
      <c r="N96" s="1" t="n">
        <f aca="false">H96*N$7</f>
        <v>1195844.42137957</v>
      </c>
      <c r="O96" s="1" t="inlineStr">
        <f aca="false">I96*O$7</f>
        <is>
          <t/>
        </is>
      </c>
      <c r="P96" s="1" t="inlineStr">
        <f aca="false">J96*P$7</f>
        <is>
          <t/>
        </is>
      </c>
      <c r="Q96" s="1" t="inlineStr">
        <f aca="false">K96*Q$7</f>
        <is>
          <t/>
        </is>
      </c>
      <c r="R96" s="1" t="inlineStr">
        <f aca="false">SUM(N96:Q96)</f>
        <is>
          <t/>
        </is>
      </c>
      <c r="S96" s="12" t="inlineStr">
        <f aca="false">R96-SUM($N$7:$Q$7)</f>
        <is>
          <t/>
        </is>
      </c>
      <c r="T96" s="12" t="inlineStr">
        <f aca="false">'Hilfstabelle Datensortierung'!A89</f>
        <is>
          <t/>
        </is>
      </c>
    </row>
    <row collapsed="false" customFormat="false" customHeight="false" hidden="false" ht="14.75" outlineLevel="0" r="97">
      <c r="A97" s="9" t="n">
        <v>40123</v>
      </c>
      <c r="B97" s="1" t="n">
        <v>5142.72</v>
      </c>
      <c r="C97" s="1" t="n">
        <v>6293.61</v>
      </c>
      <c r="D97" s="1" t="n">
        <v>5488.25</v>
      </c>
      <c r="E97" s="1" t="n">
        <v>3707.29</v>
      </c>
      <c r="G97" s="0" t="n">
        <v>90</v>
      </c>
      <c r="H97" s="11" t="n">
        <f aca="false">B96/B97</f>
        <v>0.996678800323564</v>
      </c>
      <c r="I97" s="11" t="n">
        <f aca="false">C96/C97</f>
        <v>0.998663723999422</v>
      </c>
      <c r="J97" s="11" t="n">
        <f aca="false">D96/D97</f>
        <v>0.998664419441534</v>
      </c>
      <c r="K97" s="11" t="n">
        <f aca="false">E96/E97</f>
        <v>1.00038842388915</v>
      </c>
      <c r="M97" s="0" t="n">
        <v>90</v>
      </c>
      <c r="N97" s="1" t="n">
        <f aca="false">H97*N$7</f>
        <v>1196014.56038828</v>
      </c>
      <c r="O97" s="1" t="inlineStr">
        <f aca="false">I97*O$7</f>
        <is>
          <t/>
        </is>
      </c>
      <c r="P97" s="1" t="inlineStr">
        <f aca="false">J97*P$7</f>
        <is>
          <t/>
        </is>
      </c>
      <c r="Q97" s="1" t="inlineStr">
        <f aca="false">K97*Q$7</f>
        <is>
          <t/>
        </is>
      </c>
      <c r="R97" s="1" t="inlineStr">
        <f aca="false">SUM(N97:Q97)</f>
        <is>
          <t/>
        </is>
      </c>
      <c r="S97" s="12" t="inlineStr">
        <f aca="false">R97-SUM($N$7:$Q$7)</f>
        <is>
          <t/>
        </is>
      </c>
      <c r="T97" s="12" t="inlineStr">
        <f aca="false">'Hilfstabelle Datensortierung'!A90</f>
        <is>
          <t/>
        </is>
      </c>
    </row>
    <row collapsed="false" customFormat="false" customHeight="false" hidden="false" ht="14.75" outlineLevel="0" r="98">
      <c r="A98" s="9" t="n">
        <v>40126</v>
      </c>
      <c r="B98" s="1" t="n">
        <v>5235.18</v>
      </c>
      <c r="C98" s="1" t="n">
        <v>6385.14</v>
      </c>
      <c r="D98" s="1" t="n">
        <v>5619.72</v>
      </c>
      <c r="E98" s="1" t="n">
        <v>3785.49</v>
      </c>
      <c r="G98" s="0" t="n">
        <v>91</v>
      </c>
      <c r="H98" s="11" t="n">
        <f aca="false">B97/B98</f>
        <v>0.982338716147296</v>
      </c>
      <c r="I98" s="11" t="n">
        <f aca="false">C97/C98</f>
        <v>0.98566515377893</v>
      </c>
      <c r="J98" s="11" t="n">
        <f aca="false">D97/D98</f>
        <v>0.976605596008342</v>
      </c>
      <c r="K98" s="11" t="n">
        <f aca="false">E97/E98</f>
        <v>0.979342172347569</v>
      </c>
      <c r="M98" s="0" t="n">
        <v>91</v>
      </c>
      <c r="N98" s="1" t="n">
        <f aca="false">H98*N$7</f>
        <v>1178806.45937675</v>
      </c>
      <c r="O98" s="1" t="inlineStr">
        <f aca="false">I98*O$7</f>
        <is>
          <t/>
        </is>
      </c>
      <c r="P98" s="1" t="inlineStr">
        <f aca="false">J98*P$7</f>
        <is>
          <t/>
        </is>
      </c>
      <c r="Q98" s="1" t="inlineStr">
        <f aca="false">K98*Q$7</f>
        <is>
          <t/>
        </is>
      </c>
      <c r="R98" s="1" t="inlineStr">
        <f aca="false">SUM(N98:Q98)</f>
        <is>
          <t/>
        </is>
      </c>
      <c r="S98" s="12" t="inlineStr">
        <f aca="false">R98-SUM($N$7:$Q$7)</f>
        <is>
          <t/>
        </is>
      </c>
      <c r="T98" s="12" t="inlineStr">
        <f aca="false">'Hilfstabelle Datensortierung'!A91</f>
        <is>
          <t/>
        </is>
      </c>
    </row>
    <row collapsed="false" customFormat="false" customHeight="false" hidden="false" ht="14.75" outlineLevel="0" r="99">
      <c r="A99" s="9" t="n">
        <v>40127</v>
      </c>
      <c r="B99" s="1" t="n">
        <v>5230.55</v>
      </c>
      <c r="C99" s="1" t="n">
        <v>6369.1</v>
      </c>
      <c r="D99" s="1" t="n">
        <v>5613.2</v>
      </c>
      <c r="E99" s="1" t="n">
        <v>3785.59</v>
      </c>
      <c r="G99" s="0" t="n">
        <v>92</v>
      </c>
      <c r="H99" s="11" t="n">
        <f aca="false">B98/B99</f>
        <v>1.00088518415845</v>
      </c>
      <c r="I99" s="11" t="n">
        <f aca="false">C98/C99</f>
        <v>1.00251840919439</v>
      </c>
      <c r="J99" s="11" t="n">
        <f aca="false">D98/D99</f>
        <v>1.00116154778023</v>
      </c>
      <c r="K99" s="11" t="n">
        <f aca="false">E98/E99</f>
        <v>0.999973584038419</v>
      </c>
      <c r="M99" s="0" t="n">
        <v>92</v>
      </c>
      <c r="N99" s="1" t="n">
        <f aca="false">H99*N$7</f>
        <v>1201062.22099014</v>
      </c>
      <c r="O99" s="1" t="inlineStr">
        <f aca="false">I99*O$7</f>
        <is>
          <t/>
        </is>
      </c>
      <c r="P99" s="1" t="inlineStr">
        <f aca="false">J99*P$7</f>
        <is>
          <t/>
        </is>
      </c>
      <c r="Q99" s="1" t="inlineStr">
        <f aca="false">K99*Q$7</f>
        <is>
          <t/>
        </is>
      </c>
      <c r="R99" s="1" t="inlineStr">
        <f aca="false">SUM(N99:Q99)</f>
        <is>
          <t/>
        </is>
      </c>
      <c r="S99" s="12" t="inlineStr">
        <f aca="false">R99-SUM($N$7:$Q$7)</f>
        <is>
          <t/>
        </is>
      </c>
      <c r="T99" s="12" t="inlineStr">
        <f aca="false">'Hilfstabelle Datensortierung'!A92</f>
        <is>
          <t/>
        </is>
      </c>
    </row>
    <row collapsed="false" customFormat="false" customHeight="false" hidden="false" ht="14.75" outlineLevel="0" r="100">
      <c r="A100" s="9" t="n">
        <v>40128</v>
      </c>
      <c r="B100" s="1" t="n">
        <v>5266.75</v>
      </c>
      <c r="C100" s="1" t="n">
        <v>6374.7</v>
      </c>
      <c r="D100" s="1" t="n">
        <v>5668.35</v>
      </c>
      <c r="E100" s="1" t="n">
        <v>3814.39</v>
      </c>
      <c r="G100" s="0" t="n">
        <v>93</v>
      </c>
      <c r="H100" s="11" t="n">
        <f aca="false">B99/B100</f>
        <v>0.99312669103337</v>
      </c>
      <c r="I100" s="11" t="n">
        <f aca="false">C99/C100</f>
        <v>0.999121527287559</v>
      </c>
      <c r="J100" s="11" t="n">
        <f aca="false">D99/D100</f>
        <v>0.990270537281572</v>
      </c>
      <c r="K100" s="11" t="n">
        <f aca="false">E99/E100</f>
        <v>0.992449644635184</v>
      </c>
      <c r="M100" s="0" t="n">
        <v>93</v>
      </c>
      <c r="N100" s="1" t="n">
        <f aca="false">H100*N$7</f>
        <v>1191752.02924004</v>
      </c>
      <c r="O100" s="1" t="inlineStr">
        <f aca="false">I100*O$7</f>
        <is>
          <t/>
        </is>
      </c>
      <c r="P100" s="1" t="inlineStr">
        <f aca="false">J100*P$7</f>
        <is>
          <t/>
        </is>
      </c>
      <c r="Q100" s="1" t="inlineStr">
        <f aca="false">K100*Q$7</f>
        <is>
          <t/>
        </is>
      </c>
      <c r="R100" s="1" t="inlineStr">
        <f aca="false">SUM(N100:Q100)</f>
        <is>
          <t/>
        </is>
      </c>
      <c r="S100" s="12" t="inlineStr">
        <f aca="false">R100-SUM($N$7:$Q$7)</f>
        <is>
          <t/>
        </is>
      </c>
      <c r="T100" s="12" t="inlineStr">
        <f aca="false">'Hilfstabelle Datensortierung'!A93</f>
        <is>
          <t/>
        </is>
      </c>
    </row>
    <row collapsed="false" customFormat="false" customHeight="false" hidden="false" ht="14.75" outlineLevel="0" r="101">
      <c r="A101" s="9" t="n">
        <v>40129</v>
      </c>
      <c r="B101" s="1" t="n">
        <v>5276.5</v>
      </c>
      <c r="C101" s="1" t="n">
        <v>6355.76</v>
      </c>
      <c r="D101" s="1" t="n">
        <v>5663.96</v>
      </c>
      <c r="E101" s="1" t="n">
        <v>3808.07</v>
      </c>
      <c r="G101" s="0" t="n">
        <v>94</v>
      </c>
      <c r="H101" s="11" t="n">
        <f aca="false">B100/B101</f>
        <v>0.99815218421302</v>
      </c>
      <c r="I101" s="11" t="n">
        <f aca="false">C100/C101</f>
        <v>1.00297997407076</v>
      </c>
      <c r="J101" s="11" t="n">
        <f aca="false">D100/D101</f>
        <v>1.00077507609517</v>
      </c>
      <c r="K101" s="11" t="n">
        <f aca="false">E100/E101</f>
        <v>1.00165963335758</v>
      </c>
      <c r="M101" s="0" t="n">
        <v>94</v>
      </c>
      <c r="N101" s="1" t="n">
        <f aca="false">H101*N$7</f>
        <v>1197782.62105562</v>
      </c>
      <c r="O101" s="1" t="inlineStr">
        <f aca="false">I101*O$7</f>
        <is>
          <t/>
        </is>
      </c>
      <c r="P101" s="1" t="inlineStr">
        <f aca="false">J101*P$7</f>
        <is>
          <t/>
        </is>
      </c>
      <c r="Q101" s="1" t="inlineStr">
        <f aca="false">K101*Q$7</f>
        <is>
          <t/>
        </is>
      </c>
      <c r="R101" s="1" t="inlineStr">
        <f aca="false">SUM(N101:Q101)</f>
        <is>
          <t/>
        </is>
      </c>
      <c r="S101" s="12" t="inlineStr">
        <f aca="false">R101-SUM($N$7:$Q$7)</f>
        <is>
          <t/>
        </is>
      </c>
      <c r="T101" s="12" t="inlineStr">
        <f aca="false">'Hilfstabelle Datensortierung'!A94</f>
        <is>
          <t/>
        </is>
      </c>
    </row>
    <row collapsed="false" customFormat="false" customHeight="false" hidden="false" ht="14.75" outlineLevel="0" r="102">
      <c r="A102" s="9" t="n">
        <v>40130</v>
      </c>
      <c r="B102" s="1" t="n">
        <v>5296.38</v>
      </c>
      <c r="C102" s="1" t="n">
        <v>6351.08</v>
      </c>
      <c r="D102" s="1" t="n">
        <v>5686.83</v>
      </c>
      <c r="E102" s="1" t="n">
        <v>3806.01</v>
      </c>
      <c r="G102" s="0" t="n">
        <v>95</v>
      </c>
      <c r="H102" s="11" t="n">
        <f aca="false">B101/B102</f>
        <v>0.996246492887595</v>
      </c>
      <c r="I102" s="11" t="n">
        <f aca="false">C101/C102</f>
        <v>1.00073688254596</v>
      </c>
      <c r="J102" s="11" t="n">
        <f aca="false">D101/D102</f>
        <v>0.995978427348804</v>
      </c>
      <c r="K102" s="11" t="n">
        <f aca="false">E101/E102</f>
        <v>1.00054124923476</v>
      </c>
      <c r="M102" s="0" t="n">
        <v>95</v>
      </c>
      <c r="N102" s="1" t="n">
        <f aca="false">H102*N$7</f>
        <v>1195495.79146511</v>
      </c>
      <c r="O102" s="1" t="inlineStr">
        <f aca="false">I102*O$7</f>
        <is>
          <t/>
        </is>
      </c>
      <c r="P102" s="1" t="inlineStr">
        <f aca="false">J102*P$7</f>
        <is>
          <t/>
        </is>
      </c>
      <c r="Q102" s="1" t="inlineStr">
        <f aca="false">K102*Q$7</f>
        <is>
          <t/>
        </is>
      </c>
      <c r="R102" s="1" t="inlineStr">
        <f aca="false">SUM(N102:Q102)</f>
        <is>
          <t/>
        </is>
      </c>
      <c r="S102" s="12" t="inlineStr">
        <f aca="false">R102-SUM($N$7:$Q$7)</f>
        <is>
          <t/>
        </is>
      </c>
      <c r="T102" s="12" t="inlineStr">
        <f aca="false">'Hilfstabelle Datensortierung'!A95</f>
        <is>
          <t/>
        </is>
      </c>
    </row>
    <row collapsed="false" customFormat="false" customHeight="false" hidden="false" ht="14.75" outlineLevel="0" r="103">
      <c r="A103" s="9" t="n">
        <v>40133</v>
      </c>
      <c r="B103" s="1" t="n">
        <v>5382.67</v>
      </c>
      <c r="C103" s="1" t="n">
        <v>6422.81</v>
      </c>
      <c r="D103" s="1" t="n">
        <v>5804.82</v>
      </c>
      <c r="E103" s="1" t="n">
        <v>3863.16</v>
      </c>
      <c r="G103" s="0" t="n">
        <v>96</v>
      </c>
      <c r="H103" s="11" t="n">
        <f aca="false">B102/B103</f>
        <v>0.983968922486424</v>
      </c>
      <c r="I103" s="11" t="n">
        <f aca="false">C102/C103</f>
        <v>0.98883199098214</v>
      </c>
      <c r="J103" s="11" t="n">
        <f aca="false">D102/D103</f>
        <v>0.979673788334522</v>
      </c>
      <c r="K103" s="11" t="n">
        <f aca="false">E102/E103</f>
        <v>0.985206411331656</v>
      </c>
      <c r="M103" s="0" t="n">
        <v>96</v>
      </c>
      <c r="N103" s="1" t="n">
        <f aca="false">H103*N$7</f>
        <v>1180762.70698371</v>
      </c>
      <c r="O103" s="1" t="inlineStr">
        <f aca="false">I103*O$7</f>
        <is>
          <t/>
        </is>
      </c>
      <c r="P103" s="1" t="inlineStr">
        <f aca="false">J103*P$7</f>
        <is>
          <t/>
        </is>
      </c>
      <c r="Q103" s="1" t="inlineStr">
        <f aca="false">K103*Q$7</f>
        <is>
          <t/>
        </is>
      </c>
      <c r="R103" s="1" t="inlineStr">
        <f aca="false">SUM(N103:Q103)</f>
        <is>
          <t/>
        </is>
      </c>
      <c r="S103" s="12" t="inlineStr">
        <f aca="false">R103-SUM($N$7:$Q$7)</f>
        <is>
          <t/>
        </is>
      </c>
      <c r="T103" s="12" t="inlineStr">
        <f aca="false">'Hilfstabelle Datensortierung'!A96</f>
        <is>
          <t/>
        </is>
      </c>
    </row>
    <row collapsed="false" customFormat="false" customHeight="false" hidden="false" ht="14.75" outlineLevel="0" r="104">
      <c r="A104" s="9" t="n">
        <v>40134</v>
      </c>
      <c r="B104" s="1" t="n">
        <v>5345.93</v>
      </c>
      <c r="C104" s="1" t="n">
        <v>6376.4</v>
      </c>
      <c r="D104" s="1" t="n">
        <v>5778.43</v>
      </c>
      <c r="E104" s="1" t="n">
        <v>3829.06</v>
      </c>
      <c r="G104" s="0" t="n">
        <v>97</v>
      </c>
      <c r="H104" s="11" t="n">
        <f aca="false">B103/B104</f>
        <v>1.00687251797162</v>
      </c>
      <c r="I104" s="11" t="n">
        <f aca="false">C103/C104</f>
        <v>1.00727840160592</v>
      </c>
      <c r="J104" s="11" t="n">
        <f aca="false">D103/D104</f>
        <v>1.00456698445772</v>
      </c>
      <c r="K104" s="11" t="n">
        <f aca="false">E103/E104</f>
        <v>1.00890557995957</v>
      </c>
      <c r="M104" s="0" t="n">
        <v>97</v>
      </c>
      <c r="N104" s="1" t="n">
        <f aca="false">H104*N$7</f>
        <v>1208247.02156594</v>
      </c>
      <c r="O104" s="1" t="inlineStr">
        <f aca="false">I104*O$7</f>
        <is>
          <t/>
        </is>
      </c>
      <c r="P104" s="1" t="inlineStr">
        <f aca="false">J104*P$7</f>
        <is>
          <t/>
        </is>
      </c>
      <c r="Q104" s="1" t="inlineStr">
        <f aca="false">K104*Q$7</f>
        <is>
          <t/>
        </is>
      </c>
      <c r="R104" s="1" t="inlineStr">
        <f aca="false">SUM(N104:Q104)</f>
        <is>
          <t/>
        </is>
      </c>
      <c r="S104" s="12" t="inlineStr">
        <f aca="false">R104-SUM($N$7:$Q$7)</f>
        <is>
          <t/>
        </is>
      </c>
      <c r="T104" s="12" t="inlineStr">
        <f aca="false">'Hilfstabelle Datensortierung'!A97</f>
        <is>
          <t/>
        </is>
      </c>
    </row>
    <row collapsed="false" customFormat="false" customHeight="false" hidden="false" ht="14.75" outlineLevel="0" r="105">
      <c r="A105" s="9" t="n">
        <v>40135</v>
      </c>
      <c r="B105" s="1" t="n">
        <v>5342.13</v>
      </c>
      <c r="C105" s="1" t="n">
        <v>6368.97</v>
      </c>
      <c r="D105" s="1" t="n">
        <v>5787.61</v>
      </c>
      <c r="E105" s="1" t="n">
        <v>3828.16</v>
      </c>
      <c r="G105" s="0" t="n">
        <v>98</v>
      </c>
      <c r="H105" s="11" t="n">
        <f aca="false">B104/B105</f>
        <v>1.00071132675543</v>
      </c>
      <c r="I105" s="11" t="n">
        <f aca="false">C104/C105</f>
        <v>1.00116659365643</v>
      </c>
      <c r="J105" s="11" t="n">
        <f aca="false">D104/D105</f>
        <v>0.998413853041238</v>
      </c>
      <c r="K105" s="11" t="n">
        <f aca="false">E104/E105</f>
        <v>1.00023509989133</v>
      </c>
      <c r="M105" s="0" t="n">
        <v>98</v>
      </c>
      <c r="N105" s="1" t="n">
        <f aca="false">H105*N$7</f>
        <v>1200853.59210652</v>
      </c>
      <c r="O105" s="1" t="inlineStr">
        <f aca="false">I105*O$7</f>
        <is>
          <t/>
        </is>
      </c>
      <c r="P105" s="1" t="inlineStr">
        <f aca="false">J105*P$7</f>
        <is>
          <t/>
        </is>
      </c>
      <c r="Q105" s="1" t="inlineStr">
        <f aca="false">K105*Q$7</f>
        <is>
          <t/>
        </is>
      </c>
      <c r="R105" s="1" t="inlineStr">
        <f aca="false">SUM(N105:Q105)</f>
        <is>
          <t/>
        </is>
      </c>
      <c r="S105" s="12" t="inlineStr">
        <f aca="false">R105-SUM($N$7:$Q$7)</f>
        <is>
          <t/>
        </is>
      </c>
      <c r="T105" s="12" t="inlineStr">
        <f aca="false">'Hilfstabelle Datensortierung'!A98</f>
        <is>
          <t/>
        </is>
      </c>
    </row>
    <row collapsed="false" customFormat="false" customHeight="false" hidden="false" ht="14.75" outlineLevel="0" r="106">
      <c r="A106" s="9" t="n">
        <v>40136</v>
      </c>
      <c r="B106" s="1" t="n">
        <v>5267.7</v>
      </c>
      <c r="C106" s="1" t="n">
        <v>6286.81</v>
      </c>
      <c r="D106" s="1" t="n">
        <v>5702.18</v>
      </c>
      <c r="E106" s="1" t="n">
        <v>3760.22</v>
      </c>
      <c r="G106" s="0" t="n">
        <v>99</v>
      </c>
      <c r="H106" s="11" t="n">
        <f aca="false">B105/B106</f>
        <v>1.01412950623612</v>
      </c>
      <c r="I106" s="11" t="n">
        <f aca="false">C105/C106</f>
        <v>1.01306863099092</v>
      </c>
      <c r="J106" s="11" t="n">
        <f aca="false">D105/D106</f>
        <v>1.01498198934443</v>
      </c>
      <c r="K106" s="11" t="n">
        <f aca="false">E105/E106</f>
        <v>1.01806809176059</v>
      </c>
      <c r="M106" s="0" t="n">
        <v>99</v>
      </c>
      <c r="N106" s="1" t="n">
        <f aca="false">H106*N$7</f>
        <v>1216955.40748334</v>
      </c>
      <c r="O106" s="1" t="inlineStr">
        <f aca="false">I106*O$7</f>
        <is>
          <t/>
        </is>
      </c>
      <c r="P106" s="1" t="inlineStr">
        <f aca="false">J106*P$7</f>
        <is>
          <t/>
        </is>
      </c>
      <c r="Q106" s="1" t="inlineStr">
        <f aca="false">K106*Q$7</f>
        <is>
          <t/>
        </is>
      </c>
      <c r="R106" s="1" t="inlineStr">
        <f aca="false">SUM(N106:Q106)</f>
        <is>
          <t/>
        </is>
      </c>
      <c r="S106" s="12" t="inlineStr">
        <f aca="false">R106-SUM($N$7:$Q$7)</f>
        <is>
          <t/>
        </is>
      </c>
      <c r="T106" s="12" t="inlineStr">
        <f aca="false">'Hilfstabelle Datensortierung'!A99</f>
        <is>
          <t/>
        </is>
      </c>
    </row>
    <row collapsed="false" customFormat="false" customHeight="false" hidden="false" ht="14.75" outlineLevel="0" r="107">
      <c r="A107" s="9" t="n">
        <v>40137</v>
      </c>
      <c r="B107" s="1" t="n">
        <v>5251.41</v>
      </c>
      <c r="C107" s="1" t="n">
        <v>6277.46</v>
      </c>
      <c r="D107" s="1" t="n">
        <v>5663.15</v>
      </c>
      <c r="E107" s="1" t="n">
        <v>3729.36</v>
      </c>
      <c r="G107" s="0" t="n">
        <v>100</v>
      </c>
      <c r="H107" s="11" t="n">
        <f aca="false">B106/B107</f>
        <v>1.00310202402783</v>
      </c>
      <c r="I107" s="11" t="n">
        <f aca="false">C106/C107</f>
        <v>1.00148945592644</v>
      </c>
      <c r="J107" s="11" t="n">
        <f aca="false">D106/D107</f>
        <v>1.00689192410584</v>
      </c>
      <c r="K107" s="11" t="n">
        <f aca="false">E106/E107</f>
        <v>1.00827487826329</v>
      </c>
      <c r="M107" s="0" t="n">
        <v>100</v>
      </c>
      <c r="N107" s="1" t="n">
        <f aca="false">H107*N$7</f>
        <v>1203722.4288334</v>
      </c>
      <c r="O107" s="1" t="inlineStr">
        <f aca="false">I107*O$7</f>
        <is>
          <t/>
        </is>
      </c>
      <c r="P107" s="1" t="inlineStr">
        <f aca="false">J107*P$7</f>
        <is>
          <t/>
        </is>
      </c>
      <c r="Q107" s="1" t="inlineStr">
        <f aca="false">K107*Q$7</f>
        <is>
          <t/>
        </is>
      </c>
      <c r="R107" s="1" t="inlineStr">
        <f aca="false">SUM(N107:Q107)</f>
        <is>
          <t/>
        </is>
      </c>
      <c r="S107" s="12" t="inlineStr">
        <f aca="false">R107-SUM($N$7:$Q$7)</f>
        <is>
          <t/>
        </is>
      </c>
      <c r="T107" s="12" t="inlineStr">
        <f aca="false">'Hilfstabelle Datensortierung'!A100</f>
        <is>
          <t/>
        </is>
      </c>
    </row>
    <row collapsed="false" customFormat="false" customHeight="false" hidden="false" ht="14.75" outlineLevel="0" r="108">
      <c r="A108" s="9" t="n">
        <v>40140</v>
      </c>
      <c r="B108" s="1" t="n">
        <v>5355.5</v>
      </c>
      <c r="C108" s="1" t="n">
        <v>6410.24</v>
      </c>
      <c r="D108" s="1" t="n">
        <v>5801.48</v>
      </c>
      <c r="E108" s="1" t="n">
        <v>3813.17</v>
      </c>
      <c r="G108" s="0" t="n">
        <v>101</v>
      </c>
      <c r="H108" s="11" t="n">
        <f aca="false">B107/B108</f>
        <v>0.980563906264588</v>
      </c>
      <c r="I108" s="11" t="n">
        <f aca="false">C107/C108</f>
        <v>0.979286266972843</v>
      </c>
      <c r="J108" s="11" t="n">
        <f aca="false">D107/D108</f>
        <v>0.976156084309521</v>
      </c>
      <c r="K108" s="11" t="n">
        <f aca="false">E107/E108</f>
        <v>0.978020911734856</v>
      </c>
      <c r="M108" s="0" t="n">
        <v>101</v>
      </c>
      <c r="N108" s="1" t="n">
        <f aca="false">H108*N$7</f>
        <v>1176676.68751751</v>
      </c>
      <c r="O108" s="1" t="inlineStr">
        <f aca="false">I108*O$7</f>
        <is>
          <t/>
        </is>
      </c>
      <c r="P108" s="1" t="inlineStr">
        <f aca="false">J108*P$7</f>
        <is>
          <t/>
        </is>
      </c>
      <c r="Q108" s="1" t="inlineStr">
        <f aca="false">K108*Q$7</f>
        <is>
          <t/>
        </is>
      </c>
      <c r="R108" s="1" t="inlineStr">
        <f aca="false">SUM(N108:Q108)</f>
        <is>
          <t/>
        </is>
      </c>
      <c r="S108" s="12" t="inlineStr">
        <f aca="false">R108-SUM($N$7:$Q$7)</f>
        <is>
          <t/>
        </is>
      </c>
      <c r="T108" s="12" t="inlineStr">
        <f aca="false">'Hilfstabelle Datensortierung'!A101</f>
        <is>
          <t/>
        </is>
      </c>
    </row>
    <row collapsed="false" customFormat="false" customHeight="false" hidden="false" ht="14.75" outlineLevel="0" r="109">
      <c r="A109" s="9" t="n">
        <v>40141</v>
      </c>
      <c r="B109" s="1" t="n">
        <v>5323.96</v>
      </c>
      <c r="C109" s="1" t="n">
        <v>6397.53</v>
      </c>
      <c r="D109" s="1" t="n">
        <v>5769.31</v>
      </c>
      <c r="E109" s="1" t="n">
        <v>3784.62</v>
      </c>
      <c r="G109" s="0" t="n">
        <v>102</v>
      </c>
      <c r="H109" s="11" t="n">
        <f aca="false">B108/B109</f>
        <v>1.00592416171421</v>
      </c>
      <c r="I109" s="11" t="n">
        <f aca="false">C108/C109</f>
        <v>1.00198670424367</v>
      </c>
      <c r="J109" s="11" t="n">
        <f aca="false">D108/D109</f>
        <v>1.00557605675549</v>
      </c>
      <c r="K109" s="11" t="n">
        <f aca="false">E108/E109</f>
        <v>1.00754368998737</v>
      </c>
      <c r="M109" s="0" t="n">
        <v>102</v>
      </c>
      <c r="N109" s="1" t="n">
        <f aca="false">H109*N$7</f>
        <v>1207108.99405706</v>
      </c>
      <c r="O109" s="1" t="inlineStr">
        <f aca="false">I109*O$7</f>
        <is>
          <t/>
        </is>
      </c>
      <c r="P109" s="1" t="inlineStr">
        <f aca="false">J109*P$7</f>
        <is>
          <t/>
        </is>
      </c>
      <c r="Q109" s="1" t="inlineStr">
        <f aca="false">K109*Q$7</f>
        <is>
          <t/>
        </is>
      </c>
      <c r="R109" s="1" t="inlineStr">
        <f aca="false">SUM(N109:Q109)</f>
        <is>
          <t/>
        </is>
      </c>
      <c r="S109" s="12" t="inlineStr">
        <f aca="false">R109-SUM($N$7:$Q$7)</f>
        <is>
          <t/>
        </is>
      </c>
      <c r="T109" s="12" t="inlineStr">
        <f aca="false">'Hilfstabelle Datensortierung'!A102</f>
        <is>
          <t/>
        </is>
      </c>
    </row>
    <row collapsed="false" customFormat="false" customHeight="false" hidden="false" ht="14.75" outlineLevel="0" r="110">
      <c r="A110" s="9" t="n">
        <v>40142</v>
      </c>
      <c r="B110" s="1" t="n">
        <v>5364.81</v>
      </c>
      <c r="C110" s="1" t="n">
        <v>6422.2</v>
      </c>
      <c r="D110" s="1" t="n">
        <v>5803.02</v>
      </c>
      <c r="E110" s="1" t="n">
        <v>3809.16</v>
      </c>
      <c r="G110" s="0" t="n">
        <v>103</v>
      </c>
      <c r="H110" s="11" t="n">
        <f aca="false">B109/B110</f>
        <v>0.99238556444683</v>
      </c>
      <c r="I110" s="11" t="n">
        <f aca="false">C109/C110</f>
        <v>0.996158637227118</v>
      </c>
      <c r="J110" s="11" t="n">
        <f aca="false">D109/D110</f>
        <v>0.994190955743733</v>
      </c>
      <c r="K110" s="11" t="n">
        <f aca="false">E109/E110</f>
        <v>0.993557634754119</v>
      </c>
      <c r="M110" s="0" t="n">
        <v>103</v>
      </c>
      <c r="N110" s="1" t="n">
        <f aca="false">H110*N$7</f>
        <v>1190862.6773362</v>
      </c>
      <c r="O110" s="1" t="inlineStr">
        <f aca="false">I110*O$7</f>
        <is>
          <t/>
        </is>
      </c>
      <c r="P110" s="1" t="inlineStr">
        <f aca="false">J110*P$7</f>
        <is>
          <t/>
        </is>
      </c>
      <c r="Q110" s="1" t="inlineStr">
        <f aca="false">K110*Q$7</f>
        <is>
          <t/>
        </is>
      </c>
      <c r="R110" s="1" t="inlineStr">
        <f aca="false">SUM(N110:Q110)</f>
        <is>
          <t/>
        </is>
      </c>
      <c r="S110" s="12" t="inlineStr">
        <f aca="false">R110-SUM($N$7:$Q$7)</f>
        <is>
          <t/>
        </is>
      </c>
      <c r="T110" s="12" t="inlineStr">
        <f aca="false">'Hilfstabelle Datensortierung'!A103</f>
        <is>
          <t/>
        </is>
      </c>
    </row>
    <row collapsed="false" customFormat="false" customHeight="false" hidden="false" ht="14.75" outlineLevel="0" r="111">
      <c r="A111" s="9" t="n">
        <v>40143</v>
      </c>
      <c r="B111" s="1" t="n">
        <v>5194.13</v>
      </c>
      <c r="C111" s="1" t="n">
        <v>6283.38</v>
      </c>
      <c r="D111" s="1" t="n">
        <v>5614.17</v>
      </c>
      <c r="E111" s="1" t="n">
        <v>3679.23</v>
      </c>
      <c r="G111" s="0" t="n">
        <v>104</v>
      </c>
      <c r="H111" s="11" t="n">
        <f aca="false">B110/B111</f>
        <v>1.03286017100073</v>
      </c>
      <c r="I111" s="11" t="n">
        <f aca="false">C110/C111</f>
        <v>1.0220932046128</v>
      </c>
      <c r="J111" s="11" t="n">
        <f aca="false">D110/D111</f>
        <v>1.03363809788446</v>
      </c>
      <c r="K111" s="11" t="n">
        <f aca="false">E110/E111</f>
        <v>1.03531445438312</v>
      </c>
      <c r="M111" s="0" t="n">
        <v>104</v>
      </c>
      <c r="N111" s="1" t="n">
        <f aca="false">H111*N$7</f>
        <v>1239432.20520087</v>
      </c>
      <c r="O111" s="1" t="inlineStr">
        <f aca="false">I111*O$7</f>
        <is>
          <t/>
        </is>
      </c>
      <c r="P111" s="1" t="inlineStr">
        <f aca="false">J111*P$7</f>
        <is>
          <t/>
        </is>
      </c>
      <c r="Q111" s="1" t="inlineStr">
        <f aca="false">K111*Q$7</f>
        <is>
          <t/>
        </is>
      </c>
      <c r="R111" s="1" t="inlineStr">
        <f aca="false">SUM(N111:Q111)</f>
        <is>
          <t/>
        </is>
      </c>
      <c r="S111" s="12" t="inlineStr">
        <f aca="false">R111-SUM($N$7:$Q$7)</f>
        <is>
          <t/>
        </is>
      </c>
      <c r="T111" s="12" t="inlineStr">
        <f aca="false">'Hilfstabelle Datensortierung'!A104</f>
        <is>
          <t/>
        </is>
      </c>
    </row>
    <row collapsed="false" customFormat="false" customHeight="false" hidden="false" ht="14.75" outlineLevel="0" r="112">
      <c r="A112" s="9" t="n">
        <v>40144</v>
      </c>
      <c r="B112" s="1" t="n">
        <v>5245.73</v>
      </c>
      <c r="C112" s="1" t="n">
        <v>6336.66</v>
      </c>
      <c r="D112" s="1" t="n">
        <v>5685.61</v>
      </c>
      <c r="E112" s="1" t="n">
        <v>3721.45</v>
      </c>
      <c r="G112" s="0" t="n">
        <v>105</v>
      </c>
      <c r="H112" s="11" t="n">
        <f aca="false">B111/B112</f>
        <v>0.990163428159665</v>
      </c>
      <c r="I112" s="11" t="n">
        <f aca="false">C111/C112</f>
        <v>0.991591784946644</v>
      </c>
      <c r="J112" s="11" t="n">
        <f aca="false">D111/D112</f>
        <v>0.987434945414828</v>
      </c>
      <c r="K112" s="11" t="n">
        <f aca="false">E111/E112</f>
        <v>0.988654959760308</v>
      </c>
      <c r="M112" s="0" t="n">
        <v>105</v>
      </c>
      <c r="N112" s="1" t="n">
        <f aca="false">H112*N$7</f>
        <v>1188196.1137916</v>
      </c>
      <c r="O112" s="1" t="inlineStr">
        <f aca="false">I112*O$7</f>
        <is>
          <t/>
        </is>
      </c>
      <c r="P112" s="1" t="inlineStr">
        <f aca="false">J112*P$7</f>
        <is>
          <t/>
        </is>
      </c>
      <c r="Q112" s="1" t="inlineStr">
        <f aca="false">K112*Q$7</f>
        <is>
          <t/>
        </is>
      </c>
      <c r="R112" s="1" t="inlineStr">
        <f aca="false">SUM(N112:Q112)</f>
        <is>
          <t/>
        </is>
      </c>
      <c r="S112" s="12" t="inlineStr">
        <f aca="false">R112-SUM($N$7:$Q$7)</f>
        <is>
          <t/>
        </is>
      </c>
      <c r="T112" s="12" t="inlineStr">
        <f aca="false">'Hilfstabelle Datensortierung'!A105</f>
        <is>
          <t/>
        </is>
      </c>
    </row>
    <row collapsed="false" customFormat="false" customHeight="false" hidden="false" ht="14.75" outlineLevel="0" r="113">
      <c r="A113" s="9" t="n">
        <v>40147</v>
      </c>
      <c r="B113" s="1" t="n">
        <v>5190.68</v>
      </c>
      <c r="C113" s="1" t="n">
        <v>6260.95</v>
      </c>
      <c r="D113" s="1" t="n">
        <v>5625.95</v>
      </c>
      <c r="E113" s="1" t="n">
        <v>3680.15</v>
      </c>
      <c r="G113" s="0" t="n">
        <v>106</v>
      </c>
      <c r="H113" s="11" t="n">
        <f aca="false">B112/B113</f>
        <v>1.01060554686477</v>
      </c>
      <c r="I113" s="11" t="n">
        <f aca="false">C112/C113</f>
        <v>1.01209241409051</v>
      </c>
      <c r="J113" s="11" t="n">
        <f aca="false">D112/D113</f>
        <v>1.01060443125161</v>
      </c>
      <c r="K113" s="11" t="n">
        <f aca="false">E112/E113</f>
        <v>1.01122236865345</v>
      </c>
      <c r="M113" s="0" t="n">
        <v>106</v>
      </c>
      <c r="N113" s="1" t="n">
        <f aca="false">H113*N$7</f>
        <v>1212726.65623772</v>
      </c>
      <c r="O113" s="1" t="inlineStr">
        <f aca="false">I113*O$7</f>
        <is>
          <t/>
        </is>
      </c>
      <c r="P113" s="1" t="inlineStr">
        <f aca="false">J113*P$7</f>
        <is>
          <t/>
        </is>
      </c>
      <c r="Q113" s="1" t="inlineStr">
        <f aca="false">K113*Q$7</f>
        <is>
          <t/>
        </is>
      </c>
      <c r="R113" s="1" t="inlineStr">
        <f aca="false">SUM(N113:Q113)</f>
        <is>
          <t/>
        </is>
      </c>
      <c r="S113" s="12" t="inlineStr">
        <f aca="false">R113-SUM($N$7:$Q$7)</f>
        <is>
          <t/>
        </is>
      </c>
      <c r="T113" s="12" t="inlineStr">
        <f aca="false">'Hilfstabelle Datensortierung'!A106</f>
        <is>
          <t/>
        </is>
      </c>
    </row>
    <row collapsed="false" customFormat="false" customHeight="false" hidden="false" ht="14.75" outlineLevel="0" r="114">
      <c r="A114" s="9" t="n">
        <v>40148</v>
      </c>
      <c r="B114" s="1" t="n">
        <v>5312.17</v>
      </c>
      <c r="C114" s="1" t="n">
        <v>6372.08</v>
      </c>
      <c r="D114" s="1" t="n">
        <v>5776.61</v>
      </c>
      <c r="E114" s="1" t="n">
        <v>3775.74</v>
      </c>
      <c r="G114" s="0" t="n">
        <v>107</v>
      </c>
      <c r="H114" s="11" t="n">
        <f aca="false">B113/B114</f>
        <v>0.9771298734792</v>
      </c>
      <c r="I114" s="11" t="n">
        <f aca="false">C113/C114</f>
        <v>0.982559854866857</v>
      </c>
      <c r="J114" s="11" t="n">
        <f aca="false">D113/D114</f>
        <v>0.973918959389677</v>
      </c>
      <c r="K114" s="11" t="n">
        <f aca="false">E113/E114</f>
        <v>0.974683108476749</v>
      </c>
      <c r="M114" s="0" t="n">
        <v>107</v>
      </c>
      <c r="N114" s="1" t="n">
        <f aca="false">H114*N$7</f>
        <v>1172555.84817504</v>
      </c>
      <c r="O114" s="1" t="inlineStr">
        <f aca="false">I114*O$7</f>
        <is>
          <t/>
        </is>
      </c>
      <c r="P114" s="1" t="inlineStr">
        <f aca="false">J114*P$7</f>
        <is>
          <t/>
        </is>
      </c>
      <c r="Q114" s="1" t="inlineStr">
        <f aca="false">K114*Q$7</f>
        <is>
          <t/>
        </is>
      </c>
      <c r="R114" s="1" t="inlineStr">
        <f aca="false">SUM(N114:Q114)</f>
        <is>
          <t/>
        </is>
      </c>
      <c r="S114" s="12" t="inlineStr">
        <f aca="false">R114-SUM($N$7:$Q$7)</f>
        <is>
          <t/>
        </is>
      </c>
      <c r="T114" s="12" t="inlineStr">
        <f aca="false">'Hilfstabelle Datensortierung'!A107</f>
        <is>
          <t/>
        </is>
      </c>
    </row>
    <row collapsed="false" customFormat="false" customHeight="false" hidden="false" ht="14.75" outlineLevel="0" r="115">
      <c r="A115" s="9" t="n">
        <v>40149</v>
      </c>
      <c r="B115" s="1" t="n">
        <v>5327.39</v>
      </c>
      <c r="C115" s="1" t="n">
        <v>6386.54</v>
      </c>
      <c r="D115" s="1" t="n">
        <v>5781.68</v>
      </c>
      <c r="E115" s="1" t="n">
        <v>3795.92</v>
      </c>
      <c r="G115" s="0" t="n">
        <v>108</v>
      </c>
      <c r="H115" s="11" t="n">
        <f aca="false">B114/B115</f>
        <v>0.997143066304513</v>
      </c>
      <c r="I115" s="11" t="n">
        <f aca="false">C114/C115</f>
        <v>0.997735863237371</v>
      </c>
      <c r="J115" s="11" t="n">
        <f aca="false">D114/D115</f>
        <v>0.999123092250003</v>
      </c>
      <c r="K115" s="11" t="n">
        <f aca="false">E114/E115</f>
        <v>0.994683765727413</v>
      </c>
      <c r="M115" s="0" t="n">
        <v>108</v>
      </c>
      <c r="N115" s="1" t="n">
        <f aca="false">H115*N$7</f>
        <v>1196571.67956542</v>
      </c>
      <c r="O115" s="1" t="inlineStr">
        <f aca="false">I115*O$7</f>
        <is>
          <t/>
        </is>
      </c>
      <c r="P115" s="1" t="inlineStr">
        <f aca="false">J115*P$7</f>
        <is>
          <t/>
        </is>
      </c>
      <c r="Q115" s="1" t="inlineStr">
        <f aca="false">K115*Q$7</f>
        <is>
          <t/>
        </is>
      </c>
      <c r="R115" s="1" t="inlineStr">
        <f aca="false">SUM(N115:Q115)</f>
        <is>
          <t/>
        </is>
      </c>
      <c r="S115" s="12" t="inlineStr">
        <f aca="false">R115-SUM($N$7:$Q$7)</f>
        <is>
          <t/>
        </is>
      </c>
      <c r="T115" s="12" t="inlineStr">
        <f aca="false">'Hilfstabelle Datensortierung'!A108</f>
        <is>
          <t/>
        </is>
      </c>
    </row>
    <row collapsed="false" customFormat="false" customHeight="false" hidden="false" ht="14.75" outlineLevel="0" r="116">
      <c r="A116" s="9" t="n">
        <v>40150</v>
      </c>
      <c r="B116" s="1" t="n">
        <v>5313</v>
      </c>
      <c r="C116" s="1" t="n">
        <v>6444.08</v>
      </c>
      <c r="D116" s="1" t="n">
        <v>5770.35</v>
      </c>
      <c r="E116" s="1" t="n">
        <v>3799.11</v>
      </c>
      <c r="G116" s="0" t="n">
        <v>109</v>
      </c>
      <c r="H116" s="11" t="n">
        <f aca="false">B115/B116</f>
        <v>1.00270845096932</v>
      </c>
      <c r="I116" s="11" t="n">
        <f aca="false">C115/C116</f>
        <v>0.991070874352894</v>
      </c>
      <c r="J116" s="11" t="n">
        <f aca="false">D115/D116</f>
        <v>1.00196348575043</v>
      </c>
      <c r="K116" s="11" t="n">
        <f aca="false">E115/E116</f>
        <v>0.999160329656156</v>
      </c>
      <c r="M116" s="0" t="n">
        <v>109</v>
      </c>
      <c r="N116" s="1" t="n">
        <f aca="false">H116*N$7</f>
        <v>1203250.14116318</v>
      </c>
      <c r="O116" s="1" t="inlineStr">
        <f aca="false">I116*O$7</f>
        <is>
          <t/>
        </is>
      </c>
      <c r="P116" s="1" t="inlineStr">
        <f aca="false">J116*P$7</f>
        <is>
          <t/>
        </is>
      </c>
      <c r="Q116" s="1" t="inlineStr">
        <f aca="false">K116*Q$7</f>
        <is>
          <t/>
        </is>
      </c>
      <c r="R116" s="1" t="inlineStr">
        <f aca="false">SUM(N116:Q116)</f>
        <is>
          <t/>
        </is>
      </c>
      <c r="S116" s="12" t="inlineStr">
        <f aca="false">R116-SUM($N$7:$Q$7)</f>
        <is>
          <t/>
        </is>
      </c>
      <c r="T116" s="12" t="inlineStr">
        <f aca="false">'Hilfstabelle Datensortierung'!A109</f>
        <is>
          <t/>
        </is>
      </c>
    </row>
    <row collapsed="false" customFormat="false" customHeight="false" hidden="false" ht="14.75" outlineLevel="0" r="117">
      <c r="A117" s="9" t="n">
        <v>40151</v>
      </c>
      <c r="B117" s="1" t="n">
        <v>5322.36</v>
      </c>
      <c r="C117" s="1" t="n">
        <v>6501.16</v>
      </c>
      <c r="D117" s="1" t="n">
        <v>5817.65</v>
      </c>
      <c r="E117" s="1" t="n">
        <v>3846.62</v>
      </c>
      <c r="G117" s="0" t="n">
        <v>110</v>
      </c>
      <c r="H117" s="11" t="n">
        <f aca="false">B116/B117</f>
        <v>0.99824138164273</v>
      </c>
      <c r="I117" s="11" t="n">
        <f aca="false">C116/C117</f>
        <v>0.991220028425696</v>
      </c>
      <c r="J117" s="11" t="n">
        <f aca="false">D116/D117</f>
        <v>0.991869569327821</v>
      </c>
      <c r="K117" s="11" t="n">
        <f aca="false">E116/E117</f>
        <v>0.987648896953689</v>
      </c>
      <c r="M117" s="0" t="n">
        <v>110</v>
      </c>
      <c r="N117" s="1" t="n">
        <f aca="false">H117*N$7</f>
        <v>1197889.65797128</v>
      </c>
      <c r="O117" s="1" t="inlineStr">
        <f aca="false">I117*O$7</f>
        <is>
          <t/>
        </is>
      </c>
      <c r="P117" s="1" t="inlineStr">
        <f aca="false">J117*P$7</f>
        <is>
          <t/>
        </is>
      </c>
      <c r="Q117" s="1" t="inlineStr">
        <f aca="false">K117*Q$7</f>
        <is>
          <t/>
        </is>
      </c>
      <c r="R117" s="1" t="inlineStr">
        <f aca="false">SUM(N117:Q117)</f>
        <is>
          <t/>
        </is>
      </c>
      <c r="S117" s="12" t="inlineStr">
        <f aca="false">R117-SUM($N$7:$Q$7)</f>
        <is>
          <t/>
        </is>
      </c>
      <c r="T117" s="12" t="inlineStr">
        <f aca="false">'Hilfstabelle Datensortierung'!A110</f>
        <is>
          <t/>
        </is>
      </c>
    </row>
    <row collapsed="false" customFormat="false" customHeight="false" hidden="false" ht="14.75" outlineLevel="0" r="118">
      <c r="A118" s="9" t="n">
        <v>40154</v>
      </c>
      <c r="B118" s="1" t="n">
        <v>5310.66</v>
      </c>
      <c r="C118" s="1" t="n">
        <v>6470.61</v>
      </c>
      <c r="D118" s="1" t="n">
        <v>5784.75</v>
      </c>
      <c r="E118" s="1" t="n">
        <v>3840.05</v>
      </c>
      <c r="G118" s="0" t="n">
        <v>111</v>
      </c>
      <c r="H118" s="11" t="n">
        <f aca="false">B117/B118</f>
        <v>1.00220311599688</v>
      </c>
      <c r="I118" s="11" t="n">
        <f aca="false">C117/C118</f>
        <v>1.00472134775547</v>
      </c>
      <c r="J118" s="11" t="n">
        <f aca="false">D117/D118</f>
        <v>1.00568736764769</v>
      </c>
      <c r="K118" s="11" t="n">
        <f aca="false">E117/E118</f>
        <v>1.00171091522246</v>
      </c>
      <c r="M118" s="0" t="n">
        <v>111</v>
      </c>
      <c r="N118" s="1" t="n">
        <f aca="false">H118*N$7</f>
        <v>1202643.73919626</v>
      </c>
      <c r="O118" s="1" t="inlineStr">
        <f aca="false">I118*O$7</f>
        <is>
          <t/>
        </is>
      </c>
      <c r="P118" s="1" t="inlineStr">
        <f aca="false">J118*P$7</f>
        <is>
          <t/>
        </is>
      </c>
      <c r="Q118" s="1" t="inlineStr">
        <f aca="false">K118*Q$7</f>
        <is>
          <t/>
        </is>
      </c>
      <c r="R118" s="1" t="inlineStr">
        <f aca="false">SUM(N118:Q118)</f>
        <is>
          <t/>
        </is>
      </c>
      <c r="S118" s="12" t="inlineStr">
        <f aca="false">R118-SUM($N$7:$Q$7)</f>
        <is>
          <t/>
        </is>
      </c>
      <c r="T118" s="12" t="inlineStr">
        <f aca="false">'Hilfstabelle Datensortierung'!A111</f>
        <is>
          <t/>
        </is>
      </c>
    </row>
    <row collapsed="false" customFormat="false" customHeight="false" hidden="false" ht="14.75" outlineLevel="0" r="119">
      <c r="A119" s="9" t="n">
        <v>40155</v>
      </c>
      <c r="B119" s="1" t="n">
        <v>5223.13</v>
      </c>
      <c r="C119" s="1" t="n">
        <v>6399.74</v>
      </c>
      <c r="D119" s="1" t="n">
        <v>5688.58</v>
      </c>
      <c r="E119" s="1" t="n">
        <v>3785.3</v>
      </c>
      <c r="G119" s="0" t="n">
        <v>112</v>
      </c>
      <c r="H119" s="11" t="n">
        <f aca="false">B118/B119</f>
        <v>1.01675815076401</v>
      </c>
      <c r="I119" s="11" t="n">
        <f aca="false">C118/C119</f>
        <v>1.01107388737667</v>
      </c>
      <c r="J119" s="11" t="n">
        <f aca="false">D118/D119</f>
        <v>1.01690580074465</v>
      </c>
      <c r="K119" s="11" t="n">
        <f aca="false">E118/E119</f>
        <v>1.01446384698703</v>
      </c>
      <c r="M119" s="0" t="n">
        <v>112</v>
      </c>
      <c r="N119" s="1" t="n">
        <f aca="false">H119*N$7</f>
        <v>1220109.78091681</v>
      </c>
      <c r="O119" s="1" t="inlineStr">
        <f aca="false">I119*O$7</f>
        <is>
          <t/>
        </is>
      </c>
      <c r="P119" s="1" t="inlineStr">
        <f aca="false">J119*P$7</f>
        <is>
          <t/>
        </is>
      </c>
      <c r="Q119" s="1" t="inlineStr">
        <f aca="false">K119*Q$7</f>
        <is>
          <t/>
        </is>
      </c>
      <c r="R119" s="1" t="inlineStr">
        <f aca="false">SUM(N119:Q119)</f>
        <is>
          <t/>
        </is>
      </c>
      <c r="S119" s="12" t="inlineStr">
        <f aca="false">R119-SUM($N$7:$Q$7)</f>
        <is>
          <t/>
        </is>
      </c>
      <c r="T119" s="12" t="inlineStr">
        <f aca="false">'Hilfstabelle Datensortierung'!A112</f>
        <is>
          <t/>
        </is>
      </c>
    </row>
    <row collapsed="false" customFormat="false" customHeight="false" hidden="false" ht="14.75" outlineLevel="0" r="120">
      <c r="A120" s="9" t="n">
        <v>40156</v>
      </c>
      <c r="B120" s="1" t="n">
        <v>5203.89</v>
      </c>
      <c r="C120" s="1" t="n">
        <v>6351.71</v>
      </c>
      <c r="D120" s="1" t="n">
        <v>5647.84</v>
      </c>
      <c r="E120" s="1" t="n">
        <v>3757.39</v>
      </c>
      <c r="G120" s="0" t="n">
        <v>113</v>
      </c>
      <c r="H120" s="11" t="n">
        <f aca="false">B119/B120</f>
        <v>1.00369723418443</v>
      </c>
      <c r="I120" s="11" t="n">
        <f aca="false">C119/C120</f>
        <v>1.00756174321561</v>
      </c>
      <c r="J120" s="11" t="n">
        <f aca="false">D119/D120</f>
        <v>1.00721337714949</v>
      </c>
      <c r="K120" s="11" t="n">
        <f aca="false">E119/E120</f>
        <v>1.00742802849851</v>
      </c>
      <c r="M120" s="0" t="n">
        <v>113</v>
      </c>
      <c r="N120" s="1" t="n">
        <f aca="false">H120*N$7</f>
        <v>1204436.68102131</v>
      </c>
      <c r="O120" s="1" t="inlineStr">
        <f aca="false">I120*O$7</f>
        <is>
          <t/>
        </is>
      </c>
      <c r="P120" s="1" t="inlineStr">
        <f aca="false">J120*P$7</f>
        <is>
          <t/>
        </is>
      </c>
      <c r="Q120" s="1" t="inlineStr">
        <f aca="false">K120*Q$7</f>
        <is>
          <t/>
        </is>
      </c>
      <c r="R120" s="1" t="inlineStr">
        <f aca="false">SUM(N120:Q120)</f>
        <is>
          <t/>
        </is>
      </c>
      <c r="S120" s="12" t="inlineStr">
        <f aca="false">R120-SUM($N$7:$Q$7)</f>
        <is>
          <t/>
        </is>
      </c>
      <c r="T120" s="12" t="inlineStr">
        <f aca="false">'Hilfstabelle Datensortierung'!A113</f>
        <is>
          <t/>
        </is>
      </c>
    </row>
    <row collapsed="false" customFormat="false" customHeight="false" hidden="false" ht="14.75" outlineLevel="0" r="121">
      <c r="A121" s="9" t="n">
        <v>40157</v>
      </c>
      <c r="B121" s="1" t="n">
        <v>5244.37</v>
      </c>
      <c r="C121" s="1" t="n">
        <v>6410.64</v>
      </c>
      <c r="D121" s="1" t="n">
        <v>5709.02</v>
      </c>
      <c r="E121" s="1" t="n">
        <v>3798.38</v>
      </c>
      <c r="G121" s="0" t="n">
        <v>114</v>
      </c>
      <c r="H121" s="11" t="n">
        <f aca="false">B120/B121</f>
        <v>0.99228124636515</v>
      </c>
      <c r="I121" s="11" t="n">
        <f aca="false">C120/C121</f>
        <v>0.99080747008099</v>
      </c>
      <c r="J121" s="11" t="n">
        <f aca="false">D120/D121</f>
        <v>0.989283624860309</v>
      </c>
      <c r="K121" s="11" t="n">
        <f aca="false">E120/E121</f>
        <v>0.989208557332336</v>
      </c>
      <c r="M121" s="0" t="n">
        <v>114</v>
      </c>
      <c r="N121" s="1" t="n">
        <f aca="false">H121*N$7</f>
        <v>1190737.49563818</v>
      </c>
      <c r="O121" s="1" t="inlineStr">
        <f aca="false">I121*O$7</f>
        <is>
          <t/>
        </is>
      </c>
      <c r="P121" s="1" t="inlineStr">
        <f aca="false">J121*P$7</f>
        <is>
          <t/>
        </is>
      </c>
      <c r="Q121" s="1" t="inlineStr">
        <f aca="false">K121*Q$7</f>
        <is>
          <t/>
        </is>
      </c>
      <c r="R121" s="1" t="inlineStr">
        <f aca="false">SUM(N121:Q121)</f>
        <is>
          <t/>
        </is>
      </c>
      <c r="S121" s="12" t="inlineStr">
        <f aca="false">R121-SUM($N$7:$Q$7)</f>
        <is>
          <t/>
        </is>
      </c>
      <c r="T121" s="12" t="inlineStr">
        <f aca="false">'Hilfstabelle Datensortierung'!A114</f>
        <is>
          <t/>
        </is>
      </c>
    </row>
    <row collapsed="false" customFormat="false" customHeight="false" hidden="false" ht="14.75" outlineLevel="0" r="122">
      <c r="A122" s="9" t="n">
        <v>40158</v>
      </c>
      <c r="B122" s="1" t="n">
        <v>5261.57</v>
      </c>
      <c r="C122" s="1" t="n">
        <v>6411.58</v>
      </c>
      <c r="D122" s="1" t="n">
        <v>5756.29</v>
      </c>
      <c r="E122" s="1" t="n">
        <v>3803.72</v>
      </c>
      <c r="G122" s="0" t="n">
        <v>115</v>
      </c>
      <c r="H122" s="11" t="n">
        <f aca="false">B121/B122</f>
        <v>0.996731013746847</v>
      </c>
      <c r="I122" s="11" t="n">
        <f aca="false">C121/C122</f>
        <v>0.999853390271977</v>
      </c>
      <c r="J122" s="11" t="n">
        <f aca="false">D121/D122</f>
        <v>0.99178811352451</v>
      </c>
      <c r="K122" s="11" t="n">
        <f aca="false">E121/E122</f>
        <v>0.998596111175376</v>
      </c>
      <c r="M122" s="0" t="n">
        <v>115</v>
      </c>
      <c r="N122" s="1" t="n">
        <f aca="false">H122*N$7</f>
        <v>1196077.21649622</v>
      </c>
      <c r="O122" s="1" t="inlineStr">
        <f aca="false">I122*O$7</f>
        <is>
          <t/>
        </is>
      </c>
      <c r="P122" s="1" t="inlineStr">
        <f aca="false">J122*P$7</f>
        <is>
          <t/>
        </is>
      </c>
      <c r="Q122" s="1" t="inlineStr">
        <f aca="false">K122*Q$7</f>
        <is>
          <t/>
        </is>
      </c>
      <c r="R122" s="1" t="inlineStr">
        <f aca="false">SUM(N122:Q122)</f>
        <is>
          <t/>
        </is>
      </c>
      <c r="S122" s="12" t="inlineStr">
        <f aca="false">R122-SUM($N$7:$Q$7)</f>
        <is>
          <t/>
        </is>
      </c>
      <c r="T122" s="12" t="inlineStr">
        <f aca="false">'Hilfstabelle Datensortierung'!A115</f>
        <is>
          <t/>
        </is>
      </c>
    </row>
    <row collapsed="false" customFormat="false" customHeight="false" hidden="false" ht="14.75" outlineLevel="0" r="123">
      <c r="A123" s="9" t="n">
        <v>40161</v>
      </c>
      <c r="B123" s="1" t="n">
        <v>5315.34</v>
      </c>
      <c r="C123" s="1" t="n">
        <v>6433.09</v>
      </c>
      <c r="D123" s="1" t="n">
        <v>5802.26</v>
      </c>
      <c r="E123" s="1" t="n">
        <v>3830.44</v>
      </c>
      <c r="G123" s="0" t="n">
        <v>116</v>
      </c>
      <c r="H123" s="11" t="n">
        <f aca="false">B122/B123</f>
        <v>0.98988399613195</v>
      </c>
      <c r="I123" s="11" t="n">
        <f aca="false">C122/C123</f>
        <v>0.996656350214283</v>
      </c>
      <c r="J123" s="11" t="n">
        <f aca="false">D122/D123</f>
        <v>0.992077225081261</v>
      </c>
      <c r="K123" s="11" t="n">
        <f aca="false">E122/E123</f>
        <v>0.993024300080409</v>
      </c>
      <c r="M123" s="0" t="n">
        <v>116</v>
      </c>
      <c r="N123" s="1" t="n">
        <f aca="false">H123*N$7</f>
        <v>1187860.79535834</v>
      </c>
      <c r="O123" s="1" t="inlineStr">
        <f aca="false">I123*O$7</f>
        <is>
          <t/>
        </is>
      </c>
      <c r="P123" s="1" t="inlineStr">
        <f aca="false">J123*P$7</f>
        <is>
          <t/>
        </is>
      </c>
      <c r="Q123" s="1" t="inlineStr">
        <f aca="false">K123*Q$7</f>
        <is>
          <t/>
        </is>
      </c>
      <c r="R123" s="1" t="inlineStr">
        <f aca="false">SUM(N123:Q123)</f>
        <is>
          <t/>
        </is>
      </c>
      <c r="S123" s="12" t="inlineStr">
        <f aca="false">R123-SUM($N$7:$Q$7)</f>
        <is>
          <t/>
        </is>
      </c>
      <c r="T123" s="12" t="inlineStr">
        <f aca="false">'Hilfstabelle Datensortierung'!A116</f>
        <is>
          <t/>
        </is>
      </c>
    </row>
    <row collapsed="false" customFormat="false" customHeight="false" hidden="false" ht="14.75" outlineLevel="0" r="124">
      <c r="A124" s="9" t="n">
        <v>40162</v>
      </c>
      <c r="B124" s="1" t="n">
        <v>5285.77</v>
      </c>
      <c r="C124" s="1" t="n">
        <v>6439.4</v>
      </c>
      <c r="D124" s="1" t="n">
        <v>5811.34</v>
      </c>
      <c r="E124" s="1" t="n">
        <v>3834.09</v>
      </c>
      <c r="G124" s="0" t="n">
        <v>117</v>
      </c>
      <c r="H124" s="11" t="n">
        <f aca="false">B123/B124</f>
        <v>1.00559426535774</v>
      </c>
      <c r="I124" s="11" t="n">
        <f aca="false">C123/C124</f>
        <v>0.999020095039911</v>
      </c>
      <c r="J124" s="11" t="n">
        <f aca="false">D123/D124</f>
        <v>0.998437537641921</v>
      </c>
      <c r="K124" s="11" t="n">
        <f aca="false">E123/E124</f>
        <v>0.999048014000715</v>
      </c>
      <c r="M124" s="0" t="n">
        <v>117</v>
      </c>
      <c r="N124" s="1" t="n">
        <f aca="false">H124*N$7</f>
        <v>1206713.11842929</v>
      </c>
      <c r="O124" s="1" t="inlineStr">
        <f aca="false">I124*O$7</f>
        <is>
          <t/>
        </is>
      </c>
      <c r="P124" s="1" t="inlineStr">
        <f aca="false">J124*P$7</f>
        <is>
          <t/>
        </is>
      </c>
      <c r="Q124" s="1" t="inlineStr">
        <f aca="false">K124*Q$7</f>
        <is>
          <t/>
        </is>
      </c>
      <c r="R124" s="1" t="inlineStr">
        <f aca="false">SUM(N124:Q124)</f>
        <is>
          <t/>
        </is>
      </c>
      <c r="S124" s="12" t="inlineStr">
        <f aca="false">R124-SUM($N$7:$Q$7)</f>
        <is>
          <t/>
        </is>
      </c>
      <c r="T124" s="12" t="inlineStr">
        <f aca="false">'Hilfstabelle Datensortierung'!A117</f>
        <is>
          <t/>
        </is>
      </c>
    </row>
    <row collapsed="false" customFormat="false" customHeight="false" hidden="false" ht="14.75" outlineLevel="0" r="125">
      <c r="A125" s="9" t="n">
        <v>40163</v>
      </c>
      <c r="B125" s="1" t="n">
        <v>5320.26</v>
      </c>
      <c r="C125" s="1" t="n">
        <v>6532.32</v>
      </c>
      <c r="D125" s="1" t="n">
        <v>5903.43</v>
      </c>
      <c r="E125" s="1" t="n">
        <v>3875.82</v>
      </c>
      <c r="G125" s="0" t="n">
        <v>118</v>
      </c>
      <c r="H125" s="11" t="n">
        <f aca="false">B124/B125</f>
        <v>0.993517234120137</v>
      </c>
      <c r="I125" s="11" t="n">
        <f aca="false">C124/C125</f>
        <v>0.985775344747349</v>
      </c>
      <c r="J125" s="11" t="n">
        <f aca="false">D124/D125</f>
        <v>0.984400594230812</v>
      </c>
      <c r="K125" s="11" t="n">
        <f aca="false">E124/E125</f>
        <v>0.989233246125981</v>
      </c>
      <c r="M125" s="0" t="n">
        <v>118</v>
      </c>
      <c r="N125" s="1" t="n">
        <f aca="false">H125*N$7</f>
        <v>1192220.68094416</v>
      </c>
      <c r="O125" s="1" t="inlineStr">
        <f aca="false">I125*O$7</f>
        <is>
          <t/>
        </is>
      </c>
      <c r="P125" s="1" t="inlineStr">
        <f aca="false">J125*P$7</f>
        <is>
          <t/>
        </is>
      </c>
      <c r="Q125" s="1" t="inlineStr">
        <f aca="false">K125*Q$7</f>
        <is>
          <t/>
        </is>
      </c>
      <c r="R125" s="1" t="inlineStr">
        <f aca="false">SUM(N125:Q125)</f>
        <is>
          <t/>
        </is>
      </c>
      <c r="S125" s="12" t="inlineStr">
        <f aca="false">R125-SUM($N$7:$Q$7)</f>
        <is>
          <t/>
        </is>
      </c>
      <c r="T125" s="12" t="inlineStr">
        <f aca="false">'Hilfstabelle Datensortierung'!A118</f>
        <is>
          <t/>
        </is>
      </c>
    </row>
    <row collapsed="false" customFormat="false" customHeight="false" hidden="false" ht="14.75" outlineLevel="0" r="126">
      <c r="A126" s="9" t="n">
        <v>40164</v>
      </c>
      <c r="B126" s="1" t="n">
        <v>5217.61</v>
      </c>
      <c r="C126" s="1" t="n">
        <v>6489.23</v>
      </c>
      <c r="D126" s="1" t="n">
        <v>5844.44</v>
      </c>
      <c r="E126" s="1" t="n">
        <v>3830.82</v>
      </c>
      <c r="G126" s="0" t="n">
        <v>119</v>
      </c>
      <c r="H126" s="11" t="n">
        <f aca="false">B125/B126</f>
        <v>1.01967375867495</v>
      </c>
      <c r="I126" s="11" t="n">
        <f aca="false">C125/C126</f>
        <v>1.00664023312473</v>
      </c>
      <c r="J126" s="11" t="n">
        <f aca="false">D125/D126</f>
        <v>1.01009335368316</v>
      </c>
      <c r="K126" s="11" t="n">
        <f aca="false">E125/E126</f>
        <v>1.0117468322709</v>
      </c>
      <c r="M126" s="0" t="n">
        <v>119</v>
      </c>
      <c r="N126" s="1" t="n">
        <f aca="false">H126*N$7</f>
        <v>1223608.51040994</v>
      </c>
      <c r="O126" s="1" t="inlineStr">
        <f aca="false">I126*O$7</f>
        <is>
          <t/>
        </is>
      </c>
      <c r="P126" s="1" t="inlineStr">
        <f aca="false">J126*P$7</f>
        <is>
          <t/>
        </is>
      </c>
      <c r="Q126" s="1" t="inlineStr">
        <f aca="false">K126*Q$7</f>
        <is>
          <t/>
        </is>
      </c>
      <c r="R126" s="1" t="inlineStr">
        <f aca="false">SUM(N126:Q126)</f>
        <is>
          <t/>
        </is>
      </c>
      <c r="S126" s="12" t="inlineStr">
        <f aca="false">R126-SUM($N$7:$Q$7)</f>
        <is>
          <t/>
        </is>
      </c>
      <c r="T126" s="12" t="inlineStr">
        <f aca="false">'Hilfstabelle Datensortierung'!A119</f>
        <is>
          <t/>
        </is>
      </c>
    </row>
    <row collapsed="false" customFormat="false" customHeight="false" hidden="false" ht="14.75" outlineLevel="0" r="127">
      <c r="A127" s="9" t="n">
        <v>40165</v>
      </c>
      <c r="B127" s="1" t="n">
        <v>5196.81</v>
      </c>
      <c r="C127" s="1" t="n">
        <v>6464.32</v>
      </c>
      <c r="D127" s="1" t="n">
        <v>5831.21</v>
      </c>
      <c r="E127" s="1" t="n">
        <v>3794.44</v>
      </c>
      <c r="G127" s="0" t="n">
        <v>120</v>
      </c>
      <c r="H127" s="11" t="n">
        <f aca="false">B126/B127</f>
        <v>1.00400245535242</v>
      </c>
      <c r="I127" s="11" t="n">
        <f aca="false">C126/C127</f>
        <v>1.00385346022474</v>
      </c>
      <c r="J127" s="11" t="n">
        <f aca="false">D126/D127</f>
        <v>1.00226882585261</v>
      </c>
      <c r="K127" s="11" t="n">
        <f aca="false">E126/E127</f>
        <v>1.00958771254783</v>
      </c>
      <c r="M127" s="0" t="n">
        <v>120</v>
      </c>
      <c r="N127" s="1" t="n">
        <f aca="false">H127*N$7</f>
        <v>1204802.9464229</v>
      </c>
      <c r="O127" s="1" t="inlineStr">
        <f aca="false">I127*O$7</f>
        <is>
          <t/>
        </is>
      </c>
      <c r="P127" s="1" t="inlineStr">
        <f aca="false">J127*P$7</f>
        <is>
          <t/>
        </is>
      </c>
      <c r="Q127" s="1" t="inlineStr">
        <f aca="false">K127*Q$7</f>
        <is>
          <t/>
        </is>
      </c>
      <c r="R127" s="1" t="inlineStr">
        <f aca="false">SUM(N127:Q127)</f>
        <is>
          <t/>
        </is>
      </c>
      <c r="S127" s="12" t="inlineStr">
        <f aca="false">R127-SUM($N$7:$Q$7)</f>
        <is>
          <t/>
        </is>
      </c>
      <c r="T127" s="12" t="inlineStr">
        <f aca="false">'Hilfstabelle Datensortierung'!A120</f>
        <is>
          <t/>
        </is>
      </c>
    </row>
    <row collapsed="false" customFormat="false" customHeight="false" hidden="false" ht="14.75" outlineLevel="0" r="128">
      <c r="A128" s="9" t="n">
        <v>40168</v>
      </c>
      <c r="B128" s="1" t="n">
        <v>5293.99</v>
      </c>
      <c r="C128" s="1" t="n">
        <v>6504.44</v>
      </c>
      <c r="D128" s="1" t="n">
        <v>5930.53</v>
      </c>
      <c r="E128" s="1" t="n">
        <v>3872.06</v>
      </c>
      <c r="G128" s="0" t="n">
        <v>121</v>
      </c>
      <c r="H128" s="11" t="n">
        <f aca="false">B127/B128</f>
        <v>0.981643335178193</v>
      </c>
      <c r="I128" s="11" t="n">
        <f aca="false">C127/C128</f>
        <v>0.993831905590643</v>
      </c>
      <c r="J128" s="11" t="n">
        <f aca="false">D127/D128</f>
        <v>0.983252761557568</v>
      </c>
      <c r="K128" s="11" t="n">
        <f aca="false">E127/E128</f>
        <v>0.979953823029602</v>
      </c>
      <c r="M128" s="0" t="n">
        <v>121</v>
      </c>
      <c r="N128" s="1" t="n">
        <f aca="false">H128*N$7</f>
        <v>1177972.00221383</v>
      </c>
      <c r="O128" s="1" t="inlineStr">
        <f aca="false">I128*O$7</f>
        <is>
          <t/>
        </is>
      </c>
      <c r="P128" s="1" t="inlineStr">
        <f aca="false">J128*P$7</f>
        <is>
          <t/>
        </is>
      </c>
      <c r="Q128" s="1" t="inlineStr">
        <f aca="false">K128*Q$7</f>
        <is>
          <t/>
        </is>
      </c>
      <c r="R128" s="1" t="inlineStr">
        <f aca="false">SUM(N128:Q128)</f>
        <is>
          <t/>
        </is>
      </c>
      <c r="S128" s="12" t="inlineStr">
        <f aca="false">R128-SUM($N$7:$Q$7)</f>
        <is>
          <t/>
        </is>
      </c>
      <c r="T128" s="12" t="inlineStr">
        <f aca="false">'Hilfstabelle Datensortierung'!A121</f>
        <is>
          <t/>
        </is>
      </c>
    </row>
    <row collapsed="false" customFormat="false" customHeight="false" hidden="false" ht="14.75" outlineLevel="0" r="129">
      <c r="A129" s="9" t="n">
        <v>40169</v>
      </c>
      <c r="B129" s="1" t="n">
        <v>5328.66</v>
      </c>
      <c r="C129" s="1" t="n">
        <v>6582.9</v>
      </c>
      <c r="D129" s="1" t="n">
        <v>5945.69</v>
      </c>
      <c r="E129" s="1" t="n">
        <v>3898.38</v>
      </c>
      <c r="G129" s="0" t="n">
        <v>122</v>
      </c>
      <c r="H129" s="11" t="n">
        <f aca="false">B128/B129</f>
        <v>0.993493673831695</v>
      </c>
      <c r="I129" s="11" t="n">
        <f aca="false">C128/C129</f>
        <v>0.988081240790533</v>
      </c>
      <c r="J129" s="11" t="n">
        <f aca="false">D128/D129</f>
        <v>0.997450253881383</v>
      </c>
      <c r="K129" s="11" t="n">
        <f aca="false">E128/E129</f>
        <v>0.993248477572735</v>
      </c>
      <c r="M129" s="0" t="n">
        <v>122</v>
      </c>
      <c r="N129" s="1" t="n">
        <f aca="false">H129*N$7</f>
        <v>1192192.40859803</v>
      </c>
      <c r="O129" s="1" t="inlineStr">
        <f aca="false">I129*O$7</f>
        <is>
          <t/>
        </is>
      </c>
      <c r="P129" s="1" t="inlineStr">
        <f aca="false">J129*P$7</f>
        <is>
          <t/>
        </is>
      </c>
      <c r="Q129" s="1" t="inlineStr">
        <f aca="false">K129*Q$7</f>
        <is>
          <t/>
        </is>
      </c>
      <c r="R129" s="1" t="inlineStr">
        <f aca="false">SUM(N129:Q129)</f>
        <is>
          <t/>
        </is>
      </c>
      <c r="S129" s="12" t="inlineStr">
        <f aca="false">R129-SUM($N$7:$Q$7)</f>
        <is>
          <t/>
        </is>
      </c>
      <c r="T129" s="12" t="inlineStr">
        <f aca="false">'Hilfstabelle Datensortierung'!A122</f>
        <is>
          <t/>
        </is>
      </c>
    </row>
    <row collapsed="false" customFormat="false" customHeight="false" hidden="false" ht="14.75" outlineLevel="0" r="130">
      <c r="A130" s="9" t="n">
        <v>40170</v>
      </c>
      <c r="B130" s="1" t="n">
        <v>5372.38</v>
      </c>
      <c r="C130" s="1" t="n">
        <v>6579.98</v>
      </c>
      <c r="D130" s="1" t="n">
        <v>5957.44</v>
      </c>
      <c r="E130" s="1" t="n">
        <v>3910.75</v>
      </c>
      <c r="G130" s="0" t="n">
        <v>123</v>
      </c>
      <c r="H130" s="11" t="n">
        <f aca="false">B129/B130</f>
        <v>0.99186207974864</v>
      </c>
      <c r="I130" s="11" t="n">
        <f aca="false">C129/C130</f>
        <v>1.00044377034581</v>
      </c>
      <c r="J130" s="11" t="n">
        <f aca="false">D129/D130</f>
        <v>0.998027676317344</v>
      </c>
      <c r="K130" s="11" t="n">
        <f aca="false">E129/E130</f>
        <v>0.996836923863709</v>
      </c>
      <c r="M130" s="0" t="n">
        <v>123</v>
      </c>
      <c r="N130" s="1" t="n">
        <f aca="false">H130*N$7</f>
        <v>1190234.49569837</v>
      </c>
      <c r="O130" s="1" t="inlineStr">
        <f aca="false">I130*O$7</f>
        <is>
          <t/>
        </is>
      </c>
      <c r="P130" s="1" t="inlineStr">
        <f aca="false">J130*P$7</f>
        <is>
          <t/>
        </is>
      </c>
      <c r="Q130" s="1" t="inlineStr">
        <f aca="false">K130*Q$7</f>
        <is>
          <t/>
        </is>
      </c>
      <c r="R130" s="1" t="inlineStr">
        <f aca="false">SUM(N130:Q130)</f>
        <is>
          <t/>
        </is>
      </c>
      <c r="S130" s="12" t="inlineStr">
        <f aca="false">R130-SUM($N$7:$Q$7)</f>
        <is>
          <t/>
        </is>
      </c>
      <c r="T130" s="12" t="inlineStr">
        <f aca="false">'Hilfstabelle Datensortierung'!A123</f>
        <is>
          <t/>
        </is>
      </c>
    </row>
    <row collapsed="false" customFormat="false" customHeight="false" hidden="false" ht="14.75" outlineLevel="0" r="131">
      <c r="A131" s="9" t="n">
        <v>40171</v>
      </c>
      <c r="B131" s="1" t="n">
        <v>5402.41</v>
      </c>
      <c r="C131" s="1" t="n">
        <v>6579.98</v>
      </c>
      <c r="D131" s="1" t="n">
        <v>5957.44</v>
      </c>
      <c r="E131" s="1" t="n">
        <v>3912.73</v>
      </c>
      <c r="G131" s="0" t="n">
        <v>124</v>
      </c>
      <c r="H131" s="11" t="n">
        <f aca="false">B130/B131</f>
        <v>0.994441369685011</v>
      </c>
      <c r="I131" s="11" t="n">
        <f aca="false">C130/C131</f>
        <v>1</v>
      </c>
      <c r="J131" s="11" t="n">
        <f aca="false">D130/D131</f>
        <v>1</v>
      </c>
      <c r="K131" s="11" t="n">
        <f aca="false">E130/E131</f>
        <v>0.99949395946053</v>
      </c>
      <c r="M131" s="0" t="n">
        <v>124</v>
      </c>
      <c r="N131" s="1" t="n">
        <f aca="false">H131*N$7</f>
        <v>1193329.64362201</v>
      </c>
      <c r="O131" s="1" t="inlineStr">
        <f aca="false">I131*O$7</f>
        <is>
          <t/>
        </is>
      </c>
      <c r="P131" s="1" t="inlineStr">
        <f aca="false">J131*P$7</f>
        <is>
          <t/>
        </is>
      </c>
      <c r="Q131" s="1" t="inlineStr">
        <f aca="false">K131*Q$7</f>
        <is>
          <t/>
        </is>
      </c>
      <c r="R131" s="1" t="inlineStr">
        <f aca="false">SUM(N131:Q131)</f>
        <is>
          <t/>
        </is>
      </c>
      <c r="S131" s="12" t="inlineStr">
        <f aca="false">R131-SUM($N$7:$Q$7)</f>
        <is>
          <t/>
        </is>
      </c>
      <c r="T131" s="12" t="inlineStr">
        <f aca="false">'Hilfstabelle Datensortierung'!A124</f>
        <is>
          <t/>
        </is>
      </c>
    </row>
    <row collapsed="false" customFormat="false" customHeight="false" hidden="false" ht="14.75" outlineLevel="0" r="132">
      <c r="A132" s="9" t="n">
        <v>40172</v>
      </c>
      <c r="B132" s="1" t="n">
        <v>5402.41</v>
      </c>
      <c r="C132" s="1" t="n">
        <v>6579.98</v>
      </c>
      <c r="D132" s="1" t="n">
        <v>5957.44</v>
      </c>
      <c r="E132" s="1" t="n">
        <v>3912.73</v>
      </c>
      <c r="G132" s="0" t="n">
        <v>125</v>
      </c>
      <c r="H132" s="11" t="n">
        <f aca="false">B131/B132</f>
        <v>1</v>
      </c>
      <c r="I132" s="11" t="n">
        <f aca="false">C131/C132</f>
        <v>1</v>
      </c>
      <c r="J132" s="11" t="n">
        <f aca="false">D131/D132</f>
        <v>1</v>
      </c>
      <c r="K132" s="11" t="n">
        <f aca="false">E131/E132</f>
        <v>1</v>
      </c>
      <c r="M132" s="0" t="n">
        <v>125</v>
      </c>
      <c r="N132" s="1" t="n">
        <f aca="false">H132*N$7</f>
        <v>1200000</v>
      </c>
      <c r="O132" s="1" t="inlineStr">
        <f aca="false">I132*O$7</f>
        <is>
          <t/>
        </is>
      </c>
      <c r="P132" s="1" t="inlineStr">
        <f aca="false">J132*P$7</f>
        <is>
          <t/>
        </is>
      </c>
      <c r="Q132" s="1" t="inlineStr">
        <f aca="false">K132*Q$7</f>
        <is>
          <t/>
        </is>
      </c>
      <c r="R132" s="1" t="inlineStr">
        <f aca="false">SUM(N132:Q132)</f>
        <is>
          <t/>
        </is>
      </c>
      <c r="S132" s="12" t="inlineStr">
        <f aca="false">R132-SUM($N$7:$Q$7)</f>
        <is>
          <t/>
        </is>
      </c>
      <c r="T132" s="12" t="inlineStr">
        <f aca="false">'Hilfstabelle Datensortierung'!A125</f>
        <is>
          <t/>
        </is>
      </c>
    </row>
    <row collapsed="false" customFormat="false" customHeight="false" hidden="false" ht="14.75" outlineLevel="0" r="133">
      <c r="A133" s="9" t="n">
        <v>40175</v>
      </c>
      <c r="B133" s="1" t="n">
        <v>5402.41</v>
      </c>
      <c r="C133" s="1" t="n">
        <v>6591.01</v>
      </c>
      <c r="D133" s="1" t="n">
        <v>6002.92</v>
      </c>
      <c r="E133" s="1" t="n">
        <v>3947.15</v>
      </c>
      <c r="G133" s="0" t="n">
        <v>126</v>
      </c>
      <c r="H133" s="11" t="n">
        <f aca="false">B132/B133</f>
        <v>1</v>
      </c>
      <c r="I133" s="11" t="n">
        <f aca="false">C132/C133</f>
        <v>0.998326508380355</v>
      </c>
      <c r="J133" s="11" t="n">
        <f aca="false">D132/D133</f>
        <v>0.992423687138926</v>
      </c>
      <c r="K133" s="11" t="n">
        <f aca="false">E132/E133</f>
        <v>0.991279784148056</v>
      </c>
      <c r="M133" s="0" t="n">
        <v>126</v>
      </c>
      <c r="N133" s="1" t="n">
        <f aca="false">H133*N$7</f>
        <v>1200000</v>
      </c>
      <c r="O133" s="1" t="inlineStr">
        <f aca="false">I133*O$7</f>
        <is>
          <t/>
        </is>
      </c>
      <c r="P133" s="1" t="inlineStr">
        <f aca="false">J133*P$7</f>
        <is>
          <t/>
        </is>
      </c>
      <c r="Q133" s="1" t="inlineStr">
        <f aca="false">K133*Q$7</f>
        <is>
          <t/>
        </is>
      </c>
      <c r="R133" s="1" t="inlineStr">
        <f aca="false">SUM(N133:Q133)</f>
        <is>
          <t/>
        </is>
      </c>
      <c r="S133" s="12" t="inlineStr">
        <f aca="false">R133-SUM($N$7:$Q$7)</f>
        <is>
          <t/>
        </is>
      </c>
      <c r="T133" s="12" t="inlineStr">
        <f aca="false">'Hilfstabelle Datensortierung'!A126</f>
        <is>
          <t/>
        </is>
      </c>
    </row>
    <row collapsed="false" customFormat="false" customHeight="false" hidden="false" ht="14.75" outlineLevel="0" r="134">
      <c r="A134" s="9" t="n">
        <v>40176</v>
      </c>
      <c r="B134" s="1" t="n">
        <v>5437.61</v>
      </c>
      <c r="C134" s="1" t="n">
        <v>6608.52</v>
      </c>
      <c r="D134" s="1" t="n">
        <v>6011.55</v>
      </c>
      <c r="E134" s="1" t="n">
        <v>3959.98</v>
      </c>
      <c r="G134" s="0" t="n">
        <v>127</v>
      </c>
      <c r="H134" s="11" t="n">
        <f aca="false">B133/B134</f>
        <v>0.9935265677384</v>
      </c>
      <c r="I134" s="11" t="n">
        <f aca="false">C133/C134</f>
        <v>0.997350390102474</v>
      </c>
      <c r="J134" s="11" t="n">
        <f aca="false">D133/D134</f>
        <v>0.99856443013865</v>
      </c>
      <c r="K134" s="11" t="n">
        <f aca="false">E133/E134</f>
        <v>0.996760084646892</v>
      </c>
      <c r="M134" s="0" t="n">
        <v>127</v>
      </c>
      <c r="N134" s="1" t="n">
        <f aca="false">H134*N$7</f>
        <v>1192231.88128608</v>
      </c>
      <c r="O134" s="1" t="inlineStr">
        <f aca="false">I134*O$7</f>
        <is>
          <t/>
        </is>
      </c>
      <c r="P134" s="1" t="inlineStr">
        <f aca="false">J134*P$7</f>
        <is>
          <t/>
        </is>
      </c>
      <c r="Q134" s="1" t="inlineStr">
        <f aca="false">K134*Q$7</f>
        <is>
          <t/>
        </is>
      </c>
      <c r="R134" s="1" t="inlineStr">
        <f aca="false">SUM(N134:Q134)</f>
        <is>
          <t/>
        </is>
      </c>
      <c r="S134" s="12" t="inlineStr">
        <f aca="false">R134-SUM($N$7:$Q$7)</f>
        <is>
          <t/>
        </is>
      </c>
      <c r="T134" s="12" t="inlineStr">
        <f aca="false">'Hilfstabelle Datensortierung'!A127</f>
        <is>
          <t/>
        </is>
      </c>
    </row>
    <row collapsed="false" customFormat="false" customHeight="false" hidden="false" ht="14.75" outlineLevel="0" r="135">
      <c r="A135" s="9" t="n">
        <v>40177</v>
      </c>
      <c r="B135" s="1" t="n">
        <v>5397.86</v>
      </c>
      <c r="C135" s="1" t="n">
        <v>6545.91</v>
      </c>
      <c r="D135" s="1" t="n">
        <v>5957.43</v>
      </c>
      <c r="E135" s="1" t="n">
        <v>3935.5</v>
      </c>
      <c r="G135" s="0" t="n">
        <v>128</v>
      </c>
      <c r="H135" s="11" t="n">
        <f aca="false">B134/B135</f>
        <v>1.00736402944871</v>
      </c>
      <c r="I135" s="11" t="n">
        <f aca="false">C134/C135</f>
        <v>1.0095647511194</v>
      </c>
      <c r="J135" s="11" t="n">
        <f aca="false">D134/D135</f>
        <v>1.00908445420257</v>
      </c>
      <c r="K135" s="11" t="n">
        <f aca="false">E134/E135</f>
        <v>1.00622030237581</v>
      </c>
      <c r="M135" s="0" t="n">
        <v>128</v>
      </c>
      <c r="N135" s="1" t="n">
        <f aca="false">H135*N$7</f>
        <v>1208836.83533845</v>
      </c>
      <c r="O135" s="1" t="inlineStr">
        <f aca="false">I135*O$7</f>
        <is>
          <t/>
        </is>
      </c>
      <c r="P135" s="1" t="inlineStr">
        <f aca="false">J135*P$7</f>
        <is>
          <t/>
        </is>
      </c>
      <c r="Q135" s="1" t="inlineStr">
        <f aca="false">K135*Q$7</f>
        <is>
          <t/>
        </is>
      </c>
      <c r="R135" s="1" t="inlineStr">
        <f aca="false">SUM(N135:Q135)</f>
        <is>
          <t/>
        </is>
      </c>
      <c r="S135" s="12" t="inlineStr">
        <f aca="false">R135-SUM($N$7:$Q$7)</f>
        <is>
          <t/>
        </is>
      </c>
      <c r="T135" s="12" t="inlineStr">
        <f aca="false">'Hilfstabelle Datensortierung'!A128</f>
        <is>
          <t/>
        </is>
      </c>
    </row>
    <row collapsed="false" customFormat="false" customHeight="false" hidden="false" ht="14.75" outlineLevel="0" r="136">
      <c r="A136" s="9" t="n">
        <v>40178</v>
      </c>
      <c r="B136" s="1" t="n">
        <v>5412.88</v>
      </c>
      <c r="C136" s="1" t="n">
        <v>6545.91</v>
      </c>
      <c r="D136" s="1" t="n">
        <v>5957.43</v>
      </c>
      <c r="E136" s="1" t="n">
        <v>3936.33</v>
      </c>
      <c r="G136" s="0" t="n">
        <v>129</v>
      </c>
      <c r="H136" s="11" t="n">
        <f aca="false">B135/B136</f>
        <v>0.997225137080445</v>
      </c>
      <c r="I136" s="11" t="n">
        <f aca="false">C135/C136</f>
        <v>1</v>
      </c>
      <c r="J136" s="11" t="n">
        <f aca="false">D135/D136</f>
        <v>1</v>
      </c>
      <c r="K136" s="11" t="n">
        <f aca="false">E135/E136</f>
        <v>0.999789143694761</v>
      </c>
      <c r="M136" s="0" t="n">
        <v>129</v>
      </c>
      <c r="N136" s="1" t="n">
        <f aca="false">H136*N$7</f>
        <v>1196670.16449653</v>
      </c>
      <c r="O136" s="1" t="inlineStr">
        <f aca="false">I136*O$7</f>
        <is>
          <t/>
        </is>
      </c>
      <c r="P136" s="1" t="inlineStr">
        <f aca="false">J136*P$7</f>
        <is>
          <t/>
        </is>
      </c>
      <c r="Q136" s="1" t="inlineStr">
        <f aca="false">K136*Q$7</f>
        <is>
          <t/>
        </is>
      </c>
      <c r="R136" s="1" t="inlineStr">
        <f aca="false">SUM(N136:Q136)</f>
        <is>
          <t/>
        </is>
      </c>
      <c r="S136" s="12" t="inlineStr">
        <f aca="false">R136-SUM($N$7:$Q$7)</f>
        <is>
          <t/>
        </is>
      </c>
      <c r="T136" s="12" t="inlineStr">
        <f aca="false">'Hilfstabelle Datensortierung'!A129</f>
        <is>
          <t/>
        </is>
      </c>
    </row>
    <row collapsed="false" customFormat="false" customHeight="false" hidden="false" ht="14.75" outlineLevel="0" r="137">
      <c r="A137" s="9" t="n">
        <v>40179</v>
      </c>
      <c r="B137" s="1" t="n">
        <v>5412.88</v>
      </c>
      <c r="C137" s="1" t="n">
        <v>6545.91</v>
      </c>
      <c r="D137" s="1" t="n">
        <v>5957.43</v>
      </c>
      <c r="E137" s="1" t="n">
        <v>3936.33</v>
      </c>
      <c r="G137" s="0" t="n">
        <v>130</v>
      </c>
      <c r="H137" s="11" t="n">
        <f aca="false">B136/B137</f>
        <v>1</v>
      </c>
      <c r="I137" s="11" t="n">
        <f aca="false">C136/C137</f>
        <v>1</v>
      </c>
      <c r="J137" s="11" t="n">
        <f aca="false">D136/D137</f>
        <v>1</v>
      </c>
      <c r="K137" s="11" t="n">
        <f aca="false">E136/E137</f>
        <v>1</v>
      </c>
      <c r="M137" s="0" t="n">
        <v>130</v>
      </c>
      <c r="N137" s="1" t="n">
        <f aca="false">H137*N$7</f>
        <v>1200000</v>
      </c>
      <c r="O137" s="1" t="inlineStr">
        <f aca="false">I137*O$7</f>
        <is>
          <t/>
        </is>
      </c>
      <c r="P137" s="1" t="inlineStr">
        <f aca="false">J137*P$7</f>
        <is>
          <t/>
        </is>
      </c>
      <c r="Q137" s="1" t="inlineStr">
        <f aca="false">K137*Q$7</f>
        <is>
          <t/>
        </is>
      </c>
      <c r="R137" s="1" t="inlineStr">
        <f aca="false">SUM(N137:Q137)</f>
        <is>
          <t/>
        </is>
      </c>
      <c r="S137" s="12" t="inlineStr">
        <f aca="false">R137-SUM($N$7:$Q$7)</f>
        <is>
          <t/>
        </is>
      </c>
      <c r="T137" s="12" t="inlineStr">
        <f aca="false">'Hilfstabelle Datensortierung'!A130</f>
        <is>
          <t/>
        </is>
      </c>
    </row>
    <row collapsed="false" customFormat="false" customHeight="false" hidden="false" ht="14.75" outlineLevel="0" r="138">
      <c r="A138" s="9" t="n">
        <v>40182</v>
      </c>
      <c r="B138" s="1" t="n">
        <v>5500.34</v>
      </c>
      <c r="C138" s="1" t="n">
        <v>6631.44</v>
      </c>
      <c r="D138" s="1" t="n">
        <v>6048.3</v>
      </c>
      <c r="E138" s="1" t="n">
        <v>4013.97</v>
      </c>
      <c r="G138" s="0" t="n">
        <v>131</v>
      </c>
      <c r="H138" s="11" t="n">
        <f aca="false">B137/B138</f>
        <v>0.984099164778904</v>
      </c>
      <c r="I138" s="11" t="n">
        <f aca="false">C137/C138</f>
        <v>0.987102348811118</v>
      </c>
      <c r="J138" s="11" t="n">
        <f aca="false">D137/D138</f>
        <v>0.984975943653589</v>
      </c>
      <c r="K138" s="11" t="n">
        <f aca="false">E137/E138</f>
        <v>0.980657553494421</v>
      </c>
      <c r="M138" s="0" t="n">
        <v>131</v>
      </c>
      <c r="N138" s="1" t="n">
        <f aca="false">H138*N$7</f>
        <v>1180918.99773469</v>
      </c>
      <c r="O138" s="1" t="inlineStr">
        <f aca="false">I138*O$7</f>
        <is>
          <t/>
        </is>
      </c>
      <c r="P138" s="1" t="inlineStr">
        <f aca="false">J138*P$7</f>
        <is>
          <t/>
        </is>
      </c>
      <c r="Q138" s="1" t="inlineStr">
        <f aca="false">K138*Q$7</f>
        <is>
          <t/>
        </is>
      </c>
      <c r="R138" s="1" t="inlineStr">
        <f aca="false">SUM(N138:Q138)</f>
        <is>
          <t/>
        </is>
      </c>
      <c r="S138" s="12" t="inlineStr">
        <f aca="false">R138-SUM($N$7:$Q$7)</f>
        <is>
          <t/>
        </is>
      </c>
      <c r="T138" s="12" t="inlineStr">
        <f aca="false">'Hilfstabelle Datensortierung'!A131</f>
        <is>
          <t/>
        </is>
      </c>
    </row>
    <row collapsed="false" customFormat="false" customHeight="false" hidden="false" ht="14.75" outlineLevel="0" r="139">
      <c r="A139" s="9" t="n">
        <v>40183</v>
      </c>
      <c r="B139" s="1" t="n">
        <v>5522.5</v>
      </c>
      <c r="C139" s="1" t="n">
        <v>6579.26</v>
      </c>
      <c r="D139" s="1" t="n">
        <v>6031.86</v>
      </c>
      <c r="E139" s="1" t="n">
        <v>4012.91</v>
      </c>
      <c r="G139" s="0" t="n">
        <v>132</v>
      </c>
      <c r="H139" s="11" t="n">
        <f aca="false">B138/B139</f>
        <v>0.995987324581258</v>
      </c>
      <c r="I139" s="11" t="n">
        <f aca="false">C138/C139</f>
        <v>1.00793098311968</v>
      </c>
      <c r="J139" s="11" t="n">
        <f aca="false">D138/D139</f>
        <v>1.00272552744924</v>
      </c>
      <c r="K139" s="11" t="n">
        <f aca="false">E138/E139</f>
        <v>1.00026414746406</v>
      </c>
      <c r="M139" s="0" t="n">
        <v>132</v>
      </c>
      <c r="N139" s="1" t="n">
        <f aca="false">H139*N$7</f>
        <v>1195184.78949751</v>
      </c>
      <c r="O139" s="1" t="inlineStr">
        <f aca="false">I139*O$7</f>
        <is>
          <t/>
        </is>
      </c>
      <c r="P139" s="1" t="inlineStr">
        <f aca="false">J139*P$7</f>
        <is>
          <t/>
        </is>
      </c>
      <c r="Q139" s="1" t="inlineStr">
        <f aca="false">K139*Q$7</f>
        <is>
          <t/>
        </is>
      </c>
      <c r="R139" s="1" t="inlineStr">
        <f aca="false">SUM(N139:Q139)</f>
        <is>
          <t/>
        </is>
      </c>
      <c r="S139" s="12" t="inlineStr">
        <f aca="false">R139-SUM($N$7:$Q$7)</f>
        <is>
          <t/>
        </is>
      </c>
      <c r="T139" s="12" t="inlineStr">
        <f aca="false">'Hilfstabelle Datensortierung'!A132</f>
        <is>
          <t/>
        </is>
      </c>
    </row>
    <row collapsed="false" customFormat="false" customHeight="false" hidden="false" ht="14.75" outlineLevel="0" r="140">
      <c r="A140" s="9" t="n">
        <v>40184</v>
      </c>
      <c r="B140" s="1" t="n">
        <v>5530.04</v>
      </c>
      <c r="C140" s="1" t="n">
        <v>6559.41</v>
      </c>
      <c r="D140" s="1" t="n">
        <v>6034.33</v>
      </c>
      <c r="E140" s="1" t="n">
        <v>4017.67</v>
      </c>
      <c r="G140" s="0" t="n">
        <v>133</v>
      </c>
      <c r="H140" s="11" t="n">
        <f aca="false">B139/B140</f>
        <v>0.998636537891227</v>
      </c>
      <c r="I140" s="11" t="n">
        <f aca="false">C139/C140</f>
        <v>1.00302618680644</v>
      </c>
      <c r="J140" s="11" t="n">
        <f aca="false">D139/D140</f>
        <v>0.999590675352525</v>
      </c>
      <c r="K140" s="11" t="n">
        <f aca="false">E139/E140</f>
        <v>0.998815233705108</v>
      </c>
      <c r="M140" s="0" t="n">
        <v>133</v>
      </c>
      <c r="N140" s="1" t="n">
        <f aca="false">H140*N$7</f>
        <v>1198363.84546947</v>
      </c>
      <c r="O140" s="1" t="inlineStr">
        <f aca="false">I140*O$7</f>
        <is>
          <t/>
        </is>
      </c>
      <c r="P140" s="1" t="inlineStr">
        <f aca="false">J140*P$7</f>
        <is>
          <t/>
        </is>
      </c>
      <c r="Q140" s="1" t="inlineStr">
        <f aca="false">K140*Q$7</f>
        <is>
          <t/>
        </is>
      </c>
      <c r="R140" s="1" t="inlineStr">
        <f aca="false">SUM(N140:Q140)</f>
        <is>
          <t/>
        </is>
      </c>
      <c r="S140" s="12" t="inlineStr">
        <f aca="false">R140-SUM($N$7:$Q$7)</f>
        <is>
          <t/>
        </is>
      </c>
      <c r="T140" s="12" t="inlineStr">
        <f aca="false">'Hilfstabelle Datensortierung'!A133</f>
        <is>
          <t/>
        </is>
      </c>
    </row>
    <row collapsed="false" customFormat="false" customHeight="false" hidden="false" ht="14.75" outlineLevel="0" r="141">
      <c r="A141" s="9" t="n">
        <v>40185</v>
      </c>
      <c r="B141" s="1" t="n">
        <v>5526.72</v>
      </c>
      <c r="C141" s="1" t="n">
        <v>6555.36</v>
      </c>
      <c r="D141" s="1" t="n">
        <v>6019.36</v>
      </c>
      <c r="E141" s="1" t="n">
        <v>4024.8</v>
      </c>
      <c r="G141" s="0" t="n">
        <v>134</v>
      </c>
      <c r="H141" s="11" t="n">
        <f aca="false">B140/B141</f>
        <v>1.00060071796653</v>
      </c>
      <c r="I141" s="11" t="n">
        <f aca="false">C140/C141</f>
        <v>1.00061781503991</v>
      </c>
      <c r="J141" s="11" t="n">
        <f aca="false">D140/D141</f>
        <v>1.00248697535951</v>
      </c>
      <c r="K141" s="11" t="n">
        <f aca="false">E140/E141</f>
        <v>0.998228483402902</v>
      </c>
      <c r="M141" s="0" t="n">
        <v>134</v>
      </c>
      <c r="N141" s="1" t="n">
        <f aca="false">H141*N$7</f>
        <v>1200720.86155984</v>
      </c>
      <c r="O141" s="1" t="inlineStr">
        <f aca="false">I141*O$7</f>
        <is>
          <t/>
        </is>
      </c>
      <c r="P141" s="1" t="inlineStr">
        <f aca="false">J141*P$7</f>
        <is>
          <t/>
        </is>
      </c>
      <c r="Q141" s="1" t="inlineStr">
        <f aca="false">K141*Q$7</f>
        <is>
          <t/>
        </is>
      </c>
      <c r="R141" s="1" t="inlineStr">
        <f aca="false">SUM(N141:Q141)</f>
        <is>
          <t/>
        </is>
      </c>
      <c r="S141" s="12" t="inlineStr">
        <f aca="false">R141-SUM($N$7:$Q$7)</f>
        <is>
          <t/>
        </is>
      </c>
      <c r="T141" s="12" t="inlineStr">
        <f aca="false">'Hilfstabelle Datensortierung'!A134</f>
        <is>
          <t/>
        </is>
      </c>
    </row>
    <row collapsed="false" customFormat="false" customHeight="false" hidden="false" ht="14.75" outlineLevel="0" r="142">
      <c r="A142" s="9" t="n">
        <v>40186</v>
      </c>
      <c r="B142" s="1" t="n">
        <v>5534.24</v>
      </c>
      <c r="C142" s="1" t="n">
        <v>6617.88</v>
      </c>
      <c r="D142" s="1" t="n">
        <v>6037.61</v>
      </c>
      <c r="E142" s="1" t="n">
        <v>4045.14</v>
      </c>
      <c r="G142" s="0" t="n">
        <v>135</v>
      </c>
      <c r="H142" s="11" t="n">
        <f aca="false">B141/B142</f>
        <v>0.99864118650438</v>
      </c>
      <c r="I142" s="11" t="n">
        <f aca="false">C141/C142</f>
        <v>0.990552865872455</v>
      </c>
      <c r="J142" s="11" t="n">
        <f aca="false">D141/D142</f>
        <v>0.996977280745196</v>
      </c>
      <c r="K142" s="11" t="n">
        <f aca="false">E141/E142</f>
        <v>0.994971743870422</v>
      </c>
      <c r="M142" s="0" t="n">
        <v>135</v>
      </c>
      <c r="N142" s="1" t="n">
        <f aca="false">H142*N$7</f>
        <v>1198369.42380526</v>
      </c>
      <c r="O142" s="1" t="inlineStr">
        <f aca="false">I142*O$7</f>
        <is>
          <t/>
        </is>
      </c>
      <c r="P142" s="1" t="inlineStr">
        <f aca="false">J142*P$7</f>
        <is>
          <t/>
        </is>
      </c>
      <c r="Q142" s="1" t="inlineStr">
        <f aca="false">K142*Q$7</f>
        <is>
          <t/>
        </is>
      </c>
      <c r="R142" s="1" t="inlineStr">
        <f aca="false">SUM(N142:Q142)</f>
        <is>
          <t/>
        </is>
      </c>
      <c r="S142" s="12" t="inlineStr">
        <f aca="false">R142-SUM($N$7:$Q$7)</f>
        <is>
          <t/>
        </is>
      </c>
      <c r="T142" s="12" t="inlineStr">
        <f aca="false">'Hilfstabelle Datensortierung'!A135</f>
        <is>
          <t/>
        </is>
      </c>
    </row>
    <row collapsed="false" customFormat="false" customHeight="false" hidden="false" ht="14.75" outlineLevel="0" r="143">
      <c r="A143" s="9" t="n">
        <v>40189</v>
      </c>
      <c r="B143" s="1" t="n">
        <v>5538.07</v>
      </c>
      <c r="C143" s="1" t="n">
        <v>6592.26</v>
      </c>
      <c r="D143" s="1" t="n">
        <v>6040.5</v>
      </c>
      <c r="E143" s="1" t="n">
        <v>4043.09</v>
      </c>
      <c r="G143" s="0" t="n">
        <v>136</v>
      </c>
      <c r="H143" s="11" t="n">
        <f aca="false">B142/B143</f>
        <v>0.999308423331594</v>
      </c>
      <c r="I143" s="11" t="n">
        <f aca="false">C142/C143</f>
        <v>1.00388637584076</v>
      </c>
      <c r="J143" s="11" t="n">
        <f aca="false">D142/D143</f>
        <v>0.999521562784538</v>
      </c>
      <c r="K143" s="11" t="n">
        <f aca="false">E142/E143</f>
        <v>1.00050703793386</v>
      </c>
      <c r="M143" s="0" t="n">
        <v>136</v>
      </c>
      <c r="N143" s="1" t="n">
        <f aca="false">H143*N$7</f>
        <v>1199170.10799791</v>
      </c>
      <c r="O143" s="1" t="inlineStr">
        <f aca="false">I143*O$7</f>
        <is>
          <t/>
        </is>
      </c>
      <c r="P143" s="1" t="inlineStr">
        <f aca="false">J143*P$7</f>
        <is>
          <t/>
        </is>
      </c>
      <c r="Q143" s="1" t="inlineStr">
        <f aca="false">K143*Q$7</f>
        <is>
          <t/>
        </is>
      </c>
      <c r="R143" s="1" t="inlineStr">
        <f aca="false">SUM(N143:Q143)</f>
        <is>
          <t/>
        </is>
      </c>
      <c r="S143" s="12" t="inlineStr">
        <f aca="false">R143-SUM($N$7:$Q$7)</f>
        <is>
          <t/>
        </is>
      </c>
      <c r="T143" s="12" t="inlineStr">
        <f aca="false">'Hilfstabelle Datensortierung'!A136</f>
        <is>
          <t/>
        </is>
      </c>
    </row>
    <row collapsed="false" customFormat="false" customHeight="false" hidden="false" ht="14.75" outlineLevel="0" r="144">
      <c r="A144" s="9" t="n">
        <v>40190</v>
      </c>
      <c r="B144" s="1" t="n">
        <v>5498.71</v>
      </c>
      <c r="C144" s="1" t="n">
        <v>6541.9</v>
      </c>
      <c r="D144" s="1" t="n">
        <v>5943</v>
      </c>
      <c r="E144" s="1" t="n">
        <v>4000.05</v>
      </c>
      <c r="G144" s="0" t="n">
        <v>137</v>
      </c>
      <c r="H144" s="11" t="n">
        <f aca="false">B143/B144</f>
        <v>1.0071580425227</v>
      </c>
      <c r="I144" s="11" t="n">
        <f aca="false">C143/C144</f>
        <v>1.00769806936823</v>
      </c>
      <c r="J144" s="11" t="n">
        <f aca="false">D143/D144</f>
        <v>1.01640585562847</v>
      </c>
      <c r="K144" s="11" t="n">
        <f aca="false">E143/E144</f>
        <v>1.01075986550168</v>
      </c>
      <c r="M144" s="0" t="n">
        <v>137</v>
      </c>
      <c r="N144" s="1" t="n">
        <f aca="false">H144*N$7</f>
        <v>1208589.65102724</v>
      </c>
      <c r="O144" s="1" t="inlineStr">
        <f aca="false">I144*O$7</f>
        <is>
          <t/>
        </is>
      </c>
      <c r="P144" s="1" t="inlineStr">
        <f aca="false">J144*P$7</f>
        <is>
          <t/>
        </is>
      </c>
      <c r="Q144" s="1" t="inlineStr">
        <f aca="false">K144*Q$7</f>
        <is>
          <t/>
        </is>
      </c>
      <c r="R144" s="1" t="inlineStr">
        <f aca="false">SUM(N144:Q144)</f>
        <is>
          <t/>
        </is>
      </c>
      <c r="S144" s="12" t="inlineStr">
        <f aca="false">R144-SUM($N$7:$Q$7)</f>
        <is>
          <t/>
        </is>
      </c>
      <c r="T144" s="12" t="inlineStr">
        <f aca="false">'Hilfstabelle Datensortierung'!A137</f>
        <is>
          <t/>
        </is>
      </c>
    </row>
    <row collapsed="false" customFormat="false" customHeight="false" hidden="false" ht="14.75" outlineLevel="0" r="145">
      <c r="A145" s="9" t="n">
        <v>40191</v>
      </c>
      <c r="B145" s="1" t="n">
        <v>5473.48</v>
      </c>
      <c r="C145" s="1" t="n">
        <v>6554.55</v>
      </c>
      <c r="D145" s="1" t="n">
        <v>5963.14</v>
      </c>
      <c r="E145" s="1" t="n">
        <v>4000.86</v>
      </c>
      <c r="G145" s="0" t="n">
        <v>138</v>
      </c>
      <c r="H145" s="11" t="n">
        <f aca="false">B144/B145</f>
        <v>1.00460949889284</v>
      </c>
      <c r="I145" s="11" t="n">
        <f aca="false">C144/C145</f>
        <v>0.998070042947266</v>
      </c>
      <c r="J145" s="11" t="n">
        <f aca="false">D144/D145</f>
        <v>0.99662258474562</v>
      </c>
      <c r="K145" s="11" t="n">
        <f aca="false">E144/E145</f>
        <v>0.999797543528141</v>
      </c>
      <c r="M145" s="0" t="n">
        <v>138</v>
      </c>
      <c r="N145" s="1" t="n">
        <f aca="false">H145*N$7</f>
        <v>1205531.39867141</v>
      </c>
      <c r="O145" s="1" t="inlineStr">
        <f aca="false">I145*O$7</f>
        <is>
          <t/>
        </is>
      </c>
      <c r="P145" s="1" t="inlineStr">
        <f aca="false">J145*P$7</f>
        <is>
          <t/>
        </is>
      </c>
      <c r="Q145" s="1" t="inlineStr">
        <f aca="false">K145*Q$7</f>
        <is>
          <t/>
        </is>
      </c>
      <c r="R145" s="1" t="inlineStr">
        <f aca="false">SUM(N145:Q145)</f>
        <is>
          <t/>
        </is>
      </c>
      <c r="S145" s="12" t="inlineStr">
        <f aca="false">R145-SUM($N$7:$Q$7)</f>
        <is>
          <t/>
        </is>
      </c>
      <c r="T145" s="12" t="inlineStr">
        <f aca="false">'Hilfstabelle Datensortierung'!A138</f>
        <is>
          <t/>
        </is>
      </c>
    </row>
    <row collapsed="false" customFormat="false" customHeight="false" hidden="false" ht="14.75" outlineLevel="0" r="146">
      <c r="A146" s="9" t="n">
        <v>40192</v>
      </c>
      <c r="B146" s="1" t="n">
        <v>5498.2</v>
      </c>
      <c r="C146" s="1" t="n">
        <v>6627.42</v>
      </c>
      <c r="D146" s="1" t="n">
        <v>5988.88</v>
      </c>
      <c r="E146" s="1" t="n">
        <v>4015.77</v>
      </c>
      <c r="G146" s="0" t="n">
        <v>139</v>
      </c>
      <c r="H146" s="11" t="n">
        <f aca="false">B145/B146</f>
        <v>0.995503983121749</v>
      </c>
      <c r="I146" s="11" t="n">
        <f aca="false">C145/C146</f>
        <v>0.989004771087391</v>
      </c>
      <c r="J146" s="11" t="n">
        <f aca="false">D145/D146</f>
        <v>0.995702034437157</v>
      </c>
      <c r="K146" s="11" t="n">
        <f aca="false">E145/E146</f>
        <v>0.996287137958598</v>
      </c>
      <c r="M146" s="0" t="n">
        <v>139</v>
      </c>
      <c r="N146" s="1" t="n">
        <f aca="false">H146*N$7</f>
        <v>1194604.7797461</v>
      </c>
      <c r="O146" s="1" t="inlineStr">
        <f aca="false">I146*O$7</f>
        <is>
          <t/>
        </is>
      </c>
      <c r="P146" s="1" t="inlineStr">
        <f aca="false">J146*P$7</f>
        <is>
          <t/>
        </is>
      </c>
      <c r="Q146" s="1" t="inlineStr">
        <f aca="false">K146*Q$7</f>
        <is>
          <t/>
        </is>
      </c>
      <c r="R146" s="1" t="inlineStr">
        <f aca="false">SUM(N146:Q146)</f>
        <is>
          <t/>
        </is>
      </c>
      <c r="S146" s="12" t="inlineStr">
        <f aca="false">R146-SUM($N$7:$Q$7)</f>
        <is>
          <t/>
        </is>
      </c>
      <c r="T146" s="12" t="inlineStr">
        <f aca="false">'Hilfstabelle Datensortierung'!A139</f>
        <is>
          <t/>
        </is>
      </c>
    </row>
    <row collapsed="false" customFormat="false" customHeight="false" hidden="false" ht="14.75" outlineLevel="0" r="147">
      <c r="A147" s="9" t="n">
        <v>40193</v>
      </c>
      <c r="B147" s="1" t="n">
        <v>5455.37</v>
      </c>
      <c r="C147" s="1" t="n">
        <v>6576.02</v>
      </c>
      <c r="D147" s="1" t="n">
        <v>5875.97</v>
      </c>
      <c r="E147" s="1" t="n">
        <v>3954.38</v>
      </c>
      <c r="G147" s="0" t="n">
        <v>140</v>
      </c>
      <c r="H147" s="11" t="n">
        <f aca="false">B146/B147</f>
        <v>1.00785097986021</v>
      </c>
      <c r="I147" s="11" t="n">
        <f aca="false">C146/C147</f>
        <v>1.00781627793103</v>
      </c>
      <c r="J147" s="11" t="n">
        <f aca="false">D146/D147</f>
        <v>1.01921555079417</v>
      </c>
      <c r="K147" s="11" t="n">
        <f aca="false">E146/E147</f>
        <v>1.01552455757919</v>
      </c>
      <c r="M147" s="0" t="n">
        <v>140</v>
      </c>
      <c r="N147" s="1" t="n">
        <f aca="false">H147*N$7</f>
        <v>1209421.17583225</v>
      </c>
      <c r="O147" s="1" t="inlineStr">
        <f aca="false">I147*O$7</f>
        <is>
          <t/>
        </is>
      </c>
      <c r="P147" s="1" t="inlineStr">
        <f aca="false">J147*P$7</f>
        <is>
          <t/>
        </is>
      </c>
      <c r="Q147" s="1" t="inlineStr">
        <f aca="false">K147*Q$7</f>
        <is>
          <t/>
        </is>
      </c>
      <c r="R147" s="1" t="inlineStr">
        <f aca="false">SUM(N147:Q147)</f>
        <is>
          <t/>
        </is>
      </c>
      <c r="S147" s="12" t="inlineStr">
        <f aca="false">R147-SUM($N$7:$Q$7)</f>
        <is>
          <t/>
        </is>
      </c>
      <c r="T147" s="12" t="inlineStr">
        <f aca="false">'Hilfstabelle Datensortierung'!A140</f>
        <is>
          <t/>
        </is>
      </c>
    </row>
    <row collapsed="false" customFormat="false" customHeight="false" hidden="false" ht="14.75" outlineLevel="0" r="148">
      <c r="A148" s="9" t="n">
        <v>40196</v>
      </c>
      <c r="B148" s="1" t="n">
        <v>5494.39</v>
      </c>
      <c r="C148" s="1" t="n">
        <v>6603.78</v>
      </c>
      <c r="D148" s="1" t="n">
        <v>5918.55</v>
      </c>
      <c r="E148" s="1" t="n">
        <v>3977.46</v>
      </c>
      <c r="G148" s="0" t="n">
        <v>141</v>
      </c>
      <c r="H148" s="11" t="n">
        <f aca="false">B147/B148</f>
        <v>0.992898210720389</v>
      </c>
      <c r="I148" s="11" t="n">
        <f aca="false">C147/C148</f>
        <v>0.995796346940692</v>
      </c>
      <c r="J148" s="11" t="n">
        <f aca="false">D147/D148</f>
        <v>0.992805670307761</v>
      </c>
      <c r="K148" s="11" t="n">
        <f aca="false">E147/E148</f>
        <v>0.994197301795618</v>
      </c>
      <c r="M148" s="0" t="n">
        <v>141</v>
      </c>
      <c r="N148" s="1" t="n">
        <f aca="false">H148*N$7</f>
        <v>1191477.85286447</v>
      </c>
      <c r="O148" s="1" t="inlineStr">
        <f aca="false">I148*O$7</f>
        <is>
          <t/>
        </is>
      </c>
      <c r="P148" s="1" t="inlineStr">
        <f aca="false">J148*P$7</f>
        <is>
          <t/>
        </is>
      </c>
      <c r="Q148" s="1" t="inlineStr">
        <f aca="false">K148*Q$7</f>
        <is>
          <t/>
        </is>
      </c>
      <c r="R148" s="1" t="inlineStr">
        <f aca="false">SUM(N148:Q148)</f>
        <is>
          <t/>
        </is>
      </c>
      <c r="S148" s="12" t="inlineStr">
        <f aca="false">R148-SUM($N$7:$Q$7)</f>
        <is>
          <t/>
        </is>
      </c>
      <c r="T148" s="12" t="inlineStr">
        <f aca="false">'Hilfstabelle Datensortierung'!A141</f>
        <is>
          <t/>
        </is>
      </c>
    </row>
    <row collapsed="false" customFormat="false" customHeight="false" hidden="false" ht="14.75" outlineLevel="0" r="149">
      <c r="A149" s="9" t="n">
        <v>40197</v>
      </c>
      <c r="B149" s="1" t="n">
        <v>5513.14</v>
      </c>
      <c r="C149" s="1" t="n">
        <v>6633.86</v>
      </c>
      <c r="D149" s="1" t="n">
        <v>5976.48</v>
      </c>
      <c r="E149" s="1" t="n">
        <v>4009.67</v>
      </c>
      <c r="G149" s="0" t="n">
        <v>142</v>
      </c>
      <c r="H149" s="11" t="n">
        <f aca="false">B148/B149</f>
        <v>0.996599034307128</v>
      </c>
      <c r="I149" s="11" t="n">
        <f aca="false">C148/C149</f>
        <v>0.995465686643975</v>
      </c>
      <c r="J149" s="11" t="n">
        <f aca="false">D148/D149</f>
        <v>0.990307003453538</v>
      </c>
      <c r="K149" s="11" t="n">
        <f aca="false">E148/E149</f>
        <v>0.99196691997097</v>
      </c>
      <c r="M149" s="0" t="n">
        <v>142</v>
      </c>
      <c r="N149" s="1" t="n">
        <f aca="false">H149*N$7</f>
        <v>1195918.84116855</v>
      </c>
      <c r="O149" s="1" t="inlineStr">
        <f aca="false">I149*O$7</f>
        <is>
          <t/>
        </is>
      </c>
      <c r="P149" s="1" t="inlineStr">
        <f aca="false">J149*P$7</f>
        <is>
          <t/>
        </is>
      </c>
      <c r="Q149" s="1" t="inlineStr">
        <f aca="false">K149*Q$7</f>
        <is>
          <t/>
        </is>
      </c>
      <c r="R149" s="1" t="inlineStr">
        <f aca="false">SUM(N149:Q149)</f>
        <is>
          <t/>
        </is>
      </c>
      <c r="S149" s="12" t="inlineStr">
        <f aca="false">R149-SUM($N$7:$Q$7)</f>
        <is>
          <t/>
        </is>
      </c>
      <c r="T149" s="12" t="inlineStr">
        <f aca="false">'Hilfstabelle Datensortierung'!A142</f>
        <is>
          <t/>
        </is>
      </c>
    </row>
    <row collapsed="false" customFormat="false" customHeight="false" hidden="false" ht="14.75" outlineLevel="0" r="150">
      <c r="A150" s="9" t="n">
        <v>40198</v>
      </c>
      <c r="B150" s="1" t="n">
        <v>5420.8</v>
      </c>
      <c r="C150" s="1" t="n">
        <v>6586.53</v>
      </c>
      <c r="D150" s="1" t="n">
        <v>5851.53</v>
      </c>
      <c r="E150" s="1" t="n">
        <v>3928.95</v>
      </c>
      <c r="G150" s="0" t="n">
        <v>143</v>
      </c>
      <c r="H150" s="11" t="n">
        <f aca="false">B149/B150</f>
        <v>1.01703438606848</v>
      </c>
      <c r="I150" s="11" t="n">
        <f aca="false">C149/C150</f>
        <v>1.00718587784463</v>
      </c>
      <c r="J150" s="11" t="n">
        <f aca="false">D149/D150</f>
        <v>1.0213533896263</v>
      </c>
      <c r="K150" s="11" t="n">
        <f aca="false">E149/E150</f>
        <v>1.02054492930681</v>
      </c>
      <c r="M150" s="0" t="n">
        <v>143</v>
      </c>
      <c r="N150" s="1" t="n">
        <f aca="false">H150*N$7</f>
        <v>1220441.26328217</v>
      </c>
      <c r="O150" s="1" t="inlineStr">
        <f aca="false">I150*O$7</f>
        <is>
          <t/>
        </is>
      </c>
      <c r="P150" s="1" t="inlineStr">
        <f aca="false">J150*P$7</f>
        <is>
          <t/>
        </is>
      </c>
      <c r="Q150" s="1" t="inlineStr">
        <f aca="false">K150*Q$7</f>
        <is>
          <t/>
        </is>
      </c>
      <c r="R150" s="1" t="inlineStr">
        <f aca="false">SUM(N150:Q150)</f>
        <is>
          <t/>
        </is>
      </c>
      <c r="S150" s="12" t="inlineStr">
        <f aca="false">R150-SUM($N$7:$Q$7)</f>
        <is>
          <t/>
        </is>
      </c>
      <c r="T150" s="12" t="inlineStr">
        <f aca="false">'Hilfstabelle Datensortierung'!A143</f>
        <is>
          <t/>
        </is>
      </c>
    </row>
    <row collapsed="false" customFormat="false" customHeight="false" hidden="false" ht="14.75" outlineLevel="0" r="151">
      <c r="A151" s="9" t="n">
        <v>40199</v>
      </c>
      <c r="B151" s="1" t="n">
        <v>5335.1</v>
      </c>
      <c r="C151" s="1" t="n">
        <v>6578.95</v>
      </c>
      <c r="D151" s="1" t="n">
        <v>5746.97</v>
      </c>
      <c r="E151" s="1" t="n">
        <v>3862.16</v>
      </c>
      <c r="G151" s="0" t="n">
        <v>144</v>
      </c>
      <c r="H151" s="11" t="n">
        <f aca="false">B150/B151</f>
        <v>1.01606342898915</v>
      </c>
      <c r="I151" s="11" t="n">
        <f aca="false">C150/C151</f>
        <v>1.00115215953914</v>
      </c>
      <c r="J151" s="11" t="n">
        <f aca="false">D150/D151</f>
        <v>1.01819393523892</v>
      </c>
      <c r="K151" s="11" t="n">
        <f aca="false">E150/E151</f>
        <v>1.01729343165483</v>
      </c>
      <c r="M151" s="0" t="n">
        <v>144</v>
      </c>
      <c r="N151" s="1" t="n">
        <f aca="false">H151*N$7</f>
        <v>1219276.11478698</v>
      </c>
      <c r="O151" s="1" t="inlineStr">
        <f aca="false">I151*O$7</f>
        <is>
          <t/>
        </is>
      </c>
      <c r="P151" s="1" t="inlineStr">
        <f aca="false">J151*P$7</f>
        <is>
          <t/>
        </is>
      </c>
      <c r="Q151" s="1" t="inlineStr">
        <f aca="false">K151*Q$7</f>
        <is>
          <t/>
        </is>
      </c>
      <c r="R151" s="1" t="inlineStr">
        <f aca="false">SUM(N151:Q151)</f>
        <is>
          <t/>
        </is>
      </c>
      <c r="S151" s="12" t="inlineStr">
        <f aca="false">R151-SUM($N$7:$Q$7)</f>
        <is>
          <t/>
        </is>
      </c>
      <c r="T151" s="12" t="inlineStr">
        <f aca="false">'Hilfstabelle Datensortierung'!A144</f>
        <is>
          <t/>
        </is>
      </c>
    </row>
    <row collapsed="false" customFormat="false" customHeight="false" hidden="false" ht="14.75" outlineLevel="0" r="152">
      <c r="A152" s="9" t="n">
        <v>40200</v>
      </c>
      <c r="B152" s="1" t="n">
        <v>5302.99</v>
      </c>
      <c r="C152" s="1" t="n">
        <v>6493.96</v>
      </c>
      <c r="D152" s="1" t="n">
        <v>5695.32</v>
      </c>
      <c r="E152" s="1" t="n">
        <v>3820.78</v>
      </c>
      <c r="G152" s="0" t="n">
        <v>145</v>
      </c>
      <c r="H152" s="11" t="n">
        <f aca="false">B151/B152</f>
        <v>1.00605507459</v>
      </c>
      <c r="I152" s="11" t="n">
        <f aca="false">C151/C152</f>
        <v>1.01308754596579</v>
      </c>
      <c r="J152" s="11" t="n">
        <f aca="false">D151/D152</f>
        <v>1.00906884951153</v>
      </c>
      <c r="K152" s="11" t="n">
        <f aca="false">E151/E152</f>
        <v>1.01083024932082</v>
      </c>
      <c r="M152" s="0" t="n">
        <v>145</v>
      </c>
      <c r="N152" s="1" t="n">
        <f aca="false">H152*N$7</f>
        <v>1207266.08950799</v>
      </c>
      <c r="O152" s="1" t="inlineStr">
        <f aca="false">I152*O$7</f>
        <is>
          <t/>
        </is>
      </c>
      <c r="P152" s="1" t="inlineStr">
        <f aca="false">J152*P$7</f>
        <is>
          <t/>
        </is>
      </c>
      <c r="Q152" s="1" t="inlineStr">
        <f aca="false">K152*Q$7</f>
        <is>
          <t/>
        </is>
      </c>
      <c r="R152" s="1" t="inlineStr">
        <f aca="false">SUM(N152:Q152)</f>
        <is>
          <t/>
        </is>
      </c>
      <c r="S152" s="12" t="inlineStr">
        <f aca="false">R152-SUM($N$7:$Q$7)</f>
        <is>
          <t/>
        </is>
      </c>
      <c r="T152" s="12" t="inlineStr">
        <f aca="false">'Hilfstabelle Datensortierung'!A145</f>
        <is>
          <t/>
        </is>
      </c>
    </row>
    <row collapsed="false" customFormat="false" customHeight="false" hidden="false" ht="14.75" outlineLevel="0" r="153">
      <c r="A153" s="9" t="n">
        <v>40203</v>
      </c>
      <c r="B153" s="1" t="n">
        <v>5260.31</v>
      </c>
      <c r="C153" s="1" t="n">
        <v>6451.3</v>
      </c>
      <c r="D153" s="1" t="n">
        <v>5631.37</v>
      </c>
      <c r="E153" s="1" t="n">
        <v>3781.85</v>
      </c>
      <c r="G153" s="0" t="n">
        <v>146</v>
      </c>
      <c r="H153" s="11" t="n">
        <f aca="false">B152/B153</f>
        <v>1.00811359026369</v>
      </c>
      <c r="I153" s="11" t="n">
        <f aca="false">C152/C153</f>
        <v>1.0066126207121</v>
      </c>
      <c r="J153" s="11" t="n">
        <f aca="false">D152/D153</f>
        <v>1.01135602881714</v>
      </c>
      <c r="K153" s="11" t="n">
        <f aca="false">E152/E153</f>
        <v>1.01029390377725</v>
      </c>
      <c r="M153" s="0" t="n">
        <v>146</v>
      </c>
      <c r="N153" s="1" t="n">
        <f aca="false">H153*N$7</f>
        <v>1209736.30831643</v>
      </c>
      <c r="O153" s="1" t="inlineStr">
        <f aca="false">I153*O$7</f>
        <is>
          <t/>
        </is>
      </c>
      <c r="P153" s="1" t="inlineStr">
        <f aca="false">J153*P$7</f>
        <is>
          <t/>
        </is>
      </c>
      <c r="Q153" s="1" t="inlineStr">
        <f aca="false">K153*Q$7</f>
        <is>
          <t/>
        </is>
      </c>
      <c r="R153" s="1" t="inlineStr">
        <f aca="false">SUM(N153:Q153)</f>
        <is>
          <t/>
        </is>
      </c>
      <c r="S153" s="12" t="inlineStr">
        <f aca="false">R153-SUM($N$7:$Q$7)</f>
        <is>
          <t/>
        </is>
      </c>
      <c r="T153" s="12" t="inlineStr">
        <f aca="false">'Hilfstabelle Datensortierung'!A146</f>
        <is>
          <t/>
        </is>
      </c>
    </row>
    <row collapsed="false" customFormat="false" customHeight="false" hidden="false" ht="14.75" outlineLevel="0" r="154">
      <c r="A154" s="9" t="n">
        <v>40204</v>
      </c>
      <c r="B154" s="1" t="n">
        <v>5276.85</v>
      </c>
      <c r="C154" s="1" t="n">
        <v>6484.23</v>
      </c>
      <c r="D154" s="1" t="n">
        <v>5668.93</v>
      </c>
      <c r="E154" s="1" t="n">
        <v>3807.04</v>
      </c>
      <c r="G154" s="0" t="n">
        <v>147</v>
      </c>
      <c r="H154" s="11" t="n">
        <f aca="false">B153/B154</f>
        <v>0.996865554260591</v>
      </c>
      <c r="I154" s="11" t="n">
        <f aca="false">C153/C154</f>
        <v>0.994921524992173</v>
      </c>
      <c r="J154" s="11" t="n">
        <f aca="false">D153/D154</f>
        <v>0.993374411044059</v>
      </c>
      <c r="K154" s="11" t="n">
        <f aca="false">E153/E154</f>
        <v>0.993383310918719</v>
      </c>
      <c r="M154" s="0" t="n">
        <v>147</v>
      </c>
      <c r="N154" s="1" t="n">
        <f aca="false">H154*N$7</f>
        <v>1196238.66511271</v>
      </c>
      <c r="O154" s="1" t="inlineStr">
        <f aca="false">I154*O$7</f>
        <is>
          <t/>
        </is>
      </c>
      <c r="P154" s="1" t="inlineStr">
        <f aca="false">J154*P$7</f>
        <is>
          <t/>
        </is>
      </c>
      <c r="Q154" s="1" t="inlineStr">
        <f aca="false">K154*Q$7</f>
        <is>
          <t/>
        </is>
      </c>
      <c r="R154" s="1" t="inlineStr">
        <f aca="false">SUM(N154:Q154)</f>
        <is>
          <t/>
        </is>
      </c>
      <c r="S154" s="12" t="inlineStr">
        <f aca="false">R154-SUM($N$7:$Q$7)</f>
        <is>
          <t/>
        </is>
      </c>
      <c r="T154" s="12" t="inlineStr">
        <f aca="false">'Hilfstabelle Datensortierung'!A147</f>
        <is>
          <t/>
        </is>
      </c>
    </row>
    <row collapsed="false" customFormat="false" customHeight="false" hidden="false" ht="14.75" outlineLevel="0" r="155">
      <c r="A155" s="9" t="n">
        <v>40205</v>
      </c>
      <c r="B155" s="1" t="n">
        <v>5217.47</v>
      </c>
      <c r="C155" s="1" t="n">
        <v>6473.03</v>
      </c>
      <c r="D155" s="1" t="n">
        <v>5643.2</v>
      </c>
      <c r="E155" s="1" t="n">
        <v>3759.8</v>
      </c>
      <c r="G155" s="0" t="n">
        <v>148</v>
      </c>
      <c r="H155" s="11" t="n">
        <f aca="false">B154/B155</f>
        <v>1.01138099500333</v>
      </c>
      <c r="I155" s="11" t="n">
        <f aca="false">C154/C155</f>
        <v>1.00173025615515</v>
      </c>
      <c r="J155" s="11" t="n">
        <f aca="false">D154/D155</f>
        <v>1.00455946980437</v>
      </c>
      <c r="K155" s="11" t="n">
        <f aca="false">E154/E155</f>
        <v>1.0125644981116</v>
      </c>
      <c r="M155" s="0" t="n">
        <v>148</v>
      </c>
      <c r="N155" s="1" t="n">
        <f aca="false">H155*N$7</f>
        <v>1213657.19400399</v>
      </c>
      <c r="O155" s="1" t="inlineStr">
        <f aca="false">I155*O$7</f>
        <is>
          <t/>
        </is>
      </c>
      <c r="P155" s="1" t="inlineStr">
        <f aca="false">J155*P$7</f>
        <is>
          <t/>
        </is>
      </c>
      <c r="Q155" s="1" t="inlineStr">
        <f aca="false">K155*Q$7</f>
        <is>
          <t/>
        </is>
      </c>
      <c r="R155" s="1" t="inlineStr">
        <f aca="false">SUM(N155:Q155)</f>
        <is>
          <t/>
        </is>
      </c>
      <c r="S155" s="12" t="inlineStr">
        <f aca="false">R155-SUM($N$7:$Q$7)</f>
        <is>
          <t/>
        </is>
      </c>
      <c r="T155" s="12" t="inlineStr">
        <f aca="false">'Hilfstabelle Datensortierung'!A148</f>
        <is>
          <t/>
        </is>
      </c>
    </row>
    <row collapsed="false" customFormat="false" customHeight="false" hidden="false" ht="14.75" outlineLevel="0" r="156">
      <c r="A156" s="9" t="n">
        <v>40206</v>
      </c>
      <c r="B156" s="1" t="n">
        <v>5145.74</v>
      </c>
      <c r="C156" s="1" t="n">
        <v>6442.41</v>
      </c>
      <c r="D156" s="1" t="n">
        <v>5540.33</v>
      </c>
      <c r="E156" s="1" t="n">
        <v>3688.79</v>
      </c>
      <c r="G156" s="0" t="n">
        <v>149</v>
      </c>
      <c r="H156" s="11" t="n">
        <f aca="false">B155/B156</f>
        <v>1.01393968603155</v>
      </c>
      <c r="I156" s="11" t="n">
        <f aca="false">C155/C156</f>
        <v>1.00475287974531</v>
      </c>
      <c r="J156" s="11" t="n">
        <f aca="false">D155/D156</f>
        <v>1.01856748605227</v>
      </c>
      <c r="K156" s="11" t="n">
        <f aca="false">E155/E156</f>
        <v>1.0192502148401</v>
      </c>
      <c r="M156" s="0" t="n">
        <v>149</v>
      </c>
      <c r="N156" s="1" t="n">
        <f aca="false">H156*N$7</f>
        <v>1216727.62323786</v>
      </c>
      <c r="O156" s="1" t="inlineStr">
        <f aca="false">I156*O$7</f>
        <is>
          <t/>
        </is>
      </c>
      <c r="P156" s="1" t="inlineStr">
        <f aca="false">J156*P$7</f>
        <is>
          <t/>
        </is>
      </c>
      <c r="Q156" s="1" t="inlineStr">
        <f aca="false">K156*Q$7</f>
        <is>
          <t/>
        </is>
      </c>
      <c r="R156" s="1" t="inlineStr">
        <f aca="false">SUM(N156:Q156)</f>
        <is>
          <t/>
        </is>
      </c>
      <c r="S156" s="12" t="inlineStr">
        <f aca="false">R156-SUM($N$7:$Q$7)</f>
        <is>
          <t/>
        </is>
      </c>
      <c r="T156" s="12" t="inlineStr">
        <f aca="false">'Hilfstabelle Datensortierung'!A149</f>
        <is>
          <t/>
        </is>
      </c>
    </row>
    <row collapsed="false" customFormat="false" customHeight="false" hidden="false" ht="14.75" outlineLevel="0" r="157">
      <c r="A157" s="9" t="n">
        <v>40207</v>
      </c>
      <c r="B157" s="1" t="n">
        <v>5188.52</v>
      </c>
      <c r="C157" s="1" t="n">
        <v>6440.72</v>
      </c>
      <c r="D157" s="1" t="n">
        <v>5608.79</v>
      </c>
      <c r="E157" s="1" t="n">
        <v>3739.46</v>
      </c>
      <c r="G157" s="0" t="n">
        <v>150</v>
      </c>
      <c r="H157" s="11" t="n">
        <f aca="false">B156/B157</f>
        <v>0.991754874222321</v>
      </c>
      <c r="I157" s="11" t="n">
        <f aca="false">C156/C157</f>
        <v>1.00026239302438</v>
      </c>
      <c r="J157" s="11" t="n">
        <f aca="false">D156/D157</f>
        <v>0.987794158811437</v>
      </c>
      <c r="K157" s="11" t="n">
        <f aca="false">E156/E157</f>
        <v>0.986449915228402</v>
      </c>
      <c r="M157" s="0" t="n">
        <v>150</v>
      </c>
      <c r="N157" s="1" t="n">
        <f aca="false">H157*N$7</f>
        <v>1190105.84906679</v>
      </c>
      <c r="O157" s="1" t="inlineStr">
        <f aca="false">I157*O$7</f>
        <is>
          <t/>
        </is>
      </c>
      <c r="P157" s="1" t="inlineStr">
        <f aca="false">J157*P$7</f>
        <is>
          <t/>
        </is>
      </c>
      <c r="Q157" s="1" t="inlineStr">
        <f aca="false">K157*Q$7</f>
        <is>
          <t/>
        </is>
      </c>
      <c r="R157" s="1" t="inlineStr">
        <f aca="false">SUM(N157:Q157)</f>
        <is>
          <t/>
        </is>
      </c>
      <c r="S157" s="12" t="inlineStr">
        <f aca="false">R157-SUM($N$7:$Q$7)</f>
        <is>
          <t/>
        </is>
      </c>
      <c r="T157" s="12" t="inlineStr">
        <f aca="false">'Hilfstabelle Datensortierung'!A150</f>
        <is>
          <t/>
        </is>
      </c>
    </row>
    <row collapsed="false" customFormat="false" customHeight="false" hidden="false" ht="14.75" outlineLevel="0" r="158">
      <c r="A158" s="9" t="n">
        <v>40210</v>
      </c>
      <c r="B158" s="1" t="n">
        <v>5247.41</v>
      </c>
      <c r="C158" s="1" t="n">
        <v>6496.33</v>
      </c>
      <c r="D158" s="1" t="n">
        <v>5654.48</v>
      </c>
      <c r="E158" s="1" t="n">
        <v>3762.01</v>
      </c>
      <c r="G158" s="0" t="n">
        <v>151</v>
      </c>
      <c r="H158" s="11" t="n">
        <f aca="false">B157/B158</f>
        <v>0.98877732062103</v>
      </c>
      <c r="I158" s="11" t="n">
        <f aca="false">C157/C158</f>
        <v>0.991439782153924</v>
      </c>
      <c r="J158" s="11" t="n">
        <f aca="false">D157/D158</f>
        <v>0.991919681385379</v>
      </c>
      <c r="K158" s="11" t="n">
        <f aca="false">E157/E158</f>
        <v>0.994005863886592</v>
      </c>
      <c r="M158" s="0" t="n">
        <v>151</v>
      </c>
      <c r="N158" s="1" t="n">
        <f aca="false">H158*N$7</f>
        <v>1186532.78474524</v>
      </c>
      <c r="O158" s="1" t="inlineStr">
        <f aca="false">I158*O$7</f>
        <is>
          <t/>
        </is>
      </c>
      <c r="P158" s="1" t="inlineStr">
        <f aca="false">J158*P$7</f>
        <is>
          <t/>
        </is>
      </c>
      <c r="Q158" s="1" t="inlineStr">
        <f aca="false">K158*Q$7</f>
        <is>
          <t/>
        </is>
      </c>
      <c r="R158" s="1" t="inlineStr">
        <f aca="false">SUM(N158:Q158)</f>
        <is>
          <t/>
        </is>
      </c>
      <c r="S158" s="12" t="inlineStr">
        <f aca="false">R158-SUM($N$7:$Q$7)</f>
        <is>
          <t/>
        </is>
      </c>
      <c r="T158" s="12" t="inlineStr">
        <f aca="false">'Hilfstabelle Datensortierung'!A151</f>
        <is>
          <t/>
        </is>
      </c>
    </row>
    <row collapsed="false" customFormat="false" customHeight="false" hidden="false" ht="14.75" outlineLevel="0" r="159">
      <c r="A159" s="9" t="n">
        <v>40211</v>
      </c>
      <c r="B159" s="1" t="n">
        <v>5283.31</v>
      </c>
      <c r="C159" s="1" t="n">
        <v>6550.12</v>
      </c>
      <c r="D159" s="1" t="n">
        <v>5709.66</v>
      </c>
      <c r="E159" s="1" t="n">
        <v>3812.13</v>
      </c>
      <c r="G159" s="0" t="n">
        <v>152</v>
      </c>
      <c r="H159" s="11" t="n">
        <f aca="false">B158/B159</f>
        <v>0.993205017309225</v>
      </c>
      <c r="I159" s="11" t="n">
        <f aca="false">C158/C159</f>
        <v>0.991787936709556</v>
      </c>
      <c r="J159" s="11" t="n">
        <f aca="false">D158/D159</f>
        <v>0.990335676730313</v>
      </c>
      <c r="K159" s="11" t="n">
        <f aca="false">E158/E159</f>
        <v>0.986852494537175</v>
      </c>
      <c r="M159" s="0" t="n">
        <v>152</v>
      </c>
      <c r="N159" s="1" t="n">
        <f aca="false">H159*N$7</f>
        <v>1191846.02077107</v>
      </c>
      <c r="O159" s="1" t="inlineStr">
        <f aca="false">I159*O$7</f>
        <is>
          <t/>
        </is>
      </c>
      <c r="P159" s="1" t="inlineStr">
        <f aca="false">J159*P$7</f>
        <is>
          <t/>
        </is>
      </c>
      <c r="Q159" s="1" t="inlineStr">
        <f aca="false">K159*Q$7</f>
        <is>
          <t/>
        </is>
      </c>
      <c r="R159" s="1" t="inlineStr">
        <f aca="false">SUM(N159:Q159)</f>
        <is>
          <t/>
        </is>
      </c>
      <c r="S159" s="12" t="inlineStr">
        <f aca="false">R159-SUM($N$7:$Q$7)</f>
        <is>
          <t/>
        </is>
      </c>
      <c r="T159" s="12" t="inlineStr">
        <f aca="false">'Hilfstabelle Datensortierung'!A152</f>
        <is>
          <t/>
        </is>
      </c>
    </row>
    <row collapsed="false" customFormat="false" customHeight="false" hidden="false" ht="14.75" outlineLevel="0" r="160">
      <c r="A160" s="9" t="n">
        <v>40212</v>
      </c>
      <c r="B160" s="1" t="n">
        <v>5253.15</v>
      </c>
      <c r="C160" s="1" t="n">
        <v>6553.8</v>
      </c>
      <c r="D160" s="1" t="n">
        <v>5672.09</v>
      </c>
      <c r="E160" s="1" t="n">
        <v>3793.47</v>
      </c>
      <c r="G160" s="0" t="n">
        <v>153</v>
      </c>
      <c r="H160" s="11" t="n">
        <f aca="false">B159/B160</f>
        <v>1.00574131711449</v>
      </c>
      <c r="I160" s="11" t="n">
        <f aca="false">C159/C160</f>
        <v>0.999438493698312</v>
      </c>
      <c r="J160" s="11" t="n">
        <f aca="false">D159/D160</f>
        <v>1.00662366076702</v>
      </c>
      <c r="K160" s="11" t="n">
        <f aca="false">E159/E160</f>
        <v>1.00491897919319</v>
      </c>
      <c r="M160" s="0" t="n">
        <v>153</v>
      </c>
      <c r="N160" s="1" t="n">
        <f aca="false">H160*N$7</f>
        <v>1206889.58053739</v>
      </c>
      <c r="O160" s="1" t="inlineStr">
        <f aca="false">I160*O$7</f>
        <is>
          <t/>
        </is>
      </c>
      <c r="P160" s="1" t="inlineStr">
        <f aca="false">J160*P$7</f>
        <is>
          <t/>
        </is>
      </c>
      <c r="Q160" s="1" t="inlineStr">
        <f aca="false">K160*Q$7</f>
        <is>
          <t/>
        </is>
      </c>
      <c r="R160" s="1" t="inlineStr">
        <f aca="false">SUM(N160:Q160)</f>
        <is>
          <t/>
        </is>
      </c>
      <c r="S160" s="12" t="inlineStr">
        <f aca="false">R160-SUM($N$7:$Q$7)</f>
        <is>
          <t/>
        </is>
      </c>
      <c r="T160" s="12" t="inlineStr">
        <f aca="false">'Hilfstabelle Datensortierung'!A153</f>
        <is>
          <t/>
        </is>
      </c>
    </row>
    <row collapsed="false" customFormat="false" customHeight="false" hidden="false" ht="14.75" outlineLevel="0" r="161">
      <c r="A161" s="9" t="n">
        <v>40213</v>
      </c>
      <c r="B161" s="1" t="n">
        <v>5139.31</v>
      </c>
      <c r="C161" s="1" t="n">
        <v>6396.51</v>
      </c>
      <c r="D161" s="1" t="n">
        <v>5533.24</v>
      </c>
      <c r="E161" s="1" t="n">
        <v>3689.25</v>
      </c>
      <c r="G161" s="0" t="n">
        <v>154</v>
      </c>
      <c r="H161" s="11" t="n">
        <f aca="false">B160/B161</f>
        <v>1.02215083347765</v>
      </c>
      <c r="I161" s="11" t="n">
        <f aca="false">C160/C161</f>
        <v>1.02458997171895</v>
      </c>
      <c r="J161" s="11" t="n">
        <f aca="false">D160/D161</f>
        <v>1.02509379676284</v>
      </c>
      <c r="K161" s="11" t="n">
        <f aca="false">E160/E161</f>
        <v>1.02824964423663</v>
      </c>
      <c r="M161" s="0" t="n">
        <v>154</v>
      </c>
      <c r="N161" s="1" t="n">
        <f aca="false">H161*N$7</f>
        <v>1226581.00017318</v>
      </c>
      <c r="O161" s="1" t="inlineStr">
        <f aca="false">I161*O$7</f>
        <is>
          <t/>
        </is>
      </c>
      <c r="P161" s="1" t="inlineStr">
        <f aca="false">J161*P$7</f>
        <is>
          <t/>
        </is>
      </c>
      <c r="Q161" s="1" t="inlineStr">
        <f aca="false">K161*Q$7</f>
        <is>
          <t/>
        </is>
      </c>
      <c r="R161" s="1" t="inlineStr">
        <f aca="false">SUM(N161:Q161)</f>
        <is>
          <t/>
        </is>
      </c>
      <c r="S161" s="12" t="inlineStr">
        <f aca="false">R161-SUM($N$7:$Q$7)</f>
        <is>
          <t/>
        </is>
      </c>
      <c r="T161" s="12" t="inlineStr">
        <f aca="false">'Hilfstabelle Datensortierung'!A154</f>
        <is>
          <t/>
        </is>
      </c>
    </row>
    <row collapsed="false" customFormat="false" customHeight="false" hidden="false" ht="14.75" outlineLevel="0" r="162">
      <c r="A162" s="9" t="n">
        <v>40214</v>
      </c>
      <c r="B162" s="1" t="n">
        <v>5060.92</v>
      </c>
      <c r="C162" s="1" t="n">
        <v>6264.33</v>
      </c>
      <c r="D162" s="1" t="n">
        <v>5434.34</v>
      </c>
      <c r="E162" s="1" t="n">
        <v>3563.76</v>
      </c>
      <c r="G162" s="0" t="n">
        <v>155</v>
      </c>
      <c r="H162" s="11" t="n">
        <f aca="false">B161/B162</f>
        <v>1.01548927862918</v>
      </c>
      <c r="I162" s="11" t="n">
        <f aca="false">C161/C162</f>
        <v>1.02110042095483</v>
      </c>
      <c r="J162" s="11" t="n">
        <f aca="false">D161/D162</f>
        <v>1.01819908213325</v>
      </c>
      <c r="K162" s="11" t="n">
        <f aca="false">E161/E162</f>
        <v>1.03521280894336</v>
      </c>
      <c r="M162" s="0" t="n">
        <v>155</v>
      </c>
      <c r="N162" s="1" t="n">
        <f aca="false">H162*N$7</f>
        <v>1218587.13435502</v>
      </c>
      <c r="O162" s="1" t="inlineStr">
        <f aca="false">I162*O$7</f>
        <is>
          <t/>
        </is>
      </c>
      <c r="P162" s="1" t="inlineStr">
        <f aca="false">J162*P$7</f>
        <is>
          <t/>
        </is>
      </c>
      <c r="Q162" s="1" t="inlineStr">
        <f aca="false">K162*Q$7</f>
        <is>
          <t/>
        </is>
      </c>
      <c r="R162" s="1" t="inlineStr">
        <f aca="false">SUM(N162:Q162)</f>
        <is>
          <t/>
        </is>
      </c>
      <c r="S162" s="12" t="inlineStr">
        <f aca="false">R162-SUM($N$7:$Q$7)</f>
        <is>
          <t/>
        </is>
      </c>
      <c r="T162" s="12" t="inlineStr">
        <f aca="false">'Hilfstabelle Datensortierung'!A155</f>
        <is>
          <t/>
        </is>
      </c>
    </row>
    <row collapsed="false" customFormat="false" customHeight="false" hidden="false" ht="14.75" outlineLevel="0" r="163">
      <c r="A163" s="9" t="n">
        <v>40217</v>
      </c>
      <c r="B163" s="1" t="n">
        <v>5092.33</v>
      </c>
      <c r="C163" s="1" t="n">
        <v>6347.14</v>
      </c>
      <c r="D163" s="1" t="n">
        <v>5484.85</v>
      </c>
      <c r="E163" s="1" t="n">
        <v>3607.27</v>
      </c>
      <c r="G163" s="0" t="n">
        <v>156</v>
      </c>
      <c r="H163" s="11" t="n">
        <f aca="false">B162/B163</f>
        <v>0.99383190013216</v>
      </c>
      <c r="I163" s="11" t="n">
        <f aca="false">C162/C163</f>
        <v>0.986953178912077</v>
      </c>
      <c r="J163" s="11" t="n">
        <f aca="false">D162/D163</f>
        <v>0.990790997019062</v>
      </c>
      <c r="K163" s="11" t="n">
        <f aca="false">E162/E163</f>
        <v>0.987938246929118</v>
      </c>
      <c r="M163" s="0" t="n">
        <v>156</v>
      </c>
      <c r="N163" s="1" t="n">
        <f aca="false">H163*N$7</f>
        <v>1192598.28015859</v>
      </c>
      <c r="O163" s="1" t="inlineStr">
        <f aca="false">I163*O$7</f>
        <is>
          <t/>
        </is>
      </c>
      <c r="P163" s="1" t="inlineStr">
        <f aca="false">J163*P$7</f>
        <is>
          <t/>
        </is>
      </c>
      <c r="Q163" s="1" t="inlineStr">
        <f aca="false">K163*Q$7</f>
        <is>
          <t/>
        </is>
      </c>
      <c r="R163" s="1" t="inlineStr">
        <f aca="false">SUM(N163:Q163)</f>
        <is>
          <t/>
        </is>
      </c>
      <c r="S163" s="12" t="inlineStr">
        <f aca="false">R163-SUM($N$7:$Q$7)</f>
        <is>
          <t/>
        </is>
      </c>
      <c r="T163" s="12" t="inlineStr">
        <f aca="false">'Hilfstabelle Datensortierung'!A156</f>
        <is>
          <t/>
        </is>
      </c>
    </row>
    <row collapsed="false" customFormat="false" customHeight="false" hidden="false" ht="14.75" outlineLevel="0" r="164">
      <c r="A164" s="9" t="n">
        <v>40218</v>
      </c>
      <c r="B164" s="1" t="n">
        <v>5111.84</v>
      </c>
      <c r="C164" s="1" t="n">
        <v>6314.75</v>
      </c>
      <c r="D164" s="1" t="n">
        <v>5498.26</v>
      </c>
      <c r="E164" s="1" t="n">
        <v>3612.76</v>
      </c>
      <c r="G164" s="0" t="n">
        <v>157</v>
      </c>
      <c r="H164" s="11" t="n">
        <f aca="false">B163/B164</f>
        <v>0.99618337037153</v>
      </c>
      <c r="I164" s="11" t="n">
        <f aca="false">C163/C164</f>
        <v>1.00512926085752</v>
      </c>
      <c r="J164" s="11" t="n">
        <f aca="false">D163/D164</f>
        <v>0.997561046585647</v>
      </c>
      <c r="K164" s="11" t="n">
        <f aca="false">E163/E164</f>
        <v>0.998480386186738</v>
      </c>
      <c r="M164" s="0" t="n">
        <v>157</v>
      </c>
      <c r="N164" s="1" t="n">
        <f aca="false">H164*N$7</f>
        <v>1195420.04444584</v>
      </c>
      <c r="O164" s="1" t="inlineStr">
        <f aca="false">I164*O$7</f>
        <is>
          <t/>
        </is>
      </c>
      <c r="P164" s="1" t="inlineStr">
        <f aca="false">J164*P$7</f>
        <is>
          <t/>
        </is>
      </c>
      <c r="Q164" s="1" t="inlineStr">
        <f aca="false">K164*Q$7</f>
        <is>
          <t/>
        </is>
      </c>
      <c r="R164" s="1" t="inlineStr">
        <f aca="false">SUM(N164:Q164)</f>
        <is>
          <t/>
        </is>
      </c>
      <c r="S164" s="12" t="inlineStr">
        <f aca="false">R164-SUM($N$7:$Q$7)</f>
        <is>
          <t/>
        </is>
      </c>
      <c r="T164" s="12" t="inlineStr">
        <f aca="false">'Hilfstabelle Datensortierung'!A157</f>
        <is>
          <t/>
        </is>
      </c>
    </row>
    <row collapsed="false" customFormat="false" customHeight="false" hidden="false" ht="14.75" outlineLevel="0" r="165">
      <c r="A165" s="9" t="n">
        <v>40219</v>
      </c>
      <c r="B165" s="1" t="n">
        <v>5131.99</v>
      </c>
      <c r="C165" s="1" t="n">
        <v>6333.99</v>
      </c>
      <c r="D165" s="1" t="n">
        <v>5536.37</v>
      </c>
      <c r="E165" s="1" t="n">
        <v>3635.61</v>
      </c>
      <c r="G165" s="0" t="n">
        <v>158</v>
      </c>
      <c r="H165" s="11" t="n">
        <f aca="false">B164/B165</f>
        <v>0.996073647844209</v>
      </c>
      <c r="I165" s="11" t="n">
        <f aca="false">C164/C165</f>
        <v>0.99696242021222</v>
      </c>
      <c r="J165" s="11" t="n">
        <f aca="false">D164/D165</f>
        <v>0.993116428273399</v>
      </c>
      <c r="K165" s="11" t="n">
        <f aca="false">E164/E165</f>
        <v>0.993714947422853</v>
      </c>
      <c r="M165" s="0" t="n">
        <v>158</v>
      </c>
      <c r="N165" s="1" t="n">
        <f aca="false">H165*N$7</f>
        <v>1195288.37741305</v>
      </c>
      <c r="O165" s="1" t="inlineStr">
        <f aca="false">I165*O$7</f>
        <is>
          <t/>
        </is>
      </c>
      <c r="P165" s="1" t="inlineStr">
        <f aca="false">J165*P$7</f>
        <is>
          <t/>
        </is>
      </c>
      <c r="Q165" s="1" t="inlineStr">
        <f aca="false">K165*Q$7</f>
        <is>
          <t/>
        </is>
      </c>
      <c r="R165" s="1" t="inlineStr">
        <f aca="false">SUM(N165:Q165)</f>
        <is>
          <t/>
        </is>
      </c>
      <c r="S165" s="12" t="inlineStr">
        <f aca="false">R165-SUM($N$7:$Q$7)</f>
        <is>
          <t/>
        </is>
      </c>
      <c r="T165" s="12" t="inlineStr">
        <f aca="false">'Hilfstabelle Datensortierung'!A158</f>
        <is>
          <t/>
        </is>
      </c>
    </row>
    <row collapsed="false" customFormat="false" customHeight="false" hidden="false" ht="14.75" outlineLevel="0" r="166">
      <c r="A166" s="9" t="n">
        <v>40220</v>
      </c>
      <c r="B166" s="1" t="n">
        <v>5161.48</v>
      </c>
      <c r="C166" s="1" t="n">
        <v>6403.42</v>
      </c>
      <c r="D166" s="1" t="n">
        <v>5503.93</v>
      </c>
      <c r="E166" s="1" t="n">
        <v>3616.75</v>
      </c>
      <c r="G166" s="0" t="n">
        <v>159</v>
      </c>
      <c r="H166" s="11" t="n">
        <f aca="false">B165/B166</f>
        <v>0.994286522470299</v>
      </c>
      <c r="I166" s="11" t="n">
        <f aca="false">C165/C166</f>
        <v>0.9891573565376</v>
      </c>
      <c r="J166" s="11" t="n">
        <f aca="false">D165/D166</f>
        <v>1.00589397030849</v>
      </c>
      <c r="K166" s="11" t="n">
        <f aca="false">E165/E166</f>
        <v>1.0052146263911</v>
      </c>
      <c r="M166" s="0" t="n">
        <v>159</v>
      </c>
      <c r="N166" s="1" t="n">
        <f aca="false">H166*N$7</f>
        <v>1193143.82696436</v>
      </c>
      <c r="O166" s="1" t="inlineStr">
        <f aca="false">I166*O$7</f>
        <is>
          <t/>
        </is>
      </c>
      <c r="P166" s="1" t="inlineStr">
        <f aca="false">J166*P$7</f>
        <is>
          <t/>
        </is>
      </c>
      <c r="Q166" s="1" t="inlineStr">
        <f aca="false">K166*Q$7</f>
        <is>
          <t/>
        </is>
      </c>
      <c r="R166" s="1" t="inlineStr">
        <f aca="false">SUM(N166:Q166)</f>
        <is>
          <t/>
        </is>
      </c>
      <c r="S166" s="12" t="inlineStr">
        <f aca="false">R166-SUM($N$7:$Q$7)</f>
        <is>
          <t/>
        </is>
      </c>
      <c r="T166" s="12" t="inlineStr">
        <f aca="false">'Hilfstabelle Datensortierung'!A159</f>
        <is>
          <t/>
        </is>
      </c>
    </row>
    <row collapsed="false" customFormat="false" customHeight="false" hidden="false" ht="14.75" outlineLevel="0" r="167">
      <c r="A167" s="9" t="n">
        <v>40221</v>
      </c>
      <c r="B167" s="1" t="n">
        <v>5142.45</v>
      </c>
      <c r="C167" s="1" t="n">
        <v>6416.2</v>
      </c>
      <c r="D167" s="1" t="n">
        <v>5500.39</v>
      </c>
      <c r="E167" s="1" t="n">
        <v>3599.07</v>
      </c>
      <c r="G167" s="0" t="n">
        <v>160</v>
      </c>
      <c r="H167" s="11" t="n">
        <f aca="false">B166/B167</f>
        <v>1.00370057073963</v>
      </c>
      <c r="I167" s="11" t="n">
        <f aca="false">C166/C167</f>
        <v>0.998008166827717</v>
      </c>
      <c r="J167" s="11" t="n">
        <f aca="false">D166/D167</f>
        <v>1.0006435907272</v>
      </c>
      <c r="K167" s="11" t="n">
        <f aca="false">E166/E167</f>
        <v>1.00491238014265</v>
      </c>
      <c r="M167" s="0" t="n">
        <v>160</v>
      </c>
      <c r="N167" s="1" t="n">
        <f aca="false">H167*N$7</f>
        <v>1204440.68488755</v>
      </c>
      <c r="O167" s="1" t="inlineStr">
        <f aca="false">I167*O$7</f>
        <is>
          <t/>
        </is>
      </c>
      <c r="P167" s="1" t="inlineStr">
        <f aca="false">J167*P$7</f>
        <is>
          <t/>
        </is>
      </c>
      <c r="Q167" s="1" t="inlineStr">
        <f aca="false">K167*Q$7</f>
        <is>
          <t/>
        </is>
      </c>
      <c r="R167" s="1" t="inlineStr">
        <f aca="false">SUM(N167:Q167)</f>
        <is>
          <t/>
        </is>
      </c>
      <c r="S167" s="12" t="inlineStr">
        <f aca="false">R167-SUM($N$7:$Q$7)</f>
        <is>
          <t/>
        </is>
      </c>
      <c r="T167" s="12" t="inlineStr">
        <f aca="false">'Hilfstabelle Datensortierung'!A160</f>
        <is>
          <t/>
        </is>
      </c>
    </row>
    <row collapsed="false" customFormat="false" customHeight="false" hidden="false" ht="14.75" outlineLevel="0" r="168">
      <c r="A168" s="9" t="n">
        <v>40224</v>
      </c>
      <c r="B168" s="1" t="n">
        <v>5167.47</v>
      </c>
      <c r="C168" s="1" t="n">
        <v>6440.76</v>
      </c>
      <c r="D168" s="1" t="n">
        <v>5511.1</v>
      </c>
      <c r="E168" s="1" t="n">
        <v>3609.22</v>
      </c>
      <c r="G168" s="0" t="n">
        <v>161</v>
      </c>
      <c r="H168" s="11" t="n">
        <f aca="false">B167/B168</f>
        <v>0.99515817218097</v>
      </c>
      <c r="I168" s="11" t="n">
        <f aca="false">C167/C168</f>
        <v>0.996186785410417</v>
      </c>
      <c r="J168" s="11" t="n">
        <f aca="false">D167/D168</f>
        <v>0.998056649307761</v>
      </c>
      <c r="K168" s="11" t="n">
        <f aca="false">E167/E168</f>
        <v>0.997187758019738</v>
      </c>
      <c r="M168" s="0" t="n">
        <v>161</v>
      </c>
      <c r="N168" s="1" t="n">
        <f aca="false">H168*N$7</f>
        <v>1194189.80661716</v>
      </c>
      <c r="O168" s="1" t="inlineStr">
        <f aca="false">I168*O$7</f>
        <is>
          <t/>
        </is>
      </c>
      <c r="P168" s="1" t="inlineStr">
        <f aca="false">J168*P$7</f>
        <is>
          <t/>
        </is>
      </c>
      <c r="Q168" s="1" t="inlineStr">
        <f aca="false">K168*Q$7</f>
        <is>
          <t/>
        </is>
      </c>
      <c r="R168" s="1" t="inlineStr">
        <f aca="false">SUM(N168:Q168)</f>
        <is>
          <t/>
        </is>
      </c>
      <c r="S168" s="12" t="inlineStr">
        <f aca="false">R168-SUM($N$7:$Q$7)</f>
        <is>
          <t/>
        </is>
      </c>
      <c r="T168" s="12" t="inlineStr">
        <f aca="false">'Hilfstabelle Datensortierung'!A161</f>
        <is>
          <t/>
        </is>
      </c>
    </row>
    <row collapsed="false" customFormat="false" customHeight="false" hidden="false" ht="14.75" outlineLevel="0" r="169">
      <c r="A169" s="9" t="n">
        <v>40225</v>
      </c>
      <c r="B169" s="1" t="n">
        <v>5244.06</v>
      </c>
      <c r="C169" s="1" t="n">
        <v>6497.66</v>
      </c>
      <c r="D169" s="1" t="n">
        <v>5592.12</v>
      </c>
      <c r="E169" s="1" t="n">
        <v>3669.04</v>
      </c>
      <c r="G169" s="0" t="n">
        <v>162</v>
      </c>
      <c r="H169" s="11" t="n">
        <f aca="false">B168/B169</f>
        <v>0.985394903948467</v>
      </c>
      <c r="I169" s="11" t="n">
        <f aca="false">C168/C169</f>
        <v>0.991243001326632</v>
      </c>
      <c r="J169" s="11" t="n">
        <f aca="false">D168/D169</f>
        <v>0.985511755827844</v>
      </c>
      <c r="K169" s="11" t="n">
        <f aca="false">E168/E169</f>
        <v>0.983696007675032</v>
      </c>
      <c r="M169" s="0" t="n">
        <v>162</v>
      </c>
      <c r="N169" s="1" t="n">
        <f aca="false">H169*N$7</f>
        <v>1182473.88473816</v>
      </c>
      <c r="O169" s="1" t="inlineStr">
        <f aca="false">I169*O$7</f>
        <is>
          <t/>
        </is>
      </c>
      <c r="P169" s="1" t="inlineStr">
        <f aca="false">J169*P$7</f>
        <is>
          <t/>
        </is>
      </c>
      <c r="Q169" s="1" t="inlineStr">
        <f aca="false">K169*Q$7</f>
        <is>
          <t/>
        </is>
      </c>
      <c r="R169" s="1" t="inlineStr">
        <f aca="false">SUM(N169:Q169)</f>
        <is>
          <t/>
        </is>
      </c>
      <c r="S169" s="12" t="inlineStr">
        <f aca="false">R169-SUM($N$7:$Q$7)</f>
        <is>
          <t/>
        </is>
      </c>
      <c r="T169" s="12" t="inlineStr">
        <f aca="false">'Hilfstabelle Datensortierung'!A162</f>
        <is>
          <t/>
        </is>
      </c>
    </row>
    <row collapsed="false" customFormat="false" customHeight="false" hidden="false" ht="14.75" outlineLevel="0" r="170">
      <c r="A170" s="9" t="n">
        <v>40226</v>
      </c>
      <c r="B170" s="1" t="n">
        <v>5276.64</v>
      </c>
      <c r="C170" s="1" t="n">
        <v>6567.6</v>
      </c>
      <c r="D170" s="1" t="n">
        <v>5648.34</v>
      </c>
      <c r="E170" s="1" t="n">
        <v>3725.21</v>
      </c>
      <c r="G170" s="0" t="n">
        <v>163</v>
      </c>
      <c r="H170" s="11" t="n">
        <f aca="false">B169/B170</f>
        <v>0.993825616301283</v>
      </c>
      <c r="I170" s="11" t="n">
        <f aca="false">C169/C170</f>
        <v>0.989350752177355</v>
      </c>
      <c r="J170" s="11" t="n">
        <f aca="false">D169/D170</f>
        <v>0.990046633170099</v>
      </c>
      <c r="K170" s="11" t="n">
        <f aca="false">E169/E170</f>
        <v>0.984921655423453</v>
      </c>
      <c r="M170" s="0" t="n">
        <v>163</v>
      </c>
      <c r="N170" s="1" t="n">
        <f aca="false">H170*N$7</f>
        <v>1192590.73956154</v>
      </c>
      <c r="O170" s="1" t="inlineStr">
        <f aca="false">I170*O$7</f>
        <is>
          <t/>
        </is>
      </c>
      <c r="P170" s="1" t="inlineStr">
        <f aca="false">J170*P$7</f>
        <is>
          <t/>
        </is>
      </c>
      <c r="Q170" s="1" t="inlineStr">
        <f aca="false">K170*Q$7</f>
        <is>
          <t/>
        </is>
      </c>
      <c r="R170" s="1" t="inlineStr">
        <f aca="false">SUM(N170:Q170)</f>
        <is>
          <t/>
        </is>
      </c>
      <c r="S170" s="12" t="inlineStr">
        <f aca="false">R170-SUM($N$7:$Q$7)</f>
        <is>
          <t/>
        </is>
      </c>
      <c r="T170" s="12" t="inlineStr">
        <f aca="false">'Hilfstabelle Datensortierung'!A163</f>
        <is>
          <t/>
        </is>
      </c>
    </row>
    <row collapsed="false" customFormat="false" customHeight="false" hidden="false" ht="14.75" outlineLevel="0" r="171">
      <c r="A171" s="9" t="n">
        <v>40227</v>
      </c>
      <c r="B171" s="1" t="n">
        <v>5325.09</v>
      </c>
      <c r="C171" s="1" t="n">
        <v>6637.29</v>
      </c>
      <c r="D171" s="1" t="n">
        <v>5680.41</v>
      </c>
      <c r="E171" s="1" t="n">
        <v>3747.83</v>
      </c>
      <c r="G171" s="0" t="n">
        <v>164</v>
      </c>
      <c r="H171" s="11" t="n">
        <f aca="false">B170/B171</f>
        <v>0.990901562227117</v>
      </c>
      <c r="I171" s="11" t="n">
        <f aca="false">C170/C171</f>
        <v>0.989500232775726</v>
      </c>
      <c r="J171" s="11" t="n">
        <f aca="false">D170/D171</f>
        <v>0.994354280764945</v>
      </c>
      <c r="K171" s="11" t="n">
        <f aca="false">E170/E171</f>
        <v>0.993964507461651</v>
      </c>
      <c r="M171" s="0" t="n">
        <v>164</v>
      </c>
      <c r="N171" s="1" t="n">
        <f aca="false">H171*N$7</f>
        <v>1189081.87467254</v>
      </c>
      <c r="O171" s="1" t="inlineStr">
        <f aca="false">I171*O$7</f>
        <is>
          <t/>
        </is>
      </c>
      <c r="P171" s="1" t="inlineStr">
        <f aca="false">J171*P$7</f>
        <is>
          <t/>
        </is>
      </c>
      <c r="Q171" s="1" t="inlineStr">
        <f aca="false">K171*Q$7</f>
        <is>
          <t/>
        </is>
      </c>
      <c r="R171" s="1" t="inlineStr">
        <f aca="false">SUM(N171:Q171)</f>
        <is>
          <t/>
        </is>
      </c>
      <c r="S171" s="12" t="inlineStr">
        <f aca="false">R171-SUM($N$7:$Q$7)</f>
        <is>
          <t/>
        </is>
      </c>
      <c r="T171" s="12" t="inlineStr">
        <f aca="false">'Hilfstabelle Datensortierung'!A164</f>
        <is>
          <t/>
        </is>
      </c>
    </row>
    <row collapsed="false" customFormat="false" customHeight="false" hidden="false" ht="14.75" outlineLevel="0" r="172">
      <c r="A172" s="9" t="n">
        <v>40228</v>
      </c>
      <c r="B172" s="1" t="n">
        <v>5358.17</v>
      </c>
      <c r="C172" s="1" t="n">
        <v>6709.68</v>
      </c>
      <c r="D172" s="1" t="n">
        <v>5722.05</v>
      </c>
      <c r="E172" s="1" t="n">
        <v>3769.54</v>
      </c>
      <c r="G172" s="0" t="n">
        <v>165</v>
      </c>
      <c r="H172" s="11" t="n">
        <f aca="false">B171/B172</f>
        <v>0.99382625038026</v>
      </c>
      <c r="I172" s="11" t="n">
        <f aca="false">C171/C172</f>
        <v>0.989211109918804</v>
      </c>
      <c r="J172" s="11" t="n">
        <f aca="false">D171/D172</f>
        <v>0.992722887776234</v>
      </c>
      <c r="K172" s="11" t="n">
        <f aca="false">E171/E172</f>
        <v>0.994240676581227</v>
      </c>
      <c r="M172" s="0" t="n">
        <v>165</v>
      </c>
      <c r="N172" s="1" t="n">
        <f aca="false">H172*N$7</f>
        <v>1192591.50045631</v>
      </c>
      <c r="O172" s="1" t="inlineStr">
        <f aca="false">I172*O$7</f>
        <is>
          <t/>
        </is>
      </c>
      <c r="P172" s="1" t="inlineStr">
        <f aca="false">J172*P$7</f>
        <is>
          <t/>
        </is>
      </c>
      <c r="Q172" s="1" t="inlineStr">
        <f aca="false">K172*Q$7</f>
        <is>
          <t/>
        </is>
      </c>
      <c r="R172" s="1" t="inlineStr">
        <f aca="false">SUM(N172:Q172)</f>
        <is>
          <t/>
        </is>
      </c>
      <c r="S172" s="12" t="inlineStr">
        <f aca="false">R172-SUM($N$7:$Q$7)</f>
        <is>
          <t/>
        </is>
      </c>
      <c r="T172" s="12" t="inlineStr">
        <f aca="false">'Hilfstabelle Datensortierung'!A165</f>
        <is>
          <t/>
        </is>
      </c>
    </row>
    <row collapsed="false" customFormat="false" customHeight="false" hidden="false" ht="14.75" outlineLevel="0" r="173">
      <c r="A173" s="9" t="n">
        <v>40231</v>
      </c>
      <c r="B173" s="1" t="n">
        <v>5352.07</v>
      </c>
      <c r="C173" s="1" t="n">
        <v>6687.41</v>
      </c>
      <c r="D173" s="1" t="n">
        <v>5688.44</v>
      </c>
      <c r="E173" s="1" t="n">
        <v>3756.7</v>
      </c>
      <c r="G173" s="0" t="n">
        <v>166</v>
      </c>
      <c r="H173" s="11" t="n">
        <f aca="false">B172/B173</f>
        <v>1.00113974593008</v>
      </c>
      <c r="I173" s="11" t="n">
        <f aca="false">C172/C173</f>
        <v>1.00333013827476</v>
      </c>
      <c r="J173" s="11" t="n">
        <f aca="false">D172/D173</f>
        <v>1.00590847402803</v>
      </c>
      <c r="K173" s="11" t="n">
        <f aca="false">E172/E173</f>
        <v>1.00341789336386</v>
      </c>
      <c r="M173" s="0" t="n">
        <v>166</v>
      </c>
      <c r="N173" s="1" t="n">
        <f aca="false">H173*N$7</f>
        <v>1201367.6951161</v>
      </c>
      <c r="O173" s="1" t="inlineStr">
        <f aca="false">I173*O$7</f>
        <is>
          <t/>
        </is>
      </c>
      <c r="P173" s="1" t="inlineStr">
        <f aca="false">J173*P$7</f>
        <is>
          <t/>
        </is>
      </c>
      <c r="Q173" s="1" t="inlineStr">
        <f aca="false">K173*Q$7</f>
        <is>
          <t/>
        </is>
      </c>
      <c r="R173" s="1" t="inlineStr">
        <f aca="false">SUM(N173:Q173)</f>
        <is>
          <t/>
        </is>
      </c>
      <c r="S173" s="12" t="inlineStr">
        <f aca="false">R173-SUM($N$7:$Q$7)</f>
        <is>
          <t/>
        </is>
      </c>
      <c r="T173" s="12" t="inlineStr">
        <f aca="false">'Hilfstabelle Datensortierung'!A166</f>
        <is>
          <t/>
        </is>
      </c>
    </row>
    <row collapsed="false" customFormat="false" customHeight="false" hidden="false" ht="14.75" outlineLevel="0" r="174">
      <c r="A174" s="9" t="n">
        <v>40232</v>
      </c>
      <c r="B174" s="1" t="n">
        <v>5315.09</v>
      </c>
      <c r="C174" s="1" t="n">
        <v>6649.09</v>
      </c>
      <c r="D174" s="1" t="n">
        <v>5604.07</v>
      </c>
      <c r="E174" s="1" t="n">
        <v>3707.06</v>
      </c>
      <c r="G174" s="0" t="n">
        <v>167</v>
      </c>
      <c r="H174" s="11" t="n">
        <f aca="false">B173/B174</f>
        <v>1.00695754916662</v>
      </c>
      <c r="I174" s="11" t="n">
        <f aca="false">C173/C174</f>
        <v>1.00576319466273</v>
      </c>
      <c r="J174" s="11" t="n">
        <f aca="false">D173/D174</f>
        <v>1.01505512957547</v>
      </c>
      <c r="K174" s="11" t="n">
        <f aca="false">E173/E174</f>
        <v>1.01339066537903</v>
      </c>
      <c r="M174" s="0" t="n">
        <v>167</v>
      </c>
      <c r="N174" s="1" t="n">
        <f aca="false">H174*N$7</f>
        <v>1208349.05899994</v>
      </c>
      <c r="O174" s="1" t="inlineStr">
        <f aca="false">I174*O$7</f>
        <is>
          <t/>
        </is>
      </c>
      <c r="P174" s="1" t="inlineStr">
        <f aca="false">J174*P$7</f>
        <is>
          <t/>
        </is>
      </c>
      <c r="Q174" s="1" t="inlineStr">
        <f aca="false">K174*Q$7</f>
        <is>
          <t/>
        </is>
      </c>
      <c r="R174" s="1" t="inlineStr">
        <f aca="false">SUM(N174:Q174)</f>
        <is>
          <t/>
        </is>
      </c>
      <c r="S174" s="12" t="inlineStr">
        <f aca="false">R174-SUM($N$7:$Q$7)</f>
        <is>
          <t/>
        </is>
      </c>
      <c r="T174" s="12" t="inlineStr">
        <f aca="false">'Hilfstabelle Datensortierung'!A167</f>
        <is>
          <t/>
        </is>
      </c>
    </row>
    <row collapsed="false" customFormat="false" customHeight="false" hidden="false" ht="14.75" outlineLevel="0" r="175">
      <c r="A175" s="9" t="n">
        <v>40233</v>
      </c>
      <c r="B175" s="1" t="n">
        <v>5342.92</v>
      </c>
      <c r="C175" s="1" t="n">
        <v>6687.95</v>
      </c>
      <c r="D175" s="1" t="n">
        <v>5615.51</v>
      </c>
      <c r="E175" s="1" t="n">
        <v>3715.68</v>
      </c>
      <c r="G175" s="0" t="n">
        <v>168</v>
      </c>
      <c r="H175" s="11" t="n">
        <f aca="false">B174/B175</f>
        <v>0.994791237750144</v>
      </c>
      <c r="I175" s="11" t="n">
        <f aca="false">C174/C175</f>
        <v>0.994189549862065</v>
      </c>
      <c r="J175" s="11" t="n">
        <f aca="false">D174/D175</f>
        <v>0.997962785214522</v>
      </c>
      <c r="K175" s="11" t="n">
        <f aca="false">E174/E175</f>
        <v>0.997680101623391</v>
      </c>
      <c r="M175" s="0" t="n">
        <v>168</v>
      </c>
      <c r="N175" s="1" t="n">
        <f aca="false">H175*N$7</f>
        <v>1193749.48530017</v>
      </c>
      <c r="O175" s="1" t="inlineStr">
        <f aca="false">I175*O$7</f>
        <is>
          <t/>
        </is>
      </c>
      <c r="P175" s="1" t="inlineStr">
        <f aca="false">J175*P$7</f>
        <is>
          <t/>
        </is>
      </c>
      <c r="Q175" s="1" t="inlineStr">
        <f aca="false">K175*Q$7</f>
        <is>
          <t/>
        </is>
      </c>
      <c r="R175" s="1" t="inlineStr">
        <f aca="false">SUM(N175:Q175)</f>
        <is>
          <t/>
        </is>
      </c>
      <c r="S175" s="12" t="inlineStr">
        <f aca="false">R175-SUM($N$7:$Q$7)</f>
        <is>
          <t/>
        </is>
      </c>
      <c r="T175" s="12" t="inlineStr">
        <f aca="false">'Hilfstabelle Datensortierung'!A168</f>
        <is>
          <t/>
        </is>
      </c>
    </row>
    <row collapsed="false" customFormat="false" customHeight="false" hidden="false" ht="14.75" outlineLevel="0" r="176">
      <c r="A176" s="9" t="n">
        <v>40234</v>
      </c>
      <c r="B176" s="1" t="n">
        <v>5278.22</v>
      </c>
      <c r="C176" s="1" t="n">
        <v>6643.96</v>
      </c>
      <c r="D176" s="1" t="n">
        <v>5532.33</v>
      </c>
      <c r="E176" s="1" t="n">
        <v>3640.77</v>
      </c>
      <c r="G176" s="0" t="n">
        <v>169</v>
      </c>
      <c r="H176" s="11" t="n">
        <f aca="false">B175/B176</f>
        <v>1.01225792028373</v>
      </c>
      <c r="I176" s="11" t="n">
        <f aca="false">C175/C176</f>
        <v>1.00662105130073</v>
      </c>
      <c r="J176" s="11" t="n">
        <f aca="false">D175/D176</f>
        <v>1.01503525639288</v>
      </c>
      <c r="K176" s="11" t="n">
        <f aca="false">E175/E176</f>
        <v>1.02057531785859</v>
      </c>
      <c r="M176" s="0" t="n">
        <v>169</v>
      </c>
      <c r="N176" s="1" t="n">
        <f aca="false">H176*N$7</f>
        <v>1214709.50434048</v>
      </c>
      <c r="O176" s="1" t="inlineStr">
        <f aca="false">I176*O$7</f>
        <is>
          <t/>
        </is>
      </c>
      <c r="P176" s="1" t="inlineStr">
        <f aca="false">J176*P$7</f>
        <is>
          <t/>
        </is>
      </c>
      <c r="Q176" s="1" t="inlineStr">
        <f aca="false">K176*Q$7</f>
        <is>
          <t/>
        </is>
      </c>
      <c r="R176" s="1" t="inlineStr">
        <f aca="false">SUM(N176:Q176)</f>
        <is>
          <t/>
        </is>
      </c>
      <c r="S176" s="12" t="inlineStr">
        <f aca="false">R176-SUM($N$7:$Q$7)</f>
        <is>
          <t/>
        </is>
      </c>
      <c r="T176" s="12" t="inlineStr">
        <f aca="false">'Hilfstabelle Datensortierung'!A169</f>
        <is>
          <t/>
        </is>
      </c>
    </row>
    <row collapsed="false" customFormat="false" customHeight="false" hidden="false" ht="14.75" outlineLevel="0" r="177">
      <c r="A177" s="9" t="n">
        <v>40235</v>
      </c>
      <c r="B177" s="1" t="n">
        <v>5354.52</v>
      </c>
      <c r="C177" s="1" t="n">
        <v>6710.99</v>
      </c>
      <c r="D177" s="1" t="n">
        <v>5598.46</v>
      </c>
      <c r="E177" s="1" t="n">
        <v>3708.8</v>
      </c>
      <c r="G177" s="0" t="n">
        <v>170</v>
      </c>
      <c r="H177" s="11" t="n">
        <f aca="false">B176/B177</f>
        <v>0.985750356707977</v>
      </c>
      <c r="I177" s="11" t="n">
        <f aca="false">C176/C177</f>
        <v>0.990011905843996</v>
      </c>
      <c r="J177" s="11" t="n">
        <f aca="false">D176/D177</f>
        <v>0.988187823079918</v>
      </c>
      <c r="K177" s="11" t="n">
        <f aca="false">E176/E177</f>
        <v>0.981657139775669</v>
      </c>
      <c r="M177" s="0" t="n">
        <v>170</v>
      </c>
      <c r="N177" s="1" t="n">
        <f aca="false">H177*N$7</f>
        <v>1182900.42804957</v>
      </c>
      <c r="O177" s="1" t="inlineStr">
        <f aca="false">I177*O$7</f>
        <is>
          <t/>
        </is>
      </c>
      <c r="P177" s="1" t="inlineStr">
        <f aca="false">J177*P$7</f>
        <is>
          <t/>
        </is>
      </c>
      <c r="Q177" s="1" t="inlineStr">
        <f aca="false">K177*Q$7</f>
        <is>
          <t/>
        </is>
      </c>
      <c r="R177" s="1" t="inlineStr">
        <f aca="false">SUM(N177:Q177)</f>
        <is>
          <t/>
        </is>
      </c>
      <c r="S177" s="12" t="inlineStr">
        <f aca="false">R177-SUM($N$7:$Q$7)</f>
        <is>
          <t/>
        </is>
      </c>
      <c r="T177" s="12" t="inlineStr">
        <f aca="false">'Hilfstabelle Datensortierung'!A170</f>
        <is>
          <t/>
        </is>
      </c>
    </row>
    <row collapsed="false" customFormat="false" customHeight="false" hidden="false" ht="14.75" outlineLevel="0" r="178">
      <c r="A178" s="9" t="n">
        <v>40238</v>
      </c>
      <c r="B178" s="1" t="n">
        <v>5405.94</v>
      </c>
      <c r="C178" s="1" t="n">
        <v>6791.48</v>
      </c>
      <c r="D178" s="1" t="n">
        <v>5713.51</v>
      </c>
      <c r="E178" s="1" t="n">
        <v>3769.54</v>
      </c>
      <c r="G178" s="0" t="n">
        <v>171</v>
      </c>
      <c r="H178" s="11" t="n">
        <f aca="false">B177/B178</f>
        <v>0.990488240712993</v>
      </c>
      <c r="I178" s="11" t="n">
        <f aca="false">C177/C178</f>
        <v>0.988148385918828</v>
      </c>
      <c r="J178" s="11" t="n">
        <f aca="false">D177/D178</f>
        <v>0.979863516472361</v>
      </c>
      <c r="K178" s="11" t="n">
        <f aca="false">E177/E178</f>
        <v>0.983886628076635</v>
      </c>
      <c r="M178" s="0" t="n">
        <v>171</v>
      </c>
      <c r="N178" s="1" t="n">
        <f aca="false">H178*N$7</f>
        <v>1188585.88885559</v>
      </c>
      <c r="O178" s="1" t="inlineStr">
        <f aca="false">I178*O$7</f>
        <is>
          <t/>
        </is>
      </c>
      <c r="P178" s="1" t="inlineStr">
        <f aca="false">J178*P$7</f>
        <is>
          <t/>
        </is>
      </c>
      <c r="Q178" s="1" t="inlineStr">
        <f aca="false">K178*Q$7</f>
        <is>
          <t/>
        </is>
      </c>
      <c r="R178" s="1" t="inlineStr">
        <f aca="false">SUM(N178:Q178)</f>
        <is>
          <t/>
        </is>
      </c>
      <c r="S178" s="12" t="inlineStr">
        <f aca="false">R178-SUM($N$7:$Q$7)</f>
        <is>
          <t/>
        </is>
      </c>
      <c r="T178" s="12" t="inlineStr">
        <f aca="false">'Hilfstabelle Datensortierung'!A171</f>
        <is>
          <t/>
        </is>
      </c>
    </row>
    <row collapsed="false" customFormat="false" customHeight="false" hidden="false" ht="14.75" outlineLevel="0" r="179">
      <c r="A179" s="9" t="n">
        <v>40239</v>
      </c>
      <c r="B179" s="1" t="n">
        <v>5484.06</v>
      </c>
      <c r="C179" s="1" t="n">
        <v>6820.04</v>
      </c>
      <c r="D179" s="1" t="n">
        <v>5776.56</v>
      </c>
      <c r="E179" s="1" t="n">
        <v>3811.92</v>
      </c>
      <c r="G179" s="0" t="n">
        <v>172</v>
      </c>
      <c r="H179" s="11" t="n">
        <f aca="false">B178/B179</f>
        <v>0.985755079266091</v>
      </c>
      <c r="I179" s="11" t="n">
        <f aca="false">C178/C179</f>
        <v>0.995812341276591</v>
      </c>
      <c r="J179" s="11" t="n">
        <f aca="false">D178/D179</f>
        <v>0.989085199495894</v>
      </c>
      <c r="K179" s="11" t="n">
        <f aca="false">E178/E179</f>
        <v>0.988882243069109</v>
      </c>
      <c r="M179" s="0" t="n">
        <v>172</v>
      </c>
      <c r="N179" s="1" t="n">
        <f aca="false">H179*N$7</f>
        <v>1182906.09511931</v>
      </c>
      <c r="O179" s="1" t="inlineStr">
        <f aca="false">I179*O$7</f>
        <is>
          <t/>
        </is>
      </c>
      <c r="P179" s="1" t="inlineStr">
        <f aca="false">J179*P$7</f>
        <is>
          <t/>
        </is>
      </c>
      <c r="Q179" s="1" t="inlineStr">
        <f aca="false">K179*Q$7</f>
        <is>
          <t/>
        </is>
      </c>
      <c r="R179" s="1" t="inlineStr">
        <f aca="false">SUM(N179:Q179)</f>
        <is>
          <t/>
        </is>
      </c>
      <c r="S179" s="12" t="inlineStr">
        <f aca="false">R179-SUM($N$7:$Q$7)</f>
        <is>
          <t/>
        </is>
      </c>
      <c r="T179" s="12" t="inlineStr">
        <f aca="false">'Hilfstabelle Datensortierung'!A172</f>
        <is>
          <t/>
        </is>
      </c>
    </row>
    <row collapsed="false" customFormat="false" customHeight="false" hidden="false" ht="14.75" outlineLevel="0" r="180">
      <c r="A180" s="9" t="n">
        <v>40240</v>
      </c>
      <c r="B180" s="1" t="n">
        <v>5533.21</v>
      </c>
      <c r="C180" s="1" t="n">
        <v>6813.16</v>
      </c>
      <c r="D180" s="1" t="n">
        <v>5817.88</v>
      </c>
      <c r="E180" s="1" t="n">
        <v>3842.52</v>
      </c>
      <c r="G180" s="0" t="n">
        <v>173</v>
      </c>
      <c r="H180" s="11" t="n">
        <f aca="false">B179/B180</f>
        <v>0.991117271891</v>
      </c>
      <c r="I180" s="11" t="n">
        <f aca="false">C179/C180</f>
        <v>1.00100981042571</v>
      </c>
      <c r="J180" s="11" t="n">
        <f aca="false">D179/D180</f>
        <v>0.992897756571122</v>
      </c>
      <c r="K180" s="11" t="n">
        <f aca="false">E179/E180</f>
        <v>0.992036476062584</v>
      </c>
      <c r="M180" s="0" t="n">
        <v>173</v>
      </c>
      <c r="N180" s="1" t="n">
        <f aca="false">H180*N$7</f>
        <v>1189340.7262692</v>
      </c>
      <c r="O180" s="1" t="inlineStr">
        <f aca="false">I180*O$7</f>
        <is>
          <t/>
        </is>
      </c>
      <c r="P180" s="1" t="inlineStr">
        <f aca="false">J180*P$7</f>
        <is>
          <t/>
        </is>
      </c>
      <c r="Q180" s="1" t="inlineStr">
        <f aca="false">K180*Q$7</f>
        <is>
          <t/>
        </is>
      </c>
      <c r="R180" s="1" t="inlineStr">
        <f aca="false">SUM(N180:Q180)</f>
        <is>
          <t/>
        </is>
      </c>
      <c r="S180" s="12" t="inlineStr">
        <f aca="false">R180-SUM($N$7:$Q$7)</f>
        <is>
          <t/>
        </is>
      </c>
      <c r="T180" s="12" t="inlineStr">
        <f aca="false">'Hilfstabelle Datensortierung'!A173</f>
        <is>
          <t/>
        </is>
      </c>
    </row>
    <row collapsed="false" customFormat="false" customHeight="false" hidden="false" ht="14.75" outlineLevel="0" r="181">
      <c r="A181" s="9" t="n">
        <v>40241</v>
      </c>
      <c r="B181" s="1" t="n">
        <v>5527.16</v>
      </c>
      <c r="C181" s="1" t="n">
        <v>6804.87</v>
      </c>
      <c r="D181" s="1" t="n">
        <v>5795.32</v>
      </c>
      <c r="E181" s="1" t="n">
        <v>3828.41</v>
      </c>
      <c r="G181" s="0" t="n">
        <v>174</v>
      </c>
      <c r="H181" s="11" t="n">
        <f aca="false">B180/B181</f>
        <v>1.00109459469239</v>
      </c>
      <c r="I181" s="11" t="n">
        <f aca="false">C180/C181</f>
        <v>1.00121824516853</v>
      </c>
      <c r="J181" s="11" t="n">
        <f aca="false">D180/D181</f>
        <v>1.00389279625629</v>
      </c>
      <c r="K181" s="11" t="n">
        <f aca="false">E180/E181</f>
        <v>1.00368560316163</v>
      </c>
      <c r="M181" s="0" t="n">
        <v>174</v>
      </c>
      <c r="N181" s="1" t="n">
        <f aca="false">H181*N$7</f>
        <v>1201313.51363087</v>
      </c>
      <c r="O181" s="1" t="inlineStr">
        <f aca="false">I181*O$7</f>
        <is>
          <t/>
        </is>
      </c>
      <c r="P181" s="1" t="inlineStr">
        <f aca="false">J181*P$7</f>
        <is>
          <t/>
        </is>
      </c>
      <c r="Q181" s="1" t="inlineStr">
        <f aca="false">K181*Q$7</f>
        <is>
          <t/>
        </is>
      </c>
      <c r="R181" s="1" t="inlineStr">
        <f aca="false">SUM(N181:Q181)</f>
        <is>
          <t/>
        </is>
      </c>
      <c r="S181" s="12" t="inlineStr">
        <f aca="false">R181-SUM($N$7:$Q$7)</f>
        <is>
          <t/>
        </is>
      </c>
      <c r="T181" s="12" t="inlineStr">
        <f aca="false">'Hilfstabelle Datensortierung'!A174</f>
        <is>
          <t/>
        </is>
      </c>
    </row>
    <row collapsed="false" customFormat="false" customHeight="false" hidden="false" ht="14.75" outlineLevel="0" r="182">
      <c r="A182" s="9" t="n">
        <v>40242</v>
      </c>
      <c r="B182" s="1" t="n">
        <v>5599.76</v>
      </c>
      <c r="C182" s="1" t="n">
        <v>6847.78</v>
      </c>
      <c r="D182" s="1" t="n">
        <v>5877.36</v>
      </c>
      <c r="E182" s="1" t="n">
        <v>3910.42</v>
      </c>
      <c r="G182" s="0" t="n">
        <v>175</v>
      </c>
      <c r="H182" s="11" t="n">
        <f aca="false">B181/B182</f>
        <v>0.987035158649656</v>
      </c>
      <c r="I182" s="11" t="n">
        <f aca="false">C181/C182</f>
        <v>0.993733735604824</v>
      </c>
      <c r="J182" s="11" t="n">
        <f aca="false">D181/D182</f>
        <v>0.986041351899492</v>
      </c>
      <c r="K182" s="11" t="n">
        <f aca="false">E181/E182</f>
        <v>0.979027828212826</v>
      </c>
      <c r="M182" s="0" t="n">
        <v>175</v>
      </c>
      <c r="N182" s="1" t="n">
        <f aca="false">H182*N$7</f>
        <v>1184442.19037959</v>
      </c>
      <c r="O182" s="1" t="inlineStr">
        <f aca="false">I182*O$7</f>
        <is>
          <t/>
        </is>
      </c>
      <c r="P182" s="1" t="inlineStr">
        <f aca="false">J182*P$7</f>
        <is>
          <t/>
        </is>
      </c>
      <c r="Q182" s="1" t="inlineStr">
        <f aca="false">K182*Q$7</f>
        <is>
          <t/>
        </is>
      </c>
      <c r="R182" s="1" t="inlineStr">
        <f aca="false">SUM(N182:Q182)</f>
        <is>
          <t/>
        </is>
      </c>
      <c r="S182" s="12" t="inlineStr">
        <f aca="false">R182-SUM($N$7:$Q$7)</f>
        <is>
          <t/>
        </is>
      </c>
      <c r="T182" s="12" t="inlineStr">
        <f aca="false">'Hilfstabelle Datensortierung'!A175</f>
        <is>
          <t/>
        </is>
      </c>
    </row>
    <row collapsed="false" customFormat="false" customHeight="false" hidden="false" ht="14.75" outlineLevel="0" r="183">
      <c r="A183" s="9" t="n">
        <v>40245</v>
      </c>
      <c r="B183" s="1" t="n">
        <v>5606.72</v>
      </c>
      <c r="C183" s="1" t="n">
        <v>6851.2</v>
      </c>
      <c r="D183" s="1" t="n">
        <v>5875.91</v>
      </c>
      <c r="E183" s="1" t="n">
        <v>3903.54</v>
      </c>
      <c r="G183" s="0" t="n">
        <v>176</v>
      </c>
      <c r="H183" s="11" t="n">
        <f aca="false">B182/B183</f>
        <v>0.998758632498145</v>
      </c>
      <c r="I183" s="11" t="n">
        <f aca="false">C182/C183</f>
        <v>0.999500817375058</v>
      </c>
      <c r="J183" s="11" t="n">
        <f aca="false">D182/D183</f>
        <v>1.0002467702875</v>
      </c>
      <c r="K183" s="11" t="n">
        <f aca="false">E182/E183</f>
        <v>1.00176250275391</v>
      </c>
      <c r="M183" s="0" t="n">
        <v>176</v>
      </c>
      <c r="N183" s="1" t="n">
        <f aca="false">H183*N$7</f>
        <v>1198510.35899777</v>
      </c>
      <c r="O183" s="1" t="inlineStr">
        <f aca="false">I183*O$7</f>
        <is>
          <t/>
        </is>
      </c>
      <c r="P183" s="1" t="inlineStr">
        <f aca="false">J183*P$7</f>
        <is>
          <t/>
        </is>
      </c>
      <c r="Q183" s="1" t="inlineStr">
        <f aca="false">K183*Q$7</f>
        <is>
          <t/>
        </is>
      </c>
      <c r="R183" s="1" t="inlineStr">
        <f aca="false">SUM(N183:Q183)</f>
        <is>
          <t/>
        </is>
      </c>
      <c r="S183" s="12" t="inlineStr">
        <f aca="false">R183-SUM($N$7:$Q$7)</f>
        <is>
          <t/>
        </is>
      </c>
      <c r="T183" s="12" t="inlineStr">
        <f aca="false">'Hilfstabelle Datensortierung'!A176</f>
        <is>
          <t/>
        </is>
      </c>
    </row>
    <row collapsed="false" customFormat="false" customHeight="false" hidden="false" ht="14.75" outlineLevel="0" r="184">
      <c r="A184" s="9" t="n">
        <v>40246</v>
      </c>
      <c r="B184" s="1" t="n">
        <v>5602.3</v>
      </c>
      <c r="C184" s="1" t="n">
        <v>6868.32</v>
      </c>
      <c r="D184" s="1" t="n">
        <v>5885.89</v>
      </c>
      <c r="E184" s="1" t="n">
        <v>3910.01</v>
      </c>
      <c r="G184" s="0" t="n">
        <v>177</v>
      </c>
      <c r="H184" s="11" t="n">
        <f aca="false">B183/B184</f>
        <v>1.00078896167645</v>
      </c>
      <c r="I184" s="11" t="n">
        <f aca="false">C183/C184</f>
        <v>0.997507396277401</v>
      </c>
      <c r="J184" s="11" t="n">
        <f aca="false">D183/D184</f>
        <v>0.998304419552523</v>
      </c>
      <c r="K184" s="11" t="n">
        <f aca="false">E183/E184</f>
        <v>0.998345272774238</v>
      </c>
      <c r="M184" s="0" t="n">
        <v>177</v>
      </c>
      <c r="N184" s="1" t="n">
        <f aca="false">H184*N$7</f>
        <v>1200946.75401175</v>
      </c>
      <c r="O184" s="1" t="inlineStr">
        <f aca="false">I184*O$7</f>
        <is>
          <t/>
        </is>
      </c>
      <c r="P184" s="1" t="inlineStr">
        <f aca="false">J184*P$7</f>
        <is>
          <t/>
        </is>
      </c>
      <c r="Q184" s="1" t="inlineStr">
        <f aca="false">K184*Q$7</f>
        <is>
          <t/>
        </is>
      </c>
      <c r="R184" s="1" t="inlineStr">
        <f aca="false">SUM(N184:Q184)</f>
        <is>
          <t/>
        </is>
      </c>
      <c r="S184" s="12" t="inlineStr">
        <f aca="false">R184-SUM($N$7:$Q$7)</f>
        <is>
          <t/>
        </is>
      </c>
      <c r="T184" s="12" t="inlineStr">
        <f aca="false">'Hilfstabelle Datensortierung'!A177</f>
        <is>
          <t/>
        </is>
      </c>
    </row>
    <row collapsed="false" customFormat="false" customHeight="false" hidden="false" ht="14.75" outlineLevel="0" r="185">
      <c r="A185" s="9" t="n">
        <v>40247</v>
      </c>
      <c r="B185" s="1" t="n">
        <v>5640.57</v>
      </c>
      <c r="C185" s="1" t="n">
        <v>6873.59</v>
      </c>
      <c r="D185" s="1" t="n">
        <v>5936.72</v>
      </c>
      <c r="E185" s="1" t="n">
        <v>3943.55</v>
      </c>
      <c r="G185" s="0" t="n">
        <v>178</v>
      </c>
      <c r="H185" s="11" t="n">
        <f aca="false">B184/B185</f>
        <v>0.993215224702468</v>
      </c>
      <c r="I185" s="11" t="n">
        <f aca="false">C184/C185</f>
        <v>0.999233297301701</v>
      </c>
      <c r="J185" s="11" t="n">
        <f aca="false">D184/D185</f>
        <v>0.991438033122667</v>
      </c>
      <c r="K185" s="11" t="n">
        <f aca="false">E184/E185</f>
        <v>0.991494972803692</v>
      </c>
      <c r="M185" s="0" t="n">
        <v>178</v>
      </c>
      <c r="N185" s="1" t="n">
        <f aca="false">H185*N$7</f>
        <v>1191858.26964296</v>
      </c>
      <c r="O185" s="1" t="inlineStr">
        <f aca="false">I185*O$7</f>
        <is>
          <t/>
        </is>
      </c>
      <c r="P185" s="1" t="inlineStr">
        <f aca="false">J185*P$7</f>
        <is>
          <t/>
        </is>
      </c>
      <c r="Q185" s="1" t="inlineStr">
        <f aca="false">K185*Q$7</f>
        <is>
          <t/>
        </is>
      </c>
      <c r="R185" s="1" t="inlineStr">
        <f aca="false">SUM(N185:Q185)</f>
        <is>
          <t/>
        </is>
      </c>
      <c r="S185" s="12" t="inlineStr">
        <f aca="false">R185-SUM($N$7:$Q$7)</f>
        <is>
          <t/>
        </is>
      </c>
      <c r="T185" s="12" t="inlineStr">
        <f aca="false">'Hilfstabelle Datensortierung'!A178</f>
        <is>
          <t/>
        </is>
      </c>
    </row>
    <row collapsed="false" customFormat="false" customHeight="false" hidden="false" ht="14.75" outlineLevel="0" r="186">
      <c r="A186" s="9" t="n">
        <v>40248</v>
      </c>
      <c r="B186" s="1" t="n">
        <v>5617.26</v>
      </c>
      <c r="C186" s="1" t="n">
        <v>6851.73</v>
      </c>
      <c r="D186" s="1" t="n">
        <v>5928.63</v>
      </c>
      <c r="E186" s="1" t="n">
        <v>3928.95</v>
      </c>
      <c r="G186" s="0" t="n">
        <v>179</v>
      </c>
      <c r="H186" s="11" t="n">
        <f aca="false">B185/B186</f>
        <v>1.00414971000096</v>
      </c>
      <c r="I186" s="11" t="n">
        <f aca="false">C185/C186</f>
        <v>1.00319043511639</v>
      </c>
      <c r="J186" s="11" t="n">
        <f aca="false">D185/D186</f>
        <v>1.00136456483201</v>
      </c>
      <c r="K186" s="11" t="n">
        <f aca="false">E185/E186</f>
        <v>1.00371600554856</v>
      </c>
      <c r="M186" s="0" t="n">
        <v>179</v>
      </c>
      <c r="N186" s="1" t="n">
        <f aca="false">H186*N$7</f>
        <v>1204979.65200115</v>
      </c>
      <c r="O186" s="1" t="inlineStr">
        <f aca="false">I186*O$7</f>
        <is>
          <t/>
        </is>
      </c>
      <c r="P186" s="1" t="inlineStr">
        <f aca="false">J186*P$7</f>
        <is>
          <t/>
        </is>
      </c>
      <c r="Q186" s="1" t="inlineStr">
        <f aca="false">K186*Q$7</f>
        <is>
          <t/>
        </is>
      </c>
      <c r="R186" s="1" t="inlineStr">
        <f aca="false">SUM(N186:Q186)</f>
        <is>
          <t/>
        </is>
      </c>
      <c r="S186" s="12" t="inlineStr">
        <f aca="false">R186-SUM($N$7:$Q$7)</f>
        <is>
          <t/>
        </is>
      </c>
      <c r="T186" s="12" t="inlineStr">
        <f aca="false">'Hilfstabelle Datensortierung'!A179</f>
        <is>
          <t/>
        </is>
      </c>
    </row>
    <row collapsed="false" customFormat="false" customHeight="false" hidden="false" ht="14.75" outlineLevel="0" r="187">
      <c r="A187" s="9" t="n">
        <v>40249</v>
      </c>
      <c r="B187" s="1" t="n">
        <v>5625.65</v>
      </c>
      <c r="C187" s="1" t="n">
        <v>6836.6</v>
      </c>
      <c r="D187" s="1" t="n">
        <v>5945.11</v>
      </c>
      <c r="E187" s="1" t="n">
        <v>3927.4</v>
      </c>
      <c r="G187" s="0" t="n">
        <v>180</v>
      </c>
      <c r="H187" s="11" t="n">
        <f aca="false">B186/B187</f>
        <v>0.998508616782061</v>
      </c>
      <c r="I187" s="11" t="n">
        <f aca="false">C186/C187</f>
        <v>1.00221308837726</v>
      </c>
      <c r="J187" s="11" t="n">
        <f aca="false">D186/D187</f>
        <v>0.997227973914696</v>
      </c>
      <c r="K187" s="11" t="n">
        <f aca="false">E186/E187</f>
        <v>1.00039466313592</v>
      </c>
      <c r="M187" s="0" t="n">
        <v>180</v>
      </c>
      <c r="N187" s="1" t="n">
        <f aca="false">H187*N$7</f>
        <v>1198210.34013847</v>
      </c>
      <c r="O187" s="1" t="inlineStr">
        <f aca="false">I187*O$7</f>
        <is>
          <t/>
        </is>
      </c>
      <c r="P187" s="1" t="inlineStr">
        <f aca="false">J187*P$7</f>
        <is>
          <t/>
        </is>
      </c>
      <c r="Q187" s="1" t="inlineStr">
        <f aca="false">K187*Q$7</f>
        <is>
          <t/>
        </is>
      </c>
      <c r="R187" s="1" t="inlineStr">
        <f aca="false">SUM(N187:Q187)</f>
        <is>
          <t/>
        </is>
      </c>
      <c r="S187" s="12" t="inlineStr">
        <f aca="false">R187-SUM($N$7:$Q$7)</f>
        <is>
          <t/>
        </is>
      </c>
      <c r="T187" s="12" t="inlineStr">
        <f aca="false">'Hilfstabelle Datensortierung'!A180</f>
        <is>
          <t/>
        </is>
      </c>
    </row>
    <row collapsed="false" customFormat="false" customHeight="false" hidden="false" ht="14.75" outlineLevel="0" r="188">
      <c r="A188" s="9" t="n">
        <v>40252</v>
      </c>
      <c r="B188" s="1" t="n">
        <v>5593.85</v>
      </c>
      <c r="C188" s="1" t="n">
        <v>6825.1</v>
      </c>
      <c r="D188" s="1" t="n">
        <v>5903.56</v>
      </c>
      <c r="E188" s="1" t="n">
        <v>3890.91</v>
      </c>
      <c r="G188" s="0" t="n">
        <v>181</v>
      </c>
      <c r="H188" s="11" t="n">
        <f aca="false">B187/B188</f>
        <v>1.00568481457315</v>
      </c>
      <c r="I188" s="11" t="n">
        <f aca="false">C187/C188</f>
        <v>1.00168495699697</v>
      </c>
      <c r="J188" s="11" t="n">
        <f aca="false">D187/D188</f>
        <v>1.00703812614761</v>
      </c>
      <c r="K188" s="11" t="n">
        <f aca="false">E187/E188</f>
        <v>1.00937826883685</v>
      </c>
      <c r="M188" s="0" t="n">
        <v>181</v>
      </c>
      <c r="N188" s="1" t="n">
        <f aca="false">H188*N$7</f>
        <v>1206821.77748778</v>
      </c>
      <c r="O188" s="1" t="inlineStr">
        <f aca="false">I188*O$7</f>
        <is>
          <t/>
        </is>
      </c>
      <c r="P188" s="1" t="inlineStr">
        <f aca="false">J188*P$7</f>
        <is>
          <t/>
        </is>
      </c>
      <c r="Q188" s="1" t="inlineStr">
        <f aca="false">K188*Q$7</f>
        <is>
          <t/>
        </is>
      </c>
      <c r="R188" s="1" t="inlineStr">
        <f aca="false">SUM(N188:Q188)</f>
        <is>
          <t/>
        </is>
      </c>
      <c r="S188" s="12" t="inlineStr">
        <f aca="false">R188-SUM($N$7:$Q$7)</f>
        <is>
          <t/>
        </is>
      </c>
      <c r="T188" s="12" t="inlineStr">
        <f aca="false">'Hilfstabelle Datensortierung'!A181</f>
        <is>
          <t/>
        </is>
      </c>
    </row>
    <row collapsed="false" customFormat="false" customHeight="false" hidden="false" ht="14.75" outlineLevel="0" r="189">
      <c r="A189" s="9" t="n">
        <v>40253</v>
      </c>
      <c r="B189" s="1" t="n">
        <v>5620.43</v>
      </c>
      <c r="C189" s="1" t="n">
        <v>6874.43</v>
      </c>
      <c r="D189" s="1" t="n">
        <v>5970.99</v>
      </c>
      <c r="E189" s="1" t="n">
        <v>3938.95</v>
      </c>
      <c r="G189" s="0" t="n">
        <v>182</v>
      </c>
      <c r="H189" s="11" t="n">
        <f aca="false">B188/B189</f>
        <v>0.995270824474284</v>
      </c>
      <c r="I189" s="11" t="n">
        <f aca="false">C188/C189</f>
        <v>0.992824132328062</v>
      </c>
      <c r="J189" s="11" t="n">
        <f aca="false">D188/D189</f>
        <v>0.988707065327525</v>
      </c>
      <c r="K189" s="11" t="n">
        <f aca="false">E188/E189</f>
        <v>0.987803856357659</v>
      </c>
      <c r="M189" s="0" t="n">
        <v>182</v>
      </c>
      <c r="N189" s="1" t="n">
        <f aca="false">H189*N$7</f>
        <v>1194324.98936914</v>
      </c>
      <c r="O189" s="1" t="inlineStr">
        <f aca="false">I189*O$7</f>
        <is>
          <t/>
        </is>
      </c>
      <c r="P189" s="1" t="inlineStr">
        <f aca="false">J189*P$7</f>
        <is>
          <t/>
        </is>
      </c>
      <c r="Q189" s="1" t="inlineStr">
        <f aca="false">K189*Q$7</f>
        <is>
          <t/>
        </is>
      </c>
      <c r="R189" s="1" t="inlineStr">
        <f aca="false">SUM(N189:Q189)</f>
        <is>
          <t/>
        </is>
      </c>
      <c r="S189" s="12" t="inlineStr">
        <f aca="false">R189-SUM($N$7:$Q$7)</f>
        <is>
          <t/>
        </is>
      </c>
      <c r="T189" s="12" t="inlineStr">
        <f aca="false">'Hilfstabelle Datensortierung'!A182</f>
        <is>
          <t/>
        </is>
      </c>
    </row>
    <row collapsed="false" customFormat="false" customHeight="false" hidden="false" ht="14.75" outlineLevel="0" r="190">
      <c r="A190" s="9" t="n">
        <v>40254</v>
      </c>
      <c r="B190" s="1" t="n">
        <v>5644.63</v>
      </c>
      <c r="C190" s="1" t="n">
        <v>6892.01</v>
      </c>
      <c r="D190" s="1" t="n">
        <v>6024.28</v>
      </c>
      <c r="E190" s="1" t="n">
        <v>3957.89</v>
      </c>
      <c r="G190" s="0" t="n">
        <v>183</v>
      </c>
      <c r="H190" s="11" t="n">
        <f aca="false">B189/B190</f>
        <v>0.99571273936467</v>
      </c>
      <c r="I190" s="11" t="n">
        <f aca="false">C189/C190</f>
        <v>0.997449220183952</v>
      </c>
      <c r="J190" s="11" t="n">
        <f aca="false">D189/D190</f>
        <v>0.991154129622129</v>
      </c>
      <c r="K190" s="11" t="n">
        <f aca="false">E189/E190</f>
        <v>0.995214621932393</v>
      </c>
      <c r="M190" s="0" t="n">
        <v>183</v>
      </c>
      <c r="N190" s="1" t="n">
        <f aca="false">H190*N$7</f>
        <v>1194855.2872376</v>
      </c>
      <c r="O190" s="1" t="inlineStr">
        <f aca="false">I190*O$7</f>
        <is>
          <t/>
        </is>
      </c>
      <c r="P190" s="1" t="inlineStr">
        <f aca="false">J190*P$7</f>
        <is>
          <t/>
        </is>
      </c>
      <c r="Q190" s="1" t="inlineStr">
        <f aca="false">K190*Q$7</f>
        <is>
          <t/>
        </is>
      </c>
      <c r="R190" s="1" t="inlineStr">
        <f aca="false">SUM(N190:Q190)</f>
        <is>
          <t/>
        </is>
      </c>
      <c r="S190" s="12" t="inlineStr">
        <f aca="false">R190-SUM($N$7:$Q$7)</f>
        <is>
          <t/>
        </is>
      </c>
      <c r="T190" s="12" t="inlineStr">
        <f aca="false">'Hilfstabelle Datensortierung'!A183</f>
        <is>
          <t/>
        </is>
      </c>
    </row>
    <row collapsed="false" customFormat="false" customHeight="false" hidden="false" ht="14.75" outlineLevel="0" r="191">
      <c r="A191" s="9" t="n">
        <v>40255</v>
      </c>
      <c r="B191" s="1" t="n">
        <v>5642.62</v>
      </c>
      <c r="C191" s="1" t="n">
        <v>6897.74</v>
      </c>
      <c r="D191" s="1" t="n">
        <v>6012.31</v>
      </c>
      <c r="E191" s="1" t="n">
        <v>3938.18</v>
      </c>
      <c r="G191" s="0" t="n">
        <v>184</v>
      </c>
      <c r="H191" s="11" t="n">
        <f aca="false">B190/B191</f>
        <v>1.0003562175018</v>
      </c>
      <c r="I191" s="11" t="n">
        <f aca="false">C190/C191</f>
        <v>0.999169293130794</v>
      </c>
      <c r="J191" s="11" t="n">
        <f aca="false">D190/D191</f>
        <v>1.00199091530543</v>
      </c>
      <c r="K191" s="11" t="n">
        <f aca="false">E190/E191</f>
        <v>1.00500484995607</v>
      </c>
      <c r="M191" s="0" t="n">
        <v>184</v>
      </c>
      <c r="N191" s="1" t="n">
        <f aca="false">H191*N$7</f>
        <v>1200427.46100216</v>
      </c>
      <c r="O191" s="1" t="inlineStr">
        <f aca="false">I191*O$7</f>
        <is>
          <t/>
        </is>
      </c>
      <c r="P191" s="1" t="inlineStr">
        <f aca="false">J191*P$7</f>
        <is>
          <t/>
        </is>
      </c>
      <c r="Q191" s="1" t="inlineStr">
        <f aca="false">K191*Q$7</f>
        <is>
          <t/>
        </is>
      </c>
      <c r="R191" s="1" t="inlineStr">
        <f aca="false">SUM(N191:Q191)</f>
        <is>
          <t/>
        </is>
      </c>
      <c r="S191" s="12" t="inlineStr">
        <f aca="false">R191-SUM($N$7:$Q$7)</f>
        <is>
          <t/>
        </is>
      </c>
      <c r="T191" s="12" t="inlineStr">
        <f aca="false">'Hilfstabelle Datensortierung'!A184</f>
        <is>
          <t/>
        </is>
      </c>
    </row>
    <row collapsed="false" customFormat="false" customHeight="false" hidden="false" ht="14.75" outlineLevel="0" r="192">
      <c r="A192" s="9" t="n">
        <v>40256</v>
      </c>
      <c r="B192" s="1" t="n">
        <v>5650.12</v>
      </c>
      <c r="C192" s="1" t="n">
        <v>6880.76</v>
      </c>
      <c r="D192" s="1" t="n">
        <v>5982.43</v>
      </c>
      <c r="E192" s="1" t="n">
        <v>3925.44</v>
      </c>
      <c r="G192" s="0" t="n">
        <v>185</v>
      </c>
      <c r="H192" s="11" t="n">
        <f aca="false">B191/B192</f>
        <v>0.998672594564363</v>
      </c>
      <c r="I192" s="11" t="n">
        <f aca="false">C191/C192</f>
        <v>1.00246775065545</v>
      </c>
      <c r="J192" s="11" t="n">
        <f aca="false">D191/D192</f>
        <v>1.0049946259296</v>
      </c>
      <c r="K192" s="11" t="n">
        <f aca="false">E191/E192</f>
        <v>1.0032454960463</v>
      </c>
      <c r="M192" s="0" t="n">
        <v>185</v>
      </c>
      <c r="N192" s="1" t="n">
        <f aca="false">H192*N$7</f>
        <v>1198407.11347724</v>
      </c>
      <c r="O192" s="1" t="inlineStr">
        <f aca="false">I192*O$7</f>
        <is>
          <t/>
        </is>
      </c>
      <c r="P192" s="1" t="inlineStr">
        <f aca="false">J192*P$7</f>
        <is>
          <t/>
        </is>
      </c>
      <c r="Q192" s="1" t="inlineStr">
        <f aca="false">K192*Q$7</f>
        <is>
          <t/>
        </is>
      </c>
      <c r="R192" s="1" t="inlineStr">
        <f aca="false">SUM(N192:Q192)</f>
        <is>
          <t/>
        </is>
      </c>
      <c r="S192" s="12" t="inlineStr">
        <f aca="false">R192-SUM($N$7:$Q$7)</f>
        <is>
          <t/>
        </is>
      </c>
      <c r="T192" s="12" t="inlineStr">
        <f aca="false">'Hilfstabelle Datensortierung'!A185</f>
        <is>
          <t/>
        </is>
      </c>
    </row>
    <row collapsed="false" customFormat="false" customHeight="false" hidden="false" ht="14.75" outlineLevel="0" r="193">
      <c r="A193" s="9" t="n">
        <v>40259</v>
      </c>
      <c r="B193" s="1" t="n">
        <v>5644.54</v>
      </c>
      <c r="C193" s="1" t="n">
        <v>6866.43</v>
      </c>
      <c r="D193" s="1" t="n">
        <v>5987.5</v>
      </c>
      <c r="E193" s="1" t="n">
        <v>3928</v>
      </c>
      <c r="G193" s="0" t="n">
        <v>186</v>
      </c>
      <c r="H193" s="11" t="n">
        <f aca="false">B192/B193</f>
        <v>1.0009885659416</v>
      </c>
      <c r="I193" s="11" t="n">
        <f aca="false">C192/C193</f>
        <v>1.00208696513326</v>
      </c>
      <c r="J193" s="11" t="n">
        <f aca="false">D192/D193</f>
        <v>0.999153235908142</v>
      </c>
      <c r="K193" s="11" t="n">
        <f aca="false">E192/E193</f>
        <v>0.999348268839104</v>
      </c>
      <c r="M193" s="0" t="n">
        <v>186</v>
      </c>
      <c r="N193" s="1" t="n">
        <f aca="false">H193*N$7</f>
        <v>1201186.27912992</v>
      </c>
      <c r="O193" s="1" t="inlineStr">
        <f aca="false">I193*O$7</f>
        <is>
          <t/>
        </is>
      </c>
      <c r="P193" s="1" t="inlineStr">
        <f aca="false">J193*P$7</f>
        <is>
          <t/>
        </is>
      </c>
      <c r="Q193" s="1" t="inlineStr">
        <f aca="false">K193*Q$7</f>
        <is>
          <t/>
        </is>
      </c>
      <c r="R193" s="1" t="inlineStr">
        <f aca="false">SUM(N193:Q193)</f>
        <is>
          <t/>
        </is>
      </c>
      <c r="S193" s="12" t="inlineStr">
        <f aca="false">R193-SUM($N$7:$Q$7)</f>
        <is>
          <t/>
        </is>
      </c>
      <c r="T193" s="12" t="inlineStr">
        <f aca="false">'Hilfstabelle Datensortierung'!A186</f>
        <is>
          <t/>
        </is>
      </c>
    </row>
    <row collapsed="false" customFormat="false" customHeight="false" hidden="false" ht="14.75" outlineLevel="0" r="194">
      <c r="A194" s="9" t="n">
        <v>40260</v>
      </c>
      <c r="B194" s="1" t="n">
        <v>5673.63</v>
      </c>
      <c r="C194" s="1" t="n">
        <v>6877.16</v>
      </c>
      <c r="D194" s="1" t="n">
        <v>6017.27</v>
      </c>
      <c r="E194" s="1" t="n">
        <v>3952.55</v>
      </c>
      <c r="G194" s="0" t="n">
        <v>187</v>
      </c>
      <c r="H194" s="11" t="n">
        <f aca="false">B193/B194</f>
        <v>0.994872771047812</v>
      </c>
      <c r="I194" s="11" t="n">
        <f aca="false">C193/C194</f>
        <v>0.998439762925394</v>
      </c>
      <c r="J194" s="11" t="n">
        <f aca="false">D193/D194</f>
        <v>0.995052573675437</v>
      </c>
      <c r="K194" s="11" t="n">
        <f aca="false">E193/E194</f>
        <v>0.993788819875776</v>
      </c>
      <c r="M194" s="0" t="n">
        <v>187</v>
      </c>
      <c r="N194" s="1" t="n">
        <f aca="false">H194*N$7</f>
        <v>1193847.32525738</v>
      </c>
      <c r="O194" s="1" t="inlineStr">
        <f aca="false">I194*O$7</f>
        <is>
          <t/>
        </is>
      </c>
      <c r="P194" s="1" t="inlineStr">
        <f aca="false">J194*P$7</f>
        <is>
          <t/>
        </is>
      </c>
      <c r="Q194" s="1" t="inlineStr">
        <f aca="false">K194*Q$7</f>
        <is>
          <t/>
        </is>
      </c>
      <c r="R194" s="1" t="inlineStr">
        <f aca="false">SUM(N194:Q194)</f>
        <is>
          <t/>
        </is>
      </c>
      <c r="S194" s="12" t="inlineStr">
        <f aca="false">R194-SUM($N$7:$Q$7)</f>
        <is>
          <t/>
        </is>
      </c>
      <c r="T194" s="12" t="inlineStr">
        <f aca="false">'Hilfstabelle Datensortierung'!A187</f>
        <is>
          <t/>
        </is>
      </c>
    </row>
    <row collapsed="false" customFormat="false" customHeight="false" hidden="false" ht="14.75" outlineLevel="0" r="195">
      <c r="A195" s="9" t="n">
        <v>40261</v>
      </c>
      <c r="B195" s="1" t="n">
        <v>5677.88</v>
      </c>
      <c r="C195" s="1" t="n">
        <v>6879.95</v>
      </c>
      <c r="D195" s="1" t="n">
        <v>6039</v>
      </c>
      <c r="E195" s="1" t="n">
        <v>3949.81</v>
      </c>
      <c r="G195" s="0" t="n">
        <v>188</v>
      </c>
      <c r="H195" s="11" t="n">
        <f aca="false">B194/B195</f>
        <v>0.99925148118664</v>
      </c>
      <c r="I195" s="11" t="n">
        <f aca="false">C194/C195</f>
        <v>0.999594473797048</v>
      </c>
      <c r="J195" s="11" t="n">
        <f aca="false">D194/D195</f>
        <v>0.996401722139427</v>
      </c>
      <c r="K195" s="11" t="n">
        <f aca="false">E194/E195</f>
        <v>1.00069370425413</v>
      </c>
      <c r="M195" s="0" t="n">
        <v>188</v>
      </c>
      <c r="N195" s="1" t="n">
        <f aca="false">H195*N$7</f>
        <v>1199101.77742397</v>
      </c>
      <c r="O195" s="1" t="inlineStr">
        <f aca="false">I195*O$7</f>
        <is>
          <t/>
        </is>
      </c>
      <c r="P195" s="1" t="inlineStr">
        <f aca="false">J195*P$7</f>
        <is>
          <t/>
        </is>
      </c>
      <c r="Q195" s="1" t="inlineStr">
        <f aca="false">K195*Q$7</f>
        <is>
          <t/>
        </is>
      </c>
      <c r="R195" s="1" t="inlineStr">
        <f aca="false">SUM(N195:Q195)</f>
        <is>
          <t/>
        </is>
      </c>
      <c r="S195" s="12" t="inlineStr">
        <f aca="false">R195-SUM($N$7:$Q$7)</f>
        <is>
          <t/>
        </is>
      </c>
      <c r="T195" s="12" t="inlineStr">
        <f aca="false">'Hilfstabelle Datensortierung'!A188</f>
        <is>
          <t/>
        </is>
      </c>
    </row>
    <row collapsed="false" customFormat="false" customHeight="false" hidden="false" ht="14.75" outlineLevel="0" r="196">
      <c r="A196" s="9" t="n">
        <v>40262</v>
      </c>
      <c r="B196" s="1" t="n">
        <v>5727.65</v>
      </c>
      <c r="C196" s="1" t="n">
        <v>6894.17</v>
      </c>
      <c r="D196" s="1" t="n">
        <v>6132.95</v>
      </c>
      <c r="E196" s="1" t="n">
        <v>4000.48</v>
      </c>
      <c r="G196" s="0" t="n">
        <v>189</v>
      </c>
      <c r="H196" s="11" t="n">
        <f aca="false">B195/B196</f>
        <v>0.991310572398802</v>
      </c>
      <c r="I196" s="11" t="n">
        <f aca="false">C195/C196</f>
        <v>0.997937387676834</v>
      </c>
      <c r="J196" s="11" t="n">
        <f aca="false">D195/D196</f>
        <v>0.984681107786628</v>
      </c>
      <c r="K196" s="11" t="n">
        <f aca="false">E195/E196</f>
        <v>0.98733401991761</v>
      </c>
      <c r="M196" s="0" t="n">
        <v>189</v>
      </c>
      <c r="N196" s="1" t="n">
        <f aca="false">H196*N$7</f>
        <v>1189572.68687856</v>
      </c>
      <c r="O196" s="1" t="inlineStr">
        <f aca="false">I196*O$7</f>
        <is>
          <t/>
        </is>
      </c>
      <c r="P196" s="1" t="inlineStr">
        <f aca="false">J196*P$7</f>
        <is>
          <t/>
        </is>
      </c>
      <c r="Q196" s="1" t="inlineStr">
        <f aca="false">K196*Q$7</f>
        <is>
          <t/>
        </is>
      </c>
      <c r="R196" s="1" t="inlineStr">
        <f aca="false">SUM(N196:Q196)</f>
        <is>
          <t/>
        </is>
      </c>
      <c r="S196" s="12" t="inlineStr">
        <f aca="false">R196-SUM($N$7:$Q$7)</f>
        <is>
          <t/>
        </is>
      </c>
      <c r="T196" s="12" t="inlineStr">
        <f aca="false">'Hilfstabelle Datensortierung'!A189</f>
        <is>
          <t/>
        </is>
      </c>
    </row>
    <row collapsed="false" customFormat="false" customHeight="false" hidden="false" ht="14.75" outlineLevel="0" r="197">
      <c r="A197" s="9" t="n">
        <v>40263</v>
      </c>
      <c r="B197" s="1" t="n">
        <v>5703.02</v>
      </c>
      <c r="C197" s="1" t="n">
        <v>6838.95</v>
      </c>
      <c r="D197" s="1" t="n">
        <v>6120.05</v>
      </c>
      <c r="E197" s="1" t="n">
        <v>3988.93</v>
      </c>
      <c r="G197" s="0" t="n">
        <v>190</v>
      </c>
      <c r="H197" s="11" t="n">
        <f aca="false">B196/B197</f>
        <v>1.0043187644441</v>
      </c>
      <c r="I197" s="11" t="n">
        <f aca="false">C196/C197</f>
        <v>1.00807433889705</v>
      </c>
      <c r="J197" s="11" t="n">
        <f aca="false">D196/D197</f>
        <v>1.00210782591645</v>
      </c>
      <c r="K197" s="11" t="n">
        <f aca="false">E196/E197</f>
        <v>1.00289551333315</v>
      </c>
      <c r="M197" s="0" t="n">
        <v>190</v>
      </c>
      <c r="N197" s="1" t="n">
        <f aca="false">H197*N$7</f>
        <v>1205182.51733292</v>
      </c>
      <c r="O197" s="1" t="inlineStr">
        <f aca="false">I197*O$7</f>
        <is>
          <t/>
        </is>
      </c>
      <c r="P197" s="1" t="inlineStr">
        <f aca="false">J197*P$7</f>
        <is>
          <t/>
        </is>
      </c>
      <c r="Q197" s="1" t="inlineStr">
        <f aca="false">K197*Q$7</f>
        <is>
          <t/>
        </is>
      </c>
      <c r="R197" s="1" t="inlineStr">
        <f aca="false">SUM(N197:Q197)</f>
        <is>
          <t/>
        </is>
      </c>
      <c r="S197" s="12" t="inlineStr">
        <f aca="false">R197-SUM($N$7:$Q$7)</f>
        <is>
          <t/>
        </is>
      </c>
      <c r="T197" s="12" t="inlineStr">
        <f aca="false">'Hilfstabelle Datensortierung'!A190</f>
        <is>
          <t/>
        </is>
      </c>
    </row>
    <row collapsed="false" customFormat="false" customHeight="false" hidden="false" ht="14.75" outlineLevel="0" r="198">
      <c r="A198" s="9" t="n">
        <v>40266</v>
      </c>
      <c r="B198" s="1" t="n">
        <v>5710.66</v>
      </c>
      <c r="C198" s="1" t="n">
        <v>6850.58</v>
      </c>
      <c r="D198" s="1" t="n">
        <v>6156.85</v>
      </c>
      <c r="E198" s="1" t="n">
        <v>4000.66</v>
      </c>
      <c r="G198" s="0" t="n">
        <v>191</v>
      </c>
      <c r="H198" s="11" t="n">
        <f aca="false">B197/B198</f>
        <v>0.998662151134895</v>
      </c>
      <c r="I198" s="11" t="n">
        <f aca="false">C197/C198</f>
        <v>0.998302333525045</v>
      </c>
      <c r="J198" s="11" t="n">
        <f aca="false">D197/D198</f>
        <v>0.994022917563364</v>
      </c>
      <c r="K198" s="11" t="n">
        <f aca="false">E197/E198</f>
        <v>0.997067983782676</v>
      </c>
      <c r="M198" s="0" t="n">
        <v>191</v>
      </c>
      <c r="N198" s="1" t="n">
        <f aca="false">H198*N$7</f>
        <v>1198394.58136187</v>
      </c>
      <c r="O198" s="1" t="inlineStr">
        <f aca="false">I198*O$7</f>
        <is>
          <t/>
        </is>
      </c>
      <c r="P198" s="1" t="inlineStr">
        <f aca="false">J198*P$7</f>
        <is>
          <t/>
        </is>
      </c>
      <c r="Q198" s="1" t="inlineStr">
        <f aca="false">K198*Q$7</f>
        <is>
          <t/>
        </is>
      </c>
      <c r="R198" s="1" t="inlineStr">
        <f aca="false">SUM(N198:Q198)</f>
        <is>
          <t/>
        </is>
      </c>
      <c r="S198" s="12" t="inlineStr">
        <f aca="false">R198-SUM($N$7:$Q$7)</f>
        <is>
          <t/>
        </is>
      </c>
      <c r="T198" s="12" t="inlineStr">
        <f aca="false">'Hilfstabelle Datensortierung'!A191</f>
        <is>
          <t/>
        </is>
      </c>
    </row>
    <row collapsed="false" customFormat="false" customHeight="false" hidden="false" ht="14.75" outlineLevel="0" r="199">
      <c r="A199" s="9" t="n">
        <v>40267</v>
      </c>
      <c r="B199" s="1" t="n">
        <v>5672.32</v>
      </c>
      <c r="C199" s="1" t="n">
        <v>6871.42</v>
      </c>
      <c r="D199" s="1" t="n">
        <v>6142.45</v>
      </c>
      <c r="E199" s="1" t="n">
        <v>3987.41</v>
      </c>
      <c r="G199" s="0" t="n">
        <v>192</v>
      </c>
      <c r="H199" s="11" t="n">
        <f aca="false">B198/B199</f>
        <v>1.00675913911768</v>
      </c>
      <c r="I199" s="11" t="n">
        <f aca="false">C198/C199</f>
        <v>0.996967147983968</v>
      </c>
      <c r="J199" s="11" t="n">
        <f aca="false">D198/D199</f>
        <v>1.00234434142728</v>
      </c>
      <c r="K199" s="11" t="n">
        <f aca="false">E198/E199</f>
        <v>1.00332295901349</v>
      </c>
      <c r="M199" s="0" t="n">
        <v>192</v>
      </c>
      <c r="N199" s="1" t="n">
        <f aca="false">H199*N$7</f>
        <v>1208110.96694122</v>
      </c>
      <c r="O199" s="1" t="inlineStr">
        <f aca="false">I199*O$7</f>
        <is>
          <t/>
        </is>
      </c>
      <c r="P199" s="1" t="inlineStr">
        <f aca="false">J199*P$7</f>
        <is>
          <t/>
        </is>
      </c>
      <c r="Q199" s="1" t="inlineStr">
        <f aca="false">K199*Q$7</f>
        <is>
          <t/>
        </is>
      </c>
      <c r="R199" s="1" t="inlineStr">
        <f aca="false">SUM(N199:Q199)</f>
        <is>
          <t/>
        </is>
      </c>
      <c r="S199" s="12" t="inlineStr">
        <f aca="false">R199-SUM($N$7:$Q$7)</f>
        <is>
          <t/>
        </is>
      </c>
      <c r="T199" s="12" t="inlineStr">
        <f aca="false">'Hilfstabelle Datensortierung'!A192</f>
        <is>
          <t/>
        </is>
      </c>
    </row>
    <row collapsed="false" customFormat="false" customHeight="false" hidden="false" ht="14.75" outlineLevel="0" r="200">
      <c r="A200" s="9" t="n">
        <v>40268</v>
      </c>
      <c r="B200" s="1" t="n">
        <v>5679.64</v>
      </c>
      <c r="C200" s="1" t="n">
        <v>6873.37</v>
      </c>
      <c r="D200" s="1" t="n">
        <v>6153.55</v>
      </c>
      <c r="E200" s="1" t="n">
        <v>3974.01</v>
      </c>
      <c r="G200" s="0" t="n">
        <v>193</v>
      </c>
      <c r="H200" s="11" t="n">
        <f aca="false">B199/B200</f>
        <v>0.998711185920234</v>
      </c>
      <c r="I200" s="11" t="n">
        <f aca="false">C199/C200</f>
        <v>0.999716296372813</v>
      </c>
      <c r="J200" s="11" t="n">
        <f aca="false">D199/D200</f>
        <v>0.998196163190353</v>
      </c>
      <c r="K200" s="11" t="n">
        <f aca="false">E199/E200</f>
        <v>1.00337190897859</v>
      </c>
      <c r="M200" s="0" t="n">
        <v>193</v>
      </c>
      <c r="N200" s="1" t="n">
        <f aca="false">H200*N$7</f>
        <v>1198453.42310428</v>
      </c>
      <c r="O200" s="1" t="inlineStr">
        <f aca="false">I200*O$7</f>
        <is>
          <t/>
        </is>
      </c>
      <c r="P200" s="1" t="inlineStr">
        <f aca="false">J200*P$7</f>
        <is>
          <t/>
        </is>
      </c>
      <c r="Q200" s="1" t="inlineStr">
        <f aca="false">K200*Q$7</f>
        <is>
          <t/>
        </is>
      </c>
      <c r="R200" s="1" t="inlineStr">
        <f aca="false">SUM(N200:Q200)</f>
        <is>
          <t/>
        </is>
      </c>
      <c r="S200" s="12" t="inlineStr">
        <f aca="false">R200-SUM($N$7:$Q$7)</f>
        <is>
          <t/>
        </is>
      </c>
      <c r="T200" s="12" t="inlineStr">
        <f aca="false">'Hilfstabelle Datensortierung'!A193</f>
        <is>
          <t/>
        </is>
      </c>
    </row>
    <row collapsed="false" customFormat="false" customHeight="false" hidden="false" ht="14.75" outlineLevel="0" r="201">
      <c r="A201" s="9" t="n">
        <v>40269</v>
      </c>
      <c r="B201" s="1" t="n">
        <v>5744.89</v>
      </c>
      <c r="C201" s="1" t="n">
        <v>6888.92</v>
      </c>
      <c r="D201" s="1" t="n">
        <v>6235.56</v>
      </c>
      <c r="E201" s="1" t="n">
        <v>4034.23</v>
      </c>
      <c r="G201" s="0" t="n">
        <v>194</v>
      </c>
      <c r="H201" s="11" t="n">
        <f aca="false">B200/B201</f>
        <v>0.988642080179081</v>
      </c>
      <c r="I201" s="11" t="n">
        <f aca="false">C200/C201</f>
        <v>0.997742752129506</v>
      </c>
      <c r="J201" s="11" t="n">
        <f aca="false">D200/D201</f>
        <v>0.986848013650739</v>
      </c>
      <c r="K201" s="11" t="n">
        <f aca="false">E200/E201</f>
        <v>0.985072740027217</v>
      </c>
      <c r="M201" s="0" t="n">
        <v>194</v>
      </c>
      <c r="N201" s="1" t="n">
        <f aca="false">H201*N$7</f>
        <v>1186370.4962149</v>
      </c>
      <c r="O201" s="1" t="inlineStr">
        <f aca="false">I201*O$7</f>
        <is>
          <t/>
        </is>
      </c>
      <c r="P201" s="1" t="inlineStr">
        <f aca="false">J201*P$7</f>
        <is>
          <t/>
        </is>
      </c>
      <c r="Q201" s="1" t="inlineStr">
        <f aca="false">K201*Q$7</f>
        <is>
          <t/>
        </is>
      </c>
      <c r="R201" s="1" t="inlineStr">
        <f aca="false">SUM(N201:Q201)</f>
        <is>
          <t/>
        </is>
      </c>
      <c r="S201" s="12" t="inlineStr">
        <f aca="false">R201-SUM($N$7:$Q$7)</f>
        <is>
          <t/>
        </is>
      </c>
      <c r="T201" s="12" t="inlineStr">
        <f aca="false">'Hilfstabelle Datensortierung'!A194</f>
        <is>
          <t/>
        </is>
      </c>
    </row>
    <row collapsed="false" customFormat="false" customHeight="false" hidden="false" ht="14.75" outlineLevel="0" r="202">
      <c r="A202" s="9" t="n">
        <v>40270</v>
      </c>
      <c r="B202" s="1" t="n">
        <v>5744.89</v>
      </c>
      <c r="C202" s="1" t="n">
        <v>6888.92</v>
      </c>
      <c r="D202" s="1" t="n">
        <v>6235.56</v>
      </c>
      <c r="E202" s="1" t="n">
        <v>4034.23</v>
      </c>
      <c r="G202" s="0" t="n">
        <v>195</v>
      </c>
      <c r="H202" s="11" t="n">
        <f aca="false">B201/B202</f>
        <v>1</v>
      </c>
      <c r="I202" s="11" t="n">
        <f aca="false">C201/C202</f>
        <v>1</v>
      </c>
      <c r="J202" s="11" t="n">
        <f aca="false">D201/D202</f>
        <v>1</v>
      </c>
      <c r="K202" s="11" t="n">
        <f aca="false">E201/E202</f>
        <v>1</v>
      </c>
      <c r="M202" s="0" t="n">
        <v>195</v>
      </c>
      <c r="N202" s="1" t="n">
        <f aca="false">H202*N$7</f>
        <v>1200000</v>
      </c>
      <c r="O202" s="1" t="inlineStr">
        <f aca="false">I202*O$7</f>
        <is>
          <t/>
        </is>
      </c>
      <c r="P202" s="1" t="inlineStr">
        <f aca="false">J202*P$7</f>
        <is>
          <t/>
        </is>
      </c>
      <c r="Q202" s="1" t="inlineStr">
        <f aca="false">K202*Q$7</f>
        <is>
          <t/>
        </is>
      </c>
      <c r="R202" s="1" t="inlineStr">
        <f aca="false">SUM(N202:Q202)</f>
        <is>
          <t/>
        </is>
      </c>
      <c r="S202" s="12" t="inlineStr">
        <f aca="false">R202-SUM($N$7:$Q$7)</f>
        <is>
          <t/>
        </is>
      </c>
      <c r="T202" s="12" t="inlineStr">
        <f aca="false">'Hilfstabelle Datensortierung'!A195</f>
        <is>
          <t/>
        </is>
      </c>
    </row>
    <row collapsed="false" customFormat="false" customHeight="false" hidden="false" ht="14.75" outlineLevel="0" r="203">
      <c r="A203" s="9" t="n">
        <v>40273</v>
      </c>
      <c r="B203" s="1" t="n">
        <v>5744.89</v>
      </c>
      <c r="C203" s="1" t="n">
        <v>6888.92</v>
      </c>
      <c r="D203" s="1" t="n">
        <v>6235.56</v>
      </c>
      <c r="E203" s="1" t="n">
        <v>4034.23</v>
      </c>
      <c r="G203" s="0" t="n">
        <v>196</v>
      </c>
      <c r="H203" s="11" t="n">
        <f aca="false">B202/B203</f>
        <v>1</v>
      </c>
      <c r="I203" s="11" t="n">
        <f aca="false">C202/C203</f>
        <v>1</v>
      </c>
      <c r="J203" s="11" t="n">
        <f aca="false">D202/D203</f>
        <v>1</v>
      </c>
      <c r="K203" s="11" t="n">
        <f aca="false">E202/E203</f>
        <v>1</v>
      </c>
      <c r="M203" s="0" t="n">
        <v>196</v>
      </c>
      <c r="N203" s="1" t="n">
        <f aca="false">H203*N$7</f>
        <v>1200000</v>
      </c>
      <c r="O203" s="1" t="inlineStr">
        <f aca="false">I203*O$7</f>
        <is>
          <t/>
        </is>
      </c>
      <c r="P203" s="1" t="inlineStr">
        <f aca="false">J203*P$7</f>
        <is>
          <t/>
        </is>
      </c>
      <c r="Q203" s="1" t="inlineStr">
        <f aca="false">K203*Q$7</f>
        <is>
          <t/>
        </is>
      </c>
      <c r="R203" s="1" t="inlineStr">
        <f aca="false">SUM(N203:Q203)</f>
        <is>
          <t/>
        </is>
      </c>
      <c r="S203" s="12" t="inlineStr">
        <f aca="false">R203-SUM($N$7:$Q$7)</f>
        <is>
          <t/>
        </is>
      </c>
      <c r="T203" s="12" t="inlineStr">
        <f aca="false">'Hilfstabelle Datensortierung'!A196</f>
        <is>
          <t/>
        </is>
      </c>
    </row>
    <row collapsed="false" customFormat="false" customHeight="false" hidden="false" ht="14.75" outlineLevel="0" r="204">
      <c r="A204" s="9" t="n">
        <v>40274</v>
      </c>
      <c r="B204" s="1" t="n">
        <v>5780.35</v>
      </c>
      <c r="C204" s="1" t="n">
        <v>6886.21</v>
      </c>
      <c r="D204" s="1" t="n">
        <v>6252.21</v>
      </c>
      <c r="E204" s="1" t="n">
        <v>4053.94</v>
      </c>
      <c r="G204" s="0" t="n">
        <v>197</v>
      </c>
      <c r="H204" s="11" t="n">
        <f aca="false">B203/B204</f>
        <v>0.993865423374017</v>
      </c>
      <c r="I204" s="11" t="n">
        <f aca="false">C203/C204</f>
        <v>1.00039354013311</v>
      </c>
      <c r="J204" s="11" t="n">
        <f aca="false">D203/D204</f>
        <v>0.99733694165743</v>
      </c>
      <c r="K204" s="11" t="n">
        <f aca="false">E203/E204</f>
        <v>0.995138063217512</v>
      </c>
      <c r="M204" s="0" t="n">
        <v>197</v>
      </c>
      <c r="N204" s="1" t="n">
        <f aca="false">H204*N$7</f>
        <v>1192638.50804882</v>
      </c>
      <c r="O204" s="1" t="inlineStr">
        <f aca="false">I204*O$7</f>
        <is>
          <t/>
        </is>
      </c>
      <c r="P204" s="1" t="inlineStr">
        <f aca="false">J204*P$7</f>
        <is>
          <t/>
        </is>
      </c>
      <c r="Q204" s="1" t="inlineStr">
        <f aca="false">K204*Q$7</f>
        <is>
          <t/>
        </is>
      </c>
      <c r="R204" s="1" t="inlineStr">
        <f aca="false">SUM(N204:Q204)</f>
        <is>
          <t/>
        </is>
      </c>
      <c r="S204" s="12" t="inlineStr">
        <f aca="false">R204-SUM($N$7:$Q$7)</f>
        <is>
          <t/>
        </is>
      </c>
      <c r="T204" s="12" t="inlineStr">
        <f aca="false">'Hilfstabelle Datensortierung'!A197</f>
        <is>
          <t/>
        </is>
      </c>
    </row>
    <row collapsed="false" customFormat="false" customHeight="false" hidden="false" ht="14.75" outlineLevel="0" r="205">
      <c r="A205" s="9" t="n">
        <v>40275</v>
      </c>
      <c r="B205" s="1" t="n">
        <v>5762.06</v>
      </c>
      <c r="C205" s="1" t="n">
        <v>6843.49</v>
      </c>
      <c r="D205" s="1" t="n">
        <v>6222.41</v>
      </c>
      <c r="E205" s="1" t="n">
        <v>4026.97</v>
      </c>
      <c r="G205" s="0" t="n">
        <v>198</v>
      </c>
      <c r="H205" s="11" t="n">
        <f aca="false">B204/B205</f>
        <v>1.00317421200057</v>
      </c>
      <c r="I205" s="11" t="n">
        <f aca="false">C204/C205</f>
        <v>1.00624242893611</v>
      </c>
      <c r="J205" s="11" t="n">
        <f aca="false">D204/D205</f>
        <v>1.00478914118485</v>
      </c>
      <c r="K205" s="11" t="n">
        <f aca="false">E204/E205</f>
        <v>1.00669734316372</v>
      </c>
      <c r="M205" s="0" t="n">
        <v>198</v>
      </c>
      <c r="N205" s="1" t="n">
        <f aca="false">H205*N$7</f>
        <v>1203809.05440068</v>
      </c>
      <c r="O205" s="1" t="inlineStr">
        <f aca="false">I205*O$7</f>
        <is>
          <t/>
        </is>
      </c>
      <c r="P205" s="1" t="inlineStr">
        <f aca="false">J205*P$7</f>
        <is>
          <t/>
        </is>
      </c>
      <c r="Q205" s="1" t="inlineStr">
        <f aca="false">K205*Q$7</f>
        <is>
          <t/>
        </is>
      </c>
      <c r="R205" s="1" t="inlineStr">
        <f aca="false">SUM(N205:Q205)</f>
        <is>
          <t/>
        </is>
      </c>
      <c r="S205" s="12" t="inlineStr">
        <f aca="false">R205-SUM($N$7:$Q$7)</f>
        <is>
          <t/>
        </is>
      </c>
      <c r="T205" s="12" t="inlineStr">
        <f aca="false">'Hilfstabelle Datensortierung'!A198</f>
        <is>
          <t/>
        </is>
      </c>
    </row>
    <row collapsed="false" customFormat="false" customHeight="false" hidden="false" ht="14.75" outlineLevel="0" r="206">
      <c r="A206" s="9" t="n">
        <v>40276</v>
      </c>
      <c r="B206" s="1" t="n">
        <v>5712.7</v>
      </c>
      <c r="C206" s="1" t="n">
        <v>6791.01</v>
      </c>
      <c r="D206" s="1" t="n">
        <v>6171.83</v>
      </c>
      <c r="E206" s="1" t="n">
        <v>3978.46</v>
      </c>
      <c r="G206" s="0" t="n">
        <v>199</v>
      </c>
      <c r="H206" s="11" t="n">
        <f aca="false">B205/B206</f>
        <v>1.00864039771036</v>
      </c>
      <c r="I206" s="11" t="n">
        <f aca="false">C205/C206</f>
        <v>1.00772786374928</v>
      </c>
      <c r="J206" s="11" t="n">
        <f aca="false">D205/D206</f>
        <v>1.0081953002594</v>
      </c>
      <c r="K206" s="11" t="n">
        <f aca="false">E205/E206</f>
        <v>1.0121931601675</v>
      </c>
      <c r="M206" s="0" t="n">
        <v>199</v>
      </c>
      <c r="N206" s="1" t="n">
        <f aca="false">H206*N$7</f>
        <v>1210368.47725244</v>
      </c>
      <c r="O206" s="1" t="inlineStr">
        <f aca="false">I206*O$7</f>
        <is>
          <t/>
        </is>
      </c>
      <c r="P206" s="1" t="inlineStr">
        <f aca="false">J206*P$7</f>
        <is>
          <t/>
        </is>
      </c>
      <c r="Q206" s="1" t="inlineStr">
        <f aca="false">K206*Q$7</f>
        <is>
          <t/>
        </is>
      </c>
      <c r="R206" s="1" t="inlineStr">
        <f aca="false">SUM(N206:Q206)</f>
        <is>
          <t/>
        </is>
      </c>
      <c r="S206" s="12" t="inlineStr">
        <f aca="false">R206-SUM($N$7:$Q$7)</f>
        <is>
          <t/>
        </is>
      </c>
      <c r="T206" s="12" t="inlineStr">
        <f aca="false">'Hilfstabelle Datensortierung'!A199</f>
        <is>
          <t/>
        </is>
      </c>
    </row>
    <row collapsed="false" customFormat="false" customHeight="false" hidden="false" ht="14.75" outlineLevel="0" r="207">
      <c r="A207" s="9" t="n">
        <v>40277</v>
      </c>
      <c r="B207" s="1" t="n">
        <v>5770.98</v>
      </c>
      <c r="C207" s="1" t="n">
        <v>6888.97</v>
      </c>
      <c r="D207" s="1" t="n">
        <v>6249.7</v>
      </c>
      <c r="E207" s="1" t="n">
        <v>4050.54</v>
      </c>
      <c r="G207" s="0" t="n">
        <v>200</v>
      </c>
      <c r="H207" s="11" t="n">
        <f aca="false">B206/B207</f>
        <v>0.989901195290921</v>
      </c>
      <c r="I207" s="11" t="n">
        <f aca="false">C206/C207</f>
        <v>0.985780167427061</v>
      </c>
      <c r="J207" s="11" t="n">
        <f aca="false">D206/D207</f>
        <v>0.987540201929693</v>
      </c>
      <c r="K207" s="11" t="n">
        <f aca="false">E206/E207</f>
        <v>0.982204841823559</v>
      </c>
      <c r="M207" s="0" t="n">
        <v>200</v>
      </c>
      <c r="N207" s="1" t="n">
        <f aca="false">H207*N$7</f>
        <v>1187881.43434911</v>
      </c>
      <c r="O207" s="1" t="inlineStr">
        <f aca="false">I207*O$7</f>
        <is>
          <t/>
        </is>
      </c>
      <c r="P207" s="1" t="inlineStr">
        <f aca="false">J207*P$7</f>
        <is>
          <t/>
        </is>
      </c>
      <c r="Q207" s="1" t="inlineStr">
        <f aca="false">K207*Q$7</f>
        <is>
          <t/>
        </is>
      </c>
      <c r="R207" s="1" t="inlineStr">
        <f aca="false">SUM(N207:Q207)</f>
        <is>
          <t/>
        </is>
      </c>
      <c r="S207" s="12" t="inlineStr">
        <f aca="false">R207-SUM($N$7:$Q$7)</f>
        <is>
          <t/>
        </is>
      </c>
      <c r="T207" s="12" t="inlineStr">
        <f aca="false">'Hilfstabelle Datensortierung'!A200</f>
        <is>
          <t/>
        </is>
      </c>
    </row>
    <row collapsed="false" customFormat="false" customHeight="false" hidden="false" ht="14.75" outlineLevel="0" r="208">
      <c r="A208" s="9" t="n">
        <v>40280</v>
      </c>
      <c r="B208" s="1" t="n">
        <v>5777.65</v>
      </c>
      <c r="C208" s="1" t="n">
        <v>6910.96</v>
      </c>
      <c r="D208" s="1" t="n">
        <v>6250.69</v>
      </c>
      <c r="E208" s="1" t="n">
        <v>4050.5</v>
      </c>
      <c r="G208" s="0" t="n">
        <v>201</v>
      </c>
      <c r="H208" s="11" t="n">
        <f aca="false">B207/B208</f>
        <v>0.998845551392002</v>
      </c>
      <c r="I208" s="11" t="n">
        <f aca="false">C207/C208</f>
        <v>0.996818097630431</v>
      </c>
      <c r="J208" s="11" t="n">
        <f aca="false">D207/D208</f>
        <v>0.99984161748543</v>
      </c>
      <c r="K208" s="11" t="n">
        <f aca="false">E207/E208</f>
        <v>1.00000987532403</v>
      </c>
      <c r="M208" s="0" t="n">
        <v>201</v>
      </c>
      <c r="N208" s="1" t="n">
        <f aca="false">H208*N$7</f>
        <v>1198614.6616704</v>
      </c>
      <c r="O208" s="1" t="inlineStr">
        <f aca="false">I208*O$7</f>
        <is>
          <t/>
        </is>
      </c>
      <c r="P208" s="1" t="inlineStr">
        <f aca="false">J208*P$7</f>
        <is>
          <t/>
        </is>
      </c>
      <c r="Q208" s="1" t="inlineStr">
        <f aca="false">K208*Q$7</f>
        <is>
          <t/>
        </is>
      </c>
      <c r="R208" s="1" t="inlineStr">
        <f aca="false">SUM(N208:Q208)</f>
        <is>
          <t/>
        </is>
      </c>
      <c r="S208" s="12" t="inlineStr">
        <f aca="false">R208-SUM($N$7:$Q$7)</f>
        <is>
          <t/>
        </is>
      </c>
      <c r="T208" s="12" t="inlineStr">
        <f aca="false">'Hilfstabelle Datensortierung'!A201</f>
        <is>
          <t/>
        </is>
      </c>
    </row>
    <row collapsed="false" customFormat="false" customHeight="false" hidden="false" ht="14.75" outlineLevel="0" r="209">
      <c r="A209" s="9" t="n">
        <v>40281</v>
      </c>
      <c r="B209" s="1" t="n">
        <v>5761.66</v>
      </c>
      <c r="C209" s="1" t="n">
        <v>6885.86</v>
      </c>
      <c r="D209" s="1" t="n">
        <v>6230.83</v>
      </c>
      <c r="E209" s="1" t="n">
        <v>4031.99</v>
      </c>
      <c r="G209" s="0" t="n">
        <v>202</v>
      </c>
      <c r="H209" s="11" t="n">
        <f aca="false">B208/B209</f>
        <v>1.00277524185738</v>
      </c>
      <c r="I209" s="11" t="n">
        <f aca="false">C208/C209</f>
        <v>1.00364515107772</v>
      </c>
      <c r="J209" s="11" t="n">
        <f aca="false">D208/D209</f>
        <v>1.00318737632065</v>
      </c>
      <c r="K209" s="11" t="n">
        <f aca="false">E208/E209</f>
        <v>1.0045907851954</v>
      </c>
      <c r="M209" s="0" t="n">
        <v>202</v>
      </c>
      <c r="N209" s="1" t="n">
        <f aca="false">H209*N$7</f>
        <v>1203330.29022886</v>
      </c>
      <c r="O209" s="1" t="inlineStr">
        <f aca="false">I209*O$7</f>
        <is>
          <t/>
        </is>
      </c>
      <c r="P209" s="1" t="inlineStr">
        <f aca="false">J209*P$7</f>
        <is>
          <t/>
        </is>
      </c>
      <c r="Q209" s="1" t="inlineStr">
        <f aca="false">K209*Q$7</f>
        <is>
          <t/>
        </is>
      </c>
      <c r="R209" s="1" t="inlineStr">
        <f aca="false">SUM(N209:Q209)</f>
        <is>
          <t/>
        </is>
      </c>
      <c r="S209" s="12" t="inlineStr">
        <f aca="false">R209-SUM($N$7:$Q$7)</f>
        <is>
          <t/>
        </is>
      </c>
      <c r="T209" s="12" t="inlineStr">
        <f aca="false">'Hilfstabelle Datensortierung'!A202</f>
        <is>
          <t/>
        </is>
      </c>
    </row>
    <row collapsed="false" customFormat="false" customHeight="false" hidden="false" ht="14.75" outlineLevel="0" r="210">
      <c r="A210" s="9" t="n">
        <v>40282</v>
      </c>
      <c r="B210" s="1" t="n">
        <v>5796.25</v>
      </c>
      <c r="C210" s="1" t="n">
        <v>6916.59</v>
      </c>
      <c r="D210" s="1" t="n">
        <v>6278.4</v>
      </c>
      <c r="E210" s="1" t="n">
        <v>4057.7</v>
      </c>
      <c r="G210" s="0" t="n">
        <v>203</v>
      </c>
      <c r="H210" s="11" t="n">
        <f aca="false">B209/B210</f>
        <v>0.994032348501186</v>
      </c>
      <c r="I210" s="11" t="n">
        <f aca="false">C209/C210</f>
        <v>0.99555705918668</v>
      </c>
      <c r="J210" s="11" t="n">
        <f aca="false">D209/D210</f>
        <v>0.992423228848114</v>
      </c>
      <c r="K210" s="11" t="n">
        <f aca="false">E209/E210</f>
        <v>0.993663898267491</v>
      </c>
      <c r="M210" s="0" t="n">
        <v>203</v>
      </c>
      <c r="N210" s="1" t="n">
        <f aca="false">H210*N$7</f>
        <v>1192838.81820142</v>
      </c>
      <c r="O210" s="1" t="inlineStr">
        <f aca="false">I210*O$7</f>
        <is>
          <t/>
        </is>
      </c>
      <c r="P210" s="1" t="inlineStr">
        <f aca="false">J210*P$7</f>
        <is>
          <t/>
        </is>
      </c>
      <c r="Q210" s="1" t="inlineStr">
        <f aca="false">K210*Q$7</f>
        <is>
          <t/>
        </is>
      </c>
      <c r="R210" s="1" t="inlineStr">
        <f aca="false">SUM(N210:Q210)</f>
        <is>
          <t/>
        </is>
      </c>
      <c r="S210" s="12" t="inlineStr">
        <f aca="false">R210-SUM($N$7:$Q$7)</f>
        <is>
          <t/>
        </is>
      </c>
      <c r="T210" s="12" t="inlineStr">
        <f aca="false">'Hilfstabelle Datensortierung'!A203</f>
        <is>
          <t/>
        </is>
      </c>
    </row>
    <row collapsed="false" customFormat="false" customHeight="false" hidden="false" ht="14.75" outlineLevel="0" r="211">
      <c r="A211" s="9" t="n">
        <v>40283</v>
      </c>
      <c r="B211" s="1" t="n">
        <v>5825.01</v>
      </c>
      <c r="C211" s="1" t="n">
        <v>6967.56</v>
      </c>
      <c r="D211" s="1" t="n">
        <v>6291.45</v>
      </c>
      <c r="E211" s="1" t="n">
        <v>4065.65</v>
      </c>
      <c r="G211" s="0" t="n">
        <v>204</v>
      </c>
      <c r="H211" s="11" t="n">
        <f aca="false">B210/B211</f>
        <v>0.99506266942031</v>
      </c>
      <c r="I211" s="11" t="n">
        <f aca="false">C210/C211</f>
        <v>0.992684670099719</v>
      </c>
      <c r="J211" s="11" t="n">
        <f aca="false">D210/D211</f>
        <v>0.997925756383664</v>
      </c>
      <c r="K211" s="11" t="n">
        <f aca="false">E210/E211</f>
        <v>0.998044593115492</v>
      </c>
      <c r="M211" s="0" t="n">
        <v>204</v>
      </c>
      <c r="N211" s="1" t="n">
        <f aca="false">H211*N$7</f>
        <v>1194075.20330437</v>
      </c>
      <c r="O211" s="1" t="inlineStr">
        <f aca="false">I211*O$7</f>
        <is>
          <t/>
        </is>
      </c>
      <c r="P211" s="1" t="inlineStr">
        <f aca="false">J211*P$7</f>
        <is>
          <t/>
        </is>
      </c>
      <c r="Q211" s="1" t="inlineStr">
        <f aca="false">K211*Q$7</f>
        <is>
          <t/>
        </is>
      </c>
      <c r="R211" s="1" t="inlineStr">
        <f aca="false">SUM(N211:Q211)</f>
        <is>
          <t/>
        </is>
      </c>
      <c r="S211" s="12" t="inlineStr">
        <f aca="false">R211-SUM($N$7:$Q$7)</f>
        <is>
          <t/>
        </is>
      </c>
      <c r="T211" s="12" t="inlineStr">
        <f aca="false">'Hilfstabelle Datensortierung'!A204</f>
        <is>
          <t/>
        </is>
      </c>
    </row>
    <row collapsed="false" customFormat="false" customHeight="false" hidden="false" ht="14.75" outlineLevel="0" r="212">
      <c r="A212" s="9" t="n">
        <v>40284</v>
      </c>
      <c r="B212" s="1" t="n">
        <v>5743.96</v>
      </c>
      <c r="C212" s="1" t="n">
        <v>6893.69</v>
      </c>
      <c r="D212" s="1" t="n">
        <v>6180.9</v>
      </c>
      <c r="E212" s="1" t="n">
        <v>3986.63</v>
      </c>
      <c r="G212" s="0" t="n">
        <v>205</v>
      </c>
      <c r="H212" s="11" t="n">
        <f aca="false">B211/B212</f>
        <v>1.01411047430692</v>
      </c>
      <c r="I212" s="11" t="n">
        <f aca="false">C211/C212</f>
        <v>1.01071559643674</v>
      </c>
      <c r="J212" s="11" t="n">
        <f aca="false">D211/D212</f>
        <v>1.01788574479445</v>
      </c>
      <c r="K212" s="11" t="n">
        <f aca="false">E211/E212</f>
        <v>1.0198212525366</v>
      </c>
      <c r="M212" s="0" t="n">
        <v>205</v>
      </c>
      <c r="N212" s="1" t="n">
        <f aca="false">H212*N$7</f>
        <v>1216932.56916831</v>
      </c>
      <c r="O212" s="1" t="inlineStr">
        <f aca="false">I212*O$7</f>
        <is>
          <t/>
        </is>
      </c>
      <c r="P212" s="1" t="inlineStr">
        <f aca="false">J212*P$7</f>
        <is>
          <t/>
        </is>
      </c>
      <c r="Q212" s="1" t="inlineStr">
        <f aca="false">K212*Q$7</f>
        <is>
          <t/>
        </is>
      </c>
      <c r="R212" s="1" t="inlineStr">
        <f aca="false">SUM(N212:Q212)</f>
        <is>
          <t/>
        </is>
      </c>
      <c r="S212" s="12" t="inlineStr">
        <f aca="false">R212-SUM($N$7:$Q$7)</f>
        <is>
          <t/>
        </is>
      </c>
      <c r="T212" s="12" t="inlineStr">
        <f aca="false">'Hilfstabelle Datensortierung'!A205</f>
        <is>
          <t/>
        </is>
      </c>
    </row>
    <row collapsed="false" customFormat="false" customHeight="false" hidden="false" ht="14.75" outlineLevel="0" r="213">
      <c r="A213" s="9" t="n">
        <v>40287</v>
      </c>
      <c r="B213" s="1" t="n">
        <v>5727.91</v>
      </c>
      <c r="C213" s="1" t="n">
        <v>6803.68</v>
      </c>
      <c r="D213" s="1" t="n">
        <v>6162.44</v>
      </c>
      <c r="E213" s="1" t="n">
        <v>3970.47</v>
      </c>
      <c r="G213" s="0" t="n">
        <v>206</v>
      </c>
      <c r="H213" s="11" t="n">
        <f aca="false">B212/B213</f>
        <v>1.00280206916659</v>
      </c>
      <c r="I213" s="11" t="n">
        <f aca="false">C212/C213</f>
        <v>1.01322960515486</v>
      </c>
      <c r="J213" s="11" t="n">
        <f aca="false">D212/D213</f>
        <v>1.00299556669112</v>
      </c>
      <c r="K213" s="11" t="n">
        <f aca="false">E212/E213</f>
        <v>1.00407004712288</v>
      </c>
      <c r="M213" s="0" t="n">
        <v>206</v>
      </c>
      <c r="N213" s="1" t="n">
        <f aca="false">H213*N$7</f>
        <v>1203362.48299991</v>
      </c>
      <c r="O213" s="1" t="inlineStr">
        <f aca="false">I213*O$7</f>
        <is>
          <t/>
        </is>
      </c>
      <c r="P213" s="1" t="inlineStr">
        <f aca="false">J213*P$7</f>
        <is>
          <t/>
        </is>
      </c>
      <c r="Q213" s="1" t="inlineStr">
        <f aca="false">K213*Q$7</f>
        <is>
          <t/>
        </is>
      </c>
      <c r="R213" s="1" t="inlineStr">
        <f aca="false">SUM(N213:Q213)</f>
        <is>
          <t/>
        </is>
      </c>
      <c r="S213" s="12" t="inlineStr">
        <f aca="false">R213-SUM($N$7:$Q$7)</f>
        <is>
          <t/>
        </is>
      </c>
      <c r="T213" s="12" t="inlineStr">
        <f aca="false">'Hilfstabelle Datensortierung'!A206</f>
        <is>
          <t/>
        </is>
      </c>
    </row>
    <row collapsed="false" customFormat="false" customHeight="false" hidden="false" ht="14.75" outlineLevel="0" r="214">
      <c r="A214" s="9" t="n">
        <v>40288</v>
      </c>
      <c r="B214" s="1" t="n">
        <v>5783.69</v>
      </c>
      <c r="C214" s="1" t="n">
        <v>6841.91</v>
      </c>
      <c r="D214" s="1" t="n">
        <v>6264.23</v>
      </c>
      <c r="E214" s="1" t="n">
        <v>4026.65</v>
      </c>
      <c r="G214" s="0" t="n">
        <v>207</v>
      </c>
      <c r="H214" s="11" t="n">
        <f aca="false">B213/B214</f>
        <v>0.990355638009644</v>
      </c>
      <c r="I214" s="11" t="n">
        <f aca="false">C213/C214</f>
        <v>0.994412378999432</v>
      </c>
      <c r="J214" s="11" t="n">
        <f aca="false">D213/D214</f>
        <v>0.983750596641566</v>
      </c>
      <c r="K214" s="11" t="n">
        <f aca="false">E213/E214</f>
        <v>0.986047955496505</v>
      </c>
      <c r="M214" s="0" t="n">
        <v>207</v>
      </c>
      <c r="N214" s="1" t="n">
        <f aca="false">H214*N$7</f>
        <v>1188426.76561157</v>
      </c>
      <c r="O214" s="1" t="inlineStr">
        <f aca="false">I214*O$7</f>
        <is>
          <t/>
        </is>
      </c>
      <c r="P214" s="1" t="inlineStr">
        <f aca="false">J214*P$7</f>
        <is>
          <t/>
        </is>
      </c>
      <c r="Q214" s="1" t="inlineStr">
        <f aca="false">K214*Q$7</f>
        <is>
          <t/>
        </is>
      </c>
      <c r="R214" s="1" t="inlineStr">
        <f aca="false">SUM(N214:Q214)</f>
        <is>
          <t/>
        </is>
      </c>
      <c r="S214" s="12" t="inlineStr">
        <f aca="false">R214-SUM($N$7:$Q$7)</f>
        <is>
          <t/>
        </is>
      </c>
      <c r="T214" s="12" t="inlineStr">
        <f aca="false">'Hilfstabelle Datensortierung'!A207</f>
        <is>
          <t/>
        </is>
      </c>
    </row>
    <row collapsed="false" customFormat="false" customHeight="false" hidden="false" ht="14.75" outlineLevel="0" r="215">
      <c r="A215" s="9" t="n">
        <v>40289</v>
      </c>
      <c r="B215" s="1" t="n">
        <v>5723.43</v>
      </c>
      <c r="C215" s="1" t="n">
        <v>6814.71</v>
      </c>
      <c r="D215" s="1" t="n">
        <v>6230.38</v>
      </c>
      <c r="E215" s="1" t="n">
        <v>3977.67</v>
      </c>
      <c r="G215" s="0" t="n">
        <v>208</v>
      </c>
      <c r="H215" s="11" t="n">
        <f aca="false">B214/B215</f>
        <v>1.0105286515254</v>
      </c>
      <c r="I215" s="11" t="n">
        <f aca="false">C214/C215</f>
        <v>1.00399136573677</v>
      </c>
      <c r="J215" s="11" t="n">
        <f aca="false">D214/D215</f>
        <v>1.00543305544766</v>
      </c>
      <c r="K215" s="11" t="n">
        <f aca="false">E214/E215</f>
        <v>1.01231374146171</v>
      </c>
      <c r="M215" s="0" t="n">
        <v>208</v>
      </c>
      <c r="N215" s="1" t="n">
        <f aca="false">H215*N$7</f>
        <v>1212634.38183048</v>
      </c>
      <c r="O215" s="1" t="inlineStr">
        <f aca="false">I215*O$7</f>
        <is>
          <t/>
        </is>
      </c>
      <c r="P215" s="1" t="inlineStr">
        <f aca="false">J215*P$7</f>
        <is>
          <t/>
        </is>
      </c>
      <c r="Q215" s="1" t="inlineStr">
        <f aca="false">K215*Q$7</f>
        <is>
          <t/>
        </is>
      </c>
      <c r="R215" s="1" t="inlineStr">
        <f aca="false">SUM(N215:Q215)</f>
        <is>
          <t/>
        </is>
      </c>
      <c r="S215" s="12" t="inlineStr">
        <f aca="false">R215-SUM($N$7:$Q$7)</f>
        <is>
          <t/>
        </is>
      </c>
      <c r="T215" s="12" t="inlineStr">
        <f aca="false">'Hilfstabelle Datensortierung'!A208</f>
        <is>
          <t/>
        </is>
      </c>
    </row>
    <row collapsed="false" customFormat="false" customHeight="false" hidden="false" ht="14.75" outlineLevel="0" r="216">
      <c r="A216" s="9" t="n">
        <v>40290</v>
      </c>
      <c r="B216" s="1" t="n">
        <v>5665.33</v>
      </c>
      <c r="C216" s="1" t="n">
        <v>6720.09</v>
      </c>
      <c r="D216" s="1" t="n">
        <v>6168.72</v>
      </c>
      <c r="E216" s="1" t="n">
        <v>3924.65</v>
      </c>
      <c r="G216" s="0" t="n">
        <v>209</v>
      </c>
      <c r="H216" s="11" t="n">
        <f aca="false">B215/B216</f>
        <v>1.01025536023497</v>
      </c>
      <c r="I216" s="11" t="n">
        <f aca="false">C215/C216</f>
        <v>1.01408016856917</v>
      </c>
      <c r="J216" s="11" t="n">
        <f aca="false">D215/D216</f>
        <v>1.00999559065738</v>
      </c>
      <c r="K216" s="11" t="n">
        <f aca="false">E215/E216</f>
        <v>1.01350948492222</v>
      </c>
      <c r="M216" s="0" t="n">
        <v>209</v>
      </c>
      <c r="N216" s="1" t="n">
        <f aca="false">H216*N$7</f>
        <v>1212306.43228197</v>
      </c>
      <c r="O216" s="1" t="inlineStr">
        <f aca="false">I216*O$7</f>
        <is>
          <t/>
        </is>
      </c>
      <c r="P216" s="1" t="inlineStr">
        <f aca="false">J216*P$7</f>
        <is>
          <t/>
        </is>
      </c>
      <c r="Q216" s="1" t="inlineStr">
        <f aca="false">K216*Q$7</f>
        <is>
          <t/>
        </is>
      </c>
      <c r="R216" s="1" t="inlineStr">
        <f aca="false">SUM(N216:Q216)</f>
        <is>
          <t/>
        </is>
      </c>
      <c r="S216" s="12" t="inlineStr">
        <f aca="false">R216-SUM($N$7:$Q$7)</f>
        <is>
          <t/>
        </is>
      </c>
      <c r="T216" s="12" t="inlineStr">
        <f aca="false">'Hilfstabelle Datensortierung'!A209</f>
        <is>
          <t/>
        </is>
      </c>
    </row>
    <row collapsed="false" customFormat="false" customHeight="false" hidden="false" ht="14.75" outlineLevel="0" r="217">
      <c r="A217" s="9" t="n">
        <v>40291</v>
      </c>
      <c r="B217" s="1" t="n">
        <v>5723.65</v>
      </c>
      <c r="C217" s="1" t="n">
        <v>6767.97</v>
      </c>
      <c r="D217" s="1" t="n">
        <v>6259.53</v>
      </c>
      <c r="E217" s="1" t="n">
        <v>3951.3</v>
      </c>
      <c r="G217" s="0" t="n">
        <v>210</v>
      </c>
      <c r="H217" s="11" t="n">
        <f aca="false">B216/B217</f>
        <v>0.989810697719113</v>
      </c>
      <c r="I217" s="11" t="n">
        <f aca="false">C216/C217</f>
        <v>0.992925500556297</v>
      </c>
      <c r="J217" s="11" t="n">
        <f aca="false">D216/D217</f>
        <v>0.985492521003973</v>
      </c>
      <c r="K217" s="11" t="n">
        <f aca="false">E216/E217</f>
        <v>0.9932553843039</v>
      </c>
      <c r="M217" s="0" t="n">
        <v>210</v>
      </c>
      <c r="N217" s="1" t="n">
        <f aca="false">H217*N$7</f>
        <v>1187772.83726294</v>
      </c>
      <c r="O217" s="1" t="inlineStr">
        <f aca="false">I217*O$7</f>
        <is>
          <t/>
        </is>
      </c>
      <c r="P217" s="1" t="inlineStr">
        <f aca="false">J217*P$7</f>
        <is>
          <t/>
        </is>
      </c>
      <c r="Q217" s="1" t="inlineStr">
        <f aca="false">K217*Q$7</f>
        <is>
          <t/>
        </is>
      </c>
      <c r="R217" s="1" t="inlineStr">
        <f aca="false">SUM(N217:Q217)</f>
        <is>
          <t/>
        </is>
      </c>
      <c r="S217" s="12" t="inlineStr">
        <f aca="false">R217-SUM($N$7:$Q$7)</f>
        <is>
          <t/>
        </is>
      </c>
      <c r="T217" s="12" t="inlineStr">
        <f aca="false">'Hilfstabelle Datensortierung'!A210</f>
        <is>
          <t/>
        </is>
      </c>
    </row>
    <row collapsed="false" customFormat="false" customHeight="false" hidden="false" ht="14.75" outlineLevel="0" r="218">
      <c r="A218" s="9" t="n">
        <v>40294</v>
      </c>
      <c r="B218" s="1" t="n">
        <v>5753.85</v>
      </c>
      <c r="C218" s="1" t="n">
        <v>6803.74</v>
      </c>
      <c r="D218" s="1" t="n">
        <v>6332.1</v>
      </c>
      <c r="E218" s="1" t="n">
        <v>3997.39</v>
      </c>
      <c r="G218" s="0" t="n">
        <v>211</v>
      </c>
      <c r="H218" s="11" t="n">
        <f aca="false">B217/B218</f>
        <v>0.994751340406858</v>
      </c>
      <c r="I218" s="11" t="n">
        <f aca="false">C217/C218</f>
        <v>0.994742597453753</v>
      </c>
      <c r="J218" s="11" t="n">
        <f aca="false">D217/D218</f>
        <v>0.988539347136021</v>
      </c>
      <c r="K218" s="11" t="n">
        <f aca="false">E217/E218</f>
        <v>0.988469976659771</v>
      </c>
      <c r="M218" s="0" t="n">
        <v>211</v>
      </c>
      <c r="N218" s="1" t="n">
        <f aca="false">H218*N$7</f>
        <v>1193701.60848823</v>
      </c>
      <c r="O218" s="1" t="inlineStr">
        <f aca="false">I218*O$7</f>
        <is>
          <t/>
        </is>
      </c>
      <c r="P218" s="1" t="inlineStr">
        <f aca="false">J218*P$7</f>
        <is>
          <t/>
        </is>
      </c>
      <c r="Q218" s="1" t="inlineStr">
        <f aca="false">K218*Q$7</f>
        <is>
          <t/>
        </is>
      </c>
      <c r="R218" s="1" t="inlineStr">
        <f aca="false">SUM(N218:Q218)</f>
        <is>
          <t/>
        </is>
      </c>
      <c r="S218" s="12" t="inlineStr">
        <f aca="false">R218-SUM($N$7:$Q$7)</f>
        <is>
          <t/>
        </is>
      </c>
      <c r="T218" s="12" t="inlineStr">
        <f aca="false">'Hilfstabelle Datensortierung'!A211</f>
        <is>
          <t/>
        </is>
      </c>
    </row>
    <row collapsed="false" customFormat="false" customHeight="false" hidden="false" ht="14.75" outlineLevel="0" r="219">
      <c r="A219" s="9" t="n">
        <v>40295</v>
      </c>
      <c r="B219" s="1" t="n">
        <v>5603.52</v>
      </c>
      <c r="C219" s="1" t="n">
        <v>6667.47</v>
      </c>
      <c r="D219" s="1" t="n">
        <v>6159.51</v>
      </c>
      <c r="E219" s="1" t="n">
        <v>3844.6</v>
      </c>
      <c r="G219" s="0" t="n">
        <v>212</v>
      </c>
      <c r="H219" s="11" t="n">
        <f aca="false">B218/B219</f>
        <v>1.02682777968134</v>
      </c>
      <c r="I219" s="11" t="n">
        <f aca="false">C218/C219</f>
        <v>1.02043803721652</v>
      </c>
      <c r="J219" s="11" t="n">
        <f aca="false">D218/D219</f>
        <v>1.02802008601334</v>
      </c>
      <c r="K219" s="11" t="n">
        <f aca="false">E218/E219</f>
        <v>1.03974145554804</v>
      </c>
      <c r="M219" s="0" t="n">
        <v>212</v>
      </c>
      <c r="N219" s="1" t="n">
        <f aca="false">H219*N$7</f>
        <v>1232193.33561761</v>
      </c>
      <c r="O219" s="1" t="inlineStr">
        <f aca="false">I219*O$7</f>
        <is>
          <t/>
        </is>
      </c>
      <c r="P219" s="1" t="inlineStr">
        <f aca="false">J219*P$7</f>
        <is>
          <t/>
        </is>
      </c>
      <c r="Q219" s="1" t="inlineStr">
        <f aca="false">K219*Q$7</f>
        <is>
          <t/>
        </is>
      </c>
      <c r="R219" s="1" t="inlineStr">
        <f aca="false">SUM(N219:Q219)</f>
        <is>
          <t/>
        </is>
      </c>
      <c r="S219" s="12" t="inlineStr">
        <f aca="false">R219-SUM($N$7:$Q$7)</f>
        <is>
          <t/>
        </is>
      </c>
      <c r="T219" s="12" t="inlineStr">
        <f aca="false">'Hilfstabelle Datensortierung'!A212</f>
        <is>
          <t/>
        </is>
      </c>
    </row>
    <row collapsed="false" customFormat="false" customHeight="false" hidden="false" ht="14.75" outlineLevel="0" r="220">
      <c r="A220" s="9" t="n">
        <v>40296</v>
      </c>
      <c r="B220" s="1" t="n">
        <v>5586.61</v>
      </c>
      <c r="C220" s="1" t="n">
        <v>6576.39</v>
      </c>
      <c r="D220" s="1" t="n">
        <v>6084.34</v>
      </c>
      <c r="E220" s="1" t="n">
        <v>3787</v>
      </c>
      <c r="G220" s="0" t="n">
        <v>213</v>
      </c>
      <c r="H220" s="11" t="n">
        <f aca="false">B219/B220</f>
        <v>1.00302688034425</v>
      </c>
      <c r="I220" s="11" t="n">
        <f aca="false">C219/C220</f>
        <v>1.01384954359459</v>
      </c>
      <c r="J220" s="11" t="n">
        <f aca="false">D219/D220</f>
        <v>1.0123546678851</v>
      </c>
      <c r="K220" s="11" t="n">
        <f aca="false">E219/E220</f>
        <v>1.01520992870346</v>
      </c>
      <c r="M220" s="0" t="n">
        <v>213</v>
      </c>
      <c r="N220" s="1" t="n">
        <f aca="false">H220*N$7</f>
        <v>1203632.2564131</v>
      </c>
      <c r="O220" s="1" t="inlineStr">
        <f aca="false">I220*O$7</f>
        <is>
          <t/>
        </is>
      </c>
      <c r="P220" s="1" t="inlineStr">
        <f aca="false">J220*P$7</f>
        <is>
          <t/>
        </is>
      </c>
      <c r="Q220" s="1" t="inlineStr">
        <f aca="false">K220*Q$7</f>
        <is>
          <t/>
        </is>
      </c>
      <c r="R220" s="1" t="inlineStr">
        <f aca="false">SUM(N220:Q220)</f>
        <is>
          <t/>
        </is>
      </c>
      <c r="S220" s="12" t="inlineStr">
        <f aca="false">R220-SUM($N$7:$Q$7)</f>
        <is>
          <t/>
        </is>
      </c>
      <c r="T220" s="12" t="inlineStr">
        <f aca="false">'Hilfstabelle Datensortierung'!A213</f>
        <is>
          <t/>
        </is>
      </c>
    </row>
    <row collapsed="false" customFormat="false" customHeight="false" hidden="false" ht="14.75" outlineLevel="0" r="221">
      <c r="A221" s="9" t="n">
        <v>40297</v>
      </c>
      <c r="B221" s="1" t="n">
        <v>5617.84</v>
      </c>
      <c r="C221" s="1" t="n">
        <v>6665.84</v>
      </c>
      <c r="D221" s="1" t="n">
        <v>6144.91</v>
      </c>
      <c r="E221" s="1" t="n">
        <v>3840.62</v>
      </c>
      <c r="G221" s="0" t="n">
        <v>214</v>
      </c>
      <c r="H221" s="11" t="n">
        <f aca="false">B220/B221</f>
        <v>0.994440923913817</v>
      </c>
      <c r="I221" s="11" t="n">
        <f aca="false">C220/C221</f>
        <v>0.986580836023667</v>
      </c>
      <c r="J221" s="11" t="n">
        <f aca="false">D220/D221</f>
        <v>0.990143061493171</v>
      </c>
      <c r="K221" s="11" t="n">
        <f aca="false">E220/E221</f>
        <v>0.986038712499544</v>
      </c>
      <c r="M221" s="0" t="n">
        <v>214</v>
      </c>
      <c r="N221" s="1" t="n">
        <f aca="false">H221*N$7</f>
        <v>1193329.10869658</v>
      </c>
      <c r="O221" s="1" t="inlineStr">
        <f aca="false">I221*O$7</f>
        <is>
          <t/>
        </is>
      </c>
      <c r="P221" s="1" t="inlineStr">
        <f aca="false">J221*P$7</f>
        <is>
          <t/>
        </is>
      </c>
      <c r="Q221" s="1" t="inlineStr">
        <f aca="false">K221*Q$7</f>
        <is>
          <t/>
        </is>
      </c>
      <c r="R221" s="1" t="inlineStr">
        <f aca="false">SUM(N221:Q221)</f>
        <is>
          <t/>
        </is>
      </c>
      <c r="S221" s="12" t="inlineStr">
        <f aca="false">R221-SUM($N$7:$Q$7)</f>
        <is>
          <t/>
        </is>
      </c>
      <c r="T221" s="12" t="inlineStr">
        <f aca="false">'Hilfstabelle Datensortierung'!A214</f>
        <is>
          <t/>
        </is>
      </c>
    </row>
    <row collapsed="false" customFormat="false" customHeight="false" hidden="false" ht="14.75" outlineLevel="0" r="222">
      <c r="A222" s="9" t="n">
        <v>40298</v>
      </c>
      <c r="B222" s="1" t="n">
        <v>5553.29</v>
      </c>
      <c r="C222" s="1" t="n">
        <v>6616.82</v>
      </c>
      <c r="D222" s="1" t="n">
        <v>6135.7</v>
      </c>
      <c r="E222" s="1" t="n">
        <v>3816.99</v>
      </c>
      <c r="G222" s="0" t="n">
        <v>215</v>
      </c>
      <c r="H222" s="11" t="n">
        <f aca="false">B221/B222</f>
        <v>1.01162374016124</v>
      </c>
      <c r="I222" s="11" t="n">
        <f aca="false">C221/C222</f>
        <v>1.0074083925511</v>
      </c>
      <c r="J222" s="11" t="n">
        <f aca="false">D221/D222</f>
        <v>1.0015010512248</v>
      </c>
      <c r="K222" s="11" t="n">
        <f aca="false">E221/E222</f>
        <v>1.00619074191968</v>
      </c>
      <c r="M222" s="0" t="n">
        <v>215</v>
      </c>
      <c r="N222" s="1" t="n">
        <f aca="false">H222*N$7</f>
        <v>1213948.48819349</v>
      </c>
      <c r="O222" s="1" t="inlineStr">
        <f aca="false">I222*O$7</f>
        <is>
          <t/>
        </is>
      </c>
      <c r="P222" s="1" t="inlineStr">
        <f aca="false">J222*P$7</f>
        <is>
          <t/>
        </is>
      </c>
      <c r="Q222" s="1" t="inlineStr">
        <f aca="false">K222*Q$7</f>
        <is>
          <t/>
        </is>
      </c>
      <c r="R222" s="1" t="inlineStr">
        <f aca="false">SUM(N222:Q222)</f>
        <is>
          <t/>
        </is>
      </c>
      <c r="S222" s="12" t="inlineStr">
        <f aca="false">R222-SUM($N$7:$Q$7)</f>
        <is>
          <t/>
        </is>
      </c>
      <c r="T222" s="12" t="inlineStr">
        <f aca="false">'Hilfstabelle Datensortierung'!A215</f>
        <is>
          <t/>
        </is>
      </c>
    </row>
    <row collapsed="false" customFormat="false" customHeight="false" hidden="false" ht="14.75" outlineLevel="0" r="223">
      <c r="A223" s="9" t="n">
        <v>40301</v>
      </c>
      <c r="B223" s="1" t="n">
        <v>5553.29</v>
      </c>
      <c r="C223" s="1" t="n">
        <v>6607.71</v>
      </c>
      <c r="D223" s="1" t="n">
        <v>6166.92</v>
      </c>
      <c r="E223" s="1" t="n">
        <v>3828.46</v>
      </c>
      <c r="G223" s="0" t="n">
        <v>216</v>
      </c>
      <c r="H223" s="11" t="n">
        <f aca="false">B222/B223</f>
        <v>1</v>
      </c>
      <c r="I223" s="11" t="n">
        <f aca="false">C222/C223</f>
        <v>1.00137869246683</v>
      </c>
      <c r="J223" s="11" t="n">
        <f aca="false">D222/D223</f>
        <v>0.994937505270054</v>
      </c>
      <c r="K223" s="11" t="n">
        <f aca="false">E222/E223</f>
        <v>0.9970040172811</v>
      </c>
      <c r="M223" s="0" t="n">
        <v>216</v>
      </c>
      <c r="N223" s="1" t="n">
        <f aca="false">H223*N$7</f>
        <v>1200000</v>
      </c>
      <c r="O223" s="1" t="inlineStr">
        <f aca="false">I223*O$7</f>
        <is>
          <t/>
        </is>
      </c>
      <c r="P223" s="1" t="inlineStr">
        <f aca="false">J223*P$7</f>
        <is>
          <t/>
        </is>
      </c>
      <c r="Q223" s="1" t="inlineStr">
        <f aca="false">K223*Q$7</f>
        <is>
          <t/>
        </is>
      </c>
      <c r="R223" s="1" t="inlineStr">
        <f aca="false">SUM(N223:Q223)</f>
        <is>
          <t/>
        </is>
      </c>
      <c r="S223" s="12" t="inlineStr">
        <f aca="false">R223-SUM($N$7:$Q$7)</f>
        <is>
          <t/>
        </is>
      </c>
      <c r="T223" s="12" t="inlineStr">
        <f aca="false">'Hilfstabelle Datensortierung'!A216</f>
        <is>
          <t/>
        </is>
      </c>
    </row>
    <row collapsed="false" customFormat="false" customHeight="false" hidden="false" ht="14.75" outlineLevel="0" r="224">
      <c r="A224" s="9" t="n">
        <v>40302</v>
      </c>
      <c r="B224" s="1" t="n">
        <v>5411.11</v>
      </c>
      <c r="C224" s="1" t="n">
        <v>6488.42</v>
      </c>
      <c r="D224" s="1" t="n">
        <v>6006.86</v>
      </c>
      <c r="E224" s="1" t="n">
        <v>3689.29</v>
      </c>
      <c r="G224" s="0" t="n">
        <v>217</v>
      </c>
      <c r="H224" s="11" t="n">
        <f aca="false">B223/B224</f>
        <v>1.02627557007712</v>
      </c>
      <c r="I224" s="11" t="n">
        <f aca="false">C223/C224</f>
        <v>1.01838506138629</v>
      </c>
      <c r="J224" s="11" t="n">
        <f aca="false">D223/D224</f>
        <v>1.02664620117665</v>
      </c>
      <c r="K224" s="11" t="n">
        <f aca="false">E223/E224</f>
        <v>1.03772270545281</v>
      </c>
      <c r="M224" s="0" t="n">
        <v>217</v>
      </c>
      <c r="N224" s="1" t="n">
        <f aca="false">H224*N$7</f>
        <v>1231530.68409254</v>
      </c>
      <c r="O224" s="1" t="inlineStr">
        <f aca="false">I224*O$7</f>
        <is>
          <t/>
        </is>
      </c>
      <c r="P224" s="1" t="inlineStr">
        <f aca="false">J224*P$7</f>
        <is>
          <t/>
        </is>
      </c>
      <c r="Q224" s="1" t="inlineStr">
        <f aca="false">K224*Q$7</f>
        <is>
          <t/>
        </is>
      </c>
      <c r="R224" s="1" t="inlineStr">
        <f aca="false">SUM(N224:Q224)</f>
        <is>
          <t/>
        </is>
      </c>
      <c r="S224" s="12" t="inlineStr">
        <f aca="false">R224-SUM($N$7:$Q$7)</f>
        <is>
          <t/>
        </is>
      </c>
      <c r="T224" s="12" t="inlineStr">
        <f aca="false">'Hilfstabelle Datensortierung'!A217</f>
        <is>
          <t/>
        </is>
      </c>
    </row>
    <row collapsed="false" customFormat="false" customHeight="false" hidden="false" ht="14.75" outlineLevel="0" r="225">
      <c r="A225" s="9" t="n">
        <v>40303</v>
      </c>
      <c r="B225" s="1" t="n">
        <v>5341.93</v>
      </c>
      <c r="C225" s="1" t="n">
        <v>6448.49</v>
      </c>
      <c r="D225" s="1" t="n">
        <v>5958.45</v>
      </c>
      <c r="E225" s="1" t="n">
        <v>3636.03</v>
      </c>
      <c r="G225" s="0" t="n">
        <v>218</v>
      </c>
      <c r="H225" s="11" t="n">
        <f aca="false">B224/B225</f>
        <v>1.01295037561331</v>
      </c>
      <c r="I225" s="11" t="n">
        <f aca="false">C224/C225</f>
        <v>1.0061921473089</v>
      </c>
      <c r="J225" s="11" t="n">
        <f aca="false">D224/D225</f>
        <v>1.00812459616175</v>
      </c>
      <c r="K225" s="11" t="n">
        <f aca="false">E224/E225</f>
        <v>1.01464784393968</v>
      </c>
      <c r="M225" s="0" t="n">
        <v>218</v>
      </c>
      <c r="N225" s="1" t="n">
        <f aca="false">H225*N$7</f>
        <v>1215540.45073597</v>
      </c>
      <c r="O225" s="1" t="inlineStr">
        <f aca="false">I225*O$7</f>
        <is>
          <t/>
        </is>
      </c>
      <c r="P225" s="1" t="inlineStr">
        <f aca="false">J225*P$7</f>
        <is>
          <t/>
        </is>
      </c>
      <c r="Q225" s="1" t="inlineStr">
        <f aca="false">K225*Q$7</f>
        <is>
          <t/>
        </is>
      </c>
      <c r="R225" s="1" t="inlineStr">
        <f aca="false">SUM(N225:Q225)</f>
        <is>
          <t/>
        </is>
      </c>
      <c r="S225" s="12" t="inlineStr">
        <f aca="false">R225-SUM($N$7:$Q$7)</f>
        <is>
          <t/>
        </is>
      </c>
      <c r="T225" s="12" t="inlineStr">
        <f aca="false">'Hilfstabelle Datensortierung'!A218</f>
        <is>
          <t/>
        </is>
      </c>
    </row>
    <row collapsed="false" customFormat="false" customHeight="false" hidden="false" ht="14.75" outlineLevel="0" r="226">
      <c r="A226" s="9" t="n">
        <v>40304</v>
      </c>
      <c r="B226" s="1" t="n">
        <v>5260.99</v>
      </c>
      <c r="C226" s="1" t="n">
        <v>6387.52</v>
      </c>
      <c r="D226" s="1" t="n">
        <v>5908.26</v>
      </c>
      <c r="E226" s="1" t="n">
        <v>3556.11</v>
      </c>
      <c r="G226" s="0" t="n">
        <v>219</v>
      </c>
      <c r="H226" s="11" t="n">
        <f aca="false">B225/B226</f>
        <v>1.01538493705557</v>
      </c>
      <c r="I226" s="11" t="n">
        <f aca="false">C225/C226</f>
        <v>1.00954517559241</v>
      </c>
      <c r="J226" s="11" t="n">
        <f aca="false">D225/D226</f>
        <v>1.00849488681947</v>
      </c>
      <c r="K226" s="11" t="n">
        <f aca="false">E225/E226</f>
        <v>1.02247399546133</v>
      </c>
      <c r="M226" s="0" t="n">
        <v>219</v>
      </c>
      <c r="N226" s="1" t="n">
        <f aca="false">H226*N$7</f>
        <v>1218461.92446669</v>
      </c>
      <c r="O226" s="1" t="inlineStr">
        <f aca="false">I226*O$7</f>
        <is>
          <t/>
        </is>
      </c>
      <c r="P226" s="1" t="inlineStr">
        <f aca="false">J226*P$7</f>
        <is>
          <t/>
        </is>
      </c>
      <c r="Q226" s="1" t="inlineStr">
        <f aca="false">K226*Q$7</f>
        <is>
          <t/>
        </is>
      </c>
      <c r="R226" s="1" t="inlineStr">
        <f aca="false">SUM(N226:Q226)</f>
        <is>
          <t/>
        </is>
      </c>
      <c r="S226" s="12" t="inlineStr">
        <f aca="false">R226-SUM($N$7:$Q$7)</f>
        <is>
          <t/>
        </is>
      </c>
      <c r="T226" s="12" t="inlineStr">
        <f aca="false">'Hilfstabelle Datensortierung'!A219</f>
        <is>
          <t/>
        </is>
      </c>
    </row>
    <row collapsed="false" customFormat="false" customHeight="false" hidden="false" ht="14.75" outlineLevel="0" r="227">
      <c r="A227" s="9" t="n">
        <v>40305</v>
      </c>
      <c r="B227" s="1" t="n">
        <v>5123.02</v>
      </c>
      <c r="C227" s="1" t="n">
        <v>6205.63</v>
      </c>
      <c r="D227" s="1" t="n">
        <v>5715.09</v>
      </c>
      <c r="E227" s="1" t="n">
        <v>3392.59</v>
      </c>
      <c r="G227" s="0" t="n">
        <v>220</v>
      </c>
      <c r="H227" s="11" t="n">
        <f aca="false">B226/B227</f>
        <v>1.02693138031864</v>
      </c>
      <c r="I227" s="11" t="n">
        <f aca="false">C226/C227</f>
        <v>1.02931048096648</v>
      </c>
      <c r="J227" s="11" t="n">
        <f aca="false">D226/D227</f>
        <v>1.03379999265103</v>
      </c>
      <c r="K227" s="11" t="n">
        <f aca="false">E226/E227</f>
        <v>1.04819916347098</v>
      </c>
      <c r="M227" s="0" t="n">
        <v>220</v>
      </c>
      <c r="N227" s="1" t="n">
        <f aca="false">H227*N$7</f>
        <v>1232317.65638237</v>
      </c>
      <c r="O227" s="1" t="inlineStr">
        <f aca="false">I227*O$7</f>
        <is>
          <t/>
        </is>
      </c>
      <c r="P227" s="1" t="inlineStr">
        <f aca="false">J227*P$7</f>
        <is>
          <t/>
        </is>
      </c>
      <c r="Q227" s="1" t="inlineStr">
        <f aca="false">K227*Q$7</f>
        <is>
          <t/>
        </is>
      </c>
      <c r="R227" s="1" t="inlineStr">
        <f aca="false">SUM(N227:Q227)</f>
        <is>
          <t/>
        </is>
      </c>
      <c r="S227" s="12" t="inlineStr">
        <f aca="false">R227-SUM($N$7:$Q$7)</f>
        <is>
          <t/>
        </is>
      </c>
      <c r="T227" s="12" t="inlineStr">
        <f aca="false">'Hilfstabelle Datensortierung'!A220</f>
        <is>
          <t/>
        </is>
      </c>
    </row>
    <row collapsed="false" customFormat="false" customHeight="false" hidden="false" ht="14.75" outlineLevel="0" r="228">
      <c r="A228" s="9" t="n">
        <v>40308</v>
      </c>
      <c r="B228" s="1" t="n">
        <v>5387.42</v>
      </c>
      <c r="C228" s="1" t="n">
        <v>6481.95</v>
      </c>
      <c r="D228" s="1" t="n">
        <v>6017.91</v>
      </c>
      <c r="E228" s="1" t="n">
        <v>3720.29</v>
      </c>
      <c r="G228" s="0" t="n">
        <v>221</v>
      </c>
      <c r="H228" s="11" t="n">
        <f aca="false">B227/B228</f>
        <v>0.950922705116735</v>
      </c>
      <c r="I228" s="11" t="n">
        <f aca="false">C227/C228</f>
        <v>0.957370852906919</v>
      </c>
      <c r="J228" s="11" t="n">
        <f aca="false">D227/D228</f>
        <v>0.949680204589301</v>
      </c>
      <c r="K228" s="11" t="n">
        <f aca="false">E227/E228</f>
        <v>0.911915468955377</v>
      </c>
      <c r="M228" s="0" t="n">
        <v>221</v>
      </c>
      <c r="N228" s="1" t="n">
        <f aca="false">H228*N$7</f>
        <v>1141107.24614008</v>
      </c>
      <c r="O228" s="1" t="inlineStr">
        <f aca="false">I228*O$7</f>
        <is>
          <t/>
        </is>
      </c>
      <c r="P228" s="1" t="inlineStr">
        <f aca="false">J228*P$7</f>
        <is>
          <t/>
        </is>
      </c>
      <c r="Q228" s="1" t="inlineStr">
        <f aca="false">K228*Q$7</f>
        <is>
          <t/>
        </is>
      </c>
      <c r="R228" s="1" t="inlineStr">
        <f aca="false">SUM(N228:Q228)</f>
        <is>
          <t/>
        </is>
      </c>
      <c r="S228" s="12" t="inlineStr">
        <f aca="false">R228-SUM($N$7:$Q$7)</f>
        <is>
          <t/>
        </is>
      </c>
      <c r="T228" s="12" t="inlineStr">
        <f aca="false">'Hilfstabelle Datensortierung'!A221</f>
        <is>
          <t/>
        </is>
      </c>
    </row>
    <row collapsed="false" customFormat="false" customHeight="false" hidden="false" ht="14.75" outlineLevel="0" r="229">
      <c r="A229" s="9" t="n">
        <v>40309</v>
      </c>
      <c r="B229" s="1" t="n">
        <v>5334.21</v>
      </c>
      <c r="C229" s="1" t="n">
        <v>6509</v>
      </c>
      <c r="D229" s="1" t="n">
        <v>6037.71</v>
      </c>
      <c r="E229" s="1" t="n">
        <v>3693.2</v>
      </c>
      <c r="G229" s="0" t="n">
        <v>222</v>
      </c>
      <c r="H229" s="11" t="n">
        <f aca="false">B228/B229</f>
        <v>1.00997523532069</v>
      </c>
      <c r="I229" s="11" t="n">
        <f aca="false">C228/C229</f>
        <v>0.995844215701337</v>
      </c>
      <c r="J229" s="11" t="n">
        <f aca="false">D228/D229</f>
        <v>0.996720610960116</v>
      </c>
      <c r="K229" s="11" t="n">
        <f aca="false">E228/E229</f>
        <v>1.00733510235027</v>
      </c>
      <c r="M229" s="0" t="n">
        <v>222</v>
      </c>
      <c r="N229" s="1" t="n">
        <f aca="false">H229*N$7</f>
        <v>1211970.28238483</v>
      </c>
      <c r="O229" s="1" t="inlineStr">
        <f aca="false">I229*O$7</f>
        <is>
          <t/>
        </is>
      </c>
      <c r="P229" s="1" t="inlineStr">
        <f aca="false">J229*P$7</f>
        <is>
          <t/>
        </is>
      </c>
      <c r="Q229" s="1" t="inlineStr">
        <f aca="false">K229*Q$7</f>
        <is>
          <t/>
        </is>
      </c>
      <c r="R229" s="1" t="inlineStr">
        <f aca="false">SUM(N229:Q229)</f>
        <is>
          <t/>
        </is>
      </c>
      <c r="S229" s="12" t="inlineStr">
        <f aca="false">R229-SUM($N$7:$Q$7)</f>
        <is>
          <t/>
        </is>
      </c>
      <c r="T229" s="12" t="inlineStr">
        <f aca="false">'Hilfstabelle Datensortierung'!A222</f>
        <is>
          <t/>
        </is>
      </c>
    </row>
    <row collapsed="false" customFormat="false" customHeight="false" hidden="false" ht="14.75" outlineLevel="0" r="230">
      <c r="A230" s="9" t="n">
        <v>40310</v>
      </c>
      <c r="B230" s="1" t="n">
        <v>5383.45</v>
      </c>
      <c r="C230" s="1" t="n">
        <v>6575.05</v>
      </c>
      <c r="D230" s="1" t="n">
        <v>6183.49</v>
      </c>
      <c r="E230" s="1" t="n">
        <v>3733.87</v>
      </c>
      <c r="G230" s="0" t="n">
        <v>223</v>
      </c>
      <c r="H230" s="11" t="n">
        <f aca="false">B229/B230</f>
        <v>0.990853448996461</v>
      </c>
      <c r="I230" s="11" t="n">
        <f aca="false">C229/C230</f>
        <v>0.989954449015597</v>
      </c>
      <c r="J230" s="11" t="n">
        <f aca="false">D229/D230</f>
        <v>0.976424317011914</v>
      </c>
      <c r="K230" s="11" t="n">
        <f aca="false">E229/E230</f>
        <v>0.989107815751486</v>
      </c>
      <c r="M230" s="0" t="n">
        <v>223</v>
      </c>
      <c r="N230" s="1" t="n">
        <f aca="false">H230*N$7</f>
        <v>1189024.13879575</v>
      </c>
      <c r="O230" s="1" t="inlineStr">
        <f aca="false">I230*O$7</f>
        <is>
          <t/>
        </is>
      </c>
      <c r="P230" s="1" t="inlineStr">
        <f aca="false">J230*P$7</f>
        <is>
          <t/>
        </is>
      </c>
      <c r="Q230" s="1" t="inlineStr">
        <f aca="false">K230*Q$7</f>
        <is>
          <t/>
        </is>
      </c>
      <c r="R230" s="1" t="inlineStr">
        <f aca="false">SUM(N230:Q230)</f>
        <is>
          <t/>
        </is>
      </c>
      <c r="S230" s="12" t="inlineStr">
        <f aca="false">R230-SUM($N$7:$Q$7)</f>
        <is>
          <t/>
        </is>
      </c>
      <c r="T230" s="12" t="inlineStr">
        <f aca="false">'Hilfstabelle Datensortierung'!A223</f>
        <is>
          <t/>
        </is>
      </c>
    </row>
    <row collapsed="false" customFormat="false" customHeight="false" hidden="false" ht="14.75" outlineLevel="0" r="231">
      <c r="A231" s="9" t="n">
        <v>40311</v>
      </c>
      <c r="B231" s="1" t="n">
        <v>5433.73</v>
      </c>
      <c r="C231" s="1" t="n">
        <v>6575.05</v>
      </c>
      <c r="D231" s="1" t="n">
        <v>6251.97</v>
      </c>
      <c r="E231" s="1" t="n">
        <v>3731.54</v>
      </c>
      <c r="G231" s="0" t="n">
        <v>224</v>
      </c>
      <c r="H231" s="11" t="n">
        <f aca="false">B230/B231</f>
        <v>0.990746687818497</v>
      </c>
      <c r="I231" s="11" t="n">
        <f aca="false">C230/C231</f>
        <v>1</v>
      </c>
      <c r="J231" s="11" t="n">
        <f aca="false">D230/D231</f>
        <v>0.989046652495133</v>
      </c>
      <c r="K231" s="11" t="n">
        <f aca="false">E230/E231</f>
        <v>1.00062440708126</v>
      </c>
      <c r="M231" s="0" t="n">
        <v>224</v>
      </c>
      <c r="N231" s="1" t="n">
        <f aca="false">H231*N$7</f>
        <v>1188896.0253822</v>
      </c>
      <c r="O231" s="1" t="inlineStr">
        <f aca="false">I231*O$7</f>
        <is>
          <t/>
        </is>
      </c>
      <c r="P231" s="1" t="inlineStr">
        <f aca="false">J231*P$7</f>
        <is>
          <t/>
        </is>
      </c>
      <c r="Q231" s="1" t="inlineStr">
        <f aca="false">K231*Q$7</f>
        <is>
          <t/>
        </is>
      </c>
      <c r="R231" s="1" t="inlineStr">
        <f aca="false">SUM(N231:Q231)</f>
        <is>
          <t/>
        </is>
      </c>
      <c r="S231" s="12" t="inlineStr">
        <f aca="false">R231-SUM($N$7:$Q$7)</f>
        <is>
          <t/>
        </is>
      </c>
      <c r="T231" s="12" t="inlineStr">
        <f aca="false">'Hilfstabelle Datensortierung'!A224</f>
        <is>
          <t/>
        </is>
      </c>
    </row>
    <row collapsed="false" customFormat="false" customHeight="false" hidden="false" ht="14.75" outlineLevel="0" r="232">
      <c r="A232" s="9" t="n">
        <v>40312</v>
      </c>
      <c r="B232" s="1" t="n">
        <v>5262.85</v>
      </c>
      <c r="C232" s="1" t="n">
        <v>6428.68</v>
      </c>
      <c r="D232" s="1" t="n">
        <v>6056.71</v>
      </c>
      <c r="E232" s="1" t="n">
        <v>3560.36</v>
      </c>
      <c r="G232" s="0" t="n">
        <v>225</v>
      </c>
      <c r="H232" s="11" t="n">
        <f aca="false">B231/B232</f>
        <v>1.03246909944232</v>
      </c>
      <c r="I232" s="11" t="n">
        <f aca="false">C231/C232</f>
        <v>1.02276828213568</v>
      </c>
      <c r="J232" s="11" t="n">
        <f aca="false">D231/D232</f>
        <v>1.03223862459982</v>
      </c>
      <c r="K232" s="11" t="n">
        <f aca="false">E231/E232</f>
        <v>1.04807940770034</v>
      </c>
      <c r="M232" s="0" t="n">
        <v>225</v>
      </c>
      <c r="N232" s="1" t="n">
        <f aca="false">H232*N$7</f>
        <v>1238962.91933078</v>
      </c>
      <c r="O232" s="1" t="inlineStr">
        <f aca="false">I232*O$7</f>
        <is>
          <t/>
        </is>
      </c>
      <c r="P232" s="1" t="inlineStr">
        <f aca="false">J232*P$7</f>
        <is>
          <t/>
        </is>
      </c>
      <c r="Q232" s="1" t="inlineStr">
        <f aca="false">K232*Q$7</f>
        <is>
          <t/>
        </is>
      </c>
      <c r="R232" s="1" t="inlineStr">
        <f aca="false">SUM(N232:Q232)</f>
        <is>
          <t/>
        </is>
      </c>
      <c r="S232" s="12" t="inlineStr">
        <f aca="false">R232-SUM($N$7:$Q$7)</f>
        <is>
          <t/>
        </is>
      </c>
      <c r="T232" s="12" t="inlineStr">
        <f aca="false">'Hilfstabelle Datensortierung'!A225</f>
        <is>
          <t/>
        </is>
      </c>
    </row>
    <row collapsed="false" customFormat="false" customHeight="false" hidden="false" ht="14.75" outlineLevel="0" r="233">
      <c r="A233" s="9" t="n">
        <v>40315</v>
      </c>
      <c r="B233" s="1" t="n">
        <v>5262.54</v>
      </c>
      <c r="C233" s="1" t="n">
        <v>6428.86</v>
      </c>
      <c r="D233" s="1" t="n">
        <v>6066.92</v>
      </c>
      <c r="E233" s="1" t="n">
        <v>3543.55</v>
      </c>
      <c r="G233" s="0" t="n">
        <v>226</v>
      </c>
      <c r="H233" s="11" t="n">
        <f aca="false">B232/B233</f>
        <v>1.00005890691567</v>
      </c>
      <c r="I233" s="11" t="n">
        <f aca="false">C232/C233</f>
        <v>0.999972001256832</v>
      </c>
      <c r="J233" s="11" t="n">
        <f aca="false">D232/D233</f>
        <v>0.998317103241843</v>
      </c>
      <c r="K233" s="11" t="n">
        <f aca="false">E232/E233</f>
        <v>1.00474383033963</v>
      </c>
      <c r="M233" s="0" t="n">
        <v>226</v>
      </c>
      <c r="N233" s="1" t="n">
        <f aca="false">H233*N$7</f>
        <v>1200070.68829881</v>
      </c>
      <c r="O233" s="1" t="inlineStr">
        <f aca="false">I233*O$7</f>
        <is>
          <t/>
        </is>
      </c>
      <c r="P233" s="1" t="inlineStr">
        <f aca="false">J233*P$7</f>
        <is>
          <t/>
        </is>
      </c>
      <c r="Q233" s="1" t="inlineStr">
        <f aca="false">K233*Q$7</f>
        <is>
          <t/>
        </is>
      </c>
      <c r="R233" s="1" t="inlineStr">
        <f aca="false">SUM(N233:Q233)</f>
        <is>
          <t/>
        </is>
      </c>
      <c r="S233" s="12" t="inlineStr">
        <f aca="false">R233-SUM($N$7:$Q$7)</f>
        <is>
          <t/>
        </is>
      </c>
      <c r="T233" s="12" t="inlineStr">
        <f aca="false">'Hilfstabelle Datensortierung'!A226</f>
        <is>
          <t/>
        </is>
      </c>
    </row>
    <row collapsed="false" customFormat="false" customHeight="false" hidden="false" ht="14.75" outlineLevel="0" r="234">
      <c r="A234" s="9" t="n">
        <v>40316</v>
      </c>
      <c r="B234" s="1" t="n">
        <v>5307.34</v>
      </c>
      <c r="C234" s="1" t="n">
        <v>6470.84</v>
      </c>
      <c r="D234" s="1" t="n">
        <v>6155.93</v>
      </c>
      <c r="E234" s="1" t="n">
        <v>3617.32</v>
      </c>
      <c r="G234" s="0" t="n">
        <v>227</v>
      </c>
      <c r="H234" s="11" t="n">
        <f aca="false">B233/B234</f>
        <v>0.991558859993895</v>
      </c>
      <c r="I234" s="11" t="n">
        <f aca="false">C233/C234</f>
        <v>0.993512434243468</v>
      </c>
      <c r="J234" s="11" t="n">
        <f aca="false">D233/D234</f>
        <v>0.985540771256333</v>
      </c>
      <c r="K234" s="11" t="n">
        <f aca="false">E233/E234</f>
        <v>0.979606448973273</v>
      </c>
      <c r="M234" s="0" t="n">
        <v>227</v>
      </c>
      <c r="N234" s="1" t="n">
        <f aca="false">H234*N$7</f>
        <v>1189870.63199267</v>
      </c>
      <c r="O234" s="1" t="inlineStr">
        <f aca="false">I234*O$7</f>
        <is>
          <t/>
        </is>
      </c>
      <c r="P234" s="1" t="inlineStr">
        <f aca="false">J234*P$7</f>
        <is>
          <t/>
        </is>
      </c>
      <c r="Q234" s="1" t="inlineStr">
        <f aca="false">K234*Q$7</f>
        <is>
          <t/>
        </is>
      </c>
      <c r="R234" s="1" t="inlineStr">
        <f aca="false">SUM(N234:Q234)</f>
        <is>
          <t/>
        </is>
      </c>
      <c r="S234" s="12" t="inlineStr">
        <f aca="false">R234-SUM($N$7:$Q$7)</f>
        <is>
          <t/>
        </is>
      </c>
      <c r="T234" s="12" t="inlineStr">
        <f aca="false">'Hilfstabelle Datensortierung'!A227</f>
        <is>
          <t/>
        </is>
      </c>
    </row>
    <row collapsed="false" customFormat="false" customHeight="false" hidden="false" ht="14.75" outlineLevel="0" r="235">
      <c r="A235" s="9" t="n">
        <v>40317</v>
      </c>
      <c r="B235" s="1" t="n">
        <v>5158.08</v>
      </c>
      <c r="C235" s="1" t="n">
        <v>6374.43</v>
      </c>
      <c r="D235" s="1" t="n">
        <v>5988.67</v>
      </c>
      <c r="E235" s="1" t="n">
        <v>3511.67</v>
      </c>
      <c r="G235" s="0" t="n">
        <v>228</v>
      </c>
      <c r="H235" s="11" t="n">
        <f aca="false">B234/B235</f>
        <v>1.02893712389106</v>
      </c>
      <c r="I235" s="11" t="n">
        <f aca="false">C234/C235</f>
        <v>1.0151244895622</v>
      </c>
      <c r="J235" s="11" t="n">
        <f aca="false">D234/D235</f>
        <v>1.02792940669631</v>
      </c>
      <c r="K235" s="11" t="n">
        <f aca="false">E234/E235</f>
        <v>1.03008540096307</v>
      </c>
      <c r="M235" s="0" t="n">
        <v>228</v>
      </c>
      <c r="N235" s="1" t="n">
        <f aca="false">H235*N$7</f>
        <v>1234724.54866927</v>
      </c>
      <c r="O235" s="1" t="inlineStr">
        <f aca="false">I235*O$7</f>
        <is>
          <t/>
        </is>
      </c>
      <c r="P235" s="1" t="inlineStr">
        <f aca="false">J235*P$7</f>
        <is>
          <t/>
        </is>
      </c>
      <c r="Q235" s="1" t="inlineStr">
        <f aca="false">K235*Q$7</f>
        <is>
          <t/>
        </is>
      </c>
      <c r="R235" s="1" t="inlineStr">
        <f aca="false">SUM(N235:Q235)</f>
        <is>
          <t/>
        </is>
      </c>
      <c r="S235" s="12" t="inlineStr">
        <f aca="false">R235-SUM($N$7:$Q$7)</f>
        <is>
          <t/>
        </is>
      </c>
      <c r="T235" s="12" t="inlineStr">
        <f aca="false">'Hilfstabelle Datensortierung'!A228</f>
        <is>
          <t/>
        </is>
      </c>
    </row>
    <row collapsed="false" customFormat="false" customHeight="false" hidden="false" ht="14.75" outlineLevel="0" r="236">
      <c r="A236" s="9" t="n">
        <v>40318</v>
      </c>
      <c r="B236" s="1" t="n">
        <v>5073.13</v>
      </c>
      <c r="C236" s="1" t="n">
        <v>6262.42</v>
      </c>
      <c r="D236" s="1" t="n">
        <v>5867.88</v>
      </c>
      <c r="E236" s="1" t="n">
        <v>3432.52</v>
      </c>
      <c r="G236" s="0" t="n">
        <v>229</v>
      </c>
      <c r="H236" s="11" t="n">
        <f aca="false">B235/B236</f>
        <v>1.0167450863668</v>
      </c>
      <c r="I236" s="11" t="n">
        <f aca="false">C235/C236</f>
        <v>1.01788605682787</v>
      </c>
      <c r="J236" s="11" t="n">
        <f aca="false">D235/D236</f>
        <v>1.0205849472041</v>
      </c>
      <c r="K236" s="11" t="n">
        <f aca="false">E235/E236</f>
        <v>1.02305886054561</v>
      </c>
      <c r="M236" s="0" t="n">
        <v>229</v>
      </c>
      <c r="N236" s="1" t="n">
        <f aca="false">H236*N$7</f>
        <v>1220094.10364016</v>
      </c>
      <c r="O236" s="1" t="inlineStr">
        <f aca="false">I236*O$7</f>
        <is>
          <t/>
        </is>
      </c>
      <c r="P236" s="1" t="inlineStr">
        <f aca="false">J236*P$7</f>
        <is>
          <t/>
        </is>
      </c>
      <c r="Q236" s="1" t="inlineStr">
        <f aca="false">K236*Q$7</f>
        <is>
          <t/>
        </is>
      </c>
      <c r="R236" s="1" t="inlineStr">
        <f aca="false">SUM(N236:Q236)</f>
        <is>
          <t/>
        </is>
      </c>
      <c r="S236" s="12" t="inlineStr">
        <f aca="false">R236-SUM($N$7:$Q$7)</f>
        <is>
          <t/>
        </is>
      </c>
      <c r="T236" s="12" t="inlineStr">
        <f aca="false">'Hilfstabelle Datensortierung'!A229</f>
        <is>
          <t/>
        </is>
      </c>
    </row>
    <row collapsed="false" customFormat="false" customHeight="false" hidden="false" ht="14.75" outlineLevel="0" r="237">
      <c r="A237" s="9" t="n">
        <v>40319</v>
      </c>
      <c r="B237" s="1" t="n">
        <v>5062.93</v>
      </c>
      <c r="C237" s="1" t="n">
        <v>6206.59</v>
      </c>
      <c r="D237" s="1" t="n">
        <v>5829.25</v>
      </c>
      <c r="E237" s="1" t="n">
        <v>3430.74</v>
      </c>
      <c r="G237" s="0" t="n">
        <v>230</v>
      </c>
      <c r="H237" s="11" t="n">
        <f aca="false">B236/B237</f>
        <v>1.00201464369446</v>
      </c>
      <c r="I237" s="11" t="n">
        <f aca="false">C236/C237</f>
        <v>1.0089952776001</v>
      </c>
      <c r="J237" s="11" t="n">
        <f aca="false">D236/D237</f>
        <v>1.00662692456148</v>
      </c>
      <c r="K237" s="11" t="n">
        <f aca="false">E236/E237</f>
        <v>1.00051883850131</v>
      </c>
      <c r="M237" s="0" t="n">
        <v>230</v>
      </c>
      <c r="N237" s="1" t="n">
        <f aca="false">H237*N$7</f>
        <v>1202417.57243335</v>
      </c>
      <c r="O237" s="1" t="inlineStr">
        <f aca="false">I237*O$7</f>
        <is>
          <t/>
        </is>
      </c>
      <c r="P237" s="1" t="inlineStr">
        <f aca="false">J237*P$7</f>
        <is>
          <t/>
        </is>
      </c>
      <c r="Q237" s="1" t="inlineStr">
        <f aca="false">K237*Q$7</f>
        <is>
          <t/>
        </is>
      </c>
      <c r="R237" s="1" t="inlineStr">
        <f aca="false">SUM(N237:Q237)</f>
        <is>
          <t/>
        </is>
      </c>
      <c r="S237" s="12" t="inlineStr">
        <f aca="false">R237-SUM($N$7:$Q$7)</f>
        <is>
          <t/>
        </is>
      </c>
      <c r="T237" s="12" t="inlineStr">
        <f aca="false">'Hilfstabelle Datensortierung'!A230</f>
        <is>
          <t/>
        </is>
      </c>
    </row>
    <row collapsed="false" customFormat="false" customHeight="false" hidden="false" ht="14.75" outlineLevel="0" r="238">
      <c r="A238" s="9" t="n">
        <v>40322</v>
      </c>
      <c r="B238" s="1" t="n">
        <v>5069.61</v>
      </c>
      <c r="C238" s="1" t="n">
        <v>6206.59</v>
      </c>
      <c r="D238" s="1" t="n">
        <v>5805.68</v>
      </c>
      <c r="E238" s="1" t="n">
        <v>3430.93</v>
      </c>
      <c r="G238" s="0" t="n">
        <v>231</v>
      </c>
      <c r="H238" s="11" t="n">
        <f aca="false">B237/B238</f>
        <v>0.998682344401246</v>
      </c>
      <c r="I238" s="11" t="n">
        <f aca="false">C237/C238</f>
        <v>1</v>
      </c>
      <c r="J238" s="11" t="n">
        <f aca="false">D237/D238</f>
        <v>1.00405981728239</v>
      </c>
      <c r="K238" s="11" t="n">
        <f aca="false">E237/E238</f>
        <v>0.999944621429175</v>
      </c>
      <c r="M238" s="0" t="n">
        <v>231</v>
      </c>
      <c r="N238" s="1" t="n">
        <f aca="false">H238*N$7</f>
        <v>1198418.8132815</v>
      </c>
      <c r="O238" s="1" t="inlineStr">
        <f aca="false">I238*O$7</f>
        <is>
          <t/>
        </is>
      </c>
      <c r="P238" s="1" t="inlineStr">
        <f aca="false">J238*P$7</f>
        <is>
          <t/>
        </is>
      </c>
      <c r="Q238" s="1" t="inlineStr">
        <f aca="false">K238*Q$7</f>
        <is>
          <t/>
        </is>
      </c>
      <c r="R238" s="1" t="inlineStr">
        <f aca="false">SUM(N238:Q238)</f>
        <is>
          <t/>
        </is>
      </c>
      <c r="S238" s="12" t="inlineStr">
        <f aca="false">R238-SUM($N$7:$Q$7)</f>
        <is>
          <t/>
        </is>
      </c>
      <c r="T238" s="12" t="inlineStr">
        <f aca="false">'Hilfstabelle Datensortierung'!A231</f>
        <is>
          <t/>
        </is>
      </c>
    </row>
    <row collapsed="false" customFormat="false" customHeight="false" hidden="false" ht="14.75" outlineLevel="0" r="239">
      <c r="A239" s="9" t="n">
        <v>40323</v>
      </c>
      <c r="B239" s="1" t="n">
        <v>4940.68</v>
      </c>
      <c r="C239" s="1" t="n">
        <v>6091.55</v>
      </c>
      <c r="D239" s="1" t="n">
        <v>5670.04</v>
      </c>
      <c r="E239" s="1" t="n">
        <v>3331.29</v>
      </c>
      <c r="G239" s="0" t="n">
        <v>232</v>
      </c>
      <c r="H239" s="11" t="n">
        <f aca="false">B238/B239</f>
        <v>1.02609559817677</v>
      </c>
      <c r="I239" s="11" t="n">
        <f aca="false">C238/C239</f>
        <v>1.01888517700749</v>
      </c>
      <c r="J239" s="11" t="n">
        <f aca="false">D238/D239</f>
        <v>1.02392222982554</v>
      </c>
      <c r="K239" s="11" t="n">
        <f aca="false">E238/E239</f>
        <v>1.02991033503538</v>
      </c>
      <c r="M239" s="0" t="n">
        <v>232</v>
      </c>
      <c r="N239" s="1" t="n">
        <f aca="false">H239*N$7</f>
        <v>1231314.71781212</v>
      </c>
      <c r="O239" s="1" t="inlineStr">
        <f aca="false">I239*O$7</f>
        <is>
          <t/>
        </is>
      </c>
      <c r="P239" s="1" t="inlineStr">
        <f aca="false">J239*P$7</f>
        <is>
          <t/>
        </is>
      </c>
      <c r="Q239" s="1" t="inlineStr">
        <f aca="false">K239*Q$7</f>
        <is>
          <t/>
        </is>
      </c>
      <c r="R239" s="1" t="inlineStr">
        <f aca="false">SUM(N239:Q239)</f>
        <is>
          <t/>
        </is>
      </c>
      <c r="S239" s="12" t="inlineStr">
        <f aca="false">R239-SUM($N$7:$Q$7)</f>
        <is>
          <t/>
        </is>
      </c>
      <c r="T239" s="12" t="inlineStr">
        <f aca="false">'Hilfstabelle Datensortierung'!A232</f>
        <is>
          <t/>
        </is>
      </c>
    </row>
    <row collapsed="false" customFormat="false" customHeight="false" hidden="false" ht="14.75" outlineLevel="0" r="240">
      <c r="A240" s="9" t="n">
        <v>40324</v>
      </c>
      <c r="B240" s="1" t="n">
        <v>5038.08</v>
      </c>
      <c r="C240" s="1" t="n">
        <v>6167.53</v>
      </c>
      <c r="D240" s="1" t="n">
        <v>5758.02</v>
      </c>
      <c r="E240" s="1" t="n">
        <v>3408.59</v>
      </c>
      <c r="G240" s="0" t="n">
        <v>233</v>
      </c>
      <c r="H240" s="11" t="n">
        <f aca="false">B239/B240</f>
        <v>0.980667238313008</v>
      </c>
      <c r="I240" s="11" t="n">
        <f aca="false">C239/C240</f>
        <v>0.987680643628811</v>
      </c>
      <c r="J240" s="11" t="n">
        <f aca="false">D239/D240</f>
        <v>0.984720442096415</v>
      </c>
      <c r="K240" s="11" t="n">
        <f aca="false">E239/E240</f>
        <v>0.977322001179373</v>
      </c>
      <c r="M240" s="0" t="n">
        <v>233</v>
      </c>
      <c r="N240" s="1" t="n">
        <f aca="false">H240*N$7</f>
        <v>1176800.68597561</v>
      </c>
      <c r="O240" s="1" t="inlineStr">
        <f aca="false">I240*O$7</f>
        <is>
          <t/>
        </is>
      </c>
      <c r="P240" s="1" t="inlineStr">
        <f aca="false">J240*P$7</f>
        <is>
          <t/>
        </is>
      </c>
      <c r="Q240" s="1" t="inlineStr">
        <f aca="false">K240*Q$7</f>
        <is>
          <t/>
        </is>
      </c>
      <c r="R240" s="1" t="inlineStr">
        <f aca="false">SUM(N240:Q240)</f>
        <is>
          <t/>
        </is>
      </c>
      <c r="S240" s="12" t="inlineStr">
        <f aca="false">R240-SUM($N$7:$Q$7)</f>
        <is>
          <t/>
        </is>
      </c>
      <c r="T240" s="12" t="inlineStr">
        <f aca="false">'Hilfstabelle Datensortierung'!A233</f>
        <is>
          <t/>
        </is>
      </c>
    </row>
    <row collapsed="false" customFormat="false" customHeight="false" hidden="false" ht="14.75" outlineLevel="0" r="241">
      <c r="A241" s="9" t="n">
        <v>40325</v>
      </c>
      <c r="B241" s="1" t="n">
        <v>5195.17</v>
      </c>
      <c r="C241" s="1" t="n">
        <v>6305.18</v>
      </c>
      <c r="D241" s="1" t="n">
        <v>5937.14</v>
      </c>
      <c r="E241" s="1" t="n">
        <v>3525.31</v>
      </c>
      <c r="G241" s="0" t="n">
        <v>234</v>
      </c>
      <c r="H241" s="11" t="n">
        <f aca="false">B240/B241</f>
        <v>0.969762298442592</v>
      </c>
      <c r="I241" s="11" t="n">
        <f aca="false">C240/C241</f>
        <v>0.978168743794785</v>
      </c>
      <c r="J241" s="11" t="n">
        <f aca="false">D240/D241</f>
        <v>0.969830591833779</v>
      </c>
      <c r="K241" s="11" t="n">
        <f aca="false">E240/E241</f>
        <v>0.966890854988639</v>
      </c>
      <c r="M241" s="0" t="n">
        <v>234</v>
      </c>
      <c r="N241" s="1" t="n">
        <f aca="false">H241*N$7</f>
        <v>1163714.75813111</v>
      </c>
      <c r="O241" s="1" t="inlineStr">
        <f aca="false">I241*O$7</f>
        <is>
          <t/>
        </is>
      </c>
      <c r="P241" s="1" t="inlineStr">
        <f aca="false">J241*P$7</f>
        <is>
          <t/>
        </is>
      </c>
      <c r="Q241" s="1" t="inlineStr">
        <f aca="false">K241*Q$7</f>
        <is>
          <t/>
        </is>
      </c>
      <c r="R241" s="1" t="inlineStr">
        <f aca="false">SUM(N241:Q241)</f>
        <is>
          <t/>
        </is>
      </c>
      <c r="S241" s="12" t="inlineStr">
        <f aca="false">R241-SUM($N$7:$Q$7)</f>
        <is>
          <t/>
        </is>
      </c>
      <c r="T241" s="12" t="inlineStr">
        <f aca="false">'Hilfstabelle Datensortierung'!A234</f>
        <is>
          <t/>
        </is>
      </c>
    </row>
    <row collapsed="false" customFormat="false" customHeight="false" hidden="false" ht="14.75" outlineLevel="0" r="242">
      <c r="A242" s="9" t="n">
        <v>40326</v>
      </c>
      <c r="B242" s="1" t="n">
        <v>5188.43</v>
      </c>
      <c r="C242" s="1" t="n">
        <v>6321.92</v>
      </c>
      <c r="D242" s="1" t="n">
        <v>5946.18</v>
      </c>
      <c r="E242" s="1" t="n">
        <v>3515.06</v>
      </c>
      <c r="G242" s="0" t="n">
        <v>235</v>
      </c>
      <c r="H242" s="11" t="n">
        <f aca="false">B241/B242</f>
        <v>1.00129904421954</v>
      </c>
      <c r="I242" s="11" t="n">
        <f aca="false">C241/C242</f>
        <v>0.997352070257137</v>
      </c>
      <c r="J242" s="11" t="n">
        <f aca="false">D241/D242</f>
        <v>0.998479696208322</v>
      </c>
      <c r="K242" s="11" t="n">
        <f aca="false">E241/E242</f>
        <v>1.00291602419304</v>
      </c>
      <c r="M242" s="0" t="n">
        <v>235</v>
      </c>
      <c r="N242" s="1" t="n">
        <f aca="false">H242*N$7</f>
        <v>1201558.85306345</v>
      </c>
      <c r="O242" s="1" t="inlineStr">
        <f aca="false">I242*O$7</f>
        <is>
          <t/>
        </is>
      </c>
      <c r="P242" s="1" t="inlineStr">
        <f aca="false">J242*P$7</f>
        <is>
          <t/>
        </is>
      </c>
      <c r="Q242" s="1" t="inlineStr">
        <f aca="false">K242*Q$7</f>
        <is>
          <t/>
        </is>
      </c>
      <c r="R242" s="1" t="inlineStr">
        <f aca="false">SUM(N242:Q242)</f>
        <is>
          <t/>
        </is>
      </c>
      <c r="S242" s="12" t="inlineStr">
        <f aca="false">R242-SUM($N$7:$Q$7)</f>
        <is>
          <t/>
        </is>
      </c>
      <c r="T242" s="12" t="inlineStr">
        <f aca="false">'Hilfstabelle Datensortierung'!A235</f>
        <is>
          <t/>
        </is>
      </c>
    </row>
    <row collapsed="false" customFormat="false" customHeight="false" hidden="false" ht="14.75" outlineLevel="0" r="243">
      <c r="A243" s="9" t="n">
        <v>40329</v>
      </c>
      <c r="B243" s="1" t="n">
        <v>5188.43</v>
      </c>
      <c r="C243" s="1" t="n">
        <v>6312.6</v>
      </c>
      <c r="D243" s="1" t="n">
        <v>5964.33</v>
      </c>
      <c r="E243" s="1" t="n">
        <v>3507.56</v>
      </c>
      <c r="G243" s="0" t="n">
        <v>236</v>
      </c>
      <c r="H243" s="11" t="n">
        <f aca="false">B242/B243</f>
        <v>1</v>
      </c>
      <c r="I243" s="11" t="n">
        <f aca="false">C242/C243</f>
        <v>1.00147641225486</v>
      </c>
      <c r="J243" s="11" t="n">
        <f aca="false">D242/D243</f>
        <v>0.996956908822953</v>
      </c>
      <c r="K243" s="11" t="n">
        <f aca="false">E242/E243</f>
        <v>1.00213823854759</v>
      </c>
      <c r="M243" s="0" t="n">
        <v>236</v>
      </c>
      <c r="N243" s="1" t="n">
        <f aca="false">H243*N$7</f>
        <v>1200000</v>
      </c>
      <c r="O243" s="1" t="inlineStr">
        <f aca="false">I243*O$7</f>
        <is>
          <t/>
        </is>
      </c>
      <c r="P243" s="1" t="inlineStr">
        <f aca="false">J243*P$7</f>
        <is>
          <t/>
        </is>
      </c>
      <c r="Q243" s="1" t="inlineStr">
        <f aca="false">K243*Q$7</f>
        <is>
          <t/>
        </is>
      </c>
      <c r="R243" s="1" t="inlineStr">
        <f aca="false">SUM(N243:Q243)</f>
        <is>
          <t/>
        </is>
      </c>
      <c r="S243" s="12" t="inlineStr">
        <f aca="false">R243-SUM($N$7:$Q$7)</f>
        <is>
          <t/>
        </is>
      </c>
      <c r="T243" s="12" t="inlineStr">
        <f aca="false">'Hilfstabelle Datensortierung'!A236</f>
        <is>
          <t/>
        </is>
      </c>
    </row>
    <row collapsed="false" customFormat="false" customHeight="false" hidden="false" ht="14.75" outlineLevel="0" r="244">
      <c r="A244" s="9" t="n">
        <v>40330</v>
      </c>
      <c r="B244" s="1" t="n">
        <v>5163.3</v>
      </c>
      <c r="C244" s="1" t="n">
        <v>6316.6</v>
      </c>
      <c r="D244" s="1" t="n">
        <v>5981.27</v>
      </c>
      <c r="E244" s="1" t="n">
        <v>3503.08</v>
      </c>
      <c r="G244" s="0" t="n">
        <v>237</v>
      </c>
      <c r="H244" s="11" t="n">
        <f aca="false">B243/B244</f>
        <v>1.00486704239537</v>
      </c>
      <c r="I244" s="11" t="n">
        <f aca="false">C243/C244</f>
        <v>0.999366747934015</v>
      </c>
      <c r="J244" s="11" t="n">
        <f aca="false">D243/D244</f>
        <v>0.99716782556213</v>
      </c>
      <c r="K244" s="11" t="n">
        <f aca="false">E243/E244</f>
        <v>1.00127887459036</v>
      </c>
      <c r="M244" s="0" t="n">
        <v>237</v>
      </c>
      <c r="N244" s="1" t="n">
        <f aca="false">H244*N$7</f>
        <v>1205840.45087444</v>
      </c>
      <c r="O244" s="1" t="inlineStr">
        <f aca="false">I244*O$7</f>
        <is>
          <t/>
        </is>
      </c>
      <c r="P244" s="1" t="inlineStr">
        <f aca="false">J244*P$7</f>
        <is>
          <t/>
        </is>
      </c>
      <c r="Q244" s="1" t="inlineStr">
        <f aca="false">K244*Q$7</f>
        <is>
          <t/>
        </is>
      </c>
      <c r="R244" s="1" t="inlineStr">
        <f aca="false">SUM(N244:Q244)</f>
        <is>
          <t/>
        </is>
      </c>
      <c r="S244" s="12" t="inlineStr">
        <f aca="false">R244-SUM($N$7:$Q$7)</f>
        <is>
          <t/>
        </is>
      </c>
      <c r="T244" s="12" t="inlineStr">
        <f aca="false">'Hilfstabelle Datensortierung'!A237</f>
        <is>
          <t/>
        </is>
      </c>
    </row>
    <row collapsed="false" customFormat="false" customHeight="false" hidden="false" ht="14.75" outlineLevel="0" r="245">
      <c r="A245" s="9" t="n">
        <v>40331</v>
      </c>
      <c r="B245" s="1" t="n">
        <v>5151.32</v>
      </c>
      <c r="C245" s="1" t="n">
        <v>6368.81</v>
      </c>
      <c r="D245" s="1" t="n">
        <v>5981.2</v>
      </c>
      <c r="E245" s="1" t="n">
        <v>3501.5</v>
      </c>
      <c r="G245" s="0" t="n">
        <v>238</v>
      </c>
      <c r="H245" s="11" t="n">
        <f aca="false">B244/B245</f>
        <v>1.00232561751163</v>
      </c>
      <c r="I245" s="11" t="n">
        <f aca="false">C244/C245</f>
        <v>0.991802236210532</v>
      </c>
      <c r="J245" s="11" t="n">
        <f aca="false">D244/D245</f>
        <v>1.00001170333712</v>
      </c>
      <c r="K245" s="11" t="n">
        <f aca="false">E244/E245</f>
        <v>1.00045123518492</v>
      </c>
      <c r="M245" s="0" t="n">
        <v>238</v>
      </c>
      <c r="N245" s="1" t="n">
        <f aca="false">H245*N$7</f>
        <v>1202790.74101395</v>
      </c>
      <c r="O245" s="1" t="inlineStr">
        <f aca="false">I245*O$7</f>
        <is>
          <t/>
        </is>
      </c>
      <c r="P245" s="1" t="inlineStr">
        <f aca="false">J245*P$7</f>
        <is>
          <t/>
        </is>
      </c>
      <c r="Q245" s="1" t="inlineStr">
        <f aca="false">K245*Q$7</f>
        <is>
          <t/>
        </is>
      </c>
      <c r="R245" s="1" t="inlineStr">
        <f aca="false">SUM(N245:Q245)</f>
        <is>
          <t/>
        </is>
      </c>
      <c r="S245" s="12" t="inlineStr">
        <f aca="false">R245-SUM($N$7:$Q$7)</f>
        <is>
          <t/>
        </is>
      </c>
      <c r="T245" s="12" t="inlineStr">
        <f aca="false">'Hilfstabelle Datensortierung'!A238</f>
        <is>
          <t/>
        </is>
      </c>
    </row>
    <row collapsed="false" customFormat="false" customHeight="false" hidden="false" ht="14.75" outlineLevel="0" r="246">
      <c r="A246" s="9" t="n">
        <v>40332</v>
      </c>
      <c r="B246" s="1" t="n">
        <v>5211.18</v>
      </c>
      <c r="C246" s="1" t="n">
        <v>6418.82</v>
      </c>
      <c r="D246" s="1" t="n">
        <v>6054.63</v>
      </c>
      <c r="E246" s="1" t="n">
        <v>3557.34</v>
      </c>
      <c r="G246" s="0" t="n">
        <v>239</v>
      </c>
      <c r="H246" s="11" t="n">
        <f aca="false">B245/B246</f>
        <v>0.988513158248228</v>
      </c>
      <c r="I246" s="11" t="n">
        <f aca="false">C245/C246</f>
        <v>0.992208848355305</v>
      </c>
      <c r="J246" s="11" t="n">
        <f aca="false">D245/D246</f>
        <v>0.987872091275602</v>
      </c>
      <c r="K246" s="11" t="n">
        <f aca="false">E245/E246</f>
        <v>0.984302877993107</v>
      </c>
      <c r="M246" s="0" t="n">
        <v>239</v>
      </c>
      <c r="N246" s="1" t="n">
        <f aca="false">H246*N$7</f>
        <v>1186215.78989787</v>
      </c>
      <c r="O246" s="1" t="inlineStr">
        <f aca="false">I246*O$7</f>
        <is>
          <t/>
        </is>
      </c>
      <c r="P246" s="1" t="inlineStr">
        <f aca="false">J246*P$7</f>
        <is>
          <t/>
        </is>
      </c>
      <c r="Q246" s="1" t="inlineStr">
        <f aca="false">K246*Q$7</f>
        <is>
          <t/>
        </is>
      </c>
      <c r="R246" s="1" t="inlineStr">
        <f aca="false">SUM(N246:Q246)</f>
        <is>
          <t/>
        </is>
      </c>
      <c r="S246" s="12" t="inlineStr">
        <f aca="false">R246-SUM($N$7:$Q$7)</f>
        <is>
          <t/>
        </is>
      </c>
      <c r="T246" s="12" t="inlineStr">
        <f aca="false">'Hilfstabelle Datensortierung'!A239</f>
        <is>
          <t/>
        </is>
      </c>
    </row>
    <row collapsed="false" customFormat="false" customHeight="false" hidden="false" ht="14.75" outlineLevel="0" r="247">
      <c r="A247" s="9" t="n">
        <v>40333</v>
      </c>
      <c r="B247" s="1" t="n">
        <v>5126</v>
      </c>
      <c r="C247" s="1" t="n">
        <v>6298.97</v>
      </c>
      <c r="D247" s="1" t="n">
        <v>5938.88</v>
      </c>
      <c r="E247" s="1" t="n">
        <v>3455.61</v>
      </c>
      <c r="G247" s="0" t="n">
        <v>240</v>
      </c>
      <c r="H247" s="11" t="n">
        <f aca="false">B246/B247</f>
        <v>1.01661724541553</v>
      </c>
      <c r="I247" s="11" t="n">
        <f aca="false">C246/C247</f>
        <v>1.01902692027427</v>
      </c>
      <c r="J247" s="11" t="n">
        <f aca="false">D246/D247</f>
        <v>1.0194902069077</v>
      </c>
      <c r="K247" s="11" t="n">
        <f aca="false">E246/E247</f>
        <v>1.02943908600797</v>
      </c>
      <c r="M247" s="0" t="n">
        <v>240</v>
      </c>
      <c r="N247" s="1" t="n">
        <f aca="false">H247*N$7</f>
        <v>1219940.69449863</v>
      </c>
      <c r="O247" s="1" t="inlineStr">
        <f aca="false">I247*O$7</f>
        <is>
          <t/>
        </is>
      </c>
      <c r="P247" s="1" t="inlineStr">
        <f aca="false">J247*P$7</f>
        <is>
          <t/>
        </is>
      </c>
      <c r="Q247" s="1" t="inlineStr">
        <f aca="false">K247*Q$7</f>
        <is>
          <t/>
        </is>
      </c>
      <c r="R247" s="1" t="inlineStr">
        <f aca="false">SUM(N247:Q247)</f>
        <is>
          <t/>
        </is>
      </c>
      <c r="S247" s="12" t="inlineStr">
        <f aca="false">R247-SUM($N$7:$Q$7)</f>
        <is>
          <t/>
        </is>
      </c>
      <c r="T247" s="12" t="inlineStr">
        <f aca="false">'Hilfstabelle Datensortierung'!A240</f>
        <is>
          <t/>
        </is>
      </c>
    </row>
    <row collapsed="false" customFormat="false" customHeight="false" hidden="false" ht="14.75" outlineLevel="0" r="248">
      <c r="A248" s="9" t="n">
        <v>40336</v>
      </c>
      <c r="B248" s="1" t="n">
        <v>5069.06</v>
      </c>
      <c r="C248" s="1" t="n">
        <v>6291.04</v>
      </c>
      <c r="D248" s="1" t="n">
        <v>5904.95</v>
      </c>
      <c r="E248" s="1" t="n">
        <v>3413.72</v>
      </c>
      <c r="G248" s="0" t="n">
        <v>241</v>
      </c>
      <c r="H248" s="11" t="n">
        <f aca="false">B247/B248</f>
        <v>1.01123285185024</v>
      </c>
      <c r="I248" s="11" t="n">
        <f aca="false">C247/C248</f>
        <v>1.00126052290241</v>
      </c>
      <c r="J248" s="11" t="n">
        <f aca="false">D247/D248</f>
        <v>1.00574602663867</v>
      </c>
      <c r="K248" s="11" t="n">
        <f aca="false">E247/E248</f>
        <v>1.01227107085525</v>
      </c>
      <c r="M248" s="0" t="n">
        <v>241</v>
      </c>
      <c r="N248" s="1" t="n">
        <f aca="false">H248*N$7</f>
        <v>1213479.42222029</v>
      </c>
      <c r="O248" s="1" t="inlineStr">
        <f aca="false">I248*O$7</f>
        <is>
          <t/>
        </is>
      </c>
      <c r="P248" s="1" t="inlineStr">
        <f aca="false">J248*P$7</f>
        <is>
          <t/>
        </is>
      </c>
      <c r="Q248" s="1" t="inlineStr">
        <f aca="false">K248*Q$7</f>
        <is>
          <t/>
        </is>
      </c>
      <c r="R248" s="1" t="inlineStr">
        <f aca="false">SUM(N248:Q248)</f>
        <is>
          <t/>
        </is>
      </c>
      <c r="S248" s="12" t="inlineStr">
        <f aca="false">R248-SUM($N$7:$Q$7)</f>
        <is>
          <t/>
        </is>
      </c>
      <c r="T248" s="12" t="inlineStr">
        <f aca="false">'Hilfstabelle Datensortierung'!A241</f>
        <is>
          <t/>
        </is>
      </c>
    </row>
    <row collapsed="false" customFormat="false" customHeight="false" hidden="false" ht="14.75" outlineLevel="0" r="249">
      <c r="A249" s="9" t="n">
        <v>40337</v>
      </c>
      <c r="B249" s="1" t="n">
        <v>5028.15</v>
      </c>
      <c r="C249" s="1" t="n">
        <v>6246.22</v>
      </c>
      <c r="D249" s="1" t="n">
        <v>5868.55</v>
      </c>
      <c r="E249" s="1" t="n">
        <v>3380.36</v>
      </c>
      <c r="G249" s="0" t="n">
        <v>242</v>
      </c>
      <c r="H249" s="11" t="n">
        <f aca="false">B248/B249</f>
        <v>1.0081361932321</v>
      </c>
      <c r="I249" s="11" t="n">
        <f aca="false">C248/C249</f>
        <v>1.00717553976645</v>
      </c>
      <c r="J249" s="11" t="n">
        <f aca="false">D248/D249</f>
        <v>1.00620255429365</v>
      </c>
      <c r="K249" s="11" t="n">
        <f aca="false">E248/E249</f>
        <v>1.00986877137346</v>
      </c>
      <c r="M249" s="0" t="n">
        <v>242</v>
      </c>
      <c r="N249" s="1" t="n">
        <f aca="false">H249*N$7</f>
        <v>1209763.43187852</v>
      </c>
      <c r="O249" s="1" t="inlineStr">
        <f aca="false">I249*O$7</f>
        <is>
          <t/>
        </is>
      </c>
      <c r="P249" s="1" t="inlineStr">
        <f aca="false">J249*P$7</f>
        <is>
          <t/>
        </is>
      </c>
      <c r="Q249" s="1" t="inlineStr">
        <f aca="false">K249*Q$7</f>
        <is>
          <t/>
        </is>
      </c>
      <c r="R249" s="1" t="inlineStr">
        <f aca="false">SUM(N249:Q249)</f>
        <is>
          <t/>
        </is>
      </c>
      <c r="S249" s="12" t="inlineStr">
        <f aca="false">R249-SUM($N$7:$Q$7)</f>
        <is>
          <t/>
        </is>
      </c>
      <c r="T249" s="12" t="inlineStr">
        <f aca="false">'Hilfstabelle Datensortierung'!A242</f>
        <is>
          <t/>
        </is>
      </c>
    </row>
    <row collapsed="false" customFormat="false" customHeight="false" hidden="false" ht="14.75" outlineLevel="0" r="250">
      <c r="A250" s="9" t="n">
        <v>40338</v>
      </c>
      <c r="B250" s="1" t="n">
        <v>5085.86</v>
      </c>
      <c r="C250" s="1" t="n">
        <v>6319.18</v>
      </c>
      <c r="D250" s="1" t="n">
        <v>5984.75</v>
      </c>
      <c r="E250" s="1" t="n">
        <v>3446.77</v>
      </c>
      <c r="G250" s="0" t="n">
        <v>243</v>
      </c>
      <c r="H250" s="11" t="n">
        <f aca="false">B249/B250</f>
        <v>0.988652853204768</v>
      </c>
      <c r="I250" s="11" t="n">
        <f aca="false">C249/C250</f>
        <v>0.988454198171282</v>
      </c>
      <c r="J250" s="11" t="n">
        <f aca="false">D249/D250</f>
        <v>0.980583984293412</v>
      </c>
      <c r="K250" s="11" t="n">
        <f aca="false">E249/E250</f>
        <v>0.98073268596396</v>
      </c>
      <c r="M250" s="0" t="n">
        <v>243</v>
      </c>
      <c r="N250" s="1" t="n">
        <f aca="false">H250*N$7</f>
        <v>1186383.42384572</v>
      </c>
      <c r="O250" s="1" t="inlineStr">
        <f aca="false">I250*O$7</f>
        <is>
          <t/>
        </is>
      </c>
      <c r="P250" s="1" t="inlineStr">
        <f aca="false">J250*P$7</f>
        <is>
          <t/>
        </is>
      </c>
      <c r="Q250" s="1" t="inlineStr">
        <f aca="false">K250*Q$7</f>
        <is>
          <t/>
        </is>
      </c>
      <c r="R250" s="1" t="inlineStr">
        <f aca="false">SUM(N250:Q250)</f>
        <is>
          <t/>
        </is>
      </c>
      <c r="S250" s="12" t="inlineStr">
        <f aca="false">R250-SUM($N$7:$Q$7)</f>
        <is>
          <t/>
        </is>
      </c>
      <c r="T250" s="12" t="inlineStr">
        <f aca="false">'Hilfstabelle Datensortierung'!A243</f>
        <is>
          <t/>
        </is>
      </c>
    </row>
    <row collapsed="false" customFormat="false" customHeight="false" hidden="false" ht="14.75" outlineLevel="0" r="251">
      <c r="A251" s="9" t="n">
        <v>40339</v>
      </c>
      <c r="B251" s="1" t="n">
        <v>5132.5</v>
      </c>
      <c r="C251" s="1" t="n">
        <v>6376.66</v>
      </c>
      <c r="D251" s="1" t="n">
        <v>6056.59</v>
      </c>
      <c r="E251" s="1" t="n">
        <v>3516.64</v>
      </c>
      <c r="G251" s="0" t="n">
        <v>244</v>
      </c>
      <c r="H251" s="11" t="n">
        <f aca="false">B250/B251</f>
        <v>0.990912810521188</v>
      </c>
      <c r="I251" s="11" t="n">
        <f aca="false">C250/C251</f>
        <v>0.990985876618794</v>
      </c>
      <c r="J251" s="11" t="n">
        <f aca="false">D250/D251</f>
        <v>0.988138540003533</v>
      </c>
      <c r="K251" s="11" t="n">
        <f aca="false">E250/E251</f>
        <v>0.980131602893671</v>
      </c>
      <c r="M251" s="0" t="n">
        <v>244</v>
      </c>
      <c r="N251" s="1" t="n">
        <f aca="false">H251*N$7</f>
        <v>1189095.37262543</v>
      </c>
      <c r="O251" s="1" t="inlineStr">
        <f aca="false">I251*O$7</f>
        <is>
          <t/>
        </is>
      </c>
      <c r="P251" s="1" t="inlineStr">
        <f aca="false">J251*P$7</f>
        <is>
          <t/>
        </is>
      </c>
      <c r="Q251" s="1" t="inlineStr">
        <f aca="false">K251*Q$7</f>
        <is>
          <t/>
        </is>
      </c>
      <c r="R251" s="1" t="inlineStr">
        <f aca="false">SUM(N251:Q251)</f>
        <is>
          <t/>
        </is>
      </c>
      <c r="S251" s="12" t="inlineStr">
        <f aca="false">R251-SUM($N$7:$Q$7)</f>
        <is>
          <t/>
        </is>
      </c>
      <c r="T251" s="12" t="inlineStr">
        <f aca="false">'Hilfstabelle Datensortierung'!A244</f>
        <is>
          <t/>
        </is>
      </c>
    </row>
    <row collapsed="false" customFormat="false" customHeight="false" hidden="false" ht="14.75" outlineLevel="0" r="252">
      <c r="A252" s="9" t="n">
        <v>40340</v>
      </c>
      <c r="B252" s="1" t="n">
        <v>5163.68</v>
      </c>
      <c r="C252" s="1" t="n">
        <v>6426.74</v>
      </c>
      <c r="D252" s="1" t="n">
        <v>6047.83</v>
      </c>
      <c r="E252" s="1" t="n">
        <v>3555.52</v>
      </c>
      <c r="G252" s="0" t="n">
        <v>245</v>
      </c>
      <c r="H252" s="11" t="n">
        <f aca="false">B251/B252</f>
        <v>0.993961670746444</v>
      </c>
      <c r="I252" s="11" t="n">
        <f aca="false">C251/C252</f>
        <v>0.992207557797577</v>
      </c>
      <c r="J252" s="11" t="n">
        <f aca="false">D251/D252</f>
        <v>1.00144845341222</v>
      </c>
      <c r="K252" s="11" t="n">
        <f aca="false">E251/E252</f>
        <v>0.989064890648906</v>
      </c>
      <c r="M252" s="0" t="n">
        <v>245</v>
      </c>
      <c r="N252" s="1" t="n">
        <f aca="false">H252*N$7</f>
        <v>1192754.00489573</v>
      </c>
      <c r="O252" s="1" t="inlineStr">
        <f aca="false">I252*O$7</f>
        <is>
          <t/>
        </is>
      </c>
      <c r="P252" s="1" t="inlineStr">
        <f aca="false">J252*P$7</f>
        <is>
          <t/>
        </is>
      </c>
      <c r="Q252" s="1" t="inlineStr">
        <f aca="false">K252*Q$7</f>
        <is>
          <t/>
        </is>
      </c>
      <c r="R252" s="1" t="inlineStr">
        <f aca="false">SUM(N252:Q252)</f>
        <is>
          <t/>
        </is>
      </c>
      <c r="S252" s="12" t="inlineStr">
        <f aca="false">R252-SUM($N$7:$Q$7)</f>
        <is>
          <t/>
        </is>
      </c>
      <c r="T252" s="12" t="inlineStr">
        <f aca="false">'Hilfstabelle Datensortierung'!A245</f>
        <is>
          <t/>
        </is>
      </c>
    </row>
    <row collapsed="false" customFormat="false" customHeight="false" hidden="false" ht="14.75" outlineLevel="0" r="253">
      <c r="A253" s="9" t="n">
        <v>40343</v>
      </c>
      <c r="B253" s="1" t="n">
        <v>5202.13</v>
      </c>
      <c r="C253" s="1" t="n">
        <v>6472.12</v>
      </c>
      <c r="D253" s="1" t="n">
        <v>6125</v>
      </c>
      <c r="E253" s="1" t="n">
        <v>3626.04</v>
      </c>
      <c r="G253" s="0" t="n">
        <v>246</v>
      </c>
      <c r="H253" s="11" t="n">
        <f aca="false">B252/B253</f>
        <v>0.992608796781318</v>
      </c>
      <c r="I253" s="11" t="n">
        <f aca="false">C252/C253</f>
        <v>0.992988387112723</v>
      </c>
      <c r="J253" s="11" t="n">
        <f aca="false">D252/D253</f>
        <v>0.987400816326531</v>
      </c>
      <c r="K253" s="11" t="n">
        <f aca="false">E252/E253</f>
        <v>0.980551786521936</v>
      </c>
      <c r="M253" s="0" t="n">
        <v>246</v>
      </c>
      <c r="N253" s="1" t="n">
        <f aca="false">H253*N$7</f>
        <v>1191130.55613758</v>
      </c>
      <c r="O253" s="1" t="inlineStr">
        <f aca="false">I253*O$7</f>
        <is>
          <t/>
        </is>
      </c>
      <c r="P253" s="1" t="inlineStr">
        <f aca="false">J253*P$7</f>
        <is>
          <t/>
        </is>
      </c>
      <c r="Q253" s="1" t="inlineStr">
        <f aca="false">K253*Q$7</f>
        <is>
          <t/>
        </is>
      </c>
      <c r="R253" s="1" t="inlineStr">
        <f aca="false">SUM(N253:Q253)</f>
        <is>
          <t/>
        </is>
      </c>
      <c r="S253" s="12" t="inlineStr">
        <f aca="false">R253-SUM($N$7:$Q$7)</f>
        <is>
          <t/>
        </is>
      </c>
      <c r="T253" s="12" t="inlineStr">
        <f aca="false">'Hilfstabelle Datensortierung'!A246</f>
        <is>
          <t/>
        </is>
      </c>
    </row>
    <row collapsed="false" customFormat="false" customHeight="false" hidden="false" ht="14.75" outlineLevel="0" r="254">
      <c r="A254" s="9" t="n">
        <v>40344</v>
      </c>
      <c r="B254" s="1" t="n">
        <v>5217.82</v>
      </c>
      <c r="C254" s="1" t="n">
        <v>6484.73</v>
      </c>
      <c r="D254" s="1" t="n">
        <v>6175.05</v>
      </c>
      <c r="E254" s="1" t="n">
        <v>3661.51</v>
      </c>
      <c r="G254" s="0" t="n">
        <v>247</v>
      </c>
      <c r="H254" s="11" t="n">
        <f aca="false">B253/B254</f>
        <v>0.996992997075407</v>
      </c>
      <c r="I254" s="11" t="n">
        <f aca="false">C253/C254</f>
        <v>0.998055431760459</v>
      </c>
      <c r="J254" s="11" t="n">
        <f aca="false">D253/D254</f>
        <v>0.991894802471235</v>
      </c>
      <c r="K254" s="11" t="n">
        <f aca="false">E253/E254</f>
        <v>0.990312739825919</v>
      </c>
      <c r="M254" s="0" t="n">
        <v>247</v>
      </c>
      <c r="N254" s="1" t="n">
        <f aca="false">H254*N$7</f>
        <v>1196391.59649049</v>
      </c>
      <c r="O254" s="1" t="inlineStr">
        <f aca="false">I254*O$7</f>
        <is>
          <t/>
        </is>
      </c>
      <c r="P254" s="1" t="inlineStr">
        <f aca="false">J254*P$7</f>
        <is>
          <t/>
        </is>
      </c>
      <c r="Q254" s="1" t="inlineStr">
        <f aca="false">K254*Q$7</f>
        <is>
          <t/>
        </is>
      </c>
      <c r="R254" s="1" t="inlineStr">
        <f aca="false">SUM(N254:Q254)</f>
        <is>
          <t/>
        </is>
      </c>
      <c r="S254" s="12" t="inlineStr">
        <f aca="false">R254-SUM($N$7:$Q$7)</f>
        <is>
          <t/>
        </is>
      </c>
      <c r="T254" s="12" t="inlineStr">
        <f aca="false">'Hilfstabelle Datensortierung'!A247</f>
        <is>
          <t/>
        </is>
      </c>
    </row>
    <row collapsed="false" customFormat="false" customHeight="false" hidden="false" ht="14.75" outlineLevel="0" r="255">
      <c r="A255" s="9" t="n">
        <v>40345</v>
      </c>
      <c r="B255" s="1" t="n">
        <v>5237.92</v>
      </c>
      <c r="C255" s="1" t="n">
        <v>6490.07</v>
      </c>
      <c r="D255" s="1" t="n">
        <v>6190.91</v>
      </c>
      <c r="E255" s="1" t="n">
        <v>3675.93</v>
      </c>
      <c r="G255" s="0" t="n">
        <v>248</v>
      </c>
      <c r="H255" s="11" t="n">
        <f aca="false">B254/B255</f>
        <v>0.996162598894217</v>
      </c>
      <c r="I255" s="11" t="n">
        <f aca="false">C254/C255</f>
        <v>0.999177204560197</v>
      </c>
      <c r="J255" s="11" t="n">
        <f aca="false">D254/D255</f>
        <v>0.997438179524496</v>
      </c>
      <c r="K255" s="11" t="n">
        <f aca="false">E254/E255</f>
        <v>0.996077183189016</v>
      </c>
      <c r="M255" s="0" t="n">
        <v>248</v>
      </c>
      <c r="N255" s="1" t="n">
        <f aca="false">H255*N$7</f>
        <v>1195395.11867306</v>
      </c>
      <c r="O255" s="1" t="inlineStr">
        <f aca="false">I255*O$7</f>
        <is>
          <t/>
        </is>
      </c>
      <c r="P255" s="1" t="inlineStr">
        <f aca="false">J255*P$7</f>
        <is>
          <t/>
        </is>
      </c>
      <c r="Q255" s="1" t="inlineStr">
        <f aca="false">K255*Q$7</f>
        <is>
          <t/>
        </is>
      </c>
      <c r="R255" s="1" t="inlineStr">
        <f aca="false">SUM(N255:Q255)</f>
        <is>
          <t/>
        </is>
      </c>
      <c r="S255" s="12" t="inlineStr">
        <f aca="false">R255-SUM($N$7:$Q$7)</f>
        <is>
          <t/>
        </is>
      </c>
      <c r="T255" s="12" t="inlineStr">
        <f aca="false">'Hilfstabelle Datensortierung'!A248</f>
        <is>
          <t/>
        </is>
      </c>
    </row>
    <row collapsed="false" customFormat="false" customHeight="false" hidden="false" ht="14.75" outlineLevel="0" r="256">
      <c r="A256" s="9" t="n">
        <v>40346</v>
      </c>
      <c r="B256" s="1" t="n">
        <v>5253.89</v>
      </c>
      <c r="C256" s="1" t="n">
        <v>6475.25</v>
      </c>
      <c r="D256" s="1" t="n">
        <v>6223.54</v>
      </c>
      <c r="E256" s="1" t="n">
        <v>3683.08</v>
      </c>
      <c r="G256" s="0" t="n">
        <v>249</v>
      </c>
      <c r="H256" s="11" t="n">
        <f aca="false">B255/B256</f>
        <v>0.99696034747587</v>
      </c>
      <c r="I256" s="11" t="n">
        <f aca="false">C255/C256</f>
        <v>1.00228871472144</v>
      </c>
      <c r="J256" s="11" t="n">
        <f aca="false">D255/D256</f>
        <v>0.994757003248955</v>
      </c>
      <c r="K256" s="11" t="n">
        <f aca="false">E255/E256</f>
        <v>0.998058690009449</v>
      </c>
      <c r="M256" s="0" t="n">
        <v>249</v>
      </c>
      <c r="N256" s="1" t="n">
        <f aca="false">H256*N$7</f>
        <v>1196352.41697104</v>
      </c>
      <c r="O256" s="1" t="inlineStr">
        <f aca="false">I256*O$7</f>
        <is>
          <t/>
        </is>
      </c>
      <c r="P256" s="1" t="inlineStr">
        <f aca="false">J256*P$7</f>
        <is>
          <t/>
        </is>
      </c>
      <c r="Q256" s="1" t="inlineStr">
        <f aca="false">K256*Q$7</f>
        <is>
          <t/>
        </is>
      </c>
      <c r="R256" s="1" t="inlineStr">
        <f aca="false">SUM(N256:Q256)</f>
        <is>
          <t/>
        </is>
      </c>
      <c r="S256" s="12" t="inlineStr">
        <f aca="false">R256-SUM($N$7:$Q$7)</f>
        <is>
          <t/>
        </is>
      </c>
      <c r="T256" s="12" t="inlineStr">
        <f aca="false">'Hilfstabelle Datensortierung'!A249</f>
        <is>
          <t/>
        </is>
      </c>
    </row>
    <row collapsed="false" customFormat="false" customHeight="false" hidden="false" ht="14.75" outlineLevel="0" r="257">
      <c r="A257" s="9" t="n">
        <v>40347</v>
      </c>
      <c r="B257" s="1" t="n">
        <v>5250.84</v>
      </c>
      <c r="C257" s="1" t="n">
        <v>6447.06</v>
      </c>
      <c r="D257" s="1" t="n">
        <v>6216.98</v>
      </c>
      <c r="E257" s="1" t="n">
        <v>3687.21</v>
      </c>
      <c r="G257" s="0" t="n">
        <v>250</v>
      </c>
      <c r="H257" s="11" t="n">
        <f aca="false">B256/B257</f>
        <v>1.00058085944344</v>
      </c>
      <c r="I257" s="11" t="n">
        <f aca="false">C256/C257</f>
        <v>1.00437253569844</v>
      </c>
      <c r="J257" s="11" t="n">
        <f aca="false">D256/D257</f>
        <v>1.00105517469897</v>
      </c>
      <c r="K257" s="11" t="n">
        <f aca="false">E256/E257</f>
        <v>0.998879911911716</v>
      </c>
      <c r="M257" s="0" t="n">
        <v>250</v>
      </c>
      <c r="N257" s="1" t="n">
        <f aca="false">H257*N$7</f>
        <v>1200697.03133213</v>
      </c>
      <c r="O257" s="1" t="inlineStr">
        <f aca="false">I257*O$7</f>
        <is>
          <t/>
        </is>
      </c>
      <c r="P257" s="1" t="inlineStr">
        <f aca="false">J257*P$7</f>
        <is>
          <t/>
        </is>
      </c>
      <c r="Q257" s="1" t="inlineStr">
        <f aca="false">K257*Q$7</f>
        <is>
          <t/>
        </is>
      </c>
      <c r="R257" s="1" t="inlineStr">
        <f aca="false">SUM(N257:Q257)</f>
        <is>
          <t/>
        </is>
      </c>
      <c r="S257" s="12" t="inlineStr">
        <f aca="false">R257-SUM($N$7:$Q$7)</f>
        <is>
          <t/>
        </is>
      </c>
      <c r="T257" s="12" t="inlineStr">
        <f aca="false">'Hilfstabelle Datensortierung'!A250</f>
        <is>
          <t/>
        </is>
      </c>
    </row>
    <row collapsed="false" customFormat="false" customHeight="false" hidden="false" ht="14.75" outlineLevel="0" r="258">
      <c r="A258" s="9" t="n">
        <v>40350</v>
      </c>
      <c r="B258" s="1" t="n">
        <v>5299.11</v>
      </c>
      <c r="C258" s="1" t="n">
        <v>6519.57</v>
      </c>
      <c r="D258" s="1" t="n">
        <v>6292.97</v>
      </c>
      <c r="E258" s="1" t="n">
        <v>3736.15</v>
      </c>
      <c r="G258" s="0" t="n">
        <v>251</v>
      </c>
      <c r="H258" s="11" t="n">
        <f aca="false">B257/B258</f>
        <v>0.990890923192763</v>
      </c>
      <c r="I258" s="11" t="n">
        <f aca="false">C257/C258</f>
        <v>0.988878100856345</v>
      </c>
      <c r="J258" s="11" t="n">
        <f aca="false">D257/D258</f>
        <v>0.98792462064812</v>
      </c>
      <c r="K258" s="11" t="n">
        <f aca="false">E257/E258</f>
        <v>0.986900954190811</v>
      </c>
      <c r="M258" s="0" t="n">
        <v>251</v>
      </c>
      <c r="N258" s="1" t="n">
        <f aca="false">H258*N$7</f>
        <v>1189069.10783132</v>
      </c>
      <c r="O258" s="1" t="inlineStr">
        <f aca="false">I258*O$7</f>
        <is>
          <t/>
        </is>
      </c>
      <c r="P258" s="1" t="inlineStr">
        <f aca="false">J258*P$7</f>
        <is>
          <t/>
        </is>
      </c>
      <c r="Q258" s="1" t="inlineStr">
        <f aca="false">K258*Q$7</f>
        <is>
          <t/>
        </is>
      </c>
      <c r="R258" s="1" t="inlineStr">
        <f aca="false">SUM(N258:Q258)</f>
        <is>
          <t/>
        </is>
      </c>
      <c r="S258" s="12" t="inlineStr">
        <f aca="false">R258-SUM($N$7:$Q$7)</f>
        <is>
          <t/>
        </is>
      </c>
      <c r="T258" s="12" t="inlineStr">
        <f aca="false">'Hilfstabelle Datensortierung'!A251</f>
        <is>
          <t/>
        </is>
      </c>
    </row>
    <row collapsed="false" customFormat="false" customHeight="false" hidden="false" ht="14.75" outlineLevel="0" r="259">
      <c r="A259" s="9" t="n">
        <v>40351</v>
      </c>
      <c r="B259" s="1" t="n">
        <v>5246.98</v>
      </c>
      <c r="C259" s="1" t="n">
        <v>6463.46</v>
      </c>
      <c r="D259" s="1" t="n">
        <v>6269.04</v>
      </c>
      <c r="E259" s="1" t="n">
        <v>3705.32</v>
      </c>
      <c r="G259" s="0" t="n">
        <v>252</v>
      </c>
      <c r="H259" s="11" t="n">
        <f aca="false">B258/B259</f>
        <v>1.00993523893745</v>
      </c>
      <c r="I259" s="11" t="n">
        <f aca="false">C258/C259</f>
        <v>1.00868110887976</v>
      </c>
      <c r="J259" s="11" t="n">
        <f aca="false">D258/D259</f>
        <v>1.00381717136914</v>
      </c>
      <c r="K259" s="11" t="n">
        <f aca="false">E258/E259</f>
        <v>1.00832046894735</v>
      </c>
      <c r="M259" s="0" t="n">
        <v>252</v>
      </c>
      <c r="N259" s="1" t="n">
        <f aca="false">H259*N$7</f>
        <v>1211922.28672494</v>
      </c>
      <c r="O259" s="1" t="inlineStr">
        <f aca="false">I259*O$7</f>
        <is>
          <t/>
        </is>
      </c>
      <c r="P259" s="1" t="inlineStr">
        <f aca="false">J259*P$7</f>
        <is>
          <t/>
        </is>
      </c>
      <c r="Q259" s="1" t="inlineStr">
        <f aca="false">K259*Q$7</f>
        <is>
          <t/>
        </is>
      </c>
      <c r="R259" s="1" t="inlineStr">
        <f aca="false">SUM(N259:Q259)</f>
        <is>
          <t/>
        </is>
      </c>
      <c r="S259" s="12" t="inlineStr">
        <f aca="false">R259-SUM($N$7:$Q$7)</f>
        <is>
          <t/>
        </is>
      </c>
      <c r="T259" s="12" t="inlineStr">
        <f aca="false">'Hilfstabelle Datensortierung'!A252</f>
        <is>
          <t/>
        </is>
      </c>
    </row>
    <row collapsed="false" customFormat="false" customHeight="false" hidden="false" ht="14.75" outlineLevel="0" r="260">
      <c r="A260" s="9" t="n">
        <v>40352</v>
      </c>
      <c r="B260" s="1" t="n">
        <v>5178.52</v>
      </c>
      <c r="C260" s="1" t="n">
        <v>6381.85</v>
      </c>
      <c r="D260" s="1" t="n">
        <v>6204.52</v>
      </c>
      <c r="E260" s="1" t="n">
        <v>3641.79</v>
      </c>
      <c r="G260" s="0" t="n">
        <v>253</v>
      </c>
      <c r="H260" s="11" t="n">
        <f aca="false">B259/B260</f>
        <v>1.01321999335718</v>
      </c>
      <c r="I260" s="11" t="n">
        <f aca="false">C259/C260</f>
        <v>1.01278782798091</v>
      </c>
      <c r="J260" s="11" t="n">
        <f aca="false">D259/D260</f>
        <v>1.01039887050086</v>
      </c>
      <c r="K260" s="11" t="n">
        <f aca="false">E259/E260</f>
        <v>1.01744471811939</v>
      </c>
      <c r="M260" s="0" t="n">
        <v>253</v>
      </c>
      <c r="N260" s="1" t="n">
        <f aca="false">H260*N$7</f>
        <v>1215863.99202861</v>
      </c>
      <c r="O260" s="1" t="inlineStr">
        <f aca="false">I260*O$7</f>
        <is>
          <t/>
        </is>
      </c>
      <c r="P260" s="1" t="inlineStr">
        <f aca="false">J260*P$7</f>
        <is>
          <t/>
        </is>
      </c>
      <c r="Q260" s="1" t="inlineStr">
        <f aca="false">K260*Q$7</f>
        <is>
          <t/>
        </is>
      </c>
      <c r="R260" s="1" t="inlineStr">
        <f aca="false">SUM(N260:Q260)</f>
        <is>
          <t/>
        </is>
      </c>
      <c r="S260" s="12" t="inlineStr">
        <f aca="false">R260-SUM($N$7:$Q$7)</f>
        <is>
          <t/>
        </is>
      </c>
      <c r="T260" s="12" t="inlineStr">
        <f aca="false">'Hilfstabelle Datensortierung'!A253</f>
        <is>
          <t/>
        </is>
      </c>
    </row>
    <row collapsed="false" customFormat="false" customHeight="false" hidden="false" ht="14.75" outlineLevel="0" r="261">
      <c r="A261" s="9" t="n">
        <v>40353</v>
      </c>
      <c r="B261" s="1" t="n">
        <v>5100.23</v>
      </c>
      <c r="C261" s="1" t="n">
        <v>6320.62</v>
      </c>
      <c r="D261" s="1" t="n">
        <v>6115.48</v>
      </c>
      <c r="E261" s="1" t="n">
        <v>3555.36</v>
      </c>
      <c r="G261" s="0" t="n">
        <v>254</v>
      </c>
      <c r="H261" s="11" t="n">
        <f aca="false">B260/B261</f>
        <v>1.01535028812426</v>
      </c>
      <c r="I261" s="11" t="n">
        <f aca="false">C260/C261</f>
        <v>1.00968734079885</v>
      </c>
      <c r="J261" s="11" t="n">
        <f aca="false">D260/D261</f>
        <v>1.01455977290417</v>
      </c>
      <c r="K261" s="11" t="n">
        <f aca="false">E260/E261</f>
        <v>1.0243097745376</v>
      </c>
      <c r="M261" s="0" t="n">
        <v>254</v>
      </c>
      <c r="N261" s="1" t="n">
        <f aca="false">H261*N$7</f>
        <v>1218420.34574911</v>
      </c>
      <c r="O261" s="1" t="inlineStr">
        <f aca="false">I261*O$7</f>
        <is>
          <t/>
        </is>
      </c>
      <c r="P261" s="1" t="inlineStr">
        <f aca="false">J261*P$7</f>
        <is>
          <t/>
        </is>
      </c>
      <c r="Q261" s="1" t="inlineStr">
        <f aca="false">K261*Q$7</f>
        <is>
          <t/>
        </is>
      </c>
      <c r="R261" s="1" t="inlineStr">
        <f aca="false">SUM(N261:Q261)</f>
        <is>
          <t/>
        </is>
      </c>
      <c r="S261" s="12" t="inlineStr">
        <f aca="false">R261-SUM($N$7:$Q$7)</f>
        <is>
          <t/>
        </is>
      </c>
      <c r="T261" s="12" t="inlineStr">
        <f aca="false">'Hilfstabelle Datensortierung'!A254</f>
        <is>
          <t/>
        </is>
      </c>
    </row>
    <row collapsed="false" customFormat="false" customHeight="false" hidden="false" ht="14.75" outlineLevel="0" r="262">
      <c r="A262" s="9" t="n">
        <v>40354</v>
      </c>
      <c r="B262" s="1" t="n">
        <v>5046.47</v>
      </c>
      <c r="C262" s="1" t="n">
        <v>6275.35</v>
      </c>
      <c r="D262" s="1" t="n">
        <v>6070.6</v>
      </c>
      <c r="E262" s="1" t="n">
        <v>3519.73</v>
      </c>
      <c r="G262" s="0" t="n">
        <v>255</v>
      </c>
      <c r="H262" s="11" t="n">
        <f aca="false">B261/B262</f>
        <v>1.01065299110071</v>
      </c>
      <c r="I262" s="11" t="n">
        <f aca="false">C261/C262</f>
        <v>1.00721394025831</v>
      </c>
      <c r="J262" s="11" t="n">
        <f aca="false">D261/D262</f>
        <v>1.00739300892828</v>
      </c>
      <c r="K262" s="11" t="n">
        <f aca="false">E261/E262</f>
        <v>1.01012293556608</v>
      </c>
      <c r="M262" s="0" t="n">
        <v>255</v>
      </c>
      <c r="N262" s="1" t="n">
        <f aca="false">H262*N$7</f>
        <v>1212783.58932085</v>
      </c>
      <c r="O262" s="1" t="inlineStr">
        <f aca="false">I262*O$7</f>
        <is>
          <t/>
        </is>
      </c>
      <c r="P262" s="1" t="inlineStr">
        <f aca="false">J262*P$7</f>
        <is>
          <t/>
        </is>
      </c>
      <c r="Q262" s="1" t="inlineStr">
        <f aca="false">K262*Q$7</f>
        <is>
          <t/>
        </is>
      </c>
      <c r="R262" s="1" t="inlineStr">
        <f aca="false">SUM(N262:Q262)</f>
        <is>
          <t/>
        </is>
      </c>
      <c r="S262" s="12" t="inlineStr">
        <f aca="false">R262-SUM($N$7:$Q$7)</f>
        <is>
          <t/>
        </is>
      </c>
      <c r="T262" s="12" t="inlineStr">
        <f aca="false">'Hilfstabelle Datensortierung'!A255</f>
        <is>
          <t/>
        </is>
      </c>
    </row>
    <row collapsed="false" customFormat="false" customHeight="false" hidden="false" ht="14.75" outlineLevel="0" r="263">
      <c r="A263" s="9" t="n">
        <v>40357</v>
      </c>
      <c r="B263" s="1" t="n">
        <v>5071.68</v>
      </c>
      <c r="C263" s="1" t="n">
        <v>6311.15</v>
      </c>
      <c r="D263" s="1" t="n">
        <v>6157.22</v>
      </c>
      <c r="E263" s="1" t="n">
        <v>3576.45</v>
      </c>
      <c r="G263" s="0" t="n">
        <v>256</v>
      </c>
      <c r="H263" s="11" t="n">
        <f aca="false">B262/B263</f>
        <v>0.995029260521168</v>
      </c>
      <c r="I263" s="11" t="n">
        <f aca="false">C262/C263</f>
        <v>0.994327499742519</v>
      </c>
      <c r="J263" s="11" t="n">
        <f aca="false">D262/D263</f>
        <v>0.985931962801394</v>
      </c>
      <c r="K263" s="11" t="n">
        <f aca="false">E262/E263</f>
        <v>0.984140698178361</v>
      </c>
      <c r="M263" s="0" t="n">
        <v>256</v>
      </c>
      <c r="N263" s="1" t="n">
        <f aca="false">H263*N$7</f>
        <v>1194035.1126254</v>
      </c>
      <c r="O263" s="1" t="inlineStr">
        <f aca="false">I263*O$7</f>
        <is>
          <t/>
        </is>
      </c>
      <c r="P263" s="1" t="inlineStr">
        <f aca="false">J263*P$7</f>
        <is>
          <t/>
        </is>
      </c>
      <c r="Q263" s="1" t="inlineStr">
        <f aca="false">K263*Q$7</f>
        <is>
          <t/>
        </is>
      </c>
      <c r="R263" s="1" t="inlineStr">
        <f aca="false">SUM(N263:Q263)</f>
        <is>
          <t/>
        </is>
      </c>
      <c r="S263" s="12" t="inlineStr">
        <f aca="false">R263-SUM($N$7:$Q$7)</f>
        <is>
          <t/>
        </is>
      </c>
      <c r="T263" s="12" t="inlineStr">
        <f aca="false">'Hilfstabelle Datensortierung'!A256</f>
        <is>
          <t/>
        </is>
      </c>
    </row>
    <row collapsed="false" customFormat="false" customHeight="false" hidden="false" ht="14.75" outlineLevel="0" r="264">
      <c r="A264" s="9" t="n">
        <v>40358</v>
      </c>
      <c r="B264" s="1" t="n">
        <v>4914.22</v>
      </c>
      <c r="C264" s="1" t="n">
        <v>6144.45</v>
      </c>
      <c r="D264" s="1" t="n">
        <v>5952.03</v>
      </c>
      <c r="E264" s="1" t="n">
        <v>3432.99</v>
      </c>
      <c r="G264" s="0" t="n">
        <v>257</v>
      </c>
      <c r="H264" s="11" t="n">
        <f aca="false">B263/B264</f>
        <v>1.03204170753446</v>
      </c>
      <c r="I264" s="11" t="n">
        <f aca="false">C263/C264</f>
        <v>1.02713017438501</v>
      </c>
      <c r="J264" s="11" t="n">
        <f aca="false">D263/D264</f>
        <v>1.03447395258424</v>
      </c>
      <c r="K264" s="11" t="n">
        <f aca="false">E263/E264</f>
        <v>1.04178864488391</v>
      </c>
      <c r="M264" s="0" t="n">
        <v>257</v>
      </c>
      <c r="N264" s="1" t="n">
        <f aca="false">H264*N$7</f>
        <v>1238450.04904135</v>
      </c>
      <c r="O264" s="1" t="inlineStr">
        <f aca="false">I264*O$7</f>
        <is>
          <t/>
        </is>
      </c>
      <c r="P264" s="1" t="inlineStr">
        <f aca="false">J264*P$7</f>
        <is>
          <t/>
        </is>
      </c>
      <c r="Q264" s="1" t="inlineStr">
        <f aca="false">K264*Q$7</f>
        <is>
          <t/>
        </is>
      </c>
      <c r="R264" s="1" t="inlineStr">
        <f aca="false">SUM(N264:Q264)</f>
        <is>
          <t/>
        </is>
      </c>
      <c r="S264" s="12" t="inlineStr">
        <f aca="false">R264-SUM($N$7:$Q$7)</f>
        <is>
          <t/>
        </is>
      </c>
      <c r="T264" s="12" t="inlineStr">
        <f aca="false">'Hilfstabelle Datensortierung'!A257</f>
        <is>
          <t/>
        </is>
      </c>
    </row>
    <row collapsed="false" customFormat="false" customHeight="false" hidden="false" ht="14.75" outlineLevel="0" r="265">
      <c r="A265" s="9" t="n">
        <v>40359</v>
      </c>
      <c r="B265" s="1" t="n">
        <v>4916.87</v>
      </c>
      <c r="C265" s="1" t="n">
        <v>6128.06</v>
      </c>
      <c r="D265" s="1" t="n">
        <v>5965.52</v>
      </c>
      <c r="E265" s="1" t="n">
        <v>3442.89</v>
      </c>
      <c r="G265" s="0" t="n">
        <v>258</v>
      </c>
      <c r="H265" s="11" t="n">
        <f aca="false">B264/B265</f>
        <v>0.999461039238377</v>
      </c>
      <c r="I265" s="11" t="n">
        <f aca="false">C264/C265</f>
        <v>1.00267458216793</v>
      </c>
      <c r="J265" s="11" t="n">
        <f aca="false">D264/D265</f>
        <v>0.997738671565932</v>
      </c>
      <c r="K265" s="11" t="n">
        <f aca="false">E264/E265</f>
        <v>0.997124508770248</v>
      </c>
      <c r="M265" s="0" t="n">
        <v>258</v>
      </c>
      <c r="N265" s="1" t="n">
        <f aca="false">H265*N$7</f>
        <v>1199353.24708605</v>
      </c>
      <c r="O265" s="1" t="inlineStr">
        <f aca="false">I265*O$7</f>
        <is>
          <t/>
        </is>
      </c>
      <c r="P265" s="1" t="inlineStr">
        <f aca="false">J265*P$7</f>
        <is>
          <t/>
        </is>
      </c>
      <c r="Q265" s="1" t="inlineStr">
        <f aca="false">K265*Q$7</f>
        <is>
          <t/>
        </is>
      </c>
      <c r="R265" s="1" t="inlineStr">
        <f aca="false">SUM(N265:Q265)</f>
        <is>
          <t/>
        </is>
      </c>
      <c r="S265" s="12" t="inlineStr">
        <f aca="false">R265-SUM($N$7:$Q$7)</f>
        <is>
          <t/>
        </is>
      </c>
      <c r="T265" s="12" t="inlineStr">
        <f aca="false">'Hilfstabelle Datensortierung'!A258</f>
        <is>
          <t/>
        </is>
      </c>
    </row>
    <row collapsed="false" customFormat="false" customHeight="false" hidden="false" ht="14.75" outlineLevel="0" r="266">
      <c r="A266" s="9" t="n">
        <v>40360</v>
      </c>
      <c r="B266" s="1" t="n">
        <v>4805.75</v>
      </c>
      <c r="C266" s="1" t="n">
        <v>5981.66</v>
      </c>
      <c r="D266" s="1" t="n">
        <v>5857.43</v>
      </c>
      <c r="E266" s="1" t="n">
        <v>3339.9</v>
      </c>
      <c r="G266" s="0" t="n">
        <v>259</v>
      </c>
      <c r="H266" s="11" t="n">
        <f aca="false">B265/B266</f>
        <v>1.02312230140977</v>
      </c>
      <c r="I266" s="11" t="n">
        <f aca="false">C265/C266</f>
        <v>1.02447481134</v>
      </c>
      <c r="J266" s="11" t="n">
        <f aca="false">D265/D266</f>
        <v>1.01845348557302</v>
      </c>
      <c r="K266" s="11" t="n">
        <f aca="false">E265/E266</f>
        <v>1.03083625258241</v>
      </c>
      <c r="M266" s="0" t="n">
        <v>259</v>
      </c>
      <c r="N266" s="1" t="n">
        <f aca="false">H266*N$7</f>
        <v>1227746.76169172</v>
      </c>
      <c r="O266" s="1" t="inlineStr">
        <f aca="false">I266*O$7</f>
        <is>
          <t/>
        </is>
      </c>
      <c r="P266" s="1" t="inlineStr">
        <f aca="false">J266*P$7</f>
        <is>
          <t/>
        </is>
      </c>
      <c r="Q266" s="1" t="inlineStr">
        <f aca="false">K266*Q$7</f>
        <is>
          <t/>
        </is>
      </c>
      <c r="R266" s="1" t="inlineStr">
        <f aca="false">SUM(N266:Q266)</f>
        <is>
          <t/>
        </is>
      </c>
      <c r="S266" s="12" t="inlineStr">
        <f aca="false">R266-SUM($N$7:$Q$7)</f>
        <is>
          <t/>
        </is>
      </c>
      <c r="T266" s="12" t="inlineStr">
        <f aca="false">'Hilfstabelle Datensortierung'!A259</f>
        <is>
          <t/>
        </is>
      </c>
    </row>
    <row collapsed="false" customFormat="false" customHeight="false" hidden="false" ht="14.75" outlineLevel="0" r="267">
      <c r="A267" s="9" t="n">
        <v>40361</v>
      </c>
      <c r="B267" s="1" t="n">
        <v>4838.09</v>
      </c>
      <c r="C267" s="1" t="n">
        <v>5974.3</v>
      </c>
      <c r="D267" s="1" t="n">
        <v>5834.15</v>
      </c>
      <c r="E267" s="1" t="n">
        <v>3348.37</v>
      </c>
      <c r="G267" s="0" t="n">
        <v>260</v>
      </c>
      <c r="H267" s="11" t="n">
        <f aca="false">B266/B267</f>
        <v>0.993315543943994</v>
      </c>
      <c r="I267" s="11" t="n">
        <f aca="false">C266/C267</f>
        <v>1.00123194349129</v>
      </c>
      <c r="J267" s="11" t="n">
        <f aca="false">D266/D267</f>
        <v>1.00399029850107</v>
      </c>
      <c r="K267" s="11" t="n">
        <f aca="false">E266/E267</f>
        <v>0.997470410976087</v>
      </c>
      <c r="M267" s="0" t="n">
        <v>260</v>
      </c>
      <c r="N267" s="1" t="n">
        <f aca="false">H267*N$7</f>
        <v>1191978.65273279</v>
      </c>
      <c r="O267" s="1" t="inlineStr">
        <f aca="false">I267*O$7</f>
        <is>
          <t/>
        </is>
      </c>
      <c r="P267" s="1" t="inlineStr">
        <f aca="false">J267*P$7</f>
        <is>
          <t/>
        </is>
      </c>
      <c r="Q267" s="1" t="inlineStr">
        <f aca="false">K267*Q$7</f>
        <is>
          <t/>
        </is>
      </c>
      <c r="R267" s="1" t="inlineStr">
        <f aca="false">SUM(N267:Q267)</f>
        <is>
          <t/>
        </is>
      </c>
      <c r="S267" s="12" t="inlineStr">
        <f aca="false">R267-SUM($N$7:$Q$7)</f>
        <is>
          <t/>
        </is>
      </c>
      <c r="T267" s="12" t="inlineStr">
        <f aca="false">'Hilfstabelle Datensortierung'!A260</f>
        <is>
          <t/>
        </is>
      </c>
    </row>
    <row collapsed="false" customFormat="false" customHeight="false" hidden="false" ht="14.75" outlineLevel="0" r="268">
      <c r="A268" s="9" t="n">
        <v>40364</v>
      </c>
      <c r="B268" s="1" t="n">
        <v>4823.53</v>
      </c>
      <c r="C268" s="1" t="n">
        <v>5942.25</v>
      </c>
      <c r="D268" s="1" t="n">
        <v>5816.2</v>
      </c>
      <c r="E268" s="1" t="n">
        <v>3332.46</v>
      </c>
      <c r="G268" s="0" t="n">
        <v>261</v>
      </c>
      <c r="H268" s="11" t="n">
        <f aca="false">B267/B268</f>
        <v>1.00301853621725</v>
      </c>
      <c r="I268" s="11" t="n">
        <f aca="false">C267/C268</f>
        <v>1.00539357987294</v>
      </c>
      <c r="J268" s="11" t="n">
        <f aca="false">D267/D268</f>
        <v>1.00308620748943</v>
      </c>
      <c r="K268" s="11" t="n">
        <f aca="false">E267/E268</f>
        <v>1.00477425085372</v>
      </c>
      <c r="M268" s="0" t="n">
        <v>261</v>
      </c>
      <c r="N268" s="1" t="n">
        <f aca="false">H268*N$7</f>
        <v>1203622.2434607</v>
      </c>
      <c r="O268" s="1" t="inlineStr">
        <f aca="false">I268*O$7</f>
        <is>
          <t/>
        </is>
      </c>
      <c r="P268" s="1" t="inlineStr">
        <f aca="false">J268*P$7</f>
        <is>
          <t/>
        </is>
      </c>
      <c r="Q268" s="1" t="inlineStr">
        <f aca="false">K268*Q$7</f>
        <is>
          <t/>
        </is>
      </c>
      <c r="R268" s="1" t="inlineStr">
        <f aca="false">SUM(N268:Q268)</f>
        <is>
          <t/>
        </is>
      </c>
      <c r="S268" s="12" t="inlineStr">
        <f aca="false">R268-SUM($N$7:$Q$7)</f>
        <is>
          <t/>
        </is>
      </c>
      <c r="T268" s="12" t="inlineStr">
        <f aca="false">'Hilfstabelle Datensortierung'!A261</f>
        <is>
          <t/>
        </is>
      </c>
    </row>
    <row collapsed="false" customFormat="false" customHeight="false" hidden="false" ht="14.75" outlineLevel="0" r="269">
      <c r="A269" s="9" t="n">
        <v>40365</v>
      </c>
      <c r="B269" s="1" t="n">
        <v>4965</v>
      </c>
      <c r="C269" s="1" t="n">
        <v>6063.12</v>
      </c>
      <c r="D269" s="1" t="n">
        <v>5940.98</v>
      </c>
      <c r="E269" s="1" t="n">
        <v>3423.36</v>
      </c>
      <c r="G269" s="0" t="n">
        <v>262</v>
      </c>
      <c r="H269" s="11" t="n">
        <f aca="false">B268/B269</f>
        <v>0.971506545820745</v>
      </c>
      <c r="I269" s="11" t="n">
        <f aca="false">C268/C269</f>
        <v>0.980064719154495</v>
      </c>
      <c r="J269" s="11" t="n">
        <f aca="false">D268/D269</f>
        <v>0.978996731179031</v>
      </c>
      <c r="K269" s="11" t="n">
        <f aca="false">E268/E269</f>
        <v>0.973447139652271</v>
      </c>
      <c r="M269" s="0" t="n">
        <v>262</v>
      </c>
      <c r="N269" s="1" t="n">
        <f aca="false">H269*N$7</f>
        <v>1165807.85498489</v>
      </c>
      <c r="O269" s="1" t="inlineStr">
        <f aca="false">I269*O$7</f>
        <is>
          <t/>
        </is>
      </c>
      <c r="P269" s="1" t="inlineStr">
        <f aca="false">J269*P$7</f>
        <is>
          <t/>
        </is>
      </c>
      <c r="Q269" s="1" t="inlineStr">
        <f aca="false">K269*Q$7</f>
        <is>
          <t/>
        </is>
      </c>
      <c r="R269" s="1" t="inlineStr">
        <f aca="false">SUM(N269:Q269)</f>
        <is>
          <t/>
        </is>
      </c>
      <c r="S269" s="12" t="inlineStr">
        <f aca="false">R269-SUM($N$7:$Q$7)</f>
        <is>
          <t/>
        </is>
      </c>
      <c r="T269" s="12" t="inlineStr">
        <f aca="false">'Hilfstabelle Datensortierung'!A262</f>
        <is>
          <t/>
        </is>
      </c>
    </row>
    <row collapsed="false" customFormat="false" customHeight="false" hidden="false" ht="14.75" outlineLevel="0" r="270">
      <c r="A270" s="9" t="n">
        <v>40366</v>
      </c>
      <c r="B270" s="1" t="n">
        <v>5014.82</v>
      </c>
      <c r="C270" s="1" t="n">
        <v>6099.2</v>
      </c>
      <c r="D270" s="1" t="n">
        <v>5992.86</v>
      </c>
      <c r="E270" s="1" t="n">
        <v>3483.44</v>
      </c>
      <c r="G270" s="0" t="n">
        <v>263</v>
      </c>
      <c r="H270" s="11" t="n">
        <f aca="false">B269/B270</f>
        <v>0.990065446018003</v>
      </c>
      <c r="I270" s="11" t="n">
        <f aca="false">C269/C270</f>
        <v>0.994084470094439</v>
      </c>
      <c r="J270" s="11" t="n">
        <f aca="false">D269/D270</f>
        <v>0.991343031540867</v>
      </c>
      <c r="K270" s="11" t="n">
        <f aca="false">E269/E270</f>
        <v>0.982752681257607</v>
      </c>
      <c r="M270" s="0" t="n">
        <v>263</v>
      </c>
      <c r="N270" s="1" t="n">
        <f aca="false">H270*N$7</f>
        <v>1188078.5352216</v>
      </c>
      <c r="O270" s="1" t="inlineStr">
        <f aca="false">I270*O$7</f>
        <is>
          <t/>
        </is>
      </c>
      <c r="P270" s="1" t="inlineStr">
        <f aca="false">J270*P$7</f>
        <is>
          <t/>
        </is>
      </c>
      <c r="Q270" s="1" t="inlineStr">
        <f aca="false">K270*Q$7</f>
        <is>
          <t/>
        </is>
      </c>
      <c r="R270" s="1" t="inlineStr">
        <f aca="false">SUM(N270:Q270)</f>
        <is>
          <t/>
        </is>
      </c>
      <c r="S270" s="12" t="inlineStr">
        <f aca="false">R270-SUM($N$7:$Q$7)</f>
        <is>
          <t/>
        </is>
      </c>
      <c r="T270" s="12" t="inlineStr">
        <f aca="false">'Hilfstabelle Datensortierung'!A263</f>
        <is>
          <t/>
        </is>
      </c>
    </row>
    <row collapsed="false" customFormat="false" customHeight="false" hidden="false" ht="14.75" outlineLevel="0" r="271">
      <c r="A271" s="9" t="n">
        <v>40367</v>
      </c>
      <c r="B271" s="1" t="n">
        <v>5105.45</v>
      </c>
      <c r="C271" s="1" t="n">
        <v>6155.72</v>
      </c>
      <c r="D271" s="1" t="n">
        <v>6035.66</v>
      </c>
      <c r="E271" s="1" t="n">
        <v>3538.25</v>
      </c>
      <c r="G271" s="0" t="n">
        <v>264</v>
      </c>
      <c r="H271" s="11" t="n">
        <f aca="false">B270/B271</f>
        <v>0.982248381631394</v>
      </c>
      <c r="I271" s="11" t="n">
        <f aca="false">C270/C271</f>
        <v>0.99081829582892</v>
      </c>
      <c r="J271" s="11" t="n">
        <f aca="false">D270/D271</f>
        <v>0.992908811960912</v>
      </c>
      <c r="K271" s="11" t="n">
        <f aca="false">E270/E271</f>
        <v>0.984509291316329</v>
      </c>
      <c r="M271" s="0" t="n">
        <v>264</v>
      </c>
      <c r="N271" s="1" t="n">
        <f aca="false">H271*N$7</f>
        <v>1178698.05795767</v>
      </c>
      <c r="O271" s="1" t="inlineStr">
        <f aca="false">I271*O$7</f>
        <is>
          <t/>
        </is>
      </c>
      <c r="P271" s="1" t="inlineStr">
        <f aca="false">J271*P$7</f>
        <is>
          <t/>
        </is>
      </c>
      <c r="Q271" s="1" t="inlineStr">
        <f aca="false">K271*Q$7</f>
        <is>
          <t/>
        </is>
      </c>
      <c r="R271" s="1" t="inlineStr">
        <f aca="false">SUM(N271:Q271)</f>
        <is>
          <t/>
        </is>
      </c>
      <c r="S271" s="12" t="inlineStr">
        <f aca="false">R271-SUM($N$7:$Q$7)</f>
        <is>
          <t/>
        </is>
      </c>
      <c r="T271" s="12" t="inlineStr">
        <f aca="false">'Hilfstabelle Datensortierung'!A264</f>
        <is>
          <t/>
        </is>
      </c>
    </row>
    <row collapsed="false" customFormat="false" customHeight="false" hidden="false" ht="14.75" outlineLevel="0" r="272">
      <c r="A272" s="9" t="n">
        <v>40368</v>
      </c>
      <c r="B272" s="1" t="n">
        <v>5132.94</v>
      </c>
      <c r="C272" s="1" t="n">
        <v>6210.49</v>
      </c>
      <c r="D272" s="1" t="n">
        <v>6065.24</v>
      </c>
      <c r="E272" s="1" t="n">
        <v>3554.48</v>
      </c>
      <c r="G272" s="0" t="n">
        <v>265</v>
      </c>
      <c r="H272" s="11" t="n">
        <f aca="false">B271/B272</f>
        <v>0.994644394830253</v>
      </c>
      <c r="I272" s="11" t="n">
        <f aca="false">C271/C272</f>
        <v>0.99118105012648</v>
      </c>
      <c r="J272" s="11" t="n">
        <f aca="false">D271/D272</f>
        <v>0.995123028932079</v>
      </c>
      <c r="K272" s="11" t="n">
        <f aca="false">E271/E272</f>
        <v>0.995433931264207</v>
      </c>
      <c r="M272" s="0" t="n">
        <v>265</v>
      </c>
      <c r="N272" s="1" t="n">
        <f aca="false">H272*N$7</f>
        <v>1193573.2737963</v>
      </c>
      <c r="O272" s="1" t="inlineStr">
        <f aca="false">I272*O$7</f>
        <is>
          <t/>
        </is>
      </c>
      <c r="P272" s="1" t="inlineStr">
        <f aca="false">J272*P$7</f>
        <is>
          <t/>
        </is>
      </c>
      <c r="Q272" s="1" t="inlineStr">
        <f aca="false">K272*Q$7</f>
        <is>
          <t/>
        </is>
      </c>
      <c r="R272" s="1" t="inlineStr">
        <f aca="false">SUM(N272:Q272)</f>
        <is>
          <t/>
        </is>
      </c>
      <c r="S272" s="12" t="inlineStr">
        <f aca="false">R272-SUM($N$7:$Q$7)</f>
        <is>
          <t/>
        </is>
      </c>
      <c r="T272" s="12" t="inlineStr">
        <f aca="false">'Hilfstabelle Datensortierung'!A265</f>
        <is>
          <t/>
        </is>
      </c>
    </row>
    <row collapsed="false" customFormat="false" customHeight="false" hidden="false" ht="14.75" outlineLevel="0" r="273">
      <c r="A273" s="9" t="n">
        <v>40371</v>
      </c>
      <c r="B273" s="1" t="n">
        <v>5167.02</v>
      </c>
      <c r="C273" s="1" t="n">
        <v>6228.31</v>
      </c>
      <c r="D273" s="1" t="n">
        <v>6077.19</v>
      </c>
      <c r="E273" s="1" t="n">
        <v>3567.66</v>
      </c>
      <c r="G273" s="0" t="n">
        <v>266</v>
      </c>
      <c r="H273" s="11" t="n">
        <f aca="false">B272/B273</f>
        <v>0.99340432202701</v>
      </c>
      <c r="I273" s="11" t="n">
        <f aca="false">C272/C273</f>
        <v>0.997138870737006</v>
      </c>
      <c r="J273" s="11" t="n">
        <f aca="false">D272/D273</f>
        <v>0.998033630674703</v>
      </c>
      <c r="K273" s="11" t="n">
        <f aca="false">E272/E273</f>
        <v>0.996305701776515</v>
      </c>
      <c r="M273" s="0" t="n">
        <v>266</v>
      </c>
      <c r="N273" s="1" t="n">
        <f aca="false">H273*N$7</f>
        <v>1192085.18643241</v>
      </c>
      <c r="O273" s="1" t="inlineStr">
        <f aca="false">I273*O$7</f>
        <is>
          <t/>
        </is>
      </c>
      <c r="P273" s="1" t="inlineStr">
        <f aca="false">J273*P$7</f>
        <is>
          <t/>
        </is>
      </c>
      <c r="Q273" s="1" t="inlineStr">
        <f aca="false">K273*Q$7</f>
        <is>
          <t/>
        </is>
      </c>
      <c r="R273" s="1" t="inlineStr">
        <f aca="false">SUM(N273:Q273)</f>
        <is>
          <t/>
        </is>
      </c>
      <c r="S273" s="12" t="inlineStr">
        <f aca="false">R273-SUM($N$7:$Q$7)</f>
        <is>
          <t/>
        </is>
      </c>
      <c r="T273" s="12" t="inlineStr">
        <f aca="false">'Hilfstabelle Datensortierung'!A266</f>
        <is>
          <t/>
        </is>
      </c>
    </row>
    <row collapsed="false" customFormat="false" customHeight="false" hidden="false" ht="14.75" outlineLevel="0" r="274">
      <c r="A274" s="9" t="n">
        <v>40372</v>
      </c>
      <c r="B274" s="1" t="n">
        <v>5271.02</v>
      </c>
      <c r="C274" s="1" t="n">
        <v>6298.59</v>
      </c>
      <c r="D274" s="1" t="n">
        <v>6191.13</v>
      </c>
      <c r="E274" s="1" t="n">
        <v>3637.76</v>
      </c>
      <c r="G274" s="0" t="n">
        <v>267</v>
      </c>
      <c r="H274" s="11" t="n">
        <f aca="false">B273/B274</f>
        <v>0.980269473460545</v>
      </c>
      <c r="I274" s="11" t="n">
        <f aca="false">C273/C274</f>
        <v>0.988841947165953</v>
      </c>
      <c r="J274" s="11" t="n">
        <f aca="false">D273/D274</f>
        <v>0.981596251411293</v>
      </c>
      <c r="K274" s="11" t="n">
        <f aca="false">E273/E274</f>
        <v>0.980729899718508</v>
      </c>
      <c r="M274" s="0" t="n">
        <v>267</v>
      </c>
      <c r="N274" s="1" t="n">
        <f aca="false">H274*N$7</f>
        <v>1176323.36815265</v>
      </c>
      <c r="O274" s="1" t="inlineStr">
        <f aca="false">I274*O$7</f>
        <is>
          <t/>
        </is>
      </c>
      <c r="P274" s="1" t="inlineStr">
        <f aca="false">J274*P$7</f>
        <is>
          <t/>
        </is>
      </c>
      <c r="Q274" s="1" t="inlineStr">
        <f aca="false">K274*Q$7</f>
        <is>
          <t/>
        </is>
      </c>
      <c r="R274" s="1" t="inlineStr">
        <f aca="false">SUM(N274:Q274)</f>
        <is>
          <t/>
        </is>
      </c>
      <c r="S274" s="12" t="inlineStr">
        <f aca="false">R274-SUM($N$7:$Q$7)</f>
        <is>
          <t/>
        </is>
      </c>
      <c r="T274" s="12" t="inlineStr">
        <f aca="false">'Hilfstabelle Datensortierung'!A267</f>
        <is>
          <t/>
        </is>
      </c>
    </row>
    <row collapsed="false" customFormat="false" customHeight="false" hidden="false" ht="14.75" outlineLevel="0" r="275">
      <c r="A275" s="9" t="n">
        <v>40373</v>
      </c>
      <c r="B275" s="1" t="n">
        <v>5253.52</v>
      </c>
      <c r="C275" s="1" t="n">
        <v>6332.28</v>
      </c>
      <c r="D275" s="1" t="n">
        <v>6209.76</v>
      </c>
      <c r="E275" s="1" t="n">
        <v>3632.98</v>
      </c>
      <c r="G275" s="0" t="n">
        <v>268</v>
      </c>
      <c r="H275" s="11" t="n">
        <f aca="false">B274/B275</f>
        <v>1.00333109991016</v>
      </c>
      <c r="I275" s="11" t="n">
        <f aca="false">C274/C275</f>
        <v>0.994679641456158</v>
      </c>
      <c r="J275" s="11" t="n">
        <f aca="false">D274/D275</f>
        <v>0.99699988405349</v>
      </c>
      <c r="K275" s="11" t="n">
        <f aca="false">E274/E275</f>
        <v>1.00131572428144</v>
      </c>
      <c r="M275" s="0" t="n">
        <v>268</v>
      </c>
      <c r="N275" s="1" t="n">
        <f aca="false">H275*N$7</f>
        <v>1203997.31989219</v>
      </c>
      <c r="O275" s="1" t="inlineStr">
        <f aca="false">I275*O$7</f>
        <is>
          <t/>
        </is>
      </c>
      <c r="P275" s="1" t="inlineStr">
        <f aca="false">J275*P$7</f>
        <is>
          <t/>
        </is>
      </c>
      <c r="Q275" s="1" t="inlineStr">
        <f aca="false">K275*Q$7</f>
        <is>
          <t/>
        </is>
      </c>
      <c r="R275" s="1" t="inlineStr">
        <f aca="false">SUM(N275:Q275)</f>
        <is>
          <t/>
        </is>
      </c>
      <c r="S275" s="12" t="inlineStr">
        <f aca="false">R275-SUM($N$7:$Q$7)</f>
        <is>
          <t/>
        </is>
      </c>
      <c r="T275" s="12" t="inlineStr">
        <f aca="false">'Hilfstabelle Datensortierung'!A268</f>
        <is>
          <t/>
        </is>
      </c>
    </row>
    <row collapsed="false" customFormat="false" customHeight="false" hidden="false" ht="14.75" outlineLevel="0" r="276">
      <c r="A276" s="9" t="n">
        <v>40374</v>
      </c>
      <c r="B276" s="1" t="n">
        <v>5211.29</v>
      </c>
      <c r="C276" s="1" t="n">
        <v>6291.07</v>
      </c>
      <c r="D276" s="1" t="n">
        <v>6149.36</v>
      </c>
      <c r="E276" s="1" t="n">
        <v>3581.82</v>
      </c>
      <c r="G276" s="0" t="n">
        <v>269</v>
      </c>
      <c r="H276" s="11" t="n">
        <f aca="false">B275/B276</f>
        <v>1.00810355977119</v>
      </c>
      <c r="I276" s="11" t="n">
        <f aca="false">C275/C276</f>
        <v>1.00655055499303</v>
      </c>
      <c r="J276" s="11" t="n">
        <f aca="false">D275/D276</f>
        <v>1.0098221603549</v>
      </c>
      <c r="K276" s="11" t="n">
        <f aca="false">E275/E276</f>
        <v>1.01428324148059</v>
      </c>
      <c r="M276" s="0" t="n">
        <v>269</v>
      </c>
      <c r="N276" s="1" t="n">
        <f aca="false">H276*N$7</f>
        <v>1209724.27172543</v>
      </c>
      <c r="O276" s="1" t="inlineStr">
        <f aca="false">I276*O$7</f>
        <is>
          <t/>
        </is>
      </c>
      <c r="P276" s="1" t="inlineStr">
        <f aca="false">J276*P$7</f>
        <is>
          <t/>
        </is>
      </c>
      <c r="Q276" s="1" t="inlineStr">
        <f aca="false">K276*Q$7</f>
        <is>
          <t/>
        </is>
      </c>
      <c r="R276" s="1" t="inlineStr">
        <f aca="false">SUM(N276:Q276)</f>
        <is>
          <t/>
        </is>
      </c>
      <c r="S276" s="12" t="inlineStr">
        <f aca="false">R276-SUM($N$7:$Q$7)</f>
        <is>
          <t/>
        </is>
      </c>
      <c r="T276" s="12" t="inlineStr">
        <f aca="false">'Hilfstabelle Datensortierung'!A269</f>
        <is>
          <t/>
        </is>
      </c>
    </row>
    <row collapsed="false" customFormat="false" customHeight="false" hidden="false" ht="14.75" outlineLevel="0" r="277">
      <c r="A277" s="9" t="n">
        <v>40375</v>
      </c>
      <c r="B277" s="1" t="n">
        <v>5158.85</v>
      </c>
      <c r="C277" s="1" t="n">
        <v>6184.37</v>
      </c>
      <c r="D277" s="1" t="n">
        <v>6040.27</v>
      </c>
      <c r="E277" s="1" t="n">
        <v>3500.16</v>
      </c>
      <c r="G277" s="0" t="n">
        <v>270</v>
      </c>
      <c r="H277" s="11" t="n">
        <f aca="false">B276/B277</f>
        <v>1.01016505616562</v>
      </c>
      <c r="I277" s="11" t="n">
        <f aca="false">C276/C277</f>
        <v>1.01725317210969</v>
      </c>
      <c r="J277" s="11" t="n">
        <f aca="false">D276/D277</f>
        <v>1.01806045094011</v>
      </c>
      <c r="K277" s="11" t="n">
        <f aca="false">E276/E277</f>
        <v>1.02333036204059</v>
      </c>
      <c r="M277" s="0" t="n">
        <v>270</v>
      </c>
      <c r="N277" s="1" t="n">
        <f aca="false">H277*N$7</f>
        <v>1212198.06739874</v>
      </c>
      <c r="O277" s="1" t="inlineStr">
        <f aca="false">I277*O$7</f>
        <is>
          <t/>
        </is>
      </c>
      <c r="P277" s="1" t="inlineStr">
        <f aca="false">J277*P$7</f>
        <is>
          <t/>
        </is>
      </c>
      <c r="Q277" s="1" t="inlineStr">
        <f aca="false">K277*Q$7</f>
        <is>
          <t/>
        </is>
      </c>
      <c r="R277" s="1" t="inlineStr">
        <f aca="false">SUM(N277:Q277)</f>
        <is>
          <t/>
        </is>
      </c>
      <c r="S277" s="12" t="inlineStr">
        <f aca="false">R277-SUM($N$7:$Q$7)</f>
        <is>
          <t/>
        </is>
      </c>
      <c r="T277" s="12" t="inlineStr">
        <f aca="false">'Hilfstabelle Datensortierung'!A270</f>
        <is>
          <t/>
        </is>
      </c>
    </row>
    <row collapsed="false" customFormat="false" customHeight="false" hidden="false" ht="14.75" outlineLevel="0" r="278">
      <c r="A278" s="9" t="n">
        <v>40378</v>
      </c>
      <c r="B278" s="1" t="n">
        <v>5148.28</v>
      </c>
      <c r="C278" s="1" t="n">
        <v>6156.64</v>
      </c>
      <c r="D278" s="1" t="n">
        <v>6009.11</v>
      </c>
      <c r="E278" s="1" t="n">
        <v>3486.33</v>
      </c>
      <c r="G278" s="0" t="n">
        <v>271</v>
      </c>
      <c r="H278" s="11" t="n">
        <f aca="false">B277/B278</f>
        <v>1.0020531128843</v>
      </c>
      <c r="I278" s="11" t="n">
        <f aca="false">C277/C278</f>
        <v>1.00450408014761</v>
      </c>
      <c r="J278" s="11" t="n">
        <f aca="false">D277/D278</f>
        <v>1.00518546007645</v>
      </c>
      <c r="K278" s="11" t="n">
        <f aca="false">E277/E278</f>
        <v>1.00396692223628</v>
      </c>
      <c r="M278" s="0" t="n">
        <v>271</v>
      </c>
      <c r="N278" s="1" t="n">
        <f aca="false">H278*N$7</f>
        <v>1202463.73546116</v>
      </c>
      <c r="O278" s="1" t="inlineStr">
        <f aca="false">I278*O$7</f>
        <is>
          <t/>
        </is>
      </c>
      <c r="P278" s="1" t="inlineStr">
        <f aca="false">J278*P$7</f>
        <is>
          <t/>
        </is>
      </c>
      <c r="Q278" s="1" t="inlineStr">
        <f aca="false">K278*Q$7</f>
        <is>
          <t/>
        </is>
      </c>
      <c r="R278" s="1" t="inlineStr">
        <f aca="false">SUM(N278:Q278)</f>
        <is>
          <t/>
        </is>
      </c>
      <c r="S278" s="12" t="inlineStr">
        <f aca="false">R278-SUM($N$7:$Q$7)</f>
        <is>
          <t/>
        </is>
      </c>
      <c r="T278" s="12" t="inlineStr">
        <f aca="false">'Hilfstabelle Datensortierung'!A271</f>
        <is>
          <t/>
        </is>
      </c>
    </row>
    <row collapsed="false" customFormat="false" customHeight="false" hidden="false" ht="14.75" outlineLevel="0" r="279">
      <c r="A279" s="9" t="n">
        <v>40379</v>
      </c>
      <c r="B279" s="1" t="n">
        <v>5139.46</v>
      </c>
      <c r="C279" s="1" t="n">
        <v>6123.42</v>
      </c>
      <c r="D279" s="1" t="n">
        <v>5967.49</v>
      </c>
      <c r="E279" s="1" t="n">
        <v>3468.02</v>
      </c>
      <c r="G279" s="0" t="n">
        <v>272</v>
      </c>
      <c r="H279" s="11" t="n">
        <f aca="false">B278/B279</f>
        <v>1.00171613360158</v>
      </c>
      <c r="I279" s="11" t="n">
        <f aca="false">C278/C279</f>
        <v>1.00542507291677</v>
      </c>
      <c r="J279" s="11" t="n">
        <f aca="false">D278/D279</f>
        <v>1.00697445659733</v>
      </c>
      <c r="K279" s="11" t="n">
        <f aca="false">E278/E279</f>
        <v>1.00527966966742</v>
      </c>
      <c r="M279" s="0" t="n">
        <v>272</v>
      </c>
      <c r="N279" s="1" t="n">
        <f aca="false">H279*N$7</f>
        <v>1202059.3603219</v>
      </c>
      <c r="O279" s="1" t="inlineStr">
        <f aca="false">I279*O$7</f>
        <is>
          <t/>
        </is>
      </c>
      <c r="P279" s="1" t="inlineStr">
        <f aca="false">J279*P$7</f>
        <is>
          <t/>
        </is>
      </c>
      <c r="Q279" s="1" t="inlineStr">
        <f aca="false">K279*Q$7</f>
        <is>
          <t/>
        </is>
      </c>
      <c r="R279" s="1" t="inlineStr">
        <f aca="false">SUM(N279:Q279)</f>
        <is>
          <t/>
        </is>
      </c>
      <c r="S279" s="12" t="inlineStr">
        <f aca="false">R279-SUM($N$7:$Q$7)</f>
        <is>
          <t/>
        </is>
      </c>
      <c r="T279" s="12" t="inlineStr">
        <f aca="false">'Hilfstabelle Datensortierung'!A272</f>
        <is>
          <t/>
        </is>
      </c>
    </row>
    <row collapsed="false" customFormat="false" customHeight="false" hidden="false" ht="14.75" outlineLevel="0" r="280">
      <c r="A280" s="9" t="n">
        <v>40380</v>
      </c>
      <c r="B280" s="1" t="n">
        <v>5214.64</v>
      </c>
      <c r="C280" s="1" t="n">
        <v>6132.66</v>
      </c>
      <c r="D280" s="1" t="n">
        <v>5990.38</v>
      </c>
      <c r="E280" s="1" t="n">
        <v>3493.92</v>
      </c>
      <c r="G280" s="0" t="n">
        <v>273</v>
      </c>
      <c r="H280" s="11" t="n">
        <f aca="false">B279/B280</f>
        <v>0.985582897381219</v>
      </c>
      <c r="I280" s="11" t="n">
        <f aca="false">C279/C280</f>
        <v>0.998493312852824</v>
      </c>
      <c r="J280" s="11" t="n">
        <f aca="false">D279/D280</f>
        <v>0.996178873460448</v>
      </c>
      <c r="K280" s="11" t="n">
        <f aca="false">E279/E280</f>
        <v>0.992587122773275</v>
      </c>
      <c r="M280" s="0" t="n">
        <v>273</v>
      </c>
      <c r="N280" s="1" t="n">
        <f aca="false">H280*N$7</f>
        <v>1182699.47685746</v>
      </c>
      <c r="O280" s="1" t="inlineStr">
        <f aca="false">I280*O$7</f>
        <is>
          <t/>
        </is>
      </c>
      <c r="P280" s="1" t="inlineStr">
        <f aca="false">J280*P$7</f>
        <is>
          <t/>
        </is>
      </c>
      <c r="Q280" s="1" t="inlineStr">
        <f aca="false">K280*Q$7</f>
        <is>
          <t/>
        </is>
      </c>
      <c r="R280" s="1" t="inlineStr">
        <f aca="false">SUM(N280:Q280)</f>
        <is>
          <t/>
        </is>
      </c>
      <c r="S280" s="12" t="inlineStr">
        <f aca="false">R280-SUM($N$7:$Q$7)</f>
        <is>
          <t/>
        </is>
      </c>
      <c r="T280" s="12" t="inlineStr">
        <f aca="false">'Hilfstabelle Datensortierung'!A273</f>
        <is>
          <t/>
        </is>
      </c>
    </row>
    <row collapsed="false" customFormat="false" customHeight="false" hidden="false" ht="14.75" outlineLevel="0" r="281">
      <c r="A281" s="9" t="n">
        <v>40381</v>
      </c>
      <c r="B281" s="1" t="n">
        <v>5313.81</v>
      </c>
      <c r="C281" s="1" t="n">
        <v>6194.18</v>
      </c>
      <c r="D281" s="1" t="n">
        <v>6142.15</v>
      </c>
      <c r="E281" s="1" t="n">
        <v>3600.57</v>
      </c>
      <c r="G281" s="0" t="n">
        <v>274</v>
      </c>
      <c r="H281" s="11" t="n">
        <f aca="false">B280/B281</f>
        <v>0.981337307882668</v>
      </c>
      <c r="I281" s="11" t="n">
        <f aca="false">C280/C281</f>
        <v>0.990068096180608</v>
      </c>
      <c r="J281" s="11" t="n">
        <f aca="false">D280/D281</f>
        <v>0.975290411338049</v>
      </c>
      <c r="K281" s="11" t="n">
        <f aca="false">E280/E281</f>
        <v>0.970379689882435</v>
      </c>
      <c r="M281" s="0" t="n">
        <v>274</v>
      </c>
      <c r="N281" s="1" t="n">
        <f aca="false">H281*N$7</f>
        <v>1177604.7694592</v>
      </c>
      <c r="O281" s="1" t="inlineStr">
        <f aca="false">I281*O$7</f>
        <is>
          <t/>
        </is>
      </c>
      <c r="P281" s="1" t="inlineStr">
        <f aca="false">J281*P$7</f>
        <is>
          <t/>
        </is>
      </c>
      <c r="Q281" s="1" t="inlineStr">
        <f aca="false">K281*Q$7</f>
        <is>
          <t/>
        </is>
      </c>
      <c r="R281" s="1" t="inlineStr">
        <f aca="false">SUM(N281:Q281)</f>
        <is>
          <t/>
        </is>
      </c>
      <c r="S281" s="12" t="inlineStr">
        <f aca="false">R281-SUM($N$7:$Q$7)</f>
        <is>
          <t/>
        </is>
      </c>
      <c r="T281" s="12" t="inlineStr">
        <f aca="false">'Hilfstabelle Datensortierung'!A274</f>
        <is>
          <t/>
        </is>
      </c>
    </row>
    <row collapsed="false" customFormat="false" customHeight="false" hidden="false" ht="14.75" outlineLevel="0" r="282">
      <c r="A282" s="9" t="n">
        <v>40382</v>
      </c>
      <c r="B282" s="1" t="n">
        <v>5312.62</v>
      </c>
      <c r="C282" s="1" t="n">
        <v>6201.25</v>
      </c>
      <c r="D282" s="1" t="n">
        <v>6166.34</v>
      </c>
      <c r="E282" s="1" t="n">
        <v>3607.05</v>
      </c>
      <c r="G282" s="0" t="n">
        <v>275</v>
      </c>
      <c r="H282" s="11" t="n">
        <f aca="false">B281/B282</f>
        <v>1.00022399494035</v>
      </c>
      <c r="I282" s="11" t="n">
        <f aca="false">C281/C282</f>
        <v>0.998859907276759</v>
      </c>
      <c r="J282" s="11" t="n">
        <f aca="false">D281/D282</f>
        <v>0.996077089489065</v>
      </c>
      <c r="K282" s="11" t="n">
        <f aca="false">E281/E282</f>
        <v>0.998203518110367</v>
      </c>
      <c r="M282" s="0" t="n">
        <v>275</v>
      </c>
      <c r="N282" s="1" t="n">
        <f aca="false">H282*N$7</f>
        <v>1200268.79392842</v>
      </c>
      <c r="O282" s="1" t="inlineStr">
        <f aca="false">I282*O$7</f>
        <is>
          <t/>
        </is>
      </c>
      <c r="P282" s="1" t="inlineStr">
        <f aca="false">J282*P$7</f>
        <is>
          <t/>
        </is>
      </c>
      <c r="Q282" s="1" t="inlineStr">
        <f aca="false">K282*Q$7</f>
        <is>
          <t/>
        </is>
      </c>
      <c r="R282" s="1" t="inlineStr">
        <f aca="false">SUM(N282:Q282)</f>
        <is>
          <t/>
        </is>
      </c>
      <c r="S282" s="12" t="inlineStr">
        <f aca="false">R282-SUM($N$7:$Q$7)</f>
        <is>
          <t/>
        </is>
      </c>
      <c r="T282" s="12" t="inlineStr">
        <f aca="false">'Hilfstabelle Datensortierung'!A275</f>
        <is>
          <t/>
        </is>
      </c>
    </row>
    <row collapsed="false" customFormat="false" customHeight="false" hidden="false" ht="14.75" outlineLevel="0" r="283">
      <c r="A283" s="9" t="n">
        <v>40385</v>
      </c>
      <c r="B283" s="1" t="n">
        <v>5351.12</v>
      </c>
      <c r="C283" s="1" t="n">
        <v>6199.46</v>
      </c>
      <c r="D283" s="1" t="n">
        <v>6194.21</v>
      </c>
      <c r="E283" s="1" t="n">
        <v>3636.18</v>
      </c>
      <c r="G283" s="0" t="n">
        <v>276</v>
      </c>
      <c r="H283" s="11" t="n">
        <f aca="false">B282/B283</f>
        <v>0.992805244509561</v>
      </c>
      <c r="I283" s="11" t="n">
        <f aca="false">C282/C283</f>
        <v>1.00028873482529</v>
      </c>
      <c r="J283" s="11" t="n">
        <f aca="false">D282/D283</f>
        <v>0.995500636885091</v>
      </c>
      <c r="K283" s="11" t="n">
        <f aca="false">E282/E283</f>
        <v>0.991988845436694</v>
      </c>
      <c r="M283" s="0" t="n">
        <v>276</v>
      </c>
      <c r="N283" s="1" t="n">
        <f aca="false">H283*N$7</f>
        <v>1191366.29341147</v>
      </c>
      <c r="O283" s="1" t="inlineStr">
        <f aca="false">I283*O$7</f>
        <is>
          <t/>
        </is>
      </c>
      <c r="P283" s="1" t="inlineStr">
        <f aca="false">J283*P$7</f>
        <is>
          <t/>
        </is>
      </c>
      <c r="Q283" s="1" t="inlineStr">
        <f aca="false">K283*Q$7</f>
        <is>
          <t/>
        </is>
      </c>
      <c r="R283" s="1" t="inlineStr">
        <f aca="false">SUM(N283:Q283)</f>
        <is>
          <t/>
        </is>
      </c>
      <c r="S283" s="12" t="inlineStr">
        <f aca="false">R283-SUM($N$7:$Q$7)</f>
        <is>
          <t/>
        </is>
      </c>
      <c r="T283" s="12" t="inlineStr">
        <f aca="false">'Hilfstabelle Datensortierung'!A276</f>
        <is>
          <t/>
        </is>
      </c>
    </row>
    <row collapsed="false" customFormat="false" customHeight="false" hidden="false" ht="14.75" outlineLevel="0" r="284">
      <c r="A284" s="9" t="n">
        <v>40386</v>
      </c>
      <c r="B284" s="1" t="n">
        <v>5365.67</v>
      </c>
      <c r="C284" s="1" t="n">
        <v>6275.19</v>
      </c>
      <c r="D284" s="1" t="n">
        <v>6207.31</v>
      </c>
      <c r="E284" s="1" t="n">
        <v>3666.4</v>
      </c>
      <c r="G284" s="0" t="n">
        <v>277</v>
      </c>
      <c r="H284" s="11" t="n">
        <f aca="false">B283/B284</f>
        <v>0.997288316277371</v>
      </c>
      <c r="I284" s="11" t="n">
        <f aca="false">C283/C284</f>
        <v>0.987931839514023</v>
      </c>
      <c r="J284" s="11" t="n">
        <f aca="false">D283/D284</f>
        <v>0.997889585021531</v>
      </c>
      <c r="K284" s="11" t="n">
        <f aca="false">E283/E284</f>
        <v>0.991757582369627</v>
      </c>
      <c r="M284" s="0" t="n">
        <v>277</v>
      </c>
      <c r="N284" s="1" t="n">
        <f aca="false">H284*N$7</f>
        <v>1196745.97953284</v>
      </c>
      <c r="O284" s="1" t="inlineStr">
        <f aca="false">I284*O$7</f>
        <is>
          <t/>
        </is>
      </c>
      <c r="P284" s="1" t="inlineStr">
        <f aca="false">J284*P$7</f>
        <is>
          <t/>
        </is>
      </c>
      <c r="Q284" s="1" t="inlineStr">
        <f aca="false">K284*Q$7</f>
        <is>
          <t/>
        </is>
      </c>
      <c r="R284" s="1" t="inlineStr">
        <f aca="false">SUM(N284:Q284)</f>
        <is>
          <t/>
        </is>
      </c>
      <c r="S284" s="12" t="inlineStr">
        <f aca="false">R284-SUM($N$7:$Q$7)</f>
        <is>
          <t/>
        </is>
      </c>
      <c r="T284" s="12" t="inlineStr">
        <f aca="false">'Hilfstabelle Datensortierung'!A277</f>
        <is>
          <t/>
        </is>
      </c>
    </row>
    <row collapsed="false" customFormat="false" customHeight="false" hidden="false" ht="14.75" outlineLevel="0" r="285">
      <c r="A285" s="9" t="n">
        <v>40387</v>
      </c>
      <c r="B285" s="1" t="n">
        <v>5319.68</v>
      </c>
      <c r="C285" s="1" t="n">
        <v>6277.49</v>
      </c>
      <c r="D285" s="1" t="n">
        <v>6178.94</v>
      </c>
      <c r="E285" s="1" t="n">
        <v>3670.36</v>
      </c>
      <c r="G285" s="0" t="n">
        <v>278</v>
      </c>
      <c r="H285" s="11" t="n">
        <f aca="false">B284/B285</f>
        <v>1.00864525685756</v>
      </c>
      <c r="I285" s="11" t="n">
        <f aca="false">C284/C285</f>
        <v>0.999633611523077</v>
      </c>
      <c r="J285" s="11" t="n">
        <f aca="false">D284/D285</f>
        <v>1.00459140240883</v>
      </c>
      <c r="K285" s="11" t="n">
        <f aca="false">E284/E285</f>
        <v>0.998921086759882</v>
      </c>
      <c r="M285" s="0" t="n">
        <v>278</v>
      </c>
      <c r="N285" s="1" t="n">
        <f aca="false">H285*N$7</f>
        <v>1210374.30822907</v>
      </c>
      <c r="O285" s="1" t="inlineStr">
        <f aca="false">I285*O$7</f>
        <is>
          <t/>
        </is>
      </c>
      <c r="P285" s="1" t="inlineStr">
        <f aca="false">J285*P$7</f>
        <is>
          <t/>
        </is>
      </c>
      <c r="Q285" s="1" t="inlineStr">
        <f aca="false">K285*Q$7</f>
        <is>
          <t/>
        </is>
      </c>
      <c r="R285" s="1" t="inlineStr">
        <f aca="false">SUM(N285:Q285)</f>
        <is>
          <t/>
        </is>
      </c>
      <c r="S285" s="12" t="inlineStr">
        <f aca="false">R285-SUM($N$7:$Q$7)</f>
        <is>
          <t/>
        </is>
      </c>
      <c r="T285" s="12" t="inlineStr">
        <f aca="false">'Hilfstabelle Datensortierung'!A278</f>
        <is>
          <t/>
        </is>
      </c>
    </row>
    <row collapsed="false" customFormat="false" customHeight="false" hidden="false" ht="14.75" outlineLevel="0" r="286">
      <c r="A286" s="9" t="n">
        <v>40388</v>
      </c>
      <c r="B286" s="1" t="n">
        <v>5313.95</v>
      </c>
      <c r="C286" s="1" t="n">
        <v>6220.65</v>
      </c>
      <c r="D286" s="1" t="n">
        <v>6134.7</v>
      </c>
      <c r="E286" s="1" t="n">
        <v>3651.91</v>
      </c>
      <c r="G286" s="0" t="n">
        <v>279</v>
      </c>
      <c r="H286" s="11" t="n">
        <f aca="false">B285/B286</f>
        <v>1.00107829392448</v>
      </c>
      <c r="I286" s="11" t="n">
        <f aca="false">C285/C286</f>
        <v>1.00913730880213</v>
      </c>
      <c r="J286" s="11" t="n">
        <f aca="false">D285/D286</f>
        <v>1.00721143658207</v>
      </c>
      <c r="K286" s="11" t="n">
        <f aca="false">E285/E286</f>
        <v>1.00505215079233</v>
      </c>
      <c r="M286" s="0" t="n">
        <v>279</v>
      </c>
      <c r="N286" s="1" t="n">
        <f aca="false">H286*N$7</f>
        <v>1201293.95270938</v>
      </c>
      <c r="O286" s="1" t="inlineStr">
        <f aca="false">I286*O$7</f>
        <is>
          <t/>
        </is>
      </c>
      <c r="P286" s="1" t="inlineStr">
        <f aca="false">J286*P$7</f>
        <is>
          <t/>
        </is>
      </c>
      <c r="Q286" s="1" t="inlineStr">
        <f aca="false">K286*Q$7</f>
        <is>
          <t/>
        </is>
      </c>
      <c r="R286" s="1" t="inlineStr">
        <f aca="false">SUM(N286:Q286)</f>
        <is>
          <t/>
        </is>
      </c>
      <c r="S286" s="12" t="inlineStr">
        <f aca="false">R286-SUM($N$7:$Q$7)</f>
        <is>
          <t/>
        </is>
      </c>
      <c r="T286" s="12" t="inlineStr">
        <f aca="false">'Hilfstabelle Datensortierung'!A279</f>
        <is>
          <t/>
        </is>
      </c>
    </row>
    <row collapsed="false" customFormat="false" customHeight="false" hidden="false" ht="14.75" outlineLevel="0" r="287">
      <c r="A287" s="9" t="n">
        <v>40389</v>
      </c>
      <c r="B287" s="1" t="n">
        <v>5258.02</v>
      </c>
      <c r="C287" s="1" t="n">
        <v>6200.78</v>
      </c>
      <c r="D287" s="1" t="n">
        <v>6147.97</v>
      </c>
      <c r="E287" s="1" t="n">
        <v>3643.14</v>
      </c>
      <c r="G287" s="0" t="n">
        <v>280</v>
      </c>
      <c r="H287" s="11" t="n">
        <f aca="false">B286/B287</f>
        <v>1.01063708392132</v>
      </c>
      <c r="I287" s="11" t="n">
        <f aca="false">C286/C287</f>
        <v>1.00320443557101</v>
      </c>
      <c r="J287" s="11" t="n">
        <f aca="false">D286/D287</f>
        <v>0.997841563963389</v>
      </c>
      <c r="K287" s="11" t="n">
        <f aca="false">E286/E287</f>
        <v>1.00240726406342</v>
      </c>
      <c r="M287" s="0" t="n">
        <v>280</v>
      </c>
      <c r="N287" s="1" t="n">
        <f aca="false">H287*N$7</f>
        <v>1212764.50070559</v>
      </c>
      <c r="O287" s="1" t="inlineStr">
        <f aca="false">I287*O$7</f>
        <is>
          <t/>
        </is>
      </c>
      <c r="P287" s="1" t="inlineStr">
        <f aca="false">J287*P$7</f>
        <is>
          <t/>
        </is>
      </c>
      <c r="Q287" s="1" t="inlineStr">
        <f aca="false">K287*Q$7</f>
        <is>
          <t/>
        </is>
      </c>
      <c r="R287" s="1" t="inlineStr">
        <f aca="false">SUM(N287:Q287)</f>
        <is>
          <t/>
        </is>
      </c>
      <c r="S287" s="12" t="inlineStr">
        <f aca="false">R287-SUM($N$7:$Q$7)</f>
        <is>
          <t/>
        </is>
      </c>
      <c r="T287" s="12" t="inlineStr">
        <f aca="false">'Hilfstabelle Datensortierung'!A280</f>
        <is>
          <t/>
        </is>
      </c>
    </row>
    <row collapsed="false" customFormat="false" customHeight="false" hidden="false" ht="14.75" outlineLevel="0" r="288">
      <c r="A288" s="9" t="n">
        <v>40392</v>
      </c>
      <c r="B288" s="1" t="n">
        <v>5397.11</v>
      </c>
      <c r="C288" s="1" t="n">
        <v>6321.64</v>
      </c>
      <c r="D288" s="1" t="n">
        <v>6292.13</v>
      </c>
      <c r="E288" s="1" t="n">
        <v>3752.03</v>
      </c>
      <c r="G288" s="0" t="n">
        <v>281</v>
      </c>
      <c r="H288" s="11" t="n">
        <f aca="false">B287/B288</f>
        <v>0.97422880022827</v>
      </c>
      <c r="I288" s="11" t="n">
        <f aca="false">C287/C288</f>
        <v>0.980881543396967</v>
      </c>
      <c r="J288" s="11" t="n">
        <f aca="false">D287/D288</f>
        <v>0.977088839550359</v>
      </c>
      <c r="K288" s="11" t="n">
        <f aca="false">E287/E288</f>
        <v>0.970978377038563</v>
      </c>
      <c r="M288" s="0" t="n">
        <v>281</v>
      </c>
      <c r="N288" s="1" t="n">
        <f aca="false">H288*N$7</f>
        <v>1169074.56027392</v>
      </c>
      <c r="O288" s="1" t="inlineStr">
        <f aca="false">I288*O$7</f>
        <is>
          <t/>
        </is>
      </c>
      <c r="P288" s="1" t="inlineStr">
        <f aca="false">J288*P$7</f>
        <is>
          <t/>
        </is>
      </c>
      <c r="Q288" s="1" t="inlineStr">
        <f aca="false">K288*Q$7</f>
        <is>
          <t/>
        </is>
      </c>
      <c r="R288" s="1" t="inlineStr">
        <f aca="false">SUM(N288:Q288)</f>
        <is>
          <t/>
        </is>
      </c>
      <c r="S288" s="12" t="inlineStr">
        <f aca="false">R288-SUM($N$7:$Q$7)</f>
        <is>
          <t/>
        </is>
      </c>
      <c r="T288" s="12" t="inlineStr">
        <f aca="false">'Hilfstabelle Datensortierung'!A281</f>
        <is>
          <t/>
        </is>
      </c>
    </row>
    <row collapsed="false" customFormat="false" customHeight="false" hidden="false" ht="14.75" outlineLevel="0" r="289">
      <c r="A289" s="9" t="n">
        <v>40393</v>
      </c>
      <c r="B289" s="1" t="n">
        <v>5396.48</v>
      </c>
      <c r="C289" s="1" t="n">
        <v>6337.72</v>
      </c>
      <c r="D289" s="1" t="n">
        <v>6307.91</v>
      </c>
      <c r="E289" s="1" t="n">
        <v>3747.51</v>
      </c>
      <c r="G289" s="0" t="n">
        <v>282</v>
      </c>
      <c r="H289" s="11" t="n">
        <f aca="false">B288/B289</f>
        <v>1.00011674276565</v>
      </c>
      <c r="I289" s="11" t="n">
        <f aca="false">C288/C289</f>
        <v>0.997462809969516</v>
      </c>
      <c r="J289" s="11" t="n">
        <f aca="false">D288/D289</f>
        <v>0.997498379019358</v>
      </c>
      <c r="K289" s="11" t="n">
        <f aca="false">E288/E289</f>
        <v>1.00120613420645</v>
      </c>
      <c r="M289" s="0" t="n">
        <v>282</v>
      </c>
      <c r="N289" s="1" t="n">
        <f aca="false">H289*N$7</f>
        <v>1200140.09131879</v>
      </c>
      <c r="O289" s="1" t="inlineStr">
        <f aca="false">I289*O$7</f>
        <is>
          <t/>
        </is>
      </c>
      <c r="P289" s="1" t="inlineStr">
        <f aca="false">J289*P$7</f>
        <is>
          <t/>
        </is>
      </c>
      <c r="Q289" s="1" t="inlineStr">
        <f aca="false">K289*Q$7</f>
        <is>
          <t/>
        </is>
      </c>
      <c r="R289" s="1" t="inlineStr">
        <f aca="false">SUM(N289:Q289)</f>
        <is>
          <t/>
        </is>
      </c>
      <c r="S289" s="12" t="inlineStr">
        <f aca="false">R289-SUM($N$7:$Q$7)</f>
        <is>
          <t/>
        </is>
      </c>
      <c r="T289" s="12" t="inlineStr">
        <f aca="false">'Hilfstabelle Datensortierung'!A282</f>
        <is>
          <t/>
        </is>
      </c>
    </row>
    <row collapsed="false" customFormat="false" customHeight="false" hidden="false" ht="14.75" outlineLevel="0" r="290">
      <c r="A290" s="9" t="n">
        <v>40394</v>
      </c>
      <c r="B290" s="1" t="n">
        <v>5386.16</v>
      </c>
      <c r="C290" s="1" t="n">
        <v>6380.3</v>
      </c>
      <c r="D290" s="1" t="n">
        <v>6331.33</v>
      </c>
      <c r="E290" s="1" t="n">
        <v>3760.72</v>
      </c>
      <c r="G290" s="0" t="n">
        <v>283</v>
      </c>
      <c r="H290" s="11" t="n">
        <f aca="false">B289/B290</f>
        <v>1.00191602180403</v>
      </c>
      <c r="I290" s="11" t="n">
        <f aca="false">C289/C290</f>
        <v>0.993326332617589</v>
      </c>
      <c r="J290" s="11" t="n">
        <f aca="false">D289/D290</f>
        <v>0.996300935190552</v>
      </c>
      <c r="K290" s="11" t="n">
        <f aca="false">E289/E290</f>
        <v>0.996487374758025</v>
      </c>
      <c r="M290" s="0" t="n">
        <v>283</v>
      </c>
      <c r="N290" s="1" t="n">
        <f aca="false">H290*N$7</f>
        <v>1202299.22616484</v>
      </c>
      <c r="O290" s="1" t="inlineStr">
        <f aca="false">I290*O$7</f>
        <is>
          <t/>
        </is>
      </c>
      <c r="P290" s="1" t="inlineStr">
        <f aca="false">J290*P$7</f>
        <is>
          <t/>
        </is>
      </c>
      <c r="Q290" s="1" t="inlineStr">
        <f aca="false">K290*Q$7</f>
        <is>
          <t/>
        </is>
      </c>
      <c r="R290" s="1" t="inlineStr">
        <f aca="false">SUM(N290:Q290)</f>
        <is>
          <t/>
        </is>
      </c>
      <c r="S290" s="12" t="inlineStr">
        <f aca="false">R290-SUM($N$7:$Q$7)</f>
        <is>
          <t/>
        </is>
      </c>
      <c r="T290" s="12" t="inlineStr">
        <f aca="false">'Hilfstabelle Datensortierung'!A283</f>
        <is>
          <t/>
        </is>
      </c>
    </row>
    <row collapsed="false" customFormat="false" customHeight="false" hidden="false" ht="14.75" outlineLevel="0" r="291">
      <c r="A291" s="9" t="n">
        <v>40395</v>
      </c>
      <c r="B291" s="1" t="n">
        <v>5365.78</v>
      </c>
      <c r="C291" s="1" t="n">
        <v>6374.89</v>
      </c>
      <c r="D291" s="1" t="n">
        <v>6333.58</v>
      </c>
      <c r="E291" s="1" t="n">
        <v>3764.19</v>
      </c>
      <c r="G291" s="0" t="n">
        <v>284</v>
      </c>
      <c r="H291" s="11" t="n">
        <f aca="false">B290/B291</f>
        <v>1.00379814304724</v>
      </c>
      <c r="I291" s="11" t="n">
        <f aca="false">C290/C291</f>
        <v>1.00084864209422</v>
      </c>
      <c r="J291" s="11" t="n">
        <f aca="false">D290/D291</f>
        <v>0.999644750678132</v>
      </c>
      <c r="K291" s="11" t="n">
        <f aca="false">E290/E291</f>
        <v>0.999078154928418</v>
      </c>
      <c r="M291" s="0" t="n">
        <v>284</v>
      </c>
      <c r="N291" s="1" t="n">
        <f aca="false">H291*N$7</f>
        <v>1204557.77165668</v>
      </c>
      <c r="O291" s="1" t="inlineStr">
        <f aca="false">I291*O$7</f>
        <is>
          <t/>
        </is>
      </c>
      <c r="P291" s="1" t="inlineStr">
        <f aca="false">J291*P$7</f>
        <is>
          <t/>
        </is>
      </c>
      <c r="Q291" s="1" t="inlineStr">
        <f aca="false">K291*Q$7</f>
        <is>
          <t/>
        </is>
      </c>
      <c r="R291" s="1" t="inlineStr">
        <f aca="false">SUM(N291:Q291)</f>
        <is>
          <t/>
        </is>
      </c>
      <c r="S291" s="12" t="inlineStr">
        <f aca="false">R291-SUM($N$7:$Q$7)</f>
        <is>
          <t/>
        </is>
      </c>
      <c r="T291" s="12" t="inlineStr">
        <f aca="false">'Hilfstabelle Datensortierung'!A284</f>
        <is>
          <t/>
        </is>
      </c>
    </row>
    <row collapsed="false" customFormat="false" customHeight="false" hidden="false" ht="14.75" outlineLevel="0" r="292">
      <c r="A292" s="9" t="n">
        <v>40396</v>
      </c>
      <c r="B292" s="1" t="n">
        <v>5332.39</v>
      </c>
      <c r="C292" s="1" t="n">
        <v>6321.36</v>
      </c>
      <c r="D292" s="1" t="n">
        <v>6259.63</v>
      </c>
      <c r="E292" s="1" t="n">
        <v>3716.05</v>
      </c>
      <c r="G292" s="0" t="n">
        <v>285</v>
      </c>
      <c r="H292" s="11" t="n">
        <f aca="false">B291/B292</f>
        <v>1.00626173254394</v>
      </c>
      <c r="I292" s="11" t="n">
        <f aca="false">C291/C292</f>
        <v>1.00846811445638</v>
      </c>
      <c r="J292" s="11" t="n">
        <f aca="false">D291/D292</f>
        <v>1.01181379730112</v>
      </c>
      <c r="K292" s="11" t="n">
        <f aca="false">E291/E292</f>
        <v>1.01295461578827</v>
      </c>
      <c r="M292" s="0" t="n">
        <v>285</v>
      </c>
      <c r="N292" s="1" t="n">
        <f aca="false">H292*N$7</f>
        <v>1207514.07905273</v>
      </c>
      <c r="O292" s="1" t="inlineStr">
        <f aca="false">I292*O$7</f>
        <is>
          <t/>
        </is>
      </c>
      <c r="P292" s="1" t="inlineStr">
        <f aca="false">J292*P$7</f>
        <is>
          <t/>
        </is>
      </c>
      <c r="Q292" s="1" t="inlineStr">
        <f aca="false">K292*Q$7</f>
        <is>
          <t/>
        </is>
      </c>
      <c r="R292" s="1" t="inlineStr">
        <f aca="false">SUM(N292:Q292)</f>
        <is>
          <t/>
        </is>
      </c>
      <c r="S292" s="12" t="inlineStr">
        <f aca="false">R292-SUM($N$7:$Q$7)</f>
        <is>
          <t/>
        </is>
      </c>
      <c r="T292" s="12" t="inlineStr">
        <f aca="false">'Hilfstabelle Datensortierung'!A285</f>
        <is>
          <t/>
        </is>
      </c>
    </row>
    <row collapsed="false" customFormat="false" customHeight="false" hidden="false" ht="14.75" outlineLevel="0" r="293">
      <c r="A293" s="9" t="n">
        <v>40399</v>
      </c>
      <c r="B293" s="1" t="n">
        <v>5410.52</v>
      </c>
      <c r="C293" s="1" t="n">
        <v>6391.74</v>
      </c>
      <c r="D293" s="1" t="n">
        <v>6351.6</v>
      </c>
      <c r="E293" s="1" t="n">
        <v>3777.37</v>
      </c>
      <c r="G293" s="0" t="n">
        <v>286</v>
      </c>
      <c r="H293" s="11" t="n">
        <f aca="false">B292/B293</f>
        <v>0.985559613493712</v>
      </c>
      <c r="I293" s="11" t="n">
        <f aca="false">C292/C293</f>
        <v>0.988988913816895</v>
      </c>
      <c r="J293" s="11" t="n">
        <f aca="false">D292/D293</f>
        <v>0.985520183890673</v>
      </c>
      <c r="K293" s="11" t="n">
        <f aca="false">E292/E293</f>
        <v>0.983766483029198</v>
      </c>
      <c r="M293" s="0" t="n">
        <v>286</v>
      </c>
      <c r="N293" s="1" t="n">
        <f aca="false">H293*N$7</f>
        <v>1182671.53619245</v>
      </c>
      <c r="O293" s="1" t="inlineStr">
        <f aca="false">I293*O$7</f>
        <is>
          <t/>
        </is>
      </c>
      <c r="P293" s="1" t="inlineStr">
        <f aca="false">J293*P$7</f>
        <is>
          <t/>
        </is>
      </c>
      <c r="Q293" s="1" t="inlineStr">
        <f aca="false">K293*Q$7</f>
        <is>
          <t/>
        </is>
      </c>
      <c r="R293" s="1" t="inlineStr">
        <f aca="false">SUM(N293:Q293)</f>
        <is>
          <t/>
        </is>
      </c>
      <c r="S293" s="12" t="inlineStr">
        <f aca="false">R293-SUM($N$7:$Q$7)</f>
        <is>
          <t/>
        </is>
      </c>
      <c r="T293" s="12" t="inlineStr">
        <f aca="false">'Hilfstabelle Datensortierung'!A286</f>
        <is>
          <t/>
        </is>
      </c>
    </row>
    <row collapsed="false" customFormat="false" customHeight="false" hidden="false" ht="14.75" outlineLevel="0" r="294">
      <c r="A294" s="9" t="n">
        <v>40400</v>
      </c>
      <c r="B294" s="1" t="n">
        <v>5376.41</v>
      </c>
      <c r="C294" s="1" t="n">
        <v>6395.02</v>
      </c>
      <c r="D294" s="1" t="n">
        <v>6286.25</v>
      </c>
      <c r="E294" s="1" t="n">
        <v>3730.58</v>
      </c>
      <c r="G294" s="0" t="n">
        <v>287</v>
      </c>
      <c r="H294" s="11" t="n">
        <f aca="false">B293/B294</f>
        <v>1.00634438221787</v>
      </c>
      <c r="I294" s="11" t="n">
        <f aca="false">C293/C294</f>
        <v>0.999487100900388</v>
      </c>
      <c r="J294" s="11" t="n">
        <f aca="false">D293/D294</f>
        <v>1.01039570491151</v>
      </c>
      <c r="K294" s="11" t="n">
        <f aca="false">E293/E294</f>
        <v>1.01254228564995</v>
      </c>
      <c r="M294" s="0" t="n">
        <v>287</v>
      </c>
      <c r="N294" s="1" t="n">
        <f aca="false">H294*N$7</f>
        <v>1207613.25866145</v>
      </c>
      <c r="O294" s="1" t="inlineStr">
        <f aca="false">I294*O$7</f>
        <is>
          <t/>
        </is>
      </c>
      <c r="P294" s="1" t="inlineStr">
        <f aca="false">J294*P$7</f>
        <is>
          <t/>
        </is>
      </c>
      <c r="Q294" s="1" t="inlineStr">
        <f aca="false">K294*Q$7</f>
        <is>
          <t/>
        </is>
      </c>
      <c r="R294" s="1" t="inlineStr">
        <f aca="false">SUM(N294:Q294)</f>
        <is>
          <t/>
        </is>
      </c>
      <c r="S294" s="12" t="inlineStr">
        <f aca="false">R294-SUM($N$7:$Q$7)</f>
        <is>
          <t/>
        </is>
      </c>
      <c r="T294" s="12" t="inlineStr">
        <f aca="false">'Hilfstabelle Datensortierung'!A287</f>
        <is>
          <t/>
        </is>
      </c>
    </row>
    <row collapsed="false" customFormat="false" customHeight="false" hidden="false" ht="14.75" outlineLevel="0" r="295">
      <c r="A295" s="9" t="n">
        <v>40401</v>
      </c>
      <c r="B295" s="1" t="n">
        <v>5245.21</v>
      </c>
      <c r="C295" s="1" t="n">
        <v>6265.84</v>
      </c>
      <c r="D295" s="1" t="n">
        <v>6154.07</v>
      </c>
      <c r="E295" s="1" t="n">
        <v>3628.29</v>
      </c>
      <c r="G295" s="0" t="n">
        <v>288</v>
      </c>
      <c r="H295" s="11" t="n">
        <f aca="false">B294/B295</f>
        <v>1.02501329784699</v>
      </c>
      <c r="I295" s="11" t="n">
        <f aca="false">C294/C295</f>
        <v>1.02061654941716</v>
      </c>
      <c r="J295" s="11" t="n">
        <f aca="false">D294/D295</f>
        <v>1.0214784687207</v>
      </c>
      <c r="K295" s="11" t="n">
        <f aca="false">E294/E295</f>
        <v>1.02819234405188</v>
      </c>
      <c r="M295" s="0" t="n">
        <v>288</v>
      </c>
      <c r="N295" s="1" t="n">
        <f aca="false">H295*N$7</f>
        <v>1230015.95741639</v>
      </c>
      <c r="O295" s="1" t="inlineStr">
        <f aca="false">I295*O$7</f>
        <is>
          <t/>
        </is>
      </c>
      <c r="P295" s="1" t="inlineStr">
        <f aca="false">J295*P$7</f>
        <is>
          <t/>
        </is>
      </c>
      <c r="Q295" s="1" t="inlineStr">
        <f aca="false">K295*Q$7</f>
        <is>
          <t/>
        </is>
      </c>
      <c r="R295" s="1" t="inlineStr">
        <f aca="false">SUM(N295:Q295)</f>
        <is>
          <t/>
        </is>
      </c>
      <c r="S295" s="12" t="inlineStr">
        <f aca="false">R295-SUM($N$7:$Q$7)</f>
        <is>
          <t/>
        </is>
      </c>
      <c r="T295" s="12" t="inlineStr">
        <f aca="false">'Hilfstabelle Datensortierung'!A288</f>
        <is>
          <t/>
        </is>
      </c>
    </row>
    <row collapsed="false" customFormat="false" customHeight="false" hidden="false" ht="14.75" outlineLevel="0" r="296">
      <c r="A296" s="9" t="n">
        <v>40402</v>
      </c>
      <c r="B296" s="1" t="n">
        <v>5266.06</v>
      </c>
      <c r="C296" s="1" t="n">
        <v>6279.35</v>
      </c>
      <c r="D296" s="1" t="n">
        <v>6135.17</v>
      </c>
      <c r="E296" s="1" t="n">
        <v>3621.07</v>
      </c>
      <c r="G296" s="0" t="n">
        <v>289</v>
      </c>
      <c r="H296" s="11" t="n">
        <f aca="false">B295/B296</f>
        <v>0.996040683167301</v>
      </c>
      <c r="I296" s="11" t="n">
        <f aca="false">C295/C296</f>
        <v>0.997848503427903</v>
      </c>
      <c r="J296" s="11" t="n">
        <f aca="false">D295/D296</f>
        <v>1.0030805992336</v>
      </c>
      <c r="K296" s="11" t="n">
        <f aca="false">E295/E296</f>
        <v>1.00199388578514</v>
      </c>
      <c r="M296" s="0" t="n">
        <v>289</v>
      </c>
      <c r="N296" s="1" t="n">
        <f aca="false">H296*N$7</f>
        <v>1195248.81980076</v>
      </c>
      <c r="O296" s="1" t="inlineStr">
        <f aca="false">I296*O$7</f>
        <is>
          <t/>
        </is>
      </c>
      <c r="P296" s="1" t="inlineStr">
        <f aca="false">J296*P$7</f>
        <is>
          <t/>
        </is>
      </c>
      <c r="Q296" s="1" t="inlineStr">
        <f aca="false">K296*Q$7</f>
        <is>
          <t/>
        </is>
      </c>
      <c r="R296" s="1" t="inlineStr">
        <f aca="false">SUM(N296:Q296)</f>
        <is>
          <t/>
        </is>
      </c>
      <c r="S296" s="12" t="inlineStr">
        <f aca="false">R296-SUM($N$7:$Q$7)</f>
        <is>
          <t/>
        </is>
      </c>
      <c r="T296" s="12" t="inlineStr">
        <f aca="false">'Hilfstabelle Datensortierung'!A289</f>
        <is>
          <t/>
        </is>
      </c>
    </row>
    <row collapsed="false" customFormat="false" customHeight="false" hidden="false" ht="14.75" outlineLevel="0" r="297">
      <c r="A297" s="9" t="n">
        <v>40403</v>
      </c>
      <c r="B297" s="1" t="n">
        <v>5275.44</v>
      </c>
      <c r="C297" s="1" t="n">
        <v>6294.34</v>
      </c>
      <c r="D297" s="1" t="n">
        <v>6110.41</v>
      </c>
      <c r="E297" s="1" t="n">
        <v>3610.91</v>
      </c>
      <c r="G297" s="0" t="n">
        <v>290</v>
      </c>
      <c r="H297" s="11" t="n">
        <f aca="false">B296/B297</f>
        <v>0.998221949259209</v>
      </c>
      <c r="I297" s="11" t="n">
        <f aca="false">C296/C297</f>
        <v>0.997618495346613</v>
      </c>
      <c r="J297" s="11" t="n">
        <f aca="false">D296/D297</f>
        <v>1.00405210125016</v>
      </c>
      <c r="K297" s="11" t="n">
        <f aca="false">E296/E297</f>
        <v>1.00281369516272</v>
      </c>
      <c r="M297" s="0" t="n">
        <v>290</v>
      </c>
      <c r="N297" s="1" t="n">
        <f aca="false">H297*N$7</f>
        <v>1197866.33911105</v>
      </c>
      <c r="O297" s="1" t="inlineStr">
        <f aca="false">I297*O$7</f>
        <is>
          <t/>
        </is>
      </c>
      <c r="P297" s="1" t="inlineStr">
        <f aca="false">J297*P$7</f>
        <is>
          <t/>
        </is>
      </c>
      <c r="Q297" s="1" t="inlineStr">
        <f aca="false">K297*Q$7</f>
        <is>
          <t/>
        </is>
      </c>
      <c r="R297" s="1" t="inlineStr">
        <f aca="false">SUM(N297:Q297)</f>
        <is>
          <t/>
        </is>
      </c>
      <c r="S297" s="12" t="inlineStr">
        <f aca="false">R297-SUM($N$7:$Q$7)</f>
        <is>
          <t/>
        </is>
      </c>
      <c r="T297" s="12" t="inlineStr">
        <f aca="false">'Hilfstabelle Datensortierung'!A290</f>
        <is>
          <t/>
        </is>
      </c>
    </row>
    <row collapsed="false" customFormat="false" customHeight="false" hidden="false" ht="14.75" outlineLevel="0" r="298">
      <c r="A298" s="9" t="n">
        <v>40406</v>
      </c>
      <c r="B298" s="1" t="n">
        <v>5276.1</v>
      </c>
      <c r="C298" s="1" t="n">
        <v>6285.66</v>
      </c>
      <c r="D298" s="1" t="n">
        <v>6110.57</v>
      </c>
      <c r="E298" s="1" t="n">
        <v>3597.6</v>
      </c>
      <c r="G298" s="0" t="n">
        <v>291</v>
      </c>
      <c r="H298" s="11" t="n">
        <f aca="false">B297/B298</f>
        <v>0.999874907602206</v>
      </c>
      <c r="I298" s="11" t="n">
        <f aca="false">C297/C298</f>
        <v>1.00138092101705</v>
      </c>
      <c r="J298" s="11" t="n">
        <f aca="false">D297/D298</f>
        <v>0.999973815863332</v>
      </c>
      <c r="K298" s="11" t="n">
        <f aca="false">E297/E298</f>
        <v>1.00369968868134</v>
      </c>
      <c r="M298" s="0" t="n">
        <v>291</v>
      </c>
      <c r="N298" s="1" t="n">
        <f aca="false">H298*N$7</f>
        <v>1199849.88912265</v>
      </c>
      <c r="O298" s="1" t="inlineStr">
        <f aca="false">I298*O$7</f>
        <is>
          <t/>
        </is>
      </c>
      <c r="P298" s="1" t="inlineStr">
        <f aca="false">J298*P$7</f>
        <is>
          <t/>
        </is>
      </c>
      <c r="Q298" s="1" t="inlineStr">
        <f aca="false">K298*Q$7</f>
        <is>
          <t/>
        </is>
      </c>
      <c r="R298" s="1" t="inlineStr">
        <f aca="false">SUM(N298:Q298)</f>
        <is>
          <t/>
        </is>
      </c>
      <c r="S298" s="12" t="inlineStr">
        <f aca="false">R298-SUM($N$7:$Q$7)</f>
        <is>
          <t/>
        </is>
      </c>
      <c r="T298" s="12" t="inlineStr">
        <f aca="false">'Hilfstabelle Datensortierung'!A291</f>
        <is>
          <t/>
        </is>
      </c>
    </row>
    <row collapsed="false" customFormat="false" customHeight="false" hidden="false" ht="14.75" outlineLevel="0" r="299">
      <c r="A299" s="9" t="n">
        <v>40407</v>
      </c>
      <c r="B299" s="1" t="n">
        <v>5350.55</v>
      </c>
      <c r="C299" s="1" t="n">
        <v>6359.74</v>
      </c>
      <c r="D299" s="1" t="n">
        <v>6206.4</v>
      </c>
      <c r="E299" s="1" t="n">
        <v>3663.13</v>
      </c>
      <c r="G299" s="0" t="n">
        <v>292</v>
      </c>
      <c r="H299" s="11" t="n">
        <f aca="false">B298/B299</f>
        <v>0.986085542607769</v>
      </c>
      <c r="I299" s="11" t="n">
        <f aca="false">C298/C299</f>
        <v>0.988351725070522</v>
      </c>
      <c r="J299" s="11" t="n">
        <f aca="false">D298/D299</f>
        <v>0.984559486981181</v>
      </c>
      <c r="K299" s="11" t="n">
        <f aca="false">E298/E299</f>
        <v>0.982110926994128</v>
      </c>
      <c r="M299" s="0" t="n">
        <v>292</v>
      </c>
      <c r="N299" s="1" t="n">
        <f aca="false">H299*N$7</f>
        <v>1183302.65112932</v>
      </c>
      <c r="O299" s="1" t="inlineStr">
        <f aca="false">I299*O$7</f>
        <is>
          <t/>
        </is>
      </c>
      <c r="P299" s="1" t="inlineStr">
        <f aca="false">J299*P$7</f>
        <is>
          <t/>
        </is>
      </c>
      <c r="Q299" s="1" t="inlineStr">
        <f aca="false">K299*Q$7</f>
        <is>
          <t/>
        </is>
      </c>
      <c r="R299" s="1" t="inlineStr">
        <f aca="false">SUM(N299:Q299)</f>
        <is>
          <t/>
        </is>
      </c>
      <c r="S299" s="12" t="inlineStr">
        <f aca="false">R299-SUM($N$7:$Q$7)</f>
        <is>
          <t/>
        </is>
      </c>
      <c r="T299" s="12" t="inlineStr">
        <f aca="false">'Hilfstabelle Datensortierung'!A292</f>
        <is>
          <t/>
        </is>
      </c>
    </row>
    <row collapsed="false" customFormat="false" customHeight="false" hidden="false" ht="14.75" outlineLevel="0" r="300">
      <c r="A300" s="9" t="n">
        <v>40408</v>
      </c>
      <c r="B300" s="1" t="n">
        <v>5302.87</v>
      </c>
      <c r="C300" s="1" t="n">
        <v>6362.88</v>
      </c>
      <c r="D300" s="1" t="n">
        <v>6186.31</v>
      </c>
      <c r="E300" s="1" t="n">
        <v>3647.93</v>
      </c>
      <c r="G300" s="0" t="n">
        <v>293</v>
      </c>
      <c r="H300" s="11" t="n">
        <f aca="false">B299/B300</f>
        <v>1.00899135751018</v>
      </c>
      <c r="I300" s="11" t="n">
        <f aca="false">C299/C300</f>
        <v>0.99950651277409</v>
      </c>
      <c r="J300" s="11" t="n">
        <f aca="false">D299/D300</f>
        <v>1.00324749325527</v>
      </c>
      <c r="K300" s="11" t="n">
        <f aca="false">E299/E300</f>
        <v>1.00416674662069</v>
      </c>
      <c r="M300" s="0" t="n">
        <v>293</v>
      </c>
      <c r="N300" s="1" t="n">
        <f aca="false">H300*N$7</f>
        <v>1210789.62901221</v>
      </c>
      <c r="O300" s="1" t="inlineStr">
        <f aca="false">I300*O$7</f>
        <is>
          <t/>
        </is>
      </c>
      <c r="P300" s="1" t="inlineStr">
        <f aca="false">J300*P$7</f>
        <is>
          <t/>
        </is>
      </c>
      <c r="Q300" s="1" t="inlineStr">
        <f aca="false">K300*Q$7</f>
        <is>
          <t/>
        </is>
      </c>
      <c r="R300" s="1" t="inlineStr">
        <f aca="false">SUM(N300:Q300)</f>
        <is>
          <t/>
        </is>
      </c>
      <c r="S300" s="12" t="inlineStr">
        <f aca="false">R300-SUM($N$7:$Q$7)</f>
        <is>
          <t/>
        </is>
      </c>
      <c r="T300" s="12" t="inlineStr">
        <f aca="false">'Hilfstabelle Datensortierung'!A293</f>
        <is>
          <t/>
        </is>
      </c>
    </row>
    <row collapsed="false" customFormat="false" customHeight="false" hidden="false" ht="14.75" outlineLevel="0" r="301">
      <c r="A301" s="9" t="n">
        <v>40409</v>
      </c>
      <c r="B301" s="1" t="n">
        <v>5211.29</v>
      </c>
      <c r="C301" s="1" t="n">
        <v>6281.35</v>
      </c>
      <c r="D301" s="1" t="n">
        <v>6075.13</v>
      </c>
      <c r="E301" s="1" t="n">
        <v>3572.4</v>
      </c>
      <c r="G301" s="0" t="n">
        <v>294</v>
      </c>
      <c r="H301" s="11" t="n">
        <f aca="false">B300/B301</f>
        <v>1.0175733839414</v>
      </c>
      <c r="I301" s="11" t="n">
        <f aca="false">C300/C301</f>
        <v>1.01297969385562</v>
      </c>
      <c r="J301" s="11" t="n">
        <f aca="false">D300/D301</f>
        <v>1.01830084294492</v>
      </c>
      <c r="K301" s="11" t="n">
        <f aca="false">E300/E301</f>
        <v>1.02114264919942</v>
      </c>
      <c r="M301" s="0" t="n">
        <v>294</v>
      </c>
      <c r="N301" s="1" t="n">
        <f aca="false">H301*N$7</f>
        <v>1221088.06072968</v>
      </c>
      <c r="O301" s="1" t="inlineStr">
        <f aca="false">I301*O$7</f>
        <is>
          <t/>
        </is>
      </c>
      <c r="P301" s="1" t="inlineStr">
        <f aca="false">J301*P$7</f>
        <is>
          <t/>
        </is>
      </c>
      <c r="Q301" s="1" t="inlineStr">
        <f aca="false">K301*Q$7</f>
        <is>
          <t/>
        </is>
      </c>
      <c r="R301" s="1" t="inlineStr">
        <f aca="false">SUM(N301:Q301)</f>
        <is>
          <t/>
        </is>
      </c>
      <c r="S301" s="12" t="inlineStr">
        <f aca="false">R301-SUM($N$7:$Q$7)</f>
        <is>
          <t/>
        </is>
      </c>
      <c r="T301" s="12" t="inlineStr">
        <f aca="false">'Hilfstabelle Datensortierung'!A294</f>
        <is>
          <t/>
        </is>
      </c>
    </row>
    <row collapsed="false" customFormat="false" customHeight="false" hidden="false" ht="14.75" outlineLevel="0" r="302">
      <c r="A302" s="9" t="n">
        <v>40410</v>
      </c>
      <c r="B302" s="1" t="n">
        <v>5195.28</v>
      </c>
      <c r="C302" s="1" t="n">
        <v>6185.82</v>
      </c>
      <c r="D302" s="1" t="n">
        <v>6005.16</v>
      </c>
      <c r="E302" s="1" t="n">
        <v>3526.12</v>
      </c>
      <c r="G302" s="0" t="n">
        <v>295</v>
      </c>
      <c r="H302" s="11" t="n">
        <f aca="false">B301/B302</f>
        <v>1.0030816433378</v>
      </c>
      <c r="I302" s="11" t="n">
        <f aca="false">C301/C302</f>
        <v>1.01544338503222</v>
      </c>
      <c r="J302" s="11" t="n">
        <f aca="false">D301/D302</f>
        <v>1.01165164625089</v>
      </c>
      <c r="K302" s="11" t="n">
        <f aca="false">E301/E302</f>
        <v>1.0131249078307</v>
      </c>
      <c r="M302" s="0" t="n">
        <v>295</v>
      </c>
      <c r="N302" s="1" t="n">
        <f aca="false">H302*N$7</f>
        <v>1203697.97200536</v>
      </c>
      <c r="O302" s="1" t="inlineStr">
        <f aca="false">I302*O$7</f>
        <is>
          <t/>
        </is>
      </c>
      <c r="P302" s="1" t="inlineStr">
        <f aca="false">J302*P$7</f>
        <is>
          <t/>
        </is>
      </c>
      <c r="Q302" s="1" t="inlineStr">
        <f aca="false">K302*Q$7</f>
        <is>
          <t/>
        </is>
      </c>
      <c r="R302" s="1" t="inlineStr">
        <f aca="false">SUM(N302:Q302)</f>
        <is>
          <t/>
        </is>
      </c>
      <c r="S302" s="12" t="inlineStr">
        <f aca="false">R302-SUM($N$7:$Q$7)</f>
        <is>
          <t/>
        </is>
      </c>
      <c r="T302" s="12" t="inlineStr">
        <f aca="false">'Hilfstabelle Datensortierung'!A295</f>
        <is>
          <t/>
        </is>
      </c>
    </row>
    <row collapsed="false" customFormat="false" customHeight="false" hidden="false" ht="14.75" outlineLevel="0" r="303">
      <c r="A303" s="9" t="n">
        <v>40413</v>
      </c>
      <c r="B303" s="1" t="n">
        <v>5234.84</v>
      </c>
      <c r="C303" s="1" t="n">
        <v>6209.45</v>
      </c>
      <c r="D303" s="1" t="n">
        <v>6010.91</v>
      </c>
      <c r="E303" s="1" t="n">
        <v>3553.23</v>
      </c>
      <c r="G303" s="0" t="n">
        <v>296</v>
      </c>
      <c r="H303" s="11" t="n">
        <f aca="false">B302/B303</f>
        <v>0.992442939994345</v>
      </c>
      <c r="I303" s="11" t="n">
        <f aca="false">C302/C303</f>
        <v>0.996194509980755</v>
      </c>
      <c r="J303" s="11" t="n">
        <f aca="false">D302/D303</f>
        <v>0.99904340607329</v>
      </c>
      <c r="K303" s="11" t="n">
        <f aca="false">E302/E303</f>
        <v>0.992370322213873</v>
      </c>
      <c r="M303" s="0" t="n">
        <v>296</v>
      </c>
      <c r="N303" s="1" t="n">
        <f aca="false">H303*N$7</f>
        <v>1190931.52799321</v>
      </c>
      <c r="O303" s="1" t="inlineStr">
        <f aca="false">I303*O$7</f>
        <is>
          <t/>
        </is>
      </c>
      <c r="P303" s="1" t="inlineStr">
        <f aca="false">J303*P$7</f>
        <is>
          <t/>
        </is>
      </c>
      <c r="Q303" s="1" t="inlineStr">
        <f aca="false">K303*Q$7</f>
        <is>
          <t/>
        </is>
      </c>
      <c r="R303" s="1" t="inlineStr">
        <f aca="false">SUM(N303:Q303)</f>
        <is>
          <t/>
        </is>
      </c>
      <c r="S303" s="12" t="inlineStr">
        <f aca="false">R303-SUM($N$7:$Q$7)</f>
        <is>
          <t/>
        </is>
      </c>
      <c r="T303" s="12" t="inlineStr">
        <f aca="false">'Hilfstabelle Datensortierung'!A296</f>
        <is>
          <t/>
        </is>
      </c>
    </row>
    <row collapsed="false" customFormat="false" customHeight="false" hidden="false" ht="14.75" outlineLevel="0" r="304">
      <c r="A304" s="9" t="n">
        <v>40414</v>
      </c>
      <c r="B304" s="1" t="n">
        <v>5155.95</v>
      </c>
      <c r="C304" s="1" t="n">
        <v>6144.14</v>
      </c>
      <c r="D304" s="1" t="n">
        <v>5935.44</v>
      </c>
      <c r="E304" s="1" t="n">
        <v>3491.11</v>
      </c>
      <c r="G304" s="0" t="n">
        <v>297</v>
      </c>
      <c r="H304" s="11" t="n">
        <f aca="false">B303/B304</f>
        <v>1.01530076901444</v>
      </c>
      <c r="I304" s="11" t="n">
        <f aca="false">C303/C304</f>
        <v>1.01062964060064</v>
      </c>
      <c r="J304" s="11" t="n">
        <f aca="false">D303/D304</f>
        <v>1.01271514832936</v>
      </c>
      <c r="K304" s="11" t="n">
        <f aca="false">E303/E304</f>
        <v>1.01779376759827</v>
      </c>
      <c r="M304" s="0" t="n">
        <v>297</v>
      </c>
      <c r="N304" s="1" t="n">
        <f aca="false">H304*N$7</f>
        <v>1218360.92281733</v>
      </c>
      <c r="O304" s="1" t="inlineStr">
        <f aca="false">I304*O$7</f>
        <is>
          <t/>
        </is>
      </c>
      <c r="P304" s="1" t="inlineStr">
        <f aca="false">J304*P$7</f>
        <is>
          <t/>
        </is>
      </c>
      <c r="Q304" s="1" t="inlineStr">
        <f aca="false">K304*Q$7</f>
        <is>
          <t/>
        </is>
      </c>
      <c r="R304" s="1" t="inlineStr">
        <f aca="false">SUM(N304:Q304)</f>
        <is>
          <t/>
        </is>
      </c>
      <c r="S304" s="12" t="inlineStr">
        <f aca="false">R304-SUM($N$7:$Q$7)</f>
        <is>
          <t/>
        </is>
      </c>
      <c r="T304" s="12" t="inlineStr">
        <f aca="false">'Hilfstabelle Datensortierung'!A297</f>
        <is>
          <t/>
        </is>
      </c>
    </row>
    <row collapsed="false" customFormat="false" customHeight="false" hidden="false" ht="14.75" outlineLevel="0" r="305">
      <c r="A305" s="9" t="n">
        <v>40415</v>
      </c>
      <c r="B305" s="1" t="n">
        <v>5109.4</v>
      </c>
      <c r="C305" s="1" t="n">
        <v>6098.59</v>
      </c>
      <c r="D305" s="1" t="n">
        <v>5899.5</v>
      </c>
      <c r="E305" s="1" t="n">
        <v>3450.19</v>
      </c>
      <c r="G305" s="0" t="n">
        <v>298</v>
      </c>
      <c r="H305" s="11" t="n">
        <f aca="false">B304/B305</f>
        <v>1.00911065878577</v>
      </c>
      <c r="I305" s="11" t="n">
        <f aca="false">C304/C305</f>
        <v>1.00746893954176</v>
      </c>
      <c r="J305" s="11" t="n">
        <f aca="false">D304/D305</f>
        <v>1.00609204169845</v>
      </c>
      <c r="K305" s="11" t="n">
        <f aca="false">E304/E305</f>
        <v>1.01186021639388</v>
      </c>
      <c r="M305" s="0" t="n">
        <v>298</v>
      </c>
      <c r="N305" s="1" t="n">
        <f aca="false">H305*N$7</f>
        <v>1210932.79054292</v>
      </c>
      <c r="O305" s="1" t="inlineStr">
        <f aca="false">I305*O$7</f>
        <is>
          <t/>
        </is>
      </c>
      <c r="P305" s="1" t="inlineStr">
        <f aca="false">J305*P$7</f>
        <is>
          <t/>
        </is>
      </c>
      <c r="Q305" s="1" t="inlineStr">
        <f aca="false">K305*Q$7</f>
        <is>
          <t/>
        </is>
      </c>
      <c r="R305" s="1" t="inlineStr">
        <f aca="false">SUM(N305:Q305)</f>
        <is>
          <t/>
        </is>
      </c>
      <c r="S305" s="12" t="inlineStr">
        <f aca="false">R305-SUM($N$7:$Q$7)</f>
        <is>
          <t/>
        </is>
      </c>
      <c r="T305" s="12" t="inlineStr">
        <f aca="false">'Hilfstabelle Datensortierung'!A298</f>
        <is>
          <t/>
        </is>
      </c>
    </row>
    <row collapsed="false" customFormat="false" customHeight="false" hidden="false" ht="14.75" outlineLevel="0" r="306">
      <c r="A306" s="9" t="n">
        <v>40416</v>
      </c>
      <c r="B306" s="1" t="n">
        <v>5155.84</v>
      </c>
      <c r="C306" s="1" t="n">
        <v>6131.76</v>
      </c>
      <c r="D306" s="1" t="n">
        <v>5912.58</v>
      </c>
      <c r="E306" s="1" t="n">
        <v>3475.03</v>
      </c>
      <c r="G306" s="0" t="n">
        <v>299</v>
      </c>
      <c r="H306" s="11" t="n">
        <f aca="false">B305/B306</f>
        <v>0.990992738331678</v>
      </c>
      <c r="I306" s="11" t="n">
        <f aca="false">C305/C306</f>
        <v>0.99459046016152</v>
      </c>
      <c r="J306" s="11" t="n">
        <f aca="false">D305/D306</f>
        <v>0.997787767776504</v>
      </c>
      <c r="K306" s="11" t="n">
        <f aca="false">E305/E306</f>
        <v>0.99285186027171</v>
      </c>
      <c r="M306" s="0" t="n">
        <v>299</v>
      </c>
      <c r="N306" s="1" t="n">
        <f aca="false">H306*N$7</f>
        <v>1189191.28599801</v>
      </c>
      <c r="O306" s="1" t="inlineStr">
        <f aca="false">I306*O$7</f>
        <is>
          <t/>
        </is>
      </c>
      <c r="P306" s="1" t="inlineStr">
        <f aca="false">J306*P$7</f>
        <is>
          <t/>
        </is>
      </c>
      <c r="Q306" s="1" t="inlineStr">
        <f aca="false">K306*Q$7</f>
        <is>
          <t/>
        </is>
      </c>
      <c r="R306" s="1" t="inlineStr">
        <f aca="false">SUM(N306:Q306)</f>
        <is>
          <t/>
        </is>
      </c>
      <c r="S306" s="12" t="inlineStr">
        <f aca="false">R306-SUM($N$7:$Q$7)</f>
        <is>
          <t/>
        </is>
      </c>
      <c r="T306" s="12" t="inlineStr">
        <f aca="false">'Hilfstabelle Datensortierung'!A299</f>
        <is>
          <t/>
        </is>
      </c>
    </row>
    <row collapsed="false" customFormat="false" customHeight="false" hidden="false" ht="14.75" outlineLevel="0" r="307">
      <c r="A307" s="9" t="n">
        <v>40417</v>
      </c>
      <c r="B307" s="1" t="n">
        <v>5201.56</v>
      </c>
      <c r="C307" s="1" t="n">
        <v>6183.14</v>
      </c>
      <c r="D307" s="1" t="n">
        <v>5951.17</v>
      </c>
      <c r="E307" s="1" t="n">
        <v>3507.44</v>
      </c>
      <c r="G307" s="0" t="n">
        <v>300</v>
      </c>
      <c r="H307" s="11" t="n">
        <f aca="false">B306/B307</f>
        <v>0.99121032920893</v>
      </c>
      <c r="I307" s="11" t="n">
        <f aca="false">C306/C307</f>
        <v>0.991690306219817</v>
      </c>
      <c r="J307" s="11" t="n">
        <f aca="false">D306/D307</f>
        <v>0.99351556080569</v>
      </c>
      <c r="K307" s="11" t="n">
        <f aca="false">E306/E307</f>
        <v>0.99075964236024</v>
      </c>
      <c r="M307" s="0" t="n">
        <v>300</v>
      </c>
      <c r="N307" s="1" t="n">
        <f aca="false">H307*N$7</f>
        <v>1189452.39505072</v>
      </c>
      <c r="O307" s="1" t="inlineStr">
        <f aca="false">I307*O$7</f>
        <is>
          <t/>
        </is>
      </c>
      <c r="P307" s="1" t="inlineStr">
        <f aca="false">J307*P$7</f>
        <is>
          <t/>
        </is>
      </c>
      <c r="Q307" s="1" t="inlineStr">
        <f aca="false">K307*Q$7</f>
        <is>
          <t/>
        </is>
      </c>
      <c r="R307" s="1" t="inlineStr">
        <f aca="false">SUM(N307:Q307)</f>
        <is>
          <t/>
        </is>
      </c>
      <c r="S307" s="12" t="inlineStr">
        <f aca="false">R307-SUM($N$7:$Q$7)</f>
        <is>
          <t/>
        </is>
      </c>
      <c r="T307" s="12" t="inlineStr">
        <f aca="false">'Hilfstabelle Datensortierung'!A300</f>
        <is>
          <t/>
        </is>
      </c>
    </row>
    <row collapsed="false" customFormat="false" customHeight="false" hidden="false" ht="14.75" outlineLevel="0" r="308">
      <c r="A308" s="9" t="n">
        <v>40420</v>
      </c>
      <c r="B308" s="1" t="n">
        <v>5201.56</v>
      </c>
      <c r="C308" s="1" t="n">
        <v>6205.24</v>
      </c>
      <c r="D308" s="1" t="n">
        <v>5912.41</v>
      </c>
      <c r="E308" s="1" t="n">
        <v>3487.01</v>
      </c>
      <c r="G308" s="0" t="n">
        <v>301</v>
      </c>
      <c r="H308" s="11" t="n">
        <f aca="false">B307/B308</f>
        <v>1</v>
      </c>
      <c r="I308" s="11" t="n">
        <f aca="false">C307/C308</f>
        <v>0.996438493918043</v>
      </c>
      <c r="J308" s="11" t="n">
        <f aca="false">D307/D308</f>
        <v>1.00655570232782</v>
      </c>
      <c r="K308" s="11" t="n">
        <f aca="false">E307/E308</f>
        <v>1.00585888770035</v>
      </c>
      <c r="M308" s="0" t="n">
        <v>301</v>
      </c>
      <c r="N308" s="1" t="n">
        <f aca="false">H308*N$7</f>
        <v>1200000</v>
      </c>
      <c r="O308" s="1" t="inlineStr">
        <f aca="false">I308*O$7</f>
        <is>
          <t/>
        </is>
      </c>
      <c r="P308" s="1" t="inlineStr">
        <f aca="false">J308*P$7</f>
        <is>
          <t/>
        </is>
      </c>
      <c r="Q308" s="1" t="inlineStr">
        <f aca="false">K308*Q$7</f>
        <is>
          <t/>
        </is>
      </c>
      <c r="R308" s="1" t="inlineStr">
        <f aca="false">SUM(N308:Q308)</f>
        <is>
          <t/>
        </is>
      </c>
      <c r="S308" s="12" t="inlineStr">
        <f aca="false">R308-SUM($N$7:$Q$7)</f>
        <is>
          <t/>
        </is>
      </c>
      <c r="T308" s="12" t="inlineStr">
        <f aca="false">'Hilfstabelle Datensortierung'!A301</f>
        <is>
          <t/>
        </is>
      </c>
    </row>
    <row collapsed="false" customFormat="false" customHeight="false" hidden="false" ht="14.75" outlineLevel="0" r="309">
      <c r="A309" s="9" t="n">
        <v>40421</v>
      </c>
      <c r="B309" s="1" t="n">
        <v>5225.22</v>
      </c>
      <c r="C309" s="1" t="n">
        <v>6180.89</v>
      </c>
      <c r="D309" s="1" t="n">
        <v>5925.22</v>
      </c>
      <c r="E309" s="1" t="n">
        <v>3490.79</v>
      </c>
      <c r="G309" s="0" t="n">
        <v>302</v>
      </c>
      <c r="H309" s="11" t="n">
        <f aca="false">B308/B309</f>
        <v>0.995471960989202</v>
      </c>
      <c r="I309" s="11" t="n">
        <f aca="false">C308/C309</f>
        <v>1.0039395621019</v>
      </c>
      <c r="J309" s="11" t="n">
        <f aca="false">D308/D309</f>
        <v>0.997838054958297</v>
      </c>
      <c r="K309" s="11" t="n">
        <f aca="false">E308/E309</f>
        <v>0.998917150559043</v>
      </c>
      <c r="M309" s="0" t="n">
        <v>302</v>
      </c>
      <c r="N309" s="1" t="n">
        <f aca="false">H309*N$7</f>
        <v>1194566.35318704</v>
      </c>
      <c r="O309" s="1" t="inlineStr">
        <f aca="false">I309*O$7</f>
        <is>
          <t/>
        </is>
      </c>
      <c r="P309" s="1" t="inlineStr">
        <f aca="false">J309*P$7</f>
        <is>
          <t/>
        </is>
      </c>
      <c r="Q309" s="1" t="inlineStr">
        <f aca="false">K309*Q$7</f>
        <is>
          <t/>
        </is>
      </c>
      <c r="R309" s="1" t="inlineStr">
        <f aca="false">SUM(N309:Q309)</f>
        <is>
          <t/>
        </is>
      </c>
      <c r="S309" s="12" t="inlineStr">
        <f aca="false">R309-SUM($N$7:$Q$7)</f>
        <is>
          <t/>
        </is>
      </c>
      <c r="T309" s="12" t="inlineStr">
        <f aca="false">'Hilfstabelle Datensortierung'!A302</f>
        <is>
          <t/>
        </is>
      </c>
    </row>
    <row collapsed="false" customFormat="false" customHeight="false" hidden="false" ht="14.75" outlineLevel="0" r="310">
      <c r="A310" s="9" t="n">
        <v>40422</v>
      </c>
      <c r="B310" s="1" t="n">
        <v>5366.41</v>
      </c>
      <c r="C310" s="1" t="n">
        <v>6332.43</v>
      </c>
      <c r="D310" s="1" t="n">
        <v>6083.9</v>
      </c>
      <c r="E310" s="1" t="n">
        <v>3623.84</v>
      </c>
      <c r="G310" s="0" t="n">
        <v>303</v>
      </c>
      <c r="H310" s="11" t="n">
        <f aca="false">B309/B310</f>
        <v>0.973690046045681</v>
      </c>
      <c r="I310" s="11" t="n">
        <f aca="false">C309/C310</f>
        <v>0.976069218293767</v>
      </c>
      <c r="J310" s="11" t="n">
        <f aca="false">D309/D310</f>
        <v>0.973918045990236</v>
      </c>
      <c r="K310" s="11" t="n">
        <f aca="false">E309/E310</f>
        <v>0.963284802861053</v>
      </c>
      <c r="M310" s="0" t="n">
        <v>303</v>
      </c>
      <c r="N310" s="1" t="n">
        <f aca="false">H310*N$7</f>
        <v>1168428.05525482</v>
      </c>
      <c r="O310" s="1" t="inlineStr">
        <f aca="false">I310*O$7</f>
        <is>
          <t/>
        </is>
      </c>
      <c r="P310" s="1" t="inlineStr">
        <f aca="false">J310*P$7</f>
        <is>
          <t/>
        </is>
      </c>
      <c r="Q310" s="1" t="inlineStr">
        <f aca="false">K310*Q$7</f>
        <is>
          <t/>
        </is>
      </c>
      <c r="R310" s="1" t="inlineStr">
        <f aca="false">SUM(N310:Q310)</f>
        <is>
          <t/>
        </is>
      </c>
      <c r="S310" s="12" t="inlineStr">
        <f aca="false">R310-SUM($N$7:$Q$7)</f>
        <is>
          <t/>
        </is>
      </c>
      <c r="T310" s="12" t="inlineStr">
        <f aca="false">'Hilfstabelle Datensortierung'!A303</f>
        <is>
          <t/>
        </is>
      </c>
    </row>
    <row collapsed="false" customFormat="false" customHeight="false" hidden="false" ht="14.75" outlineLevel="0" r="311">
      <c r="A311" s="9" t="n">
        <v>40423</v>
      </c>
      <c r="B311" s="1" t="n">
        <v>5371.04</v>
      </c>
      <c r="C311" s="1" t="n">
        <v>6333.65</v>
      </c>
      <c r="D311" s="1" t="n">
        <v>6083.85</v>
      </c>
      <c r="E311" s="1" t="n">
        <v>3631.43</v>
      </c>
      <c r="G311" s="0" t="n">
        <v>304</v>
      </c>
      <c r="H311" s="11" t="n">
        <f aca="false">B310/B311</f>
        <v>0.999137969555244</v>
      </c>
      <c r="I311" s="11" t="n">
        <f aca="false">C310/C311</f>
        <v>0.99980737805215</v>
      </c>
      <c r="J311" s="11" t="n">
        <f aca="false">D310/D311</f>
        <v>1.00000821848007</v>
      </c>
      <c r="K311" s="11" t="n">
        <f aca="false">E310/E311</f>
        <v>0.997909914276194</v>
      </c>
      <c r="M311" s="0" t="n">
        <v>304</v>
      </c>
      <c r="N311" s="1" t="n">
        <f aca="false">H311*N$7</f>
        <v>1198965.56346629</v>
      </c>
      <c r="O311" s="1" t="inlineStr">
        <f aca="false">I311*O$7</f>
        <is>
          <t/>
        </is>
      </c>
      <c r="P311" s="1" t="inlineStr">
        <f aca="false">J311*P$7</f>
        <is>
          <t/>
        </is>
      </c>
      <c r="Q311" s="1" t="inlineStr">
        <f aca="false">K311*Q$7</f>
        <is>
          <t/>
        </is>
      </c>
      <c r="R311" s="1" t="inlineStr">
        <f aca="false">SUM(N311:Q311)</f>
        <is>
          <t/>
        </is>
      </c>
      <c r="S311" s="12" t="inlineStr">
        <f aca="false">R311-SUM($N$7:$Q$7)</f>
        <is>
          <t/>
        </is>
      </c>
      <c r="T311" s="12" t="inlineStr">
        <f aca="false">'Hilfstabelle Datensortierung'!A304</f>
        <is>
          <t/>
        </is>
      </c>
    </row>
    <row collapsed="false" customFormat="false" customHeight="false" hidden="false" ht="14.75" outlineLevel="0" r="312">
      <c r="A312" s="9" t="n">
        <v>40424</v>
      </c>
      <c r="B312" s="1" t="n">
        <v>5428.15</v>
      </c>
      <c r="C312" s="1" t="n">
        <v>6400.71</v>
      </c>
      <c r="D312" s="1" t="n">
        <v>6134.62</v>
      </c>
      <c r="E312" s="1" t="n">
        <v>3672.2</v>
      </c>
      <c r="G312" s="0" t="n">
        <v>305</v>
      </c>
      <c r="H312" s="11" t="n">
        <f aca="false">B311/B312</f>
        <v>0.989478920074058</v>
      </c>
      <c r="I312" s="11" t="n">
        <f aca="false">C311/C312</f>
        <v>0.989523037288051</v>
      </c>
      <c r="J312" s="11" t="n">
        <f aca="false">D311/D312</f>
        <v>0.991724018765629</v>
      </c>
      <c r="K312" s="11" t="n">
        <f aca="false">E311/E312</f>
        <v>0.988897663525952</v>
      </c>
      <c r="M312" s="0" t="n">
        <v>305</v>
      </c>
      <c r="N312" s="1" t="n">
        <f aca="false">H312*N$7</f>
        <v>1187374.70408887</v>
      </c>
      <c r="O312" s="1" t="inlineStr">
        <f aca="false">I312*O$7</f>
        <is>
          <t/>
        </is>
      </c>
      <c r="P312" s="1" t="inlineStr">
        <f aca="false">J312*P$7</f>
        <is>
          <t/>
        </is>
      </c>
      <c r="Q312" s="1" t="inlineStr">
        <f aca="false">K312*Q$7</f>
        <is>
          <t/>
        </is>
      </c>
      <c r="R312" s="1" t="inlineStr">
        <f aca="false">SUM(N312:Q312)</f>
        <is>
          <t/>
        </is>
      </c>
      <c r="S312" s="12" t="inlineStr">
        <f aca="false">R312-SUM($N$7:$Q$7)</f>
        <is>
          <t/>
        </is>
      </c>
      <c r="T312" s="12" t="inlineStr">
        <f aca="false">'Hilfstabelle Datensortierung'!A305</f>
        <is>
          <t/>
        </is>
      </c>
    </row>
    <row collapsed="false" customFormat="false" customHeight="false" hidden="false" ht="14.75" outlineLevel="0" r="313">
      <c r="A313" s="9" t="n">
        <v>40427</v>
      </c>
      <c r="B313" s="1" t="n">
        <v>5439.19</v>
      </c>
      <c r="C313" s="1" t="n">
        <v>6418.25</v>
      </c>
      <c r="D313" s="1" t="n">
        <v>6155.04</v>
      </c>
      <c r="E313" s="1" t="n">
        <v>3684.73</v>
      </c>
      <c r="G313" s="0" t="n">
        <v>306</v>
      </c>
      <c r="H313" s="11" t="n">
        <f aca="false">B312/B313</f>
        <v>0.997970286016852</v>
      </c>
      <c r="I313" s="11" t="n">
        <f aca="false">C312/C313</f>
        <v>0.997267167841701</v>
      </c>
      <c r="J313" s="11" t="n">
        <f aca="false">D312/D313</f>
        <v>0.996682393615639</v>
      </c>
      <c r="K313" s="11" t="n">
        <f aca="false">E312/E313</f>
        <v>0.996599479473394</v>
      </c>
      <c r="M313" s="0" t="n">
        <v>306</v>
      </c>
      <c r="N313" s="1" t="n">
        <f aca="false">H313*N$7</f>
        <v>1197564.34322022</v>
      </c>
      <c r="O313" s="1" t="inlineStr">
        <f aca="false">I313*O$7</f>
        <is>
          <t/>
        </is>
      </c>
      <c r="P313" s="1" t="inlineStr">
        <f aca="false">J313*P$7</f>
        <is>
          <t/>
        </is>
      </c>
      <c r="Q313" s="1" t="inlineStr">
        <f aca="false">K313*Q$7</f>
        <is>
          <t/>
        </is>
      </c>
      <c r="R313" s="1" t="inlineStr">
        <f aca="false">SUM(N313:Q313)</f>
        <is>
          <t/>
        </is>
      </c>
      <c r="S313" s="12" t="inlineStr">
        <f aca="false">R313-SUM($N$7:$Q$7)</f>
        <is>
          <t/>
        </is>
      </c>
      <c r="T313" s="12" t="inlineStr">
        <f aca="false">'Hilfstabelle Datensortierung'!A306</f>
        <is>
          <t/>
        </is>
      </c>
    </row>
    <row collapsed="false" customFormat="false" customHeight="false" hidden="false" ht="14.75" outlineLevel="0" r="314">
      <c r="A314" s="9" t="n">
        <v>40428</v>
      </c>
      <c r="B314" s="1" t="n">
        <v>5407.82</v>
      </c>
      <c r="C314" s="1" t="n">
        <v>6360.2</v>
      </c>
      <c r="D314" s="1" t="n">
        <v>6117.89</v>
      </c>
      <c r="E314" s="1" t="n">
        <v>3643.81</v>
      </c>
      <c r="G314" s="0" t="n">
        <v>307</v>
      </c>
      <c r="H314" s="11" t="n">
        <f aca="false">B313/B314</f>
        <v>1.00580085875639</v>
      </c>
      <c r="I314" s="11" t="n">
        <f aca="false">C313/C314</f>
        <v>1.00912707147574</v>
      </c>
      <c r="J314" s="11" t="n">
        <f aca="false">D313/D314</f>
        <v>1.00607235501129</v>
      </c>
      <c r="K314" s="11" t="n">
        <f aca="false">E313/E314</f>
        <v>1.0112300037598</v>
      </c>
      <c r="M314" s="0" t="n">
        <v>307</v>
      </c>
      <c r="N314" s="1" t="n">
        <f aca="false">H314*N$7</f>
        <v>1206961.03050767</v>
      </c>
      <c r="O314" s="1" t="inlineStr">
        <f aca="false">I314*O$7</f>
        <is>
          <t/>
        </is>
      </c>
      <c r="P314" s="1" t="inlineStr">
        <f aca="false">J314*P$7</f>
        <is>
          <t/>
        </is>
      </c>
      <c r="Q314" s="1" t="inlineStr">
        <f aca="false">K314*Q$7</f>
        <is>
          <t/>
        </is>
      </c>
      <c r="R314" s="1" t="inlineStr">
        <f aca="false">SUM(N314:Q314)</f>
        <is>
          <t/>
        </is>
      </c>
      <c r="S314" s="12" t="inlineStr">
        <f aca="false">R314-SUM($N$7:$Q$7)</f>
        <is>
          <t/>
        </is>
      </c>
      <c r="T314" s="12" t="inlineStr">
        <f aca="false">'Hilfstabelle Datensortierung'!A307</f>
        <is>
          <t/>
        </is>
      </c>
    </row>
    <row collapsed="false" customFormat="false" customHeight="false" hidden="false" ht="14.75" outlineLevel="0" r="315">
      <c r="A315" s="9" t="n">
        <v>40429</v>
      </c>
      <c r="B315" s="1" t="n">
        <v>5429.74</v>
      </c>
      <c r="C315" s="1" t="n">
        <v>6386.95</v>
      </c>
      <c r="D315" s="1" t="n">
        <v>6164.44</v>
      </c>
      <c r="E315" s="1" t="n">
        <v>3677.21</v>
      </c>
      <c r="G315" s="0" t="n">
        <v>308</v>
      </c>
      <c r="H315" s="11" t="n">
        <f aca="false">B314/B315</f>
        <v>0.995962974286062</v>
      </c>
      <c r="I315" s="11" t="n">
        <f aca="false">C314/C315</f>
        <v>0.995811772442245</v>
      </c>
      <c r="J315" s="11" t="n">
        <f aca="false">D314/D315</f>
        <v>0.992448624692592</v>
      </c>
      <c r="K315" s="11" t="n">
        <f aca="false">E314/E315</f>
        <v>0.990917026767576</v>
      </c>
      <c r="M315" s="0" t="n">
        <v>308</v>
      </c>
      <c r="N315" s="1" t="n">
        <f aca="false">H315*N$7</f>
        <v>1195155.56914327</v>
      </c>
      <c r="O315" s="1" t="inlineStr">
        <f aca="false">I315*O$7</f>
        <is>
          <t/>
        </is>
      </c>
      <c r="P315" s="1" t="inlineStr">
        <f aca="false">J315*P$7</f>
        <is>
          <t/>
        </is>
      </c>
      <c r="Q315" s="1" t="inlineStr">
        <f aca="false">K315*Q$7</f>
        <is>
          <t/>
        </is>
      </c>
      <c r="R315" s="1" t="inlineStr">
        <f aca="false">SUM(N315:Q315)</f>
        <is>
          <t/>
        </is>
      </c>
      <c r="S315" s="12" t="inlineStr">
        <f aca="false">R315-SUM($N$7:$Q$7)</f>
        <is>
          <t/>
        </is>
      </c>
      <c r="T315" s="12" t="inlineStr">
        <f aca="false">'Hilfstabelle Datensortierung'!A308</f>
        <is>
          <t/>
        </is>
      </c>
    </row>
    <row collapsed="false" customFormat="false" customHeight="false" hidden="false" ht="14.75" outlineLevel="0" r="316">
      <c r="A316" s="9" t="n">
        <v>40430</v>
      </c>
      <c r="B316" s="1" t="n">
        <v>5494.16</v>
      </c>
      <c r="C316" s="1" t="n">
        <v>6425.26</v>
      </c>
      <c r="D316" s="1" t="n">
        <v>6221.52</v>
      </c>
      <c r="E316" s="1" t="n">
        <v>3722.15</v>
      </c>
      <c r="G316" s="0" t="n">
        <v>309</v>
      </c>
      <c r="H316" s="11" t="n">
        <f aca="false">B315/B316</f>
        <v>0.988274822720853</v>
      </c>
      <c r="I316" s="11" t="n">
        <f aca="false">C315/C316</f>
        <v>0.994037595365791</v>
      </c>
      <c r="J316" s="11" t="n">
        <f aca="false">D315/D316</f>
        <v>0.990825393151513</v>
      </c>
      <c r="K316" s="11" t="n">
        <f aca="false">E315/E316</f>
        <v>0.987926332898997</v>
      </c>
      <c r="M316" s="0" t="n">
        <v>309</v>
      </c>
      <c r="N316" s="1" t="n">
        <f aca="false">H316*N$7</f>
        <v>1185929.78726502</v>
      </c>
      <c r="O316" s="1" t="inlineStr">
        <f aca="false">I316*O$7</f>
        <is>
          <t/>
        </is>
      </c>
      <c r="P316" s="1" t="inlineStr">
        <f aca="false">J316*P$7</f>
        <is>
          <t/>
        </is>
      </c>
      <c r="Q316" s="1" t="inlineStr">
        <f aca="false">K316*Q$7</f>
        <is>
          <t/>
        </is>
      </c>
      <c r="R316" s="1" t="inlineStr">
        <f aca="false">SUM(N316:Q316)</f>
        <is>
          <t/>
        </is>
      </c>
      <c r="S316" s="12" t="inlineStr">
        <f aca="false">R316-SUM($N$7:$Q$7)</f>
        <is>
          <t/>
        </is>
      </c>
      <c r="T316" s="12" t="inlineStr">
        <f aca="false">'Hilfstabelle Datensortierung'!A309</f>
        <is>
          <t/>
        </is>
      </c>
    </row>
    <row collapsed="false" customFormat="false" customHeight="false" hidden="false" ht="14.75" outlineLevel="0" r="317">
      <c r="A317" s="9" t="n">
        <v>40431</v>
      </c>
      <c r="B317" s="1" t="n">
        <v>5501.64</v>
      </c>
      <c r="C317" s="1" t="n">
        <v>6467.69</v>
      </c>
      <c r="D317" s="1" t="n">
        <v>6214.77</v>
      </c>
      <c r="E317" s="1" t="n">
        <v>3725.82</v>
      </c>
      <c r="G317" s="0" t="n">
        <v>310</v>
      </c>
      <c r="H317" s="11" t="n">
        <f aca="false">B316/B317</f>
        <v>0.998640405406388</v>
      </c>
      <c r="I317" s="11" t="n">
        <f aca="false">C316/C317</f>
        <v>0.993439697944707</v>
      </c>
      <c r="J317" s="11" t="n">
        <f aca="false">D316/D317</f>
        <v>1.00108612225392</v>
      </c>
      <c r="K317" s="11" t="n">
        <f aca="false">E316/E317</f>
        <v>0.999014981936862</v>
      </c>
      <c r="M317" s="0" t="n">
        <v>310</v>
      </c>
      <c r="N317" s="1" t="n">
        <f aca="false">H317*N$7</f>
        <v>1198368.48648767</v>
      </c>
      <c r="O317" s="1" t="inlineStr">
        <f aca="false">I317*O$7</f>
        <is>
          <t/>
        </is>
      </c>
      <c r="P317" s="1" t="inlineStr">
        <f aca="false">J317*P$7</f>
        <is>
          <t/>
        </is>
      </c>
      <c r="Q317" s="1" t="inlineStr">
        <f aca="false">K317*Q$7</f>
        <is>
          <t/>
        </is>
      </c>
      <c r="R317" s="1" t="inlineStr">
        <f aca="false">SUM(N317:Q317)</f>
        <is>
          <t/>
        </is>
      </c>
      <c r="S317" s="12" t="inlineStr">
        <f aca="false">R317-SUM($N$7:$Q$7)</f>
        <is>
          <t/>
        </is>
      </c>
      <c r="T317" s="12" t="inlineStr">
        <f aca="false">'Hilfstabelle Datensortierung'!A310</f>
        <is>
          <t/>
        </is>
      </c>
    </row>
    <row collapsed="false" customFormat="false" customHeight="false" hidden="false" ht="14.75" outlineLevel="0" r="318">
      <c r="A318" s="9" t="n">
        <v>40434</v>
      </c>
      <c r="B318" s="1" t="n">
        <v>5565.53</v>
      </c>
      <c r="C318" s="1" t="n">
        <v>6471.77</v>
      </c>
      <c r="D318" s="1" t="n">
        <v>6261.68</v>
      </c>
      <c r="E318" s="1" t="n">
        <v>3767.15</v>
      </c>
      <c r="G318" s="0" t="n">
        <v>311</v>
      </c>
      <c r="H318" s="11" t="n">
        <f aca="false">B317/B318</f>
        <v>0.988520410455069</v>
      </c>
      <c r="I318" s="11" t="n">
        <f aca="false">C317/C318</f>
        <v>0.999369569684955</v>
      </c>
      <c r="J318" s="11" t="n">
        <f aca="false">D317/D318</f>
        <v>0.992508400301517</v>
      </c>
      <c r="K318" s="11" t="n">
        <f aca="false">E317/E318</f>
        <v>0.989028841431852</v>
      </c>
      <c r="M318" s="0" t="n">
        <v>311</v>
      </c>
      <c r="N318" s="1" t="n">
        <f aca="false">H318*N$7</f>
        <v>1186224.49254608</v>
      </c>
      <c r="O318" s="1" t="inlineStr">
        <f aca="false">I318*O$7</f>
        <is>
          <t/>
        </is>
      </c>
      <c r="P318" s="1" t="inlineStr">
        <f aca="false">J318*P$7</f>
        <is>
          <t/>
        </is>
      </c>
      <c r="Q318" s="1" t="inlineStr">
        <f aca="false">K318*Q$7</f>
        <is>
          <t/>
        </is>
      </c>
      <c r="R318" s="1" t="inlineStr">
        <f aca="false">SUM(N318:Q318)</f>
        <is>
          <t/>
        </is>
      </c>
      <c r="S318" s="12" t="inlineStr">
        <f aca="false">R318-SUM($N$7:$Q$7)</f>
        <is>
          <t/>
        </is>
      </c>
      <c r="T318" s="12" t="inlineStr">
        <f aca="false">'Hilfstabelle Datensortierung'!A311</f>
        <is>
          <t/>
        </is>
      </c>
    </row>
    <row collapsed="false" customFormat="false" customHeight="false" hidden="false" ht="14.75" outlineLevel="0" r="319">
      <c r="A319" s="9" t="n">
        <v>40435</v>
      </c>
      <c r="B319" s="1" t="n">
        <v>5567.41</v>
      </c>
      <c r="C319" s="1" t="n">
        <v>6466.32</v>
      </c>
      <c r="D319" s="1" t="n">
        <v>6275.41</v>
      </c>
      <c r="E319" s="1" t="n">
        <v>3774.4</v>
      </c>
      <c r="G319" s="0" t="n">
        <v>312</v>
      </c>
      <c r="H319" s="11" t="n">
        <f aca="false">B318/B319</f>
        <v>0.999662320540431</v>
      </c>
      <c r="I319" s="11" t="n">
        <f aca="false">C318/C319</f>
        <v>1.00084282868772</v>
      </c>
      <c r="J319" s="11" t="n">
        <f aca="false">D318/D319</f>
        <v>0.997812095145975</v>
      </c>
      <c r="K319" s="11" t="n">
        <f aca="false">E318/E319</f>
        <v>0.998079164900381</v>
      </c>
      <c r="M319" s="0" t="n">
        <v>312</v>
      </c>
      <c r="N319" s="1" t="n">
        <f aca="false">H319*N$7</f>
        <v>1199594.78464852</v>
      </c>
      <c r="O319" s="1" t="inlineStr">
        <f aca="false">I319*O$7</f>
        <is>
          <t/>
        </is>
      </c>
      <c r="P319" s="1" t="inlineStr">
        <f aca="false">J319*P$7</f>
        <is>
          <t/>
        </is>
      </c>
      <c r="Q319" s="1" t="inlineStr">
        <f aca="false">K319*Q$7</f>
        <is>
          <t/>
        </is>
      </c>
      <c r="R319" s="1" t="inlineStr">
        <f aca="false">SUM(N319:Q319)</f>
        <is>
          <t/>
        </is>
      </c>
      <c r="S319" s="12" t="inlineStr">
        <f aca="false">R319-SUM($N$7:$Q$7)</f>
        <is>
          <t/>
        </is>
      </c>
      <c r="T319" s="12" t="inlineStr">
        <f aca="false">'Hilfstabelle Datensortierung'!A312</f>
        <is>
          <t/>
        </is>
      </c>
    </row>
    <row collapsed="false" customFormat="false" customHeight="false" hidden="false" ht="14.75" outlineLevel="0" r="320">
      <c r="A320" s="9" t="n">
        <v>40436</v>
      </c>
      <c r="B320" s="1" t="n">
        <v>5555.56</v>
      </c>
      <c r="C320" s="1" t="n">
        <v>6434.01</v>
      </c>
      <c r="D320" s="1" t="n">
        <v>6261.87</v>
      </c>
      <c r="E320" s="1" t="n">
        <v>3755.64</v>
      </c>
      <c r="G320" s="0" t="n">
        <v>313</v>
      </c>
      <c r="H320" s="11" t="n">
        <f aca="false">B319/B320</f>
        <v>1.0021329982936</v>
      </c>
      <c r="I320" s="11" t="n">
        <f aca="false">C319/C320</f>
        <v>1.00502175159815</v>
      </c>
      <c r="J320" s="11" t="n">
        <f aca="false">D319/D320</f>
        <v>1.00216229337243</v>
      </c>
      <c r="K320" s="11" t="n">
        <f aca="false">E319/E320</f>
        <v>1.00499515395512</v>
      </c>
      <c r="M320" s="0" t="n">
        <v>313</v>
      </c>
      <c r="N320" s="1" t="n">
        <f aca="false">H320*N$7</f>
        <v>1202559.59795232</v>
      </c>
      <c r="O320" s="1" t="inlineStr">
        <f aca="false">I320*O$7</f>
        <is>
          <t/>
        </is>
      </c>
      <c r="P320" s="1" t="inlineStr">
        <f aca="false">J320*P$7</f>
        <is>
          <t/>
        </is>
      </c>
      <c r="Q320" s="1" t="inlineStr">
        <f aca="false">K320*Q$7</f>
        <is>
          <t/>
        </is>
      </c>
      <c r="R320" s="1" t="inlineStr">
        <f aca="false">SUM(N320:Q320)</f>
        <is>
          <t/>
        </is>
      </c>
      <c r="S320" s="12" t="inlineStr">
        <f aca="false">R320-SUM($N$7:$Q$7)</f>
        <is>
          <t/>
        </is>
      </c>
      <c r="T320" s="12" t="inlineStr">
        <f aca="false">'Hilfstabelle Datensortierung'!A313</f>
        <is>
          <t/>
        </is>
      </c>
    </row>
    <row collapsed="false" customFormat="false" customHeight="false" hidden="false" ht="14.75" outlineLevel="0" r="321">
      <c r="A321" s="9" t="n">
        <v>40437</v>
      </c>
      <c r="B321" s="1" t="n">
        <v>5540.14</v>
      </c>
      <c r="C321" s="1" t="n">
        <v>6424.16</v>
      </c>
      <c r="D321" s="1" t="n">
        <v>6249.65</v>
      </c>
      <c r="E321" s="1" t="n">
        <v>3736.3</v>
      </c>
      <c r="G321" s="0" t="n">
        <v>314</v>
      </c>
      <c r="H321" s="11" t="n">
        <f aca="false">B320/B321</f>
        <v>1.00278332316512</v>
      </c>
      <c r="I321" s="11" t="n">
        <f aca="false">C320/C321</f>
        <v>1.00153327438918</v>
      </c>
      <c r="J321" s="11" t="n">
        <f aca="false">D320/D321</f>
        <v>1.00195530949733</v>
      </c>
      <c r="K321" s="11" t="n">
        <f aca="false">E320/E321</f>
        <v>1.00517624387763</v>
      </c>
      <c r="M321" s="0" t="n">
        <v>314</v>
      </c>
      <c r="N321" s="1" t="n">
        <f aca="false">H321*N$7</f>
        <v>1203339.98779814</v>
      </c>
      <c r="O321" s="1" t="inlineStr">
        <f aca="false">I321*O$7</f>
        <is>
          <t/>
        </is>
      </c>
      <c r="P321" s="1" t="inlineStr">
        <f aca="false">J321*P$7</f>
        <is>
          <t/>
        </is>
      </c>
      <c r="Q321" s="1" t="inlineStr">
        <f aca="false">K321*Q$7</f>
        <is>
          <t/>
        </is>
      </c>
      <c r="R321" s="1" t="inlineStr">
        <f aca="false">SUM(N321:Q321)</f>
        <is>
          <t/>
        </is>
      </c>
      <c r="S321" s="12" t="inlineStr">
        <f aca="false">R321-SUM($N$7:$Q$7)</f>
        <is>
          <t/>
        </is>
      </c>
      <c r="T321" s="12" t="inlineStr">
        <f aca="false">'Hilfstabelle Datensortierung'!A314</f>
        <is>
          <t/>
        </is>
      </c>
    </row>
    <row collapsed="false" customFormat="false" customHeight="false" hidden="false" ht="14.75" outlineLevel="0" r="322">
      <c r="A322" s="9" t="n">
        <v>40438</v>
      </c>
      <c r="B322" s="1" t="n">
        <v>5508.45</v>
      </c>
      <c r="C322" s="1" t="n">
        <v>6389.02</v>
      </c>
      <c r="D322" s="1" t="n">
        <v>6209.76</v>
      </c>
      <c r="E322" s="1" t="n">
        <v>3722.02</v>
      </c>
      <c r="G322" s="0" t="n">
        <v>315</v>
      </c>
      <c r="H322" s="11" t="n">
        <f aca="false">B321/B322</f>
        <v>1.00575297951329</v>
      </c>
      <c r="I322" s="11" t="n">
        <f aca="false">C321/C322</f>
        <v>1.00550006104223</v>
      </c>
      <c r="J322" s="11" t="n">
        <f aca="false">D321/D322</f>
        <v>1.0064237587282</v>
      </c>
      <c r="K322" s="11" t="n">
        <f aca="false">E321/E322</f>
        <v>1.00383662634806</v>
      </c>
      <c r="M322" s="0" t="n">
        <v>315</v>
      </c>
      <c r="N322" s="1" t="n">
        <f aca="false">H322*N$7</f>
        <v>1206903.57541595</v>
      </c>
      <c r="O322" s="1" t="inlineStr">
        <f aca="false">I322*O$7</f>
        <is>
          <t/>
        </is>
      </c>
      <c r="P322" s="1" t="inlineStr">
        <f aca="false">J322*P$7</f>
        <is>
          <t/>
        </is>
      </c>
      <c r="Q322" s="1" t="inlineStr">
        <f aca="false">K322*Q$7</f>
        <is>
          <t/>
        </is>
      </c>
      <c r="R322" s="1" t="inlineStr">
        <f aca="false">SUM(N322:Q322)</f>
        <is>
          <t/>
        </is>
      </c>
      <c r="S322" s="12" t="inlineStr">
        <f aca="false">R322-SUM($N$7:$Q$7)</f>
        <is>
          <t/>
        </is>
      </c>
      <c r="T322" s="12" t="inlineStr">
        <f aca="false">'Hilfstabelle Datensortierung'!A315</f>
        <is>
          <t/>
        </is>
      </c>
    </row>
    <row collapsed="false" customFormat="false" customHeight="false" hidden="false" ht="14.75" outlineLevel="0" r="323">
      <c r="A323" s="9" t="n">
        <v>40441</v>
      </c>
      <c r="B323" s="1" t="n">
        <v>5602.54</v>
      </c>
      <c r="C323" s="1" t="n">
        <v>6461.98</v>
      </c>
      <c r="D323" s="1" t="n">
        <v>6294.58</v>
      </c>
      <c r="E323" s="1" t="n">
        <v>3788.01</v>
      </c>
      <c r="G323" s="0" t="n">
        <v>316</v>
      </c>
      <c r="H323" s="11" t="n">
        <f aca="false">B322/B323</f>
        <v>0.983205831640649</v>
      </c>
      <c r="I323" s="11" t="n">
        <f aca="false">C322/C323</f>
        <v>0.988709342956803</v>
      </c>
      <c r="J323" s="11" t="n">
        <f aca="false">D322/D323</f>
        <v>0.986524915085677</v>
      </c>
      <c r="K323" s="11" t="n">
        <f aca="false">E322/E323</f>
        <v>0.982579243455007</v>
      </c>
      <c r="M323" s="0" t="n">
        <v>316</v>
      </c>
      <c r="N323" s="1" t="n">
        <f aca="false">H323*N$7</f>
        <v>1179846.99796878</v>
      </c>
      <c r="O323" s="1" t="inlineStr">
        <f aca="false">I323*O$7</f>
        <is>
          <t/>
        </is>
      </c>
      <c r="P323" s="1" t="inlineStr">
        <f aca="false">J323*P$7</f>
        <is>
          <t/>
        </is>
      </c>
      <c r="Q323" s="1" t="inlineStr">
        <f aca="false">K323*Q$7</f>
        <is>
          <t/>
        </is>
      </c>
      <c r="R323" s="1" t="inlineStr">
        <f aca="false">SUM(N323:Q323)</f>
        <is>
          <t/>
        </is>
      </c>
      <c r="S323" s="12" t="inlineStr">
        <f aca="false">R323-SUM($N$7:$Q$7)</f>
        <is>
          <t/>
        </is>
      </c>
      <c r="T323" s="12" t="inlineStr">
        <f aca="false">'Hilfstabelle Datensortierung'!A316</f>
        <is>
          <t/>
        </is>
      </c>
    </row>
    <row collapsed="false" customFormat="false" customHeight="false" hidden="false" ht="14.75" outlineLevel="0" r="324">
      <c r="A324" s="9" t="n">
        <v>40442</v>
      </c>
      <c r="B324" s="1" t="n">
        <v>5576.19</v>
      </c>
      <c r="C324" s="1" t="n">
        <v>6420.4</v>
      </c>
      <c r="D324" s="1" t="n">
        <v>6275.98</v>
      </c>
      <c r="E324" s="1" t="n">
        <v>3784.4</v>
      </c>
      <c r="G324" s="0" t="n">
        <v>317</v>
      </c>
      <c r="H324" s="11" t="n">
        <f aca="false">B323/B324</f>
        <v>1.0047254487383</v>
      </c>
      <c r="I324" s="11" t="n">
        <f aca="false">C323/C324</f>
        <v>1.00647623201047</v>
      </c>
      <c r="J324" s="11" t="n">
        <f aca="false">D323/D324</f>
        <v>1.0029636805726</v>
      </c>
      <c r="K324" s="11" t="n">
        <f aca="false">E323/E324</f>
        <v>1.00095391607652</v>
      </c>
      <c r="M324" s="0" t="n">
        <v>317</v>
      </c>
      <c r="N324" s="1" t="n">
        <f aca="false">H324*N$7</f>
        <v>1205670.53848596</v>
      </c>
      <c r="O324" s="1" t="inlineStr">
        <f aca="false">I324*O$7</f>
        <is>
          <t/>
        </is>
      </c>
      <c r="P324" s="1" t="inlineStr">
        <f aca="false">J324*P$7</f>
        <is>
          <t/>
        </is>
      </c>
      <c r="Q324" s="1" t="inlineStr">
        <f aca="false">K324*Q$7</f>
        <is>
          <t/>
        </is>
      </c>
      <c r="R324" s="1" t="inlineStr">
        <f aca="false">SUM(N324:Q324)</f>
        <is>
          <t/>
        </is>
      </c>
      <c r="S324" s="12" t="inlineStr">
        <f aca="false">R324-SUM($N$7:$Q$7)</f>
        <is>
          <t/>
        </is>
      </c>
      <c r="T324" s="12" t="inlineStr">
        <f aca="false">'Hilfstabelle Datensortierung'!A317</f>
        <is>
          <t/>
        </is>
      </c>
    </row>
    <row collapsed="false" customFormat="false" customHeight="false" hidden="false" ht="14.75" outlineLevel="0" r="325">
      <c r="A325" s="9" t="n">
        <v>40443</v>
      </c>
      <c r="B325" s="1" t="n">
        <v>5551.91</v>
      </c>
      <c r="C325" s="1" t="n">
        <v>6344.88</v>
      </c>
      <c r="D325" s="1" t="n">
        <v>6208.33</v>
      </c>
      <c r="E325" s="1" t="n">
        <v>3735.05</v>
      </c>
      <c r="G325" s="0" t="n">
        <v>318</v>
      </c>
      <c r="H325" s="11" t="n">
        <f aca="false">B324/B325</f>
        <v>1.0043732697396</v>
      </c>
      <c r="I325" s="11" t="n">
        <f aca="false">C324/C325</f>
        <v>1.01190251037057</v>
      </c>
      <c r="J325" s="11" t="n">
        <f aca="false">D324/D325</f>
        <v>1.01089665014585</v>
      </c>
      <c r="K325" s="11" t="n">
        <f aca="false">E324/E325</f>
        <v>1.01321267452912</v>
      </c>
      <c r="M325" s="0" t="n">
        <v>318</v>
      </c>
      <c r="N325" s="1" t="n">
        <f aca="false">H325*N$7</f>
        <v>1205247.92368752</v>
      </c>
      <c r="O325" s="1" t="inlineStr">
        <f aca="false">I325*O$7</f>
        <is>
          <t/>
        </is>
      </c>
      <c r="P325" s="1" t="inlineStr">
        <f aca="false">J325*P$7</f>
        <is>
          <t/>
        </is>
      </c>
      <c r="Q325" s="1" t="inlineStr">
        <f aca="false">K325*Q$7</f>
        <is>
          <t/>
        </is>
      </c>
      <c r="R325" s="1" t="inlineStr">
        <f aca="false">SUM(N325:Q325)</f>
        <is>
          <t/>
        </is>
      </c>
      <c r="S325" s="12" t="inlineStr">
        <f aca="false">R325-SUM($N$7:$Q$7)</f>
        <is>
          <t/>
        </is>
      </c>
      <c r="T325" s="12" t="inlineStr">
        <f aca="false">'Hilfstabelle Datensortierung'!A318</f>
        <is>
          <t/>
        </is>
      </c>
    </row>
    <row collapsed="false" customFormat="false" customHeight="false" hidden="false" ht="14.75" outlineLevel="0" r="326">
      <c r="A326" s="9" t="n">
        <v>40444</v>
      </c>
      <c r="B326" s="1" t="n">
        <v>5547.08</v>
      </c>
      <c r="C326" s="1" t="n">
        <v>6303.2</v>
      </c>
      <c r="D326" s="1" t="n">
        <v>6184.71</v>
      </c>
      <c r="E326" s="1" t="n">
        <v>3710.61</v>
      </c>
      <c r="G326" s="0" t="n">
        <v>319</v>
      </c>
      <c r="H326" s="11" t="n">
        <f aca="false">B325/B326</f>
        <v>1.00087072838322</v>
      </c>
      <c r="I326" s="11" t="n">
        <f aca="false">C325/C326</f>
        <v>1.00661251427846</v>
      </c>
      <c r="J326" s="11" t="n">
        <f aca="false">D325/D326</f>
        <v>1.00381909580239</v>
      </c>
      <c r="K326" s="11" t="n">
        <f aca="false">E325/E326</f>
        <v>1.00658651811966</v>
      </c>
      <c r="M326" s="0" t="n">
        <v>319</v>
      </c>
      <c r="N326" s="1" t="n">
        <f aca="false">H326*N$7</f>
        <v>1201044.87405987</v>
      </c>
      <c r="O326" s="1" t="inlineStr">
        <f aca="false">I326*O$7</f>
        <is>
          <t/>
        </is>
      </c>
      <c r="P326" s="1" t="inlineStr">
        <f aca="false">J326*P$7</f>
        <is>
          <t/>
        </is>
      </c>
      <c r="Q326" s="1" t="inlineStr">
        <f aca="false">K326*Q$7</f>
        <is>
          <t/>
        </is>
      </c>
      <c r="R326" s="1" t="inlineStr">
        <f aca="false">SUM(N326:Q326)</f>
        <is>
          <t/>
        </is>
      </c>
      <c r="S326" s="12" t="inlineStr">
        <f aca="false">R326-SUM($N$7:$Q$7)</f>
        <is>
          <t/>
        </is>
      </c>
      <c r="T326" s="12" t="inlineStr">
        <f aca="false">'Hilfstabelle Datensortierung'!A319</f>
        <is>
          <t/>
        </is>
      </c>
    </row>
    <row collapsed="false" customFormat="false" customHeight="false" hidden="false" ht="14.75" outlineLevel="0" r="327">
      <c r="A327" s="9" t="n">
        <v>40445</v>
      </c>
      <c r="B327" s="1" t="n">
        <v>5598.48</v>
      </c>
      <c r="C327" s="1" t="n">
        <v>6360.77</v>
      </c>
      <c r="D327" s="1" t="n">
        <v>6298.3</v>
      </c>
      <c r="E327" s="1" t="n">
        <v>3782.48</v>
      </c>
      <c r="G327" s="0" t="n">
        <v>320</v>
      </c>
      <c r="H327" s="11" t="n">
        <f aca="false">B326/B327</f>
        <v>0.990818936568497</v>
      </c>
      <c r="I327" s="11" t="n">
        <f aca="false">C326/C327</f>
        <v>0.990949208979416</v>
      </c>
      <c r="J327" s="11" t="n">
        <f aca="false">D326/D327</f>
        <v>0.981964974675706</v>
      </c>
      <c r="K327" s="11" t="n">
        <f aca="false">E326/E327</f>
        <v>0.980999238594784</v>
      </c>
      <c r="M327" s="0" t="n">
        <v>320</v>
      </c>
      <c r="N327" s="1" t="n">
        <f aca="false">H327*N$7</f>
        <v>1188982.7238822</v>
      </c>
      <c r="O327" s="1" t="inlineStr">
        <f aca="false">I327*O$7</f>
        <is>
          <t/>
        </is>
      </c>
      <c r="P327" s="1" t="inlineStr">
        <f aca="false">J327*P$7</f>
        <is>
          <t/>
        </is>
      </c>
      <c r="Q327" s="1" t="inlineStr">
        <f aca="false">K327*Q$7</f>
        <is>
          <t/>
        </is>
      </c>
      <c r="R327" s="1" t="inlineStr">
        <f aca="false">SUM(N327:Q327)</f>
        <is>
          <t/>
        </is>
      </c>
      <c r="S327" s="12" t="inlineStr">
        <f aca="false">R327-SUM($N$7:$Q$7)</f>
        <is>
          <t/>
        </is>
      </c>
      <c r="T327" s="12" t="inlineStr">
        <f aca="false">'Hilfstabelle Datensortierung'!A320</f>
        <is>
          <t/>
        </is>
      </c>
    </row>
    <row collapsed="false" customFormat="false" customHeight="false" hidden="false" ht="14.75" outlineLevel="0" r="328">
      <c r="A328" s="9" t="n">
        <v>40448</v>
      </c>
      <c r="B328" s="1" t="n">
        <v>5573.42</v>
      </c>
      <c r="C328" s="1" t="n">
        <v>6338.89</v>
      </c>
      <c r="D328" s="1" t="n">
        <v>6278.89</v>
      </c>
      <c r="E328" s="1" t="n">
        <v>3766.16</v>
      </c>
      <c r="G328" s="0" t="n">
        <v>321</v>
      </c>
      <c r="H328" s="11" t="n">
        <f aca="false">B327/B328</f>
        <v>1.00449634156407</v>
      </c>
      <c r="I328" s="11" t="n">
        <f aca="false">C327/C328</f>
        <v>1.00345170842214</v>
      </c>
      <c r="J328" s="11" t="n">
        <f aca="false">D327/D328</f>
        <v>1.0030913107253</v>
      </c>
      <c r="K328" s="11" t="n">
        <f aca="false">E327/E328</f>
        <v>1.00433332625274</v>
      </c>
      <c r="M328" s="0" t="n">
        <v>321</v>
      </c>
      <c r="N328" s="1" t="n">
        <f aca="false">H328*N$7</f>
        <v>1205395.60987688</v>
      </c>
      <c r="O328" s="1" t="inlineStr">
        <f aca="false">I328*O$7</f>
        <is>
          <t/>
        </is>
      </c>
      <c r="P328" s="1" t="inlineStr">
        <f aca="false">J328*P$7</f>
        <is>
          <t/>
        </is>
      </c>
      <c r="Q328" s="1" t="inlineStr">
        <f aca="false">K328*Q$7</f>
        <is>
          <t/>
        </is>
      </c>
      <c r="R328" s="1" t="inlineStr">
        <f aca="false">SUM(N328:Q328)</f>
        <is>
          <t/>
        </is>
      </c>
      <c r="S328" s="12" t="inlineStr">
        <f aca="false">R328-SUM($N$7:$Q$7)</f>
        <is>
          <t/>
        </is>
      </c>
      <c r="T328" s="12" t="inlineStr">
        <f aca="false">'Hilfstabelle Datensortierung'!A321</f>
        <is>
          <t/>
        </is>
      </c>
    </row>
    <row collapsed="false" customFormat="false" customHeight="false" hidden="false" ht="14.75" outlineLevel="0" r="329">
      <c r="A329" s="9" t="n">
        <v>40449</v>
      </c>
      <c r="B329" s="1" t="n">
        <v>5578.44</v>
      </c>
      <c r="C329" s="1" t="n">
        <v>6334.38</v>
      </c>
      <c r="D329" s="1" t="n">
        <v>6276.09</v>
      </c>
      <c r="E329" s="1" t="n">
        <v>3762.35</v>
      </c>
      <c r="G329" s="0" t="n">
        <v>322</v>
      </c>
      <c r="H329" s="11" t="n">
        <f aca="false">B328/B329</f>
        <v>0.999100106839905</v>
      </c>
      <c r="I329" s="11" t="n">
        <f aca="false">C328/C329</f>
        <v>1.00071198759784</v>
      </c>
      <c r="J329" s="11" t="n">
        <f aca="false">D328/D329</f>
        <v>1.00044613764302</v>
      </c>
      <c r="K329" s="11" t="n">
        <f aca="false">E328/E329</f>
        <v>1.00101266495674</v>
      </c>
      <c r="M329" s="0" t="n">
        <v>322</v>
      </c>
      <c r="N329" s="1" t="n">
        <f aca="false">H329*N$7</f>
        <v>1198920.12820789</v>
      </c>
      <c r="O329" s="1" t="inlineStr">
        <f aca="false">I329*O$7</f>
        <is>
          <t/>
        </is>
      </c>
      <c r="P329" s="1" t="inlineStr">
        <f aca="false">J329*P$7</f>
        <is>
          <t/>
        </is>
      </c>
      <c r="Q329" s="1" t="inlineStr">
        <f aca="false">K329*Q$7</f>
        <is>
          <t/>
        </is>
      </c>
      <c r="R329" s="1" t="inlineStr">
        <f aca="false">SUM(N329:Q329)</f>
        <is>
          <t/>
        </is>
      </c>
      <c r="S329" s="12" t="inlineStr">
        <f aca="false">R329-SUM($N$7:$Q$7)</f>
        <is>
          <t/>
        </is>
      </c>
      <c r="T329" s="12" t="inlineStr">
        <f aca="false">'Hilfstabelle Datensortierung'!A322</f>
        <is>
          <t/>
        </is>
      </c>
    </row>
    <row collapsed="false" customFormat="false" customHeight="false" hidden="false" ht="14.75" outlineLevel="0" r="330">
      <c r="A330" s="9" t="n">
        <v>40450</v>
      </c>
      <c r="B330" s="1" t="n">
        <v>5569.27</v>
      </c>
      <c r="C330" s="1" t="n">
        <v>6311.57</v>
      </c>
      <c r="D330" s="1" t="n">
        <v>6246.92</v>
      </c>
      <c r="E330" s="1" t="n">
        <v>3737.12</v>
      </c>
      <c r="G330" s="0" t="n">
        <v>323</v>
      </c>
      <c r="H330" s="11" t="n">
        <f aca="false">B329/B330</f>
        <v>1.0016465353628</v>
      </c>
      <c r="I330" s="11" t="n">
        <f aca="false">C329/C330</f>
        <v>1.00361399778502</v>
      </c>
      <c r="J330" s="11" t="n">
        <f aca="false">D329/D330</f>
        <v>1.00466950113016</v>
      </c>
      <c r="K330" s="11" t="n">
        <f aca="false">E329/E330</f>
        <v>1.00675118808066</v>
      </c>
      <c r="M330" s="0" t="n">
        <v>323</v>
      </c>
      <c r="N330" s="1" t="n">
        <f aca="false">H330*N$7</f>
        <v>1201975.84243536</v>
      </c>
      <c r="O330" s="1" t="inlineStr">
        <f aca="false">I330*O$7</f>
        <is>
          <t/>
        </is>
      </c>
      <c r="P330" s="1" t="inlineStr">
        <f aca="false">J330*P$7</f>
        <is>
          <t/>
        </is>
      </c>
      <c r="Q330" s="1" t="inlineStr">
        <f aca="false">K330*Q$7</f>
        <is>
          <t/>
        </is>
      </c>
      <c r="R330" s="1" t="inlineStr">
        <f aca="false">SUM(N330:Q330)</f>
        <is>
          <t/>
        </is>
      </c>
      <c r="S330" s="12" t="inlineStr">
        <f aca="false">R330-SUM($N$7:$Q$7)</f>
        <is>
          <t/>
        </is>
      </c>
      <c r="T330" s="12" t="inlineStr">
        <f aca="false">'Hilfstabelle Datensortierung'!A323</f>
        <is>
          <t/>
        </is>
      </c>
    </row>
    <row collapsed="false" customFormat="false" customHeight="false" hidden="false" ht="14.75" outlineLevel="0" r="331">
      <c r="A331" s="9" t="n">
        <v>40451</v>
      </c>
      <c r="B331" s="1" t="n">
        <v>5548.62</v>
      </c>
      <c r="C331" s="1" t="n">
        <v>6296.33</v>
      </c>
      <c r="D331" s="1" t="n">
        <v>6229.02</v>
      </c>
      <c r="E331" s="1" t="n">
        <v>3715.18</v>
      </c>
      <c r="G331" s="0" t="n">
        <v>324</v>
      </c>
      <c r="H331" s="11" t="n">
        <f aca="false">B330/B331</f>
        <v>1.003721646103</v>
      </c>
      <c r="I331" s="11" t="n">
        <f aca="false">C330/C331</f>
        <v>1.00242045763167</v>
      </c>
      <c r="J331" s="11" t="n">
        <f aca="false">D330/D331</f>
        <v>1.00287364625575</v>
      </c>
      <c r="K331" s="11" t="n">
        <f aca="false">E330/E331</f>
        <v>1.00590550121394</v>
      </c>
      <c r="M331" s="0" t="n">
        <v>324</v>
      </c>
      <c r="N331" s="1" t="n">
        <f aca="false">H331*N$7</f>
        <v>1204465.97532359</v>
      </c>
      <c r="O331" s="1" t="inlineStr">
        <f aca="false">I331*O$7</f>
        <is>
          <t/>
        </is>
      </c>
      <c r="P331" s="1" t="inlineStr">
        <f aca="false">J331*P$7</f>
        <is>
          <t/>
        </is>
      </c>
      <c r="Q331" s="1" t="inlineStr">
        <f aca="false">K331*Q$7</f>
        <is>
          <t/>
        </is>
      </c>
      <c r="R331" s="1" t="inlineStr">
        <f aca="false">SUM(N331:Q331)</f>
        <is>
          <t/>
        </is>
      </c>
      <c r="S331" s="12" t="inlineStr">
        <f aca="false">R331-SUM($N$7:$Q$7)</f>
        <is>
          <t/>
        </is>
      </c>
      <c r="T331" s="12" t="inlineStr">
        <f aca="false">'Hilfstabelle Datensortierung'!A324</f>
        <is>
          <t/>
        </is>
      </c>
    </row>
    <row collapsed="false" customFormat="false" customHeight="false" hidden="false" ht="14.75" outlineLevel="0" r="332">
      <c r="A332" s="9" t="n">
        <v>40452</v>
      </c>
      <c r="B332" s="1" t="n">
        <v>5592.9</v>
      </c>
      <c r="C332" s="1" t="n">
        <v>6284.17</v>
      </c>
      <c r="D332" s="1" t="n">
        <v>6211.34</v>
      </c>
      <c r="E332" s="1" t="n">
        <v>3692.09</v>
      </c>
      <c r="G332" s="0" t="n">
        <v>325</v>
      </c>
      <c r="H332" s="11" t="n">
        <f aca="false">B331/B332</f>
        <v>0.992082819288741</v>
      </c>
      <c r="I332" s="11" t="n">
        <f aca="false">C331/C332</f>
        <v>1.00193502085399</v>
      </c>
      <c r="J332" s="11" t="n">
        <f aca="false">D331/D332</f>
        <v>1.00284640673349</v>
      </c>
      <c r="K332" s="11" t="n">
        <f aca="false">E331/E332</f>
        <v>1.0062539103868</v>
      </c>
      <c r="M332" s="0" t="n">
        <v>325</v>
      </c>
      <c r="N332" s="1" t="n">
        <f aca="false">H332*N$7</f>
        <v>1190499.38314649</v>
      </c>
      <c r="O332" s="1" t="inlineStr">
        <f aca="false">I332*O$7</f>
        <is>
          <t/>
        </is>
      </c>
      <c r="P332" s="1" t="inlineStr">
        <f aca="false">J332*P$7</f>
        <is>
          <t/>
        </is>
      </c>
      <c r="Q332" s="1" t="inlineStr">
        <f aca="false">K332*Q$7</f>
        <is>
          <t/>
        </is>
      </c>
      <c r="R332" s="1" t="inlineStr">
        <f aca="false">SUM(N332:Q332)</f>
        <is>
          <t/>
        </is>
      </c>
      <c r="S332" s="12" t="inlineStr">
        <f aca="false">R332-SUM($N$7:$Q$7)</f>
        <is>
          <t/>
        </is>
      </c>
      <c r="T332" s="12" t="inlineStr">
        <f aca="false">'Hilfstabelle Datensortierung'!A325</f>
        <is>
          <t/>
        </is>
      </c>
    </row>
    <row collapsed="false" customFormat="false" customHeight="false" hidden="false" ht="14.75" outlineLevel="0" r="333">
      <c r="A333" s="9" t="n">
        <v>40455</v>
      </c>
      <c r="B333" s="1" t="n">
        <v>5555.97</v>
      </c>
      <c r="C333" s="1" t="n">
        <v>6248.8</v>
      </c>
      <c r="D333" s="1" t="n">
        <v>6134.21</v>
      </c>
      <c r="E333" s="1" t="n">
        <v>3649.81</v>
      </c>
      <c r="G333" s="0" t="n">
        <v>326</v>
      </c>
      <c r="H333" s="11" t="n">
        <f aca="false">B332/B333</f>
        <v>1.00664690414095</v>
      </c>
      <c r="I333" s="11" t="n">
        <f aca="false">C332/C333</f>
        <v>1.00566028677506</v>
      </c>
      <c r="J333" s="11" t="n">
        <f aca="false">D332/D333</f>
        <v>1.01257374625257</v>
      </c>
      <c r="K333" s="11" t="n">
        <f aca="false">E332/E333</f>
        <v>1.01158416465515</v>
      </c>
      <c r="M333" s="0" t="n">
        <v>326</v>
      </c>
      <c r="N333" s="1" t="n">
        <f aca="false">H333*N$7</f>
        <v>1207976.28496914</v>
      </c>
      <c r="O333" s="1" t="inlineStr">
        <f aca="false">I333*O$7</f>
        <is>
          <t/>
        </is>
      </c>
      <c r="P333" s="1" t="inlineStr">
        <f aca="false">J333*P$7</f>
        <is>
          <t/>
        </is>
      </c>
      <c r="Q333" s="1" t="inlineStr">
        <f aca="false">K333*Q$7</f>
        <is>
          <t/>
        </is>
      </c>
      <c r="R333" s="1" t="inlineStr">
        <f aca="false">SUM(N333:Q333)</f>
        <is>
          <t/>
        </is>
      </c>
      <c r="S333" s="12" t="inlineStr">
        <f aca="false">R333-SUM($N$7:$Q$7)</f>
        <is>
          <t/>
        </is>
      </c>
      <c r="T333" s="12" t="inlineStr">
        <f aca="false">'Hilfstabelle Datensortierung'!A326</f>
        <is>
          <t/>
        </is>
      </c>
    </row>
    <row collapsed="false" customFormat="false" customHeight="false" hidden="false" ht="14.75" outlineLevel="0" r="334">
      <c r="A334" s="9" t="n">
        <v>40456</v>
      </c>
      <c r="B334" s="1" t="n">
        <v>5635.76</v>
      </c>
      <c r="C334" s="1" t="n">
        <v>6313.9</v>
      </c>
      <c r="D334" s="1" t="n">
        <v>6215.83</v>
      </c>
      <c r="E334" s="1" t="n">
        <v>3731.93</v>
      </c>
      <c r="G334" s="0" t="n">
        <v>327</v>
      </c>
      <c r="H334" s="11" t="n">
        <f aca="false">B333/B334</f>
        <v>0.985842193422005</v>
      </c>
      <c r="I334" s="11" t="n">
        <f aca="false">C333/C334</f>
        <v>0.989689415416779</v>
      </c>
      <c r="J334" s="11" t="n">
        <f aca="false">D333/D334</f>
        <v>0.986869010252855</v>
      </c>
      <c r="K334" s="11" t="n">
        <f aca="false">E333/E334</f>
        <v>0.977995300019025</v>
      </c>
      <c r="M334" s="0" t="n">
        <v>327</v>
      </c>
      <c r="N334" s="1" t="n">
        <f aca="false">H334*N$7</f>
        <v>1183010.63210641</v>
      </c>
      <c r="O334" s="1" t="inlineStr">
        <f aca="false">I334*O$7</f>
        <is>
          <t/>
        </is>
      </c>
      <c r="P334" s="1" t="inlineStr">
        <f aca="false">J334*P$7</f>
        <is>
          <t/>
        </is>
      </c>
      <c r="Q334" s="1" t="inlineStr">
        <f aca="false">K334*Q$7</f>
        <is>
          <t/>
        </is>
      </c>
      <c r="R334" s="1" t="inlineStr">
        <f aca="false">SUM(N334:Q334)</f>
        <is>
          <t/>
        </is>
      </c>
      <c r="S334" s="12" t="inlineStr">
        <f aca="false">R334-SUM($N$7:$Q$7)</f>
        <is>
          <t/>
        </is>
      </c>
      <c r="T334" s="12" t="inlineStr">
        <f aca="false">'Hilfstabelle Datensortierung'!A327</f>
        <is>
          <t/>
        </is>
      </c>
    </row>
    <row collapsed="false" customFormat="false" customHeight="false" hidden="false" ht="14.75" outlineLevel="0" r="335">
      <c r="A335" s="9" t="n">
        <v>40457</v>
      </c>
      <c r="B335" s="1" t="n">
        <v>5681.39</v>
      </c>
      <c r="C335" s="1" t="n">
        <v>6351.01</v>
      </c>
      <c r="D335" s="1" t="n">
        <v>6270.73</v>
      </c>
      <c r="E335" s="1" t="n">
        <v>3764.91</v>
      </c>
      <c r="G335" s="0" t="n">
        <v>328</v>
      </c>
      <c r="H335" s="11" t="n">
        <f aca="false">B334/B335</f>
        <v>0.991968514747271</v>
      </c>
      <c r="I335" s="11" t="n">
        <f aca="false">C334/C335</f>
        <v>0.994156834897127</v>
      </c>
      <c r="J335" s="11" t="n">
        <f aca="false">D334/D335</f>
        <v>0.991245038456447</v>
      </c>
      <c r="K335" s="11" t="n">
        <f aca="false">E334/E335</f>
        <v>0.991240162447442</v>
      </c>
      <c r="M335" s="0" t="n">
        <v>328</v>
      </c>
      <c r="N335" s="1" t="n">
        <f aca="false">H335*N$7</f>
        <v>1190362.21769673</v>
      </c>
      <c r="O335" s="1" t="inlineStr">
        <f aca="false">I335*O$7</f>
        <is>
          <t/>
        </is>
      </c>
      <c r="P335" s="1" t="inlineStr">
        <f aca="false">J335*P$7</f>
        <is>
          <t/>
        </is>
      </c>
      <c r="Q335" s="1" t="inlineStr">
        <f aca="false">K335*Q$7</f>
        <is>
          <t/>
        </is>
      </c>
      <c r="R335" s="1" t="inlineStr">
        <f aca="false">SUM(N335:Q335)</f>
        <is>
          <t/>
        </is>
      </c>
      <c r="S335" s="12" t="inlineStr">
        <f aca="false">R335-SUM($N$7:$Q$7)</f>
        <is>
          <t/>
        </is>
      </c>
      <c r="T335" s="12" t="inlineStr">
        <f aca="false">'Hilfstabelle Datensortierung'!A328</f>
        <is>
          <t/>
        </is>
      </c>
    </row>
    <row collapsed="false" customFormat="false" customHeight="false" hidden="false" ht="14.75" outlineLevel="0" r="336">
      <c r="A336" s="9" t="n">
        <v>40458</v>
      </c>
      <c r="B336" s="1" t="n">
        <v>5662.13</v>
      </c>
      <c r="C336" s="1" t="n">
        <v>6375.58</v>
      </c>
      <c r="D336" s="1" t="n">
        <v>6276.25</v>
      </c>
      <c r="E336" s="1" t="n">
        <v>3770.47</v>
      </c>
      <c r="G336" s="0" t="n">
        <v>329</v>
      </c>
      <c r="H336" s="11" t="n">
        <f aca="false">B335/B336</f>
        <v>1.00340154676774</v>
      </c>
      <c r="I336" s="11" t="n">
        <f aca="false">C335/C336</f>
        <v>0.996146232970177</v>
      </c>
      <c r="J336" s="11" t="n">
        <f aca="false">D335/D336</f>
        <v>0.999120493925513</v>
      </c>
      <c r="K336" s="11" t="n">
        <f aca="false">E335/E336</f>
        <v>0.998525382777213</v>
      </c>
      <c r="M336" s="0" t="n">
        <v>329</v>
      </c>
      <c r="N336" s="1" t="n">
        <f aca="false">H336*N$7</f>
        <v>1204081.85612128</v>
      </c>
      <c r="O336" s="1" t="inlineStr">
        <f aca="false">I336*O$7</f>
        <is>
          <t/>
        </is>
      </c>
      <c r="P336" s="1" t="inlineStr">
        <f aca="false">J336*P$7</f>
        <is>
          <t/>
        </is>
      </c>
      <c r="Q336" s="1" t="inlineStr">
        <f aca="false">K336*Q$7</f>
        <is>
          <t/>
        </is>
      </c>
      <c r="R336" s="1" t="inlineStr">
        <f aca="false">SUM(N336:Q336)</f>
        <is>
          <t/>
        </is>
      </c>
      <c r="S336" s="12" t="inlineStr">
        <f aca="false">R336-SUM($N$7:$Q$7)</f>
        <is>
          <t/>
        </is>
      </c>
      <c r="T336" s="12" t="inlineStr">
        <f aca="false">'Hilfstabelle Datensortierung'!A329</f>
        <is>
          <t/>
        </is>
      </c>
    </row>
    <row collapsed="false" customFormat="false" customHeight="false" hidden="false" ht="14.75" outlineLevel="0" r="337">
      <c r="A337" s="9" t="n">
        <v>40459</v>
      </c>
      <c r="B337" s="1" t="n">
        <v>5657.61</v>
      </c>
      <c r="C337" s="1" t="n">
        <v>6363.16</v>
      </c>
      <c r="D337" s="1" t="n">
        <v>6291.67</v>
      </c>
      <c r="E337" s="1" t="n">
        <v>3763.18</v>
      </c>
      <c r="G337" s="0" t="n">
        <v>330</v>
      </c>
      <c r="H337" s="11" t="n">
        <f aca="false">B336/B337</f>
        <v>1.00079892392724</v>
      </c>
      <c r="I337" s="11" t="n">
        <f aca="false">C336/C337</f>
        <v>1.00195186039641</v>
      </c>
      <c r="J337" s="11" t="n">
        <f aca="false">D336/D337</f>
        <v>0.997549140371316</v>
      </c>
      <c r="K337" s="11" t="n">
        <f aca="false">E336/E337</f>
        <v>1.0019371914179</v>
      </c>
      <c r="M337" s="0" t="n">
        <v>330</v>
      </c>
      <c r="N337" s="1" t="n">
        <f aca="false">H337*N$7</f>
        <v>1200958.70871269</v>
      </c>
      <c r="O337" s="1" t="inlineStr">
        <f aca="false">I337*O$7</f>
        <is>
          <t/>
        </is>
      </c>
      <c r="P337" s="1" t="inlineStr">
        <f aca="false">J337*P$7</f>
        <is>
          <t/>
        </is>
      </c>
      <c r="Q337" s="1" t="inlineStr">
        <f aca="false">K337*Q$7</f>
        <is>
          <t/>
        </is>
      </c>
      <c r="R337" s="1" t="inlineStr">
        <f aca="false">SUM(N337:Q337)</f>
        <is>
          <t/>
        </is>
      </c>
      <c r="S337" s="12" t="inlineStr">
        <f aca="false">R337-SUM($N$7:$Q$7)</f>
        <is>
          <t/>
        </is>
      </c>
      <c r="T337" s="12" t="inlineStr">
        <f aca="false">'Hilfstabelle Datensortierung'!A330</f>
        <is>
          <t/>
        </is>
      </c>
    </row>
    <row collapsed="false" customFormat="false" customHeight="false" hidden="false" ht="14.75" outlineLevel="0" r="338">
      <c r="A338" s="9" t="n">
        <v>40462</v>
      </c>
      <c r="B338" s="1" t="n">
        <v>5672.4</v>
      </c>
      <c r="C338" s="1" t="n">
        <v>6386.18</v>
      </c>
      <c r="D338" s="1" t="n">
        <v>6309.51</v>
      </c>
      <c r="E338" s="1" t="n">
        <v>3768.49</v>
      </c>
      <c r="G338" s="0" t="n">
        <v>331</v>
      </c>
      <c r="H338" s="11" t="n">
        <f aca="false">B337/B338</f>
        <v>0.99739263803681</v>
      </c>
      <c r="I338" s="11" t="n">
        <f aca="false">C337/C338</f>
        <v>0.996395341189882</v>
      </c>
      <c r="J338" s="11" t="n">
        <f aca="false">D337/D338</f>
        <v>0.997172522113445</v>
      </c>
      <c r="K338" s="11" t="n">
        <f aca="false">E337/E338</f>
        <v>0.998590947567859</v>
      </c>
      <c r="M338" s="0" t="n">
        <v>331</v>
      </c>
      <c r="N338" s="1" t="n">
        <f aca="false">H338*N$7</f>
        <v>1196871.16564417</v>
      </c>
      <c r="O338" s="1" t="inlineStr">
        <f aca="false">I338*O$7</f>
        <is>
          <t/>
        </is>
      </c>
      <c r="P338" s="1" t="inlineStr">
        <f aca="false">J338*P$7</f>
        <is>
          <t/>
        </is>
      </c>
      <c r="Q338" s="1" t="inlineStr">
        <f aca="false">K338*Q$7</f>
        <is>
          <t/>
        </is>
      </c>
      <c r="R338" s="1" t="inlineStr">
        <f aca="false">SUM(N338:Q338)</f>
        <is>
          <t/>
        </is>
      </c>
      <c r="S338" s="12" t="inlineStr">
        <f aca="false">R338-SUM($N$7:$Q$7)</f>
        <is>
          <t/>
        </is>
      </c>
      <c r="T338" s="12" t="inlineStr">
        <f aca="false">'Hilfstabelle Datensortierung'!A331</f>
        <is>
          <t/>
        </is>
      </c>
    </row>
    <row collapsed="false" customFormat="false" customHeight="false" hidden="false" ht="14.75" outlineLevel="0" r="339">
      <c r="A339" s="9" t="n">
        <v>40463</v>
      </c>
      <c r="B339" s="1" t="n">
        <v>5661.59</v>
      </c>
      <c r="C339" s="1" t="n">
        <v>6375.26</v>
      </c>
      <c r="D339" s="1" t="n">
        <v>6304.57</v>
      </c>
      <c r="E339" s="1" t="n">
        <v>3748.86</v>
      </c>
      <c r="G339" s="0" t="n">
        <v>332</v>
      </c>
      <c r="H339" s="11" t="n">
        <f aca="false">B338/B339</f>
        <v>1.00190935761862</v>
      </c>
      <c r="I339" s="11" t="n">
        <f aca="false">C338/C339</f>
        <v>1.00171287131819</v>
      </c>
      <c r="J339" s="11" t="n">
        <f aca="false">D338/D339</f>
        <v>1.00078355859321</v>
      </c>
      <c r="K339" s="11" t="n">
        <f aca="false">E338/E339</f>
        <v>1.00523625848925</v>
      </c>
      <c r="M339" s="0" t="n">
        <v>332</v>
      </c>
      <c r="N339" s="1" t="n">
        <f aca="false">H339*N$7</f>
        <v>1202291.22914234</v>
      </c>
      <c r="O339" s="1" t="inlineStr">
        <f aca="false">I339*O$7</f>
        <is>
          <t/>
        </is>
      </c>
      <c r="P339" s="1" t="inlineStr">
        <f aca="false">J339*P$7</f>
        <is>
          <t/>
        </is>
      </c>
      <c r="Q339" s="1" t="inlineStr">
        <f aca="false">K339*Q$7</f>
        <is>
          <t/>
        </is>
      </c>
      <c r="R339" s="1" t="inlineStr">
        <f aca="false">SUM(N339:Q339)</f>
        <is>
          <t/>
        </is>
      </c>
      <c r="S339" s="12" t="inlineStr">
        <f aca="false">R339-SUM($N$7:$Q$7)</f>
        <is>
          <t/>
        </is>
      </c>
      <c r="T339" s="12" t="inlineStr">
        <f aca="false">'Hilfstabelle Datensortierung'!A332</f>
        <is>
          <t/>
        </is>
      </c>
    </row>
    <row collapsed="false" customFormat="false" customHeight="false" hidden="false" ht="14.75" outlineLevel="0" r="340">
      <c r="A340" s="9" t="n">
        <v>40464</v>
      </c>
      <c r="B340" s="1" t="n">
        <v>5747.35</v>
      </c>
      <c r="C340" s="1" t="n">
        <v>6455.13</v>
      </c>
      <c r="D340" s="1" t="n">
        <v>6434.52</v>
      </c>
      <c r="E340" s="1" t="n">
        <v>3828.34</v>
      </c>
      <c r="G340" s="0" t="n">
        <v>333</v>
      </c>
      <c r="H340" s="11" t="n">
        <f aca="false">B339/B340</f>
        <v>0.985078340452556</v>
      </c>
      <c r="I340" s="11" t="n">
        <f aca="false">C339/C340</f>
        <v>0.987626895198083</v>
      </c>
      <c r="J340" s="11" t="n">
        <f aca="false">D339/D340</f>
        <v>0.979804243362364</v>
      </c>
      <c r="K340" s="11" t="n">
        <f aca="false">E339/E340</f>
        <v>0.979239043554125</v>
      </c>
      <c r="M340" s="0" t="n">
        <v>333</v>
      </c>
      <c r="N340" s="1" t="n">
        <f aca="false">H340*N$7</f>
        <v>1182094.00854307</v>
      </c>
      <c r="O340" s="1" t="inlineStr">
        <f aca="false">I340*O$7</f>
        <is>
          <t/>
        </is>
      </c>
      <c r="P340" s="1" t="inlineStr">
        <f aca="false">J340*P$7</f>
        <is>
          <t/>
        </is>
      </c>
      <c r="Q340" s="1" t="inlineStr">
        <f aca="false">K340*Q$7</f>
        <is>
          <t/>
        </is>
      </c>
      <c r="R340" s="1" t="inlineStr">
        <f aca="false">SUM(N340:Q340)</f>
        <is>
          <t/>
        </is>
      </c>
      <c r="S340" s="12" t="inlineStr">
        <f aca="false">R340-SUM($N$7:$Q$7)</f>
        <is>
          <t/>
        </is>
      </c>
      <c r="T340" s="12" t="inlineStr">
        <f aca="false">'Hilfstabelle Datensortierung'!A333</f>
        <is>
          <t/>
        </is>
      </c>
    </row>
    <row collapsed="false" customFormat="false" customHeight="false" hidden="false" ht="14.75" outlineLevel="0" r="341">
      <c r="A341" s="9" t="n">
        <v>40465</v>
      </c>
      <c r="B341" s="1" t="n">
        <v>5727.21</v>
      </c>
      <c r="C341" s="1" t="n">
        <v>6440.97</v>
      </c>
      <c r="D341" s="1" t="n">
        <v>6455.27</v>
      </c>
      <c r="E341" s="1" t="n">
        <v>3819.17</v>
      </c>
      <c r="G341" s="0" t="n">
        <v>334</v>
      </c>
      <c r="H341" s="11" t="n">
        <f aca="false">B340/B341</f>
        <v>1.00351654645106</v>
      </c>
      <c r="I341" s="11" t="n">
        <f aca="false">C340/C341</f>
        <v>1.0021984266345</v>
      </c>
      <c r="J341" s="11" t="n">
        <f aca="false">D340/D341</f>
        <v>0.996785572098456</v>
      </c>
      <c r="K341" s="11" t="n">
        <f aca="false">E340/E341</f>
        <v>1.00240104525329</v>
      </c>
      <c r="M341" s="0" t="n">
        <v>334</v>
      </c>
      <c r="N341" s="1" t="n">
        <f aca="false">H341*N$7</f>
        <v>1204219.85574128</v>
      </c>
      <c r="O341" s="1" t="inlineStr">
        <f aca="false">I341*O$7</f>
        <is>
          <t/>
        </is>
      </c>
      <c r="P341" s="1" t="inlineStr">
        <f aca="false">J341*P$7</f>
        <is>
          <t/>
        </is>
      </c>
      <c r="Q341" s="1" t="inlineStr">
        <f aca="false">K341*Q$7</f>
        <is>
          <t/>
        </is>
      </c>
      <c r="R341" s="1" t="inlineStr">
        <f aca="false">SUM(N341:Q341)</f>
        <is>
          <t/>
        </is>
      </c>
      <c r="S341" s="12" t="inlineStr">
        <f aca="false">R341-SUM($N$7:$Q$7)</f>
        <is>
          <t/>
        </is>
      </c>
      <c r="T341" s="12" t="inlineStr">
        <f aca="false">'Hilfstabelle Datensortierung'!A334</f>
        <is>
          <t/>
        </is>
      </c>
    </row>
    <row collapsed="false" customFormat="false" customHeight="false" hidden="false" ht="14.75" outlineLevel="0" r="342">
      <c r="A342" s="9" t="n">
        <v>40466</v>
      </c>
      <c r="B342" s="1" t="n">
        <v>5703.37</v>
      </c>
      <c r="C342" s="1" t="n">
        <v>6443.01</v>
      </c>
      <c r="D342" s="1" t="n">
        <v>6492.3</v>
      </c>
      <c r="E342" s="1" t="n">
        <v>3827.37</v>
      </c>
      <c r="G342" s="0" t="n">
        <v>335</v>
      </c>
      <c r="H342" s="11" t="n">
        <f aca="false">B341/B342</f>
        <v>1.00417998481599</v>
      </c>
      <c r="I342" s="11" t="n">
        <f aca="false">C341/C342</f>
        <v>0.999683377800128</v>
      </c>
      <c r="J342" s="11" t="n">
        <f aca="false">D341/D342</f>
        <v>0.994296320256304</v>
      </c>
      <c r="K342" s="11" t="n">
        <f aca="false">E341/E342</f>
        <v>0.99785753663743</v>
      </c>
      <c r="M342" s="0" t="n">
        <v>335</v>
      </c>
      <c r="N342" s="1" t="n">
        <f aca="false">H342*N$7</f>
        <v>1205015.98177919</v>
      </c>
      <c r="O342" s="1" t="inlineStr">
        <f aca="false">I342*O$7</f>
        <is>
          <t/>
        </is>
      </c>
      <c r="P342" s="1" t="inlineStr">
        <f aca="false">J342*P$7</f>
        <is>
          <t/>
        </is>
      </c>
      <c r="Q342" s="1" t="inlineStr">
        <f aca="false">K342*Q$7</f>
        <is>
          <t/>
        </is>
      </c>
      <c r="R342" s="1" t="inlineStr">
        <f aca="false">SUM(N342:Q342)</f>
        <is>
          <t/>
        </is>
      </c>
      <c r="S342" s="12" t="inlineStr">
        <f aca="false">R342-SUM($N$7:$Q$7)</f>
        <is>
          <t/>
        </is>
      </c>
      <c r="T342" s="12" t="inlineStr">
        <f aca="false">'Hilfstabelle Datensortierung'!A335</f>
        <is>
          <t/>
        </is>
      </c>
    </row>
    <row collapsed="false" customFormat="false" customHeight="false" hidden="false" ht="14.75" outlineLevel="0" r="343">
      <c r="A343" s="9" t="n">
        <v>40469</v>
      </c>
      <c r="B343" s="1" t="n">
        <v>5742.52</v>
      </c>
      <c r="C343" s="1" t="n">
        <v>6470.26</v>
      </c>
      <c r="D343" s="1" t="n">
        <v>6516.63</v>
      </c>
      <c r="E343" s="1" t="n">
        <v>3834.5</v>
      </c>
      <c r="G343" s="0" t="n">
        <v>336</v>
      </c>
      <c r="H343" s="11" t="n">
        <f aca="false">B342/B343</f>
        <v>0.993182435585771</v>
      </c>
      <c r="I343" s="11" t="n">
        <f aca="false">C342/C343</f>
        <v>0.995788422721807</v>
      </c>
      <c r="J343" s="11" t="n">
        <f aca="false">D342/D343</f>
        <v>0.996266475156638</v>
      </c>
      <c r="K343" s="11" t="n">
        <f aca="false">E342/E343</f>
        <v>0.998140565914722</v>
      </c>
      <c r="M343" s="0" t="n">
        <v>336</v>
      </c>
      <c r="N343" s="1" t="n">
        <f aca="false">H343*N$7</f>
        <v>1191818.92270292</v>
      </c>
      <c r="O343" s="1" t="inlineStr">
        <f aca="false">I343*O$7</f>
        <is>
          <t/>
        </is>
      </c>
      <c r="P343" s="1" t="inlineStr">
        <f aca="false">J343*P$7</f>
        <is>
          <t/>
        </is>
      </c>
      <c r="Q343" s="1" t="inlineStr">
        <f aca="false">K343*Q$7</f>
        <is>
          <t/>
        </is>
      </c>
      <c r="R343" s="1" t="inlineStr">
        <f aca="false">SUM(N343:Q343)</f>
        <is>
          <t/>
        </is>
      </c>
      <c r="S343" s="12" t="inlineStr">
        <f aca="false">R343-SUM($N$7:$Q$7)</f>
        <is>
          <t/>
        </is>
      </c>
      <c r="T343" s="12" t="inlineStr">
        <f aca="false">'Hilfstabelle Datensortierung'!A336</f>
        <is>
          <t/>
        </is>
      </c>
    </row>
    <row collapsed="false" customFormat="false" customHeight="false" hidden="false" ht="14.75" outlineLevel="0" r="344">
      <c r="A344" s="9" t="n">
        <v>40470</v>
      </c>
      <c r="B344" s="1" t="n">
        <v>5703.89</v>
      </c>
      <c r="C344" s="1" t="n">
        <v>6471.96</v>
      </c>
      <c r="D344" s="1" t="n">
        <v>6490.69</v>
      </c>
      <c r="E344" s="1" t="n">
        <v>3807.17</v>
      </c>
      <c r="G344" s="0" t="n">
        <v>337</v>
      </c>
      <c r="H344" s="11" t="n">
        <f aca="false">B343/B344</f>
        <v>1.00677257099979</v>
      </c>
      <c r="I344" s="11" t="n">
        <f aca="false">C343/C344</f>
        <v>0.999737328413649</v>
      </c>
      <c r="J344" s="11" t="n">
        <f aca="false">D343/D344</f>
        <v>1.00399649343906</v>
      </c>
      <c r="K344" s="11" t="n">
        <f aca="false">E343/E344</f>
        <v>1.00717856045304</v>
      </c>
      <c r="M344" s="0" t="n">
        <v>337</v>
      </c>
      <c r="N344" s="1" t="n">
        <f aca="false">H344*N$7</f>
        <v>1208127.08519975</v>
      </c>
      <c r="O344" s="1" t="inlineStr">
        <f aca="false">I344*O$7</f>
        <is>
          <t/>
        </is>
      </c>
      <c r="P344" s="1" t="inlineStr">
        <f aca="false">J344*P$7</f>
        <is>
          <t/>
        </is>
      </c>
      <c r="Q344" s="1" t="inlineStr">
        <f aca="false">K344*Q$7</f>
        <is>
          <t/>
        </is>
      </c>
      <c r="R344" s="1" t="inlineStr">
        <f aca="false">SUM(N344:Q344)</f>
        <is>
          <t/>
        </is>
      </c>
      <c r="S344" s="12" t="inlineStr">
        <f aca="false">R344-SUM($N$7:$Q$7)</f>
        <is>
          <t/>
        </is>
      </c>
      <c r="T344" s="12" t="inlineStr">
        <f aca="false">'Hilfstabelle Datensortierung'!A337</f>
        <is>
          <t/>
        </is>
      </c>
    </row>
    <row collapsed="false" customFormat="false" customHeight="false" hidden="false" ht="14.75" outlineLevel="0" r="345">
      <c r="A345" s="9" t="n">
        <v>40471</v>
      </c>
      <c r="B345" s="1" t="n">
        <v>5728.93</v>
      </c>
      <c r="C345" s="1" t="n">
        <v>6477.2</v>
      </c>
      <c r="D345" s="1" t="n">
        <v>6524.55</v>
      </c>
      <c r="E345" s="1" t="n">
        <v>3828.15</v>
      </c>
      <c r="G345" s="0" t="n">
        <v>338</v>
      </c>
      <c r="H345" s="11" t="n">
        <f aca="false">B344/B345</f>
        <v>0.995629201264459</v>
      </c>
      <c r="I345" s="11" t="n">
        <f aca="false">C344/C345</f>
        <v>0.999191008460446</v>
      </c>
      <c r="J345" s="11" t="n">
        <f aca="false">D344/D345</f>
        <v>0.994810370063836</v>
      </c>
      <c r="K345" s="11" t="n">
        <f aca="false">E344/E345</f>
        <v>0.994519545994802</v>
      </c>
      <c r="M345" s="0" t="n">
        <v>338</v>
      </c>
      <c r="N345" s="1" t="n">
        <f aca="false">H345*N$7</f>
        <v>1194755.04151735</v>
      </c>
      <c r="O345" s="1" t="inlineStr">
        <f aca="false">I345*O$7</f>
        <is>
          <t/>
        </is>
      </c>
      <c r="P345" s="1" t="inlineStr">
        <f aca="false">J345*P$7</f>
        <is>
          <t/>
        </is>
      </c>
      <c r="Q345" s="1" t="inlineStr">
        <f aca="false">K345*Q$7</f>
        <is>
          <t/>
        </is>
      </c>
      <c r="R345" s="1" t="inlineStr">
        <f aca="false">SUM(N345:Q345)</f>
        <is>
          <t/>
        </is>
      </c>
      <c r="S345" s="12" t="inlineStr">
        <f aca="false">R345-SUM($N$7:$Q$7)</f>
        <is>
          <t/>
        </is>
      </c>
      <c r="T345" s="12" t="inlineStr">
        <f aca="false">'Hilfstabelle Datensortierung'!A338</f>
        <is>
          <t/>
        </is>
      </c>
    </row>
    <row collapsed="false" customFormat="false" customHeight="false" hidden="false" ht="14.75" outlineLevel="0" r="346">
      <c r="A346" s="9" t="n">
        <v>40472</v>
      </c>
      <c r="B346" s="1" t="n">
        <v>5757.86</v>
      </c>
      <c r="C346" s="1" t="n">
        <v>6512.19</v>
      </c>
      <c r="D346" s="1" t="n">
        <v>6611.01</v>
      </c>
      <c r="E346" s="1" t="n">
        <v>3878.27</v>
      </c>
      <c r="G346" s="0" t="n">
        <v>339</v>
      </c>
      <c r="H346" s="11" t="n">
        <f aca="false">B345/B346</f>
        <v>0.994975563837954</v>
      </c>
      <c r="I346" s="11" t="n">
        <f aca="false">C345/C346</f>
        <v>0.994626999519363</v>
      </c>
      <c r="J346" s="11" t="n">
        <f aca="false">D345/D346</f>
        <v>0.98692181678745</v>
      </c>
      <c r="K346" s="11" t="n">
        <f aca="false">E345/E346</f>
        <v>0.987076712039131</v>
      </c>
      <c r="M346" s="0" t="n">
        <v>339</v>
      </c>
      <c r="N346" s="1" t="n">
        <f aca="false">H346*N$7</f>
        <v>1193970.67660554</v>
      </c>
      <c r="O346" s="1" t="inlineStr">
        <f aca="false">I346*O$7</f>
        <is>
          <t/>
        </is>
      </c>
      <c r="P346" s="1" t="inlineStr">
        <f aca="false">J346*P$7</f>
        <is>
          <t/>
        </is>
      </c>
      <c r="Q346" s="1" t="inlineStr">
        <f aca="false">K346*Q$7</f>
        <is>
          <t/>
        </is>
      </c>
      <c r="R346" s="1" t="inlineStr">
        <f aca="false">SUM(N346:Q346)</f>
        <is>
          <t/>
        </is>
      </c>
      <c r="S346" s="12" t="inlineStr">
        <f aca="false">R346-SUM($N$7:$Q$7)</f>
        <is>
          <t/>
        </is>
      </c>
      <c r="T346" s="12" t="inlineStr">
        <f aca="false">'Hilfstabelle Datensortierung'!A339</f>
        <is>
          <t/>
        </is>
      </c>
    </row>
    <row collapsed="false" customFormat="false" customHeight="false" hidden="false" ht="14.75" outlineLevel="0" r="347">
      <c r="A347" s="9" t="n">
        <v>40473</v>
      </c>
      <c r="B347" s="1" t="n">
        <v>5741.37</v>
      </c>
      <c r="C347" s="1" t="n">
        <v>6477.13</v>
      </c>
      <c r="D347" s="1" t="n">
        <v>6605.84</v>
      </c>
      <c r="E347" s="1" t="n">
        <v>3868.54</v>
      </c>
      <c r="G347" s="0" t="n">
        <v>340</v>
      </c>
      <c r="H347" s="11" t="n">
        <f aca="false">B346/B347</f>
        <v>1.00287213678965</v>
      </c>
      <c r="I347" s="11" t="n">
        <f aca="false">C346/C347</f>
        <v>1.00541289120336</v>
      </c>
      <c r="J347" s="11" t="n">
        <f aca="false">D346/D347</f>
        <v>1.00078264081479</v>
      </c>
      <c r="K347" s="11" t="n">
        <f aca="false">E346/E347</f>
        <v>1.00251516075832</v>
      </c>
      <c r="M347" s="0" t="n">
        <v>340</v>
      </c>
      <c r="N347" s="1" t="n">
        <f aca="false">H347*N$7</f>
        <v>1203446.56414758</v>
      </c>
      <c r="O347" s="1" t="inlineStr">
        <f aca="false">I347*O$7</f>
        <is>
          <t/>
        </is>
      </c>
      <c r="P347" s="1" t="inlineStr">
        <f aca="false">J347*P$7</f>
        <is>
          <t/>
        </is>
      </c>
      <c r="Q347" s="1" t="inlineStr">
        <f aca="false">K347*Q$7</f>
        <is>
          <t/>
        </is>
      </c>
      <c r="R347" s="1" t="inlineStr">
        <f aca="false">SUM(N347:Q347)</f>
        <is>
          <t/>
        </is>
      </c>
      <c r="S347" s="12" t="inlineStr">
        <f aca="false">R347-SUM($N$7:$Q$7)</f>
        <is>
          <t/>
        </is>
      </c>
      <c r="T347" s="12" t="inlineStr">
        <f aca="false">'Hilfstabelle Datensortierung'!A340</f>
        <is>
          <t/>
        </is>
      </c>
    </row>
    <row collapsed="false" customFormat="false" customHeight="false" hidden="false" ht="14.75" outlineLevel="0" r="348">
      <c r="A348" s="9" t="n">
        <v>40476</v>
      </c>
      <c r="B348" s="1" t="n">
        <v>5751.98</v>
      </c>
      <c r="C348" s="1" t="n">
        <v>6513.63</v>
      </c>
      <c r="D348" s="1" t="n">
        <v>6639.21</v>
      </c>
      <c r="E348" s="1" t="n">
        <v>3870</v>
      </c>
      <c r="G348" s="0" t="n">
        <v>341</v>
      </c>
      <c r="H348" s="11" t="n">
        <f aca="false">B347/B348</f>
        <v>0.998155417786571</v>
      </c>
      <c r="I348" s="11" t="n">
        <f aca="false">C347/C348</f>
        <v>0.994396365774537</v>
      </c>
      <c r="J348" s="11" t="n">
        <f aca="false">D347/D348</f>
        <v>0.994973799593626</v>
      </c>
      <c r="K348" s="11" t="n">
        <f aca="false">E347/E348</f>
        <v>0.999622739018088</v>
      </c>
      <c r="M348" s="0" t="n">
        <v>341</v>
      </c>
      <c r="N348" s="1" t="n">
        <f aca="false">H348*N$7</f>
        <v>1197786.50134388</v>
      </c>
      <c r="O348" s="1" t="inlineStr">
        <f aca="false">I348*O$7</f>
        <is>
          <t/>
        </is>
      </c>
      <c r="P348" s="1" t="inlineStr">
        <f aca="false">J348*P$7</f>
        <is>
          <t/>
        </is>
      </c>
      <c r="Q348" s="1" t="inlineStr">
        <f aca="false">K348*Q$7</f>
        <is>
          <t/>
        </is>
      </c>
      <c r="R348" s="1" t="inlineStr">
        <f aca="false">SUM(N348:Q348)</f>
        <is>
          <t/>
        </is>
      </c>
      <c r="S348" s="12" t="inlineStr">
        <f aca="false">R348-SUM($N$7:$Q$7)</f>
        <is>
          <t/>
        </is>
      </c>
      <c r="T348" s="12" t="inlineStr">
        <f aca="false">'Hilfstabelle Datensortierung'!A341</f>
        <is>
          <t/>
        </is>
      </c>
    </row>
    <row collapsed="false" customFormat="false" customHeight="false" hidden="false" ht="14.75" outlineLevel="0" r="349">
      <c r="A349" s="9" t="n">
        <v>40477</v>
      </c>
      <c r="B349" s="1" t="n">
        <v>5707.3</v>
      </c>
      <c r="C349" s="1" t="n">
        <v>6476.61</v>
      </c>
      <c r="D349" s="1" t="n">
        <v>6613.8</v>
      </c>
      <c r="E349" s="1" t="n">
        <v>3852.66</v>
      </c>
      <c r="G349" s="0" t="n">
        <v>342</v>
      </c>
      <c r="H349" s="11" t="n">
        <f aca="false">B348/B349</f>
        <v>1.00782857042735</v>
      </c>
      <c r="I349" s="11" t="n">
        <f aca="false">C348/C349</f>
        <v>1.00571595325332</v>
      </c>
      <c r="J349" s="11" t="n">
        <f aca="false">D348/D349</f>
        <v>1.0038419667967</v>
      </c>
      <c r="K349" s="11" t="n">
        <f aca="false">E348/E349</f>
        <v>1.00450078646961</v>
      </c>
      <c r="M349" s="0" t="n">
        <v>342</v>
      </c>
      <c r="N349" s="1" t="n">
        <f aca="false">H349*N$7</f>
        <v>1209394.28451282</v>
      </c>
      <c r="O349" s="1" t="inlineStr">
        <f aca="false">I349*O$7</f>
        <is>
          <t/>
        </is>
      </c>
      <c r="P349" s="1" t="inlineStr">
        <f aca="false">J349*P$7</f>
        <is>
          <t/>
        </is>
      </c>
      <c r="Q349" s="1" t="inlineStr">
        <f aca="false">K349*Q$7</f>
        <is>
          <t/>
        </is>
      </c>
      <c r="R349" s="1" t="inlineStr">
        <f aca="false">SUM(N349:Q349)</f>
        <is>
          <t/>
        </is>
      </c>
      <c r="S349" s="12" t="inlineStr">
        <f aca="false">R349-SUM($N$7:$Q$7)</f>
        <is>
          <t/>
        </is>
      </c>
      <c r="T349" s="12" t="inlineStr">
        <f aca="false">'Hilfstabelle Datensortierung'!A342</f>
        <is>
          <t/>
        </is>
      </c>
    </row>
    <row collapsed="false" customFormat="false" customHeight="false" hidden="false" ht="14.75" outlineLevel="0" r="350">
      <c r="A350" s="9" t="n">
        <v>40478</v>
      </c>
      <c r="B350" s="1" t="n">
        <v>5646.02</v>
      </c>
      <c r="C350" s="1" t="n">
        <v>6479.21</v>
      </c>
      <c r="D350" s="1" t="n">
        <v>6568</v>
      </c>
      <c r="E350" s="1" t="n">
        <v>3815.77</v>
      </c>
      <c r="G350" s="0" t="n">
        <v>343</v>
      </c>
      <c r="H350" s="11" t="n">
        <f aca="false">B349/B350</f>
        <v>1.01085366328848</v>
      </c>
      <c r="I350" s="11" t="n">
        <f aca="false">C349/C350</f>
        <v>0.999598716510192</v>
      </c>
      <c r="J350" s="11" t="n">
        <f aca="false">D349/D350</f>
        <v>1.00697320341048</v>
      </c>
      <c r="K350" s="11" t="n">
        <f aca="false">E349/E350</f>
        <v>1.00966777347691</v>
      </c>
      <c r="M350" s="0" t="n">
        <v>343</v>
      </c>
      <c r="N350" s="1" t="n">
        <f aca="false">H350*N$7</f>
        <v>1213024.39594617</v>
      </c>
      <c r="O350" s="1" t="inlineStr">
        <f aca="false">I350*O$7</f>
        <is>
          <t/>
        </is>
      </c>
      <c r="P350" s="1" t="inlineStr">
        <f aca="false">J350*P$7</f>
        <is>
          <t/>
        </is>
      </c>
      <c r="Q350" s="1" t="inlineStr">
        <f aca="false">K350*Q$7</f>
        <is>
          <t/>
        </is>
      </c>
      <c r="R350" s="1" t="inlineStr">
        <f aca="false">SUM(N350:Q350)</f>
        <is>
          <t/>
        </is>
      </c>
      <c r="S350" s="12" t="inlineStr">
        <f aca="false">R350-SUM($N$7:$Q$7)</f>
        <is>
          <t/>
        </is>
      </c>
      <c r="T350" s="12" t="inlineStr">
        <f aca="false">'Hilfstabelle Datensortierung'!A343</f>
        <is>
          <t/>
        </is>
      </c>
    </row>
    <row collapsed="false" customFormat="false" customHeight="false" hidden="false" ht="14.75" outlineLevel="0" r="351">
      <c r="A351" s="9" t="n">
        <v>40479</v>
      </c>
      <c r="B351" s="1" t="n">
        <v>5677.89</v>
      </c>
      <c r="C351" s="1" t="n">
        <v>6484.71</v>
      </c>
      <c r="D351" s="1" t="n">
        <v>6595.28</v>
      </c>
      <c r="E351" s="1" t="n">
        <v>3834.84</v>
      </c>
      <c r="G351" s="0" t="n">
        <v>344</v>
      </c>
      <c r="H351" s="11" t="n">
        <f aca="false">B350/B351</f>
        <v>0.994386999395902</v>
      </c>
      <c r="I351" s="11" t="n">
        <f aca="false">C350/C351</f>
        <v>0.999151851046539</v>
      </c>
      <c r="J351" s="11" t="n">
        <f aca="false">D350/D351</f>
        <v>0.995863708591599</v>
      </c>
      <c r="K351" s="11" t="n">
        <f aca="false">E350/E351</f>
        <v>0.995027171928946</v>
      </c>
      <c r="M351" s="0" t="n">
        <v>344</v>
      </c>
      <c r="N351" s="1" t="n">
        <f aca="false">H351*N$7</f>
        <v>1193264.39927508</v>
      </c>
      <c r="O351" s="1" t="inlineStr">
        <f aca="false">I351*O$7</f>
        <is>
          <t/>
        </is>
      </c>
      <c r="P351" s="1" t="inlineStr">
        <f aca="false">J351*P$7</f>
        <is>
          <t/>
        </is>
      </c>
      <c r="Q351" s="1" t="inlineStr">
        <f aca="false">K351*Q$7</f>
        <is>
          <t/>
        </is>
      </c>
      <c r="R351" s="1" t="inlineStr">
        <f aca="false">SUM(N351:Q351)</f>
        <is>
          <t/>
        </is>
      </c>
      <c r="S351" s="12" t="inlineStr">
        <f aca="false">R351-SUM($N$7:$Q$7)</f>
        <is>
          <t/>
        </is>
      </c>
      <c r="T351" s="12" t="inlineStr">
        <f aca="false">'Hilfstabelle Datensortierung'!A344</f>
        <is>
          <t/>
        </is>
      </c>
    </row>
    <row collapsed="false" customFormat="false" customHeight="false" hidden="false" ht="14.75" outlineLevel="0" r="352">
      <c r="A352" s="9" t="n">
        <v>40480</v>
      </c>
      <c r="B352" s="1" t="n">
        <v>5675.16</v>
      </c>
      <c r="C352" s="1" t="n">
        <v>6472.23</v>
      </c>
      <c r="D352" s="1" t="n">
        <v>6601.37</v>
      </c>
      <c r="E352" s="1" t="n">
        <v>3833.5</v>
      </c>
      <c r="G352" s="0" t="n">
        <v>345</v>
      </c>
      <c r="H352" s="11" t="n">
        <f aca="false">B351/B352</f>
        <v>1.00048104370626</v>
      </c>
      <c r="I352" s="11" t="n">
        <f aca="false">C351/C352</f>
        <v>1.00192823802615</v>
      </c>
      <c r="J352" s="11" t="n">
        <f aca="false">D351/D352</f>
        <v>0.999077464223335</v>
      </c>
      <c r="K352" s="11" t="n">
        <f aca="false">E351/E352</f>
        <v>1.00034955001956</v>
      </c>
      <c r="M352" s="0" t="n">
        <v>345</v>
      </c>
      <c r="N352" s="1" t="n">
        <f aca="false">H352*N$7</f>
        <v>1200577.25244751</v>
      </c>
      <c r="O352" s="1" t="inlineStr">
        <f aca="false">I352*O$7</f>
        <is>
          <t/>
        </is>
      </c>
      <c r="P352" s="1" t="inlineStr">
        <f aca="false">J352*P$7</f>
        <is>
          <t/>
        </is>
      </c>
      <c r="Q352" s="1" t="inlineStr">
        <f aca="false">K352*Q$7</f>
        <is>
          <t/>
        </is>
      </c>
      <c r="R352" s="1" t="inlineStr">
        <f aca="false">SUM(N352:Q352)</f>
        <is>
          <t/>
        </is>
      </c>
      <c r="S352" s="12" t="inlineStr">
        <f aca="false">R352-SUM($N$7:$Q$7)</f>
        <is>
          <t/>
        </is>
      </c>
      <c r="T352" s="12" t="inlineStr">
        <f aca="false">'Hilfstabelle Datensortierung'!A345</f>
        <is>
          <t/>
        </is>
      </c>
    </row>
    <row collapsed="false" customFormat="false" customHeight="false" hidden="false" ht="14.75" outlineLevel="0" r="353">
      <c r="A353" s="9" t="n">
        <v>40483</v>
      </c>
      <c r="B353" s="1" t="n">
        <v>5694.62</v>
      </c>
      <c r="C353" s="1" t="n">
        <v>6504.72</v>
      </c>
      <c r="D353" s="1" t="n">
        <v>6604.86</v>
      </c>
      <c r="E353" s="1" t="n">
        <v>3841.11</v>
      </c>
      <c r="G353" s="0" t="n">
        <v>346</v>
      </c>
      <c r="H353" s="11" t="n">
        <f aca="false">B352/B353</f>
        <v>0.996582739497982</v>
      </c>
      <c r="I353" s="11" t="n">
        <f aca="false">C352/C353</f>
        <v>0.995005165479836</v>
      </c>
      <c r="J353" s="11" t="n">
        <f aca="false">D352/D353</f>
        <v>0.999471601214863</v>
      </c>
      <c r="K353" s="11" t="n">
        <f aca="false">E352/E353</f>
        <v>0.998018801856755</v>
      </c>
      <c r="M353" s="0" t="n">
        <v>346</v>
      </c>
      <c r="N353" s="1" t="n">
        <f aca="false">H353*N$7</f>
        <v>1195899.28739758</v>
      </c>
      <c r="O353" s="1" t="inlineStr">
        <f aca="false">I353*O$7</f>
        <is>
          <t/>
        </is>
      </c>
      <c r="P353" s="1" t="inlineStr">
        <f aca="false">J353*P$7</f>
        <is>
          <t/>
        </is>
      </c>
      <c r="Q353" s="1" t="inlineStr">
        <f aca="false">K353*Q$7</f>
        <is>
          <t/>
        </is>
      </c>
      <c r="R353" s="1" t="inlineStr">
        <f aca="false">SUM(N353:Q353)</f>
        <is>
          <t/>
        </is>
      </c>
      <c r="S353" s="12" t="inlineStr">
        <f aca="false">R353-SUM($N$7:$Q$7)</f>
        <is>
          <t/>
        </is>
      </c>
      <c r="T353" s="12" t="inlineStr">
        <f aca="false">'Hilfstabelle Datensortierung'!A346</f>
        <is>
          <t/>
        </is>
      </c>
    </row>
    <row collapsed="false" customFormat="false" customHeight="false" hidden="false" ht="14.75" outlineLevel="0" r="354">
      <c r="A354" s="9" t="n">
        <v>40484</v>
      </c>
      <c r="B354" s="1" t="n">
        <v>5757.43</v>
      </c>
      <c r="C354" s="1" t="n">
        <v>6541.5</v>
      </c>
      <c r="D354" s="1" t="n">
        <v>6654.31</v>
      </c>
      <c r="E354" s="1" t="n">
        <v>3865.72</v>
      </c>
      <c r="G354" s="0" t="n">
        <v>347</v>
      </c>
      <c r="H354" s="11" t="n">
        <f aca="false">B353/B354</f>
        <v>0.989090618557238</v>
      </c>
      <c r="I354" s="11" t="n">
        <f aca="false">C353/C354</f>
        <v>0.994377436367806</v>
      </c>
      <c r="J354" s="11" t="n">
        <f aca="false">D353/D354</f>
        <v>0.992568726133889</v>
      </c>
      <c r="K354" s="11" t="n">
        <f aca="false">E353/E354</f>
        <v>0.993633786202829</v>
      </c>
      <c r="M354" s="0" t="n">
        <v>347</v>
      </c>
      <c r="N354" s="1" t="n">
        <f aca="false">H354*N$7</f>
        <v>1186908.74226869</v>
      </c>
      <c r="O354" s="1" t="inlineStr">
        <f aca="false">I354*O$7</f>
        <is>
          <t/>
        </is>
      </c>
      <c r="P354" s="1" t="inlineStr">
        <f aca="false">J354*P$7</f>
        <is>
          <t/>
        </is>
      </c>
      <c r="Q354" s="1" t="inlineStr">
        <f aca="false">K354*Q$7</f>
        <is>
          <t/>
        </is>
      </c>
      <c r="R354" s="1" t="inlineStr">
        <f aca="false">SUM(N354:Q354)</f>
        <is>
          <t/>
        </is>
      </c>
      <c r="S354" s="12" t="inlineStr">
        <f aca="false">R354-SUM($N$7:$Q$7)</f>
        <is>
          <t/>
        </is>
      </c>
      <c r="T354" s="12" t="inlineStr">
        <f aca="false">'Hilfstabelle Datensortierung'!A347</f>
        <is>
          <t/>
        </is>
      </c>
    </row>
    <row collapsed="false" customFormat="false" customHeight="false" hidden="false" ht="14.75" outlineLevel="0" r="355">
      <c r="A355" s="9" t="n">
        <v>40485</v>
      </c>
      <c r="B355" s="1" t="n">
        <v>5748.97</v>
      </c>
      <c r="C355" s="1" t="n">
        <v>6512.99</v>
      </c>
      <c r="D355" s="1" t="n">
        <v>6617.8</v>
      </c>
      <c r="E355" s="1" t="n">
        <v>3842.94</v>
      </c>
      <c r="G355" s="0" t="n">
        <v>348</v>
      </c>
      <c r="H355" s="11" t="n">
        <f aca="false">B354/B355</f>
        <v>1.00147156795043</v>
      </c>
      <c r="I355" s="11" t="n">
        <f aca="false">C354/C355</f>
        <v>1.00437740576909</v>
      </c>
      <c r="J355" s="11" t="n">
        <f aca="false">D354/D355</f>
        <v>1.00551693916407</v>
      </c>
      <c r="K355" s="11" t="n">
        <f aca="false">E354/E355</f>
        <v>1.0059277532306</v>
      </c>
      <c r="M355" s="0" t="n">
        <v>348</v>
      </c>
      <c r="N355" s="1" t="n">
        <f aca="false">H355*N$7</f>
        <v>1201765.88154052</v>
      </c>
      <c r="O355" s="1" t="inlineStr">
        <f aca="false">I355*O$7</f>
        <is>
          <t/>
        </is>
      </c>
      <c r="P355" s="1" t="inlineStr">
        <f aca="false">J355*P$7</f>
        <is>
          <t/>
        </is>
      </c>
      <c r="Q355" s="1" t="inlineStr">
        <f aca="false">K355*Q$7</f>
        <is>
          <t/>
        </is>
      </c>
      <c r="R355" s="1" t="inlineStr">
        <f aca="false">SUM(N355:Q355)</f>
        <is>
          <t/>
        </is>
      </c>
      <c r="S355" s="12" t="inlineStr">
        <f aca="false">R355-SUM($N$7:$Q$7)</f>
        <is>
          <t/>
        </is>
      </c>
      <c r="T355" s="12" t="inlineStr">
        <f aca="false">'Hilfstabelle Datensortierung'!A348</f>
        <is>
          <t/>
        </is>
      </c>
    </row>
    <row collapsed="false" customFormat="false" customHeight="false" hidden="false" ht="14.75" outlineLevel="0" r="356">
      <c r="A356" s="9" t="n">
        <v>40486</v>
      </c>
      <c r="B356" s="1" t="n">
        <v>5862.79</v>
      </c>
      <c r="C356" s="1" t="n">
        <v>6595.64</v>
      </c>
      <c r="D356" s="1" t="n">
        <v>6734.69</v>
      </c>
      <c r="E356" s="1" t="n">
        <v>3916.78</v>
      </c>
      <c r="G356" s="0" t="n">
        <v>349</v>
      </c>
      <c r="H356" s="11" t="n">
        <f aca="false">B355/B356</f>
        <v>0.980586034976521</v>
      </c>
      <c r="I356" s="11" t="n">
        <f aca="false">C355/C356</f>
        <v>0.987468994669206</v>
      </c>
      <c r="J356" s="11" t="n">
        <f aca="false">D355/D356</f>
        <v>0.982643596067525</v>
      </c>
      <c r="K356" s="11" t="n">
        <f aca="false">E355/E356</f>
        <v>0.981147779553613</v>
      </c>
      <c r="M356" s="0" t="n">
        <v>349</v>
      </c>
      <c r="N356" s="1" t="n">
        <f aca="false">H356*N$7</f>
        <v>1176703.24197183</v>
      </c>
      <c r="O356" s="1" t="inlineStr">
        <f aca="false">I356*O$7</f>
        <is>
          <t/>
        </is>
      </c>
      <c r="P356" s="1" t="inlineStr">
        <f aca="false">J356*P$7</f>
        <is>
          <t/>
        </is>
      </c>
      <c r="Q356" s="1" t="inlineStr">
        <f aca="false">K356*Q$7</f>
        <is>
          <t/>
        </is>
      </c>
      <c r="R356" s="1" t="inlineStr">
        <f aca="false">SUM(N356:Q356)</f>
        <is>
          <t/>
        </is>
      </c>
      <c r="S356" s="12" t="inlineStr">
        <f aca="false">R356-SUM($N$7:$Q$7)</f>
        <is>
          <t/>
        </is>
      </c>
      <c r="T356" s="12" t="inlineStr">
        <f aca="false">'Hilfstabelle Datensortierung'!A349</f>
        <is>
          <t/>
        </is>
      </c>
    </row>
    <row collapsed="false" customFormat="false" customHeight="false" hidden="false" ht="14.75" outlineLevel="0" r="357">
      <c r="A357" s="9" t="n">
        <v>40487</v>
      </c>
      <c r="B357" s="1" t="n">
        <v>5875.35</v>
      </c>
      <c r="C357" s="1" t="n">
        <v>6587.72</v>
      </c>
      <c r="D357" s="1" t="n">
        <v>6754.2</v>
      </c>
      <c r="E357" s="1" t="n">
        <v>3916.73</v>
      </c>
      <c r="G357" s="0" t="n">
        <v>350</v>
      </c>
      <c r="H357" s="11" t="n">
        <f aca="false">B356/B357</f>
        <v>0.997862255014595</v>
      </c>
      <c r="I357" s="11" t="n">
        <f aca="false">C356/C357</f>
        <v>1.00120223688924</v>
      </c>
      <c r="J357" s="11" t="n">
        <f aca="false">D356/D357</f>
        <v>0.997111426963963</v>
      </c>
      <c r="K357" s="11" t="n">
        <f aca="false">E356/E357</f>
        <v>1.00001276575102</v>
      </c>
      <c r="M357" s="0" t="n">
        <v>350</v>
      </c>
      <c r="N357" s="1" t="n">
        <f aca="false">H357*N$7</f>
        <v>1197434.70601751</v>
      </c>
      <c r="O357" s="1" t="inlineStr">
        <f aca="false">I357*O$7</f>
        <is>
          <t/>
        </is>
      </c>
      <c r="P357" s="1" t="inlineStr">
        <f aca="false">J357*P$7</f>
        <is>
          <t/>
        </is>
      </c>
      <c r="Q357" s="1" t="inlineStr">
        <f aca="false">K357*Q$7</f>
        <is>
          <t/>
        </is>
      </c>
      <c r="R357" s="1" t="inlineStr">
        <f aca="false">SUM(N357:Q357)</f>
        <is>
          <t/>
        </is>
      </c>
      <c r="S357" s="12" t="inlineStr">
        <f aca="false">R357-SUM($N$7:$Q$7)</f>
        <is>
          <t/>
        </is>
      </c>
      <c r="T357" s="12" t="inlineStr">
        <f aca="false">'Hilfstabelle Datensortierung'!A350</f>
        <is>
          <t/>
        </is>
      </c>
    </row>
    <row collapsed="false" customFormat="false" customHeight="false" hidden="false" ht="14.75" outlineLevel="0" r="358">
      <c r="A358" s="9" t="n">
        <v>40490</v>
      </c>
      <c r="B358" s="1" t="n">
        <v>5849.96</v>
      </c>
      <c r="C358" s="1" t="n">
        <v>6600.36</v>
      </c>
      <c r="D358" s="1" t="n">
        <v>6750.5</v>
      </c>
      <c r="E358" s="1" t="n">
        <v>3913.7</v>
      </c>
      <c r="G358" s="0" t="n">
        <v>351</v>
      </c>
      <c r="H358" s="11" t="n">
        <f aca="false">B357/B358</f>
        <v>1.00434020061676</v>
      </c>
      <c r="I358" s="11" t="n">
        <f aca="false">C357/C358</f>
        <v>0.998084952941961</v>
      </c>
      <c r="J358" s="11" t="n">
        <f aca="false">D357/D358</f>
        <v>1.00054810754759</v>
      </c>
      <c r="K358" s="11" t="n">
        <f aca="false">E357/E358</f>
        <v>1.0007742034392</v>
      </c>
      <c r="M358" s="0" t="n">
        <v>351</v>
      </c>
      <c r="N358" s="1" t="n">
        <f aca="false">H358*N$7</f>
        <v>1205208.24074011</v>
      </c>
      <c r="O358" s="1" t="inlineStr">
        <f aca="false">I358*O$7</f>
        <is>
          <t/>
        </is>
      </c>
      <c r="P358" s="1" t="inlineStr">
        <f aca="false">J358*P$7</f>
        <is>
          <t/>
        </is>
      </c>
      <c r="Q358" s="1" t="inlineStr">
        <f aca="false">K358*Q$7</f>
        <is>
          <t/>
        </is>
      </c>
      <c r="R358" s="1" t="inlineStr">
        <f aca="false">SUM(N358:Q358)</f>
        <is>
          <t/>
        </is>
      </c>
      <c r="S358" s="12" t="inlineStr">
        <f aca="false">R358-SUM($N$7:$Q$7)</f>
        <is>
          <t/>
        </is>
      </c>
      <c r="T358" s="12" t="inlineStr">
        <f aca="false">'Hilfstabelle Datensortierung'!A351</f>
        <is>
          <t/>
        </is>
      </c>
    </row>
    <row collapsed="false" customFormat="false" customHeight="false" hidden="false" ht="14.75" outlineLevel="0" r="359">
      <c r="A359" s="9" t="n">
        <v>40491</v>
      </c>
      <c r="B359" s="1" t="n">
        <v>5875.19</v>
      </c>
      <c r="C359" s="1" t="n">
        <v>6581.88</v>
      </c>
      <c r="D359" s="1" t="n">
        <v>6787.81</v>
      </c>
      <c r="E359" s="1" t="n">
        <v>3945.71</v>
      </c>
      <c r="G359" s="0" t="n">
        <v>352</v>
      </c>
      <c r="H359" s="11" t="n">
        <f aca="false">B358/B359</f>
        <v>0.995705670795327</v>
      </c>
      <c r="I359" s="11" t="n">
        <f aca="false">C358/C359</f>
        <v>1.00280770843589</v>
      </c>
      <c r="J359" s="11" t="n">
        <f aca="false">D358/D359</f>
        <v>0.994503381797664</v>
      </c>
      <c r="K359" s="11" t="n">
        <f aca="false">E358/E359</f>
        <v>0.991887391622801</v>
      </c>
      <c r="M359" s="0" t="n">
        <v>352</v>
      </c>
      <c r="N359" s="1" t="n">
        <f aca="false">H359*N$7</f>
        <v>1194846.80495439</v>
      </c>
      <c r="O359" s="1" t="inlineStr">
        <f aca="false">I359*O$7</f>
        <is>
          <t/>
        </is>
      </c>
      <c r="P359" s="1" t="inlineStr">
        <f aca="false">J359*P$7</f>
        <is>
          <t/>
        </is>
      </c>
      <c r="Q359" s="1" t="inlineStr">
        <f aca="false">K359*Q$7</f>
        <is>
          <t/>
        </is>
      </c>
      <c r="R359" s="1" t="inlineStr">
        <f aca="false">SUM(N359:Q359)</f>
        <is>
          <t/>
        </is>
      </c>
      <c r="S359" s="12" t="inlineStr">
        <f aca="false">R359-SUM($N$7:$Q$7)</f>
        <is>
          <t/>
        </is>
      </c>
      <c r="T359" s="12" t="inlineStr">
        <f aca="false">'Hilfstabelle Datensortierung'!A352</f>
        <is>
          <t/>
        </is>
      </c>
    </row>
    <row collapsed="false" customFormat="false" customHeight="false" hidden="false" ht="14.75" outlineLevel="0" r="360">
      <c r="A360" s="9" t="n">
        <v>40492</v>
      </c>
      <c r="B360" s="1" t="n">
        <v>5816.94</v>
      </c>
      <c r="C360" s="1" t="n">
        <v>6539.82</v>
      </c>
      <c r="D360" s="1" t="n">
        <v>6719.84</v>
      </c>
      <c r="E360" s="1" t="n">
        <v>3888.45</v>
      </c>
      <c r="G360" s="0" t="n">
        <v>353</v>
      </c>
      <c r="H360" s="11" t="n">
        <f aca="false">B359/B360</f>
        <v>1.01001385608241</v>
      </c>
      <c r="I360" s="11" t="n">
        <f aca="false">C359/C360</f>
        <v>1.00643136967073</v>
      </c>
      <c r="J360" s="11" t="n">
        <f aca="false">D359/D360</f>
        <v>1.01011482416248</v>
      </c>
      <c r="K360" s="11" t="n">
        <f aca="false">E359/E360</f>
        <v>1.01472566189613</v>
      </c>
      <c r="M360" s="0" t="n">
        <v>353</v>
      </c>
      <c r="N360" s="1" t="n">
        <f aca="false">H360*N$7</f>
        <v>1212016.62729889</v>
      </c>
      <c r="O360" s="1" t="inlineStr">
        <f aca="false">I360*O$7</f>
        <is>
          <t/>
        </is>
      </c>
      <c r="P360" s="1" t="inlineStr">
        <f aca="false">J360*P$7</f>
        <is>
          <t/>
        </is>
      </c>
      <c r="Q360" s="1" t="inlineStr">
        <f aca="false">K360*Q$7</f>
        <is>
          <t/>
        </is>
      </c>
      <c r="R360" s="1" t="inlineStr">
        <f aca="false">SUM(N360:Q360)</f>
        <is>
          <t/>
        </is>
      </c>
      <c r="S360" s="12" t="inlineStr">
        <f aca="false">R360-SUM($N$7:$Q$7)</f>
        <is>
          <t/>
        </is>
      </c>
      <c r="T360" s="12" t="inlineStr">
        <f aca="false">'Hilfstabelle Datensortierung'!A353</f>
        <is>
          <t/>
        </is>
      </c>
    </row>
    <row collapsed="false" customFormat="false" customHeight="false" hidden="false" ht="14.75" outlineLevel="0" r="361">
      <c r="A361" s="9" t="n">
        <v>40493</v>
      </c>
      <c r="B361" s="1" t="n">
        <v>5815.23</v>
      </c>
      <c r="C361" s="1" t="n">
        <v>6516.99</v>
      </c>
      <c r="D361" s="1" t="n">
        <v>6723.41</v>
      </c>
      <c r="E361" s="1" t="n">
        <v>3867.35</v>
      </c>
      <c r="G361" s="0" t="n">
        <v>354</v>
      </c>
      <c r="H361" s="11" t="n">
        <f aca="false">B360/B361</f>
        <v>1.00029405543719</v>
      </c>
      <c r="I361" s="11" t="n">
        <f aca="false">C360/C361</f>
        <v>1.00350315099455</v>
      </c>
      <c r="J361" s="11" t="n">
        <f aca="false">D360/D361</f>
        <v>0.999469019441028</v>
      </c>
      <c r="K361" s="11" t="n">
        <f aca="false">E360/E361</f>
        <v>1.00545593235678</v>
      </c>
      <c r="M361" s="0" t="n">
        <v>354</v>
      </c>
      <c r="N361" s="1" t="n">
        <f aca="false">H361*N$7</f>
        <v>1200352.86652463</v>
      </c>
      <c r="O361" s="1" t="inlineStr">
        <f aca="false">I361*O$7</f>
        <is>
          <t/>
        </is>
      </c>
      <c r="P361" s="1" t="inlineStr">
        <f aca="false">J361*P$7</f>
        <is>
          <t/>
        </is>
      </c>
      <c r="Q361" s="1" t="inlineStr">
        <f aca="false">K361*Q$7</f>
        <is>
          <t/>
        </is>
      </c>
      <c r="R361" s="1" t="inlineStr">
        <f aca="false">SUM(N361:Q361)</f>
        <is>
          <t/>
        </is>
      </c>
      <c r="S361" s="12" t="inlineStr">
        <f aca="false">R361-SUM($N$7:$Q$7)</f>
        <is>
          <t/>
        </is>
      </c>
      <c r="T361" s="12" t="inlineStr">
        <f aca="false">'Hilfstabelle Datensortierung'!A354</f>
        <is>
          <t/>
        </is>
      </c>
    </row>
    <row collapsed="false" customFormat="false" customHeight="false" hidden="false" ht="14.75" outlineLevel="0" r="362">
      <c r="A362" s="9" t="n">
        <v>40494</v>
      </c>
      <c r="B362" s="1" t="n">
        <v>5796.87</v>
      </c>
      <c r="C362" s="1" t="n">
        <v>6505.29</v>
      </c>
      <c r="D362" s="1" t="n">
        <v>6734.61</v>
      </c>
      <c r="E362" s="1" t="n">
        <v>3831.12</v>
      </c>
      <c r="G362" s="0" t="n">
        <v>355</v>
      </c>
      <c r="H362" s="11" t="n">
        <f aca="false">B361/B362</f>
        <v>1.00316722645152</v>
      </c>
      <c r="I362" s="11" t="n">
        <f aca="false">C361/C362</f>
        <v>1.00179853626818</v>
      </c>
      <c r="J362" s="11" t="n">
        <f aca="false">D361/D362</f>
        <v>0.998336948984425</v>
      </c>
      <c r="K362" s="11" t="n">
        <f aca="false">E361/E362</f>
        <v>1.00945676460147</v>
      </c>
      <c r="M362" s="0" t="n">
        <v>355</v>
      </c>
      <c r="N362" s="1" t="n">
        <f aca="false">H362*N$7</f>
        <v>1203800.67174182</v>
      </c>
      <c r="O362" s="1" t="inlineStr">
        <f aca="false">I362*O$7</f>
        <is>
          <t/>
        </is>
      </c>
      <c r="P362" s="1" t="inlineStr">
        <f aca="false">J362*P$7</f>
        <is>
          <t/>
        </is>
      </c>
      <c r="Q362" s="1" t="inlineStr">
        <f aca="false">K362*Q$7</f>
        <is>
          <t/>
        </is>
      </c>
      <c r="R362" s="1" t="inlineStr">
        <f aca="false">SUM(N362:Q362)</f>
        <is>
          <t/>
        </is>
      </c>
      <c r="S362" s="12" t="inlineStr">
        <f aca="false">R362-SUM($N$7:$Q$7)</f>
        <is>
          <t/>
        </is>
      </c>
      <c r="T362" s="12" t="inlineStr">
        <f aca="false">'Hilfstabelle Datensortierung'!A355</f>
        <is>
          <t/>
        </is>
      </c>
    </row>
    <row collapsed="false" customFormat="false" customHeight="false" hidden="false" ht="14.75" outlineLevel="0" r="363">
      <c r="A363" s="9" t="n">
        <v>40497</v>
      </c>
      <c r="B363" s="1" t="n">
        <v>5820.41</v>
      </c>
      <c r="C363" s="1" t="n">
        <v>6562.15</v>
      </c>
      <c r="D363" s="1" t="n">
        <v>6790.17</v>
      </c>
      <c r="E363" s="1" t="n">
        <v>3864.24</v>
      </c>
      <c r="G363" s="0" t="n">
        <v>356</v>
      </c>
      <c r="H363" s="11" t="n">
        <f aca="false">B362/B363</f>
        <v>0.995955611374456</v>
      </c>
      <c r="I363" s="11" t="n">
        <f aca="false">C362/C363</f>
        <v>0.991335156922655</v>
      </c>
      <c r="J363" s="11" t="n">
        <f aca="false">D362/D363</f>
        <v>0.991817583359474</v>
      </c>
      <c r="K363" s="11" t="n">
        <f aca="false">E362/E363</f>
        <v>0.991429103782374</v>
      </c>
      <c r="M363" s="0" t="n">
        <v>356</v>
      </c>
      <c r="N363" s="1" t="n">
        <f aca="false">H363*N$7</f>
        <v>1195146.73364935</v>
      </c>
      <c r="O363" s="1" t="inlineStr">
        <f aca="false">I363*O$7</f>
        <is>
          <t/>
        </is>
      </c>
      <c r="P363" s="1" t="inlineStr">
        <f aca="false">J363*P$7</f>
        <is>
          <t/>
        </is>
      </c>
      <c r="Q363" s="1" t="inlineStr">
        <f aca="false">K363*Q$7</f>
        <is>
          <t/>
        </is>
      </c>
      <c r="R363" s="1" t="inlineStr">
        <f aca="false">SUM(N363:Q363)</f>
        <is>
          <t/>
        </is>
      </c>
      <c r="S363" s="12" t="inlineStr">
        <f aca="false">R363-SUM($N$7:$Q$7)</f>
        <is>
          <t/>
        </is>
      </c>
      <c r="T363" s="12" t="inlineStr">
        <f aca="false">'Hilfstabelle Datensortierung'!A356</f>
        <is>
          <t/>
        </is>
      </c>
    </row>
    <row collapsed="false" customFormat="false" customHeight="false" hidden="false" ht="14.75" outlineLevel="0" r="364">
      <c r="A364" s="9" t="n">
        <v>40498</v>
      </c>
      <c r="B364" s="1" t="n">
        <v>5681.9</v>
      </c>
      <c r="C364" s="1" t="n">
        <v>6476.53</v>
      </c>
      <c r="D364" s="1" t="n">
        <v>6663.24</v>
      </c>
      <c r="E364" s="1" t="n">
        <v>3762.47</v>
      </c>
      <c r="G364" s="0" t="n">
        <v>357</v>
      </c>
      <c r="H364" s="11" t="n">
        <f aca="false">B363/B364</f>
        <v>1.02437740896531</v>
      </c>
      <c r="I364" s="11" t="n">
        <f aca="false">C363/C364</f>
        <v>1.01322004221396</v>
      </c>
      <c r="J364" s="11" t="n">
        <f aca="false">D363/D364</f>
        <v>1.01904929133575</v>
      </c>
      <c r="K364" s="11" t="n">
        <f aca="false">E363/E364</f>
        <v>1.02704872065425</v>
      </c>
      <c r="M364" s="0" t="n">
        <v>357</v>
      </c>
      <c r="N364" s="1" t="n">
        <f aca="false">H364*N$7</f>
        <v>1229252.89075837</v>
      </c>
      <c r="O364" s="1" t="inlineStr">
        <f aca="false">I364*O$7</f>
        <is>
          <t/>
        </is>
      </c>
      <c r="P364" s="1" t="inlineStr">
        <f aca="false">J364*P$7</f>
        <is>
          <t/>
        </is>
      </c>
      <c r="Q364" s="1" t="inlineStr">
        <f aca="false">K364*Q$7</f>
        <is>
          <t/>
        </is>
      </c>
      <c r="R364" s="1" t="inlineStr">
        <f aca="false">SUM(N364:Q364)</f>
        <is>
          <t/>
        </is>
      </c>
      <c r="S364" s="12" t="inlineStr">
        <f aca="false">R364-SUM($N$7:$Q$7)</f>
        <is>
          <t/>
        </is>
      </c>
      <c r="T364" s="12" t="inlineStr">
        <f aca="false">'Hilfstabelle Datensortierung'!A357</f>
        <is>
          <t/>
        </is>
      </c>
    </row>
    <row collapsed="false" customFormat="false" customHeight="false" hidden="false" ht="14.75" outlineLevel="0" r="365">
      <c r="A365" s="9" t="n">
        <v>40499</v>
      </c>
      <c r="B365" s="1" t="n">
        <v>5692.56</v>
      </c>
      <c r="C365" s="1" t="n">
        <v>6494.99</v>
      </c>
      <c r="D365" s="1" t="n">
        <v>6700.07</v>
      </c>
      <c r="E365" s="1" t="n">
        <v>3792.35</v>
      </c>
      <c r="G365" s="0" t="n">
        <v>358</v>
      </c>
      <c r="H365" s="11" t="n">
        <f aca="false">B364/B365</f>
        <v>0.9981273802999</v>
      </c>
      <c r="I365" s="11" t="n">
        <f aca="false">C364/C365</f>
        <v>0.997157809326881</v>
      </c>
      <c r="J365" s="11" t="n">
        <f aca="false">D364/D365</f>
        <v>0.994503042505526</v>
      </c>
      <c r="K365" s="11" t="n">
        <f aca="false">E364/E365</f>
        <v>0.992120980394742</v>
      </c>
      <c r="M365" s="0" t="n">
        <v>358</v>
      </c>
      <c r="N365" s="1" t="n">
        <f aca="false">H365*N$7</f>
        <v>1197752.85635988</v>
      </c>
      <c r="O365" s="1" t="inlineStr">
        <f aca="false">I365*O$7</f>
        <is>
          <t/>
        </is>
      </c>
      <c r="P365" s="1" t="inlineStr">
        <f aca="false">J365*P$7</f>
        <is>
          <t/>
        </is>
      </c>
      <c r="Q365" s="1" t="inlineStr">
        <f aca="false">K365*Q$7</f>
        <is>
          <t/>
        </is>
      </c>
      <c r="R365" s="1" t="inlineStr">
        <f aca="false">SUM(N365:Q365)</f>
        <is>
          <t/>
        </is>
      </c>
      <c r="S365" s="12" t="inlineStr">
        <f aca="false">R365-SUM($N$7:$Q$7)</f>
        <is>
          <t/>
        </is>
      </c>
      <c r="T365" s="12" t="inlineStr">
        <f aca="false">'Hilfstabelle Datensortierung'!A358</f>
        <is>
          <t/>
        </is>
      </c>
    </row>
    <row collapsed="false" customFormat="false" customHeight="false" hidden="false" ht="14.75" outlineLevel="0" r="366">
      <c r="A366" s="9" t="n">
        <v>40500</v>
      </c>
      <c r="B366" s="1" t="n">
        <v>5768.71</v>
      </c>
      <c r="C366" s="1" t="n">
        <v>6613.37</v>
      </c>
      <c r="D366" s="1" t="n">
        <v>6832.11</v>
      </c>
      <c r="E366" s="1" t="n">
        <v>3867.97</v>
      </c>
      <c r="G366" s="0" t="n">
        <v>359</v>
      </c>
      <c r="H366" s="11" t="n">
        <f aca="false">B365/B366</f>
        <v>0.986799475099286</v>
      </c>
      <c r="I366" s="11" t="n">
        <f aca="false">C365/C366</f>
        <v>0.982099897631616</v>
      </c>
      <c r="J366" s="11" t="n">
        <f aca="false">D365/D366</f>
        <v>0.980673613276133</v>
      </c>
      <c r="K366" s="11" t="n">
        <f aca="false">E365/E366</f>
        <v>0.980449693249948</v>
      </c>
      <c r="M366" s="0" t="n">
        <v>359</v>
      </c>
      <c r="N366" s="1" t="n">
        <f aca="false">H366*N$7</f>
        <v>1184159.37011914</v>
      </c>
      <c r="O366" s="1" t="inlineStr">
        <f aca="false">I366*O$7</f>
        <is>
          <t/>
        </is>
      </c>
      <c r="P366" s="1" t="inlineStr">
        <f aca="false">J366*P$7</f>
        <is>
          <t/>
        </is>
      </c>
      <c r="Q366" s="1" t="inlineStr">
        <f aca="false">K366*Q$7</f>
        <is>
          <t/>
        </is>
      </c>
      <c r="R366" s="1" t="inlineStr">
        <f aca="false">SUM(N366:Q366)</f>
        <is>
          <t/>
        </is>
      </c>
      <c r="S366" s="12" t="inlineStr">
        <f aca="false">R366-SUM($N$7:$Q$7)</f>
        <is>
          <t/>
        </is>
      </c>
      <c r="T366" s="12" t="inlineStr">
        <f aca="false">'Hilfstabelle Datensortierung'!A359</f>
        <is>
          <t/>
        </is>
      </c>
    </row>
    <row collapsed="false" customFormat="false" customHeight="false" hidden="false" ht="14.75" outlineLevel="0" r="367">
      <c r="A367" s="9" t="n">
        <v>40501</v>
      </c>
      <c r="B367" s="1" t="n">
        <v>5732.83</v>
      </c>
      <c r="C367" s="1" t="n">
        <v>6590.84</v>
      </c>
      <c r="D367" s="1" t="n">
        <v>6843.55</v>
      </c>
      <c r="E367" s="1" t="n">
        <v>3860.16</v>
      </c>
      <c r="G367" s="0" t="n">
        <v>360</v>
      </c>
      <c r="H367" s="11" t="n">
        <f aca="false">B366/B367</f>
        <v>1.00625868898956</v>
      </c>
      <c r="I367" s="11" t="n">
        <f aca="false">C366/C367</f>
        <v>1.00341838066165</v>
      </c>
      <c r="J367" s="11" t="n">
        <f aca="false">D366/D367</f>
        <v>0.998328352974699</v>
      </c>
      <c r="K367" s="11" t="n">
        <f aca="false">E366/E367</f>
        <v>1.00202323219763</v>
      </c>
      <c r="M367" s="0" t="n">
        <v>360</v>
      </c>
      <c r="N367" s="1" t="n">
        <f aca="false">H367*N$7</f>
        <v>1207510.42678747</v>
      </c>
      <c r="O367" s="1" t="inlineStr">
        <f aca="false">I367*O$7</f>
        <is>
          <t/>
        </is>
      </c>
      <c r="P367" s="1" t="inlineStr">
        <f aca="false">J367*P$7</f>
        <is>
          <t/>
        </is>
      </c>
      <c r="Q367" s="1" t="inlineStr">
        <f aca="false">K367*Q$7</f>
        <is>
          <t/>
        </is>
      </c>
      <c r="R367" s="1" t="inlineStr">
        <f aca="false">SUM(N367:Q367)</f>
        <is>
          <t/>
        </is>
      </c>
      <c r="S367" s="12" t="inlineStr">
        <f aca="false">R367-SUM($N$7:$Q$7)</f>
        <is>
          <t/>
        </is>
      </c>
      <c r="T367" s="12" t="inlineStr">
        <f aca="false">'Hilfstabelle Datensortierung'!A360</f>
        <is>
          <t/>
        </is>
      </c>
    </row>
    <row collapsed="false" customFormat="false" customHeight="false" hidden="false" ht="14.75" outlineLevel="0" r="368">
      <c r="A368" s="9" t="n">
        <v>40504</v>
      </c>
      <c r="B368" s="1" t="n">
        <v>5680.83</v>
      </c>
      <c r="C368" s="1" t="n">
        <v>6532.64</v>
      </c>
      <c r="D368" s="1" t="n">
        <v>6822.05</v>
      </c>
      <c r="E368" s="1" t="n">
        <v>3818.89</v>
      </c>
      <c r="G368" s="0" t="n">
        <v>361</v>
      </c>
      <c r="H368" s="11" t="n">
        <f aca="false">B367/B368</f>
        <v>1.00915359199272</v>
      </c>
      <c r="I368" s="11" t="n">
        <f aca="false">C367/C368</f>
        <v>1.00890910872174</v>
      </c>
      <c r="J368" s="11" t="n">
        <f aca="false">D367/D368</f>
        <v>1.0031515453566</v>
      </c>
      <c r="K368" s="11" t="n">
        <f aca="false">E367/E368</f>
        <v>1.01080680511876</v>
      </c>
      <c r="M368" s="0" t="n">
        <v>361</v>
      </c>
      <c r="N368" s="1" t="n">
        <f aca="false">H368*N$7</f>
        <v>1210984.31039126</v>
      </c>
      <c r="O368" s="1" t="inlineStr">
        <f aca="false">I368*O$7</f>
        <is>
          <t/>
        </is>
      </c>
      <c r="P368" s="1" t="inlineStr">
        <f aca="false">J368*P$7</f>
        <is>
          <t/>
        </is>
      </c>
      <c r="Q368" s="1" t="inlineStr">
        <f aca="false">K368*Q$7</f>
        <is>
          <t/>
        </is>
      </c>
      <c r="R368" s="1" t="inlineStr">
        <f aca="false">SUM(N368:Q368)</f>
        <is>
          <t/>
        </is>
      </c>
      <c r="S368" s="12" t="inlineStr">
        <f aca="false">R368-SUM($N$7:$Q$7)</f>
        <is>
          <t/>
        </is>
      </c>
      <c r="T368" s="12" t="inlineStr">
        <f aca="false">'Hilfstabelle Datensortierung'!A361</f>
        <is>
          <t/>
        </is>
      </c>
    </row>
    <row collapsed="false" customFormat="false" customHeight="false" hidden="false" ht="14.75" outlineLevel="0" r="369">
      <c r="A369" s="9" t="n">
        <v>40505</v>
      </c>
      <c r="B369" s="1" t="n">
        <v>5581.28</v>
      </c>
      <c r="C369" s="1" t="n">
        <v>6393.79</v>
      </c>
      <c r="D369" s="1" t="n">
        <v>6705</v>
      </c>
      <c r="E369" s="1" t="n">
        <v>3724.42</v>
      </c>
      <c r="G369" s="0" t="n">
        <v>362</v>
      </c>
      <c r="H369" s="11" t="n">
        <f aca="false">B368/B369</f>
        <v>1.01783641028581</v>
      </c>
      <c r="I369" s="11" t="n">
        <f aca="false">C368/C369</f>
        <v>1.02171638417902</v>
      </c>
      <c r="J369" s="11" t="n">
        <f aca="false">D368/D369</f>
        <v>1.01745712155108</v>
      </c>
      <c r="K369" s="11" t="n">
        <f aca="false">E368/E369</f>
        <v>1.02536502327879</v>
      </c>
      <c r="M369" s="0" t="n">
        <v>362</v>
      </c>
      <c r="N369" s="1" t="n">
        <f aca="false">H369*N$7</f>
        <v>1221403.69234298</v>
      </c>
      <c r="O369" s="1" t="inlineStr">
        <f aca="false">I369*O$7</f>
        <is>
          <t/>
        </is>
      </c>
      <c r="P369" s="1" t="inlineStr">
        <f aca="false">J369*P$7</f>
        <is>
          <t/>
        </is>
      </c>
      <c r="Q369" s="1" t="inlineStr">
        <f aca="false">K369*Q$7</f>
        <is>
          <t/>
        </is>
      </c>
      <c r="R369" s="1" t="inlineStr">
        <f aca="false">SUM(N369:Q369)</f>
        <is>
          <t/>
        </is>
      </c>
      <c r="S369" s="12" t="inlineStr">
        <f aca="false">R369-SUM($N$7:$Q$7)</f>
        <is>
          <t/>
        </is>
      </c>
      <c r="T369" s="12" t="inlineStr">
        <f aca="false">'Hilfstabelle Datensortierung'!A362</f>
        <is>
          <t/>
        </is>
      </c>
    </row>
    <row collapsed="false" customFormat="false" customHeight="false" hidden="false" ht="14.75" outlineLevel="0" r="370">
      <c r="A370" s="9" t="n">
        <v>40506</v>
      </c>
      <c r="B370" s="1" t="n">
        <v>5657.1</v>
      </c>
      <c r="C370" s="1" t="n">
        <v>6449.8</v>
      </c>
      <c r="D370" s="1" t="n">
        <v>6823.8</v>
      </c>
      <c r="E370" s="1" t="n">
        <v>3747.61</v>
      </c>
      <c r="G370" s="0" t="n">
        <v>363</v>
      </c>
      <c r="H370" s="11" t="n">
        <f aca="false">B369/B370</f>
        <v>0.986597373212423</v>
      </c>
      <c r="I370" s="11" t="n">
        <f aca="false">C369/C370</f>
        <v>0.991316009798753</v>
      </c>
      <c r="J370" s="11" t="n">
        <f aca="false">D369/D370</f>
        <v>0.982590345555262</v>
      </c>
      <c r="K370" s="11" t="n">
        <f aca="false">E369/E370</f>
        <v>0.993812056217162</v>
      </c>
      <c r="M370" s="0" t="n">
        <v>363</v>
      </c>
      <c r="N370" s="1" t="n">
        <f aca="false">H370*N$7</f>
        <v>1183916.84785491</v>
      </c>
      <c r="O370" s="1" t="inlineStr">
        <f aca="false">I370*O$7</f>
        <is>
          <t/>
        </is>
      </c>
      <c r="P370" s="1" t="inlineStr">
        <f aca="false">J370*P$7</f>
        <is>
          <t/>
        </is>
      </c>
      <c r="Q370" s="1" t="inlineStr">
        <f aca="false">K370*Q$7</f>
        <is>
          <t/>
        </is>
      </c>
      <c r="R370" s="1" t="inlineStr">
        <f aca="false">SUM(N370:Q370)</f>
        <is>
          <t/>
        </is>
      </c>
      <c r="S370" s="12" t="inlineStr">
        <f aca="false">R370-SUM($N$7:$Q$7)</f>
        <is>
          <t/>
        </is>
      </c>
      <c r="T370" s="12" t="inlineStr">
        <f aca="false">'Hilfstabelle Datensortierung'!A363</f>
        <is>
          <t/>
        </is>
      </c>
    </row>
    <row collapsed="false" customFormat="false" customHeight="false" hidden="false" ht="14.75" outlineLevel="0" r="371">
      <c r="A371" s="9" t="n">
        <v>40507</v>
      </c>
      <c r="B371" s="1" t="n">
        <v>5698.93</v>
      </c>
      <c r="C371" s="1" t="n">
        <v>6502.14</v>
      </c>
      <c r="D371" s="1" t="n">
        <v>6879.66</v>
      </c>
      <c r="E371" s="1" t="n">
        <v>3760.42</v>
      </c>
      <c r="G371" s="0" t="n">
        <v>364</v>
      </c>
      <c r="H371" s="11" t="n">
        <f aca="false">B370/B371</f>
        <v>0.992660025653938</v>
      </c>
      <c r="I371" s="11" t="n">
        <f aca="false">C370/C371</f>
        <v>0.991950342502622</v>
      </c>
      <c r="J371" s="11" t="n">
        <f aca="false">D370/D371</f>
        <v>0.991880412694813</v>
      </c>
      <c r="K371" s="11" t="n">
        <f aca="false">E370/E371</f>
        <v>0.996593465623521</v>
      </c>
      <c r="M371" s="0" t="n">
        <v>364</v>
      </c>
      <c r="N371" s="1" t="n">
        <f aca="false">H371*N$7</f>
        <v>1191192.03078473</v>
      </c>
      <c r="O371" s="1" t="inlineStr">
        <f aca="false">I371*O$7</f>
        <is>
          <t/>
        </is>
      </c>
      <c r="P371" s="1" t="inlineStr">
        <f aca="false">J371*P$7</f>
        <is>
          <t/>
        </is>
      </c>
      <c r="Q371" s="1" t="inlineStr">
        <f aca="false">K371*Q$7</f>
        <is>
          <t/>
        </is>
      </c>
      <c r="R371" s="1" t="inlineStr">
        <f aca="false">SUM(N371:Q371)</f>
        <is>
          <t/>
        </is>
      </c>
      <c r="S371" s="12" t="inlineStr">
        <f aca="false">R371-SUM($N$7:$Q$7)</f>
        <is>
          <t/>
        </is>
      </c>
      <c r="T371" s="12" t="inlineStr">
        <f aca="false">'Hilfstabelle Datensortierung'!A364</f>
        <is>
          <t/>
        </is>
      </c>
    </row>
    <row collapsed="false" customFormat="false" customHeight="false" hidden="false" ht="14.75" outlineLevel="0" r="372">
      <c r="A372" s="9" t="n">
        <v>40508</v>
      </c>
      <c r="B372" s="1" t="n">
        <v>5668.7</v>
      </c>
      <c r="C372" s="1" t="n">
        <v>6483.56</v>
      </c>
      <c r="D372" s="1" t="n">
        <v>6848.98</v>
      </c>
      <c r="E372" s="1" t="n">
        <v>3728.65</v>
      </c>
      <c r="G372" s="0" t="n">
        <v>365</v>
      </c>
      <c r="H372" s="11" t="n">
        <f aca="false">B371/B372</f>
        <v>1.00533279235098</v>
      </c>
      <c r="I372" s="11" t="n">
        <f aca="false">C371/C372</f>
        <v>1.00286570957931</v>
      </c>
      <c r="J372" s="11" t="n">
        <f aca="false">D371/D372</f>
        <v>1.0044794991371</v>
      </c>
      <c r="K372" s="11" t="n">
        <f aca="false">E371/E372</f>
        <v>1.00852051010419</v>
      </c>
      <c r="M372" s="0" t="n">
        <v>365</v>
      </c>
      <c r="N372" s="1" t="n">
        <f aca="false">H372*N$7</f>
        <v>1206399.35082118</v>
      </c>
      <c r="O372" s="1" t="inlineStr">
        <f aca="false">I372*O$7</f>
        <is>
          <t/>
        </is>
      </c>
      <c r="P372" s="1" t="inlineStr">
        <f aca="false">J372*P$7</f>
        <is>
          <t/>
        </is>
      </c>
      <c r="Q372" s="1" t="inlineStr">
        <f aca="false">K372*Q$7</f>
        <is>
          <t/>
        </is>
      </c>
      <c r="R372" s="1" t="inlineStr">
        <f aca="false">SUM(N372:Q372)</f>
        <is>
          <t/>
        </is>
      </c>
      <c r="S372" s="12" t="inlineStr">
        <f aca="false">R372-SUM($N$7:$Q$7)</f>
        <is>
          <t/>
        </is>
      </c>
      <c r="T372" s="12" t="inlineStr">
        <f aca="false">'Hilfstabelle Datensortierung'!A365</f>
        <is>
          <t/>
        </is>
      </c>
    </row>
    <row collapsed="false" customFormat="false" customHeight="false" hidden="false" ht="14.75" outlineLevel="0" r="373">
      <c r="A373" s="9" t="n">
        <v>40511</v>
      </c>
      <c r="B373" s="1" t="n">
        <v>5550.95</v>
      </c>
      <c r="C373" s="1" t="n">
        <v>6397.5</v>
      </c>
      <c r="D373" s="1" t="n">
        <v>6697.97</v>
      </c>
      <c r="E373" s="1" t="n">
        <v>3636.96</v>
      </c>
      <c r="G373" s="0" t="n">
        <v>366</v>
      </c>
      <c r="H373" s="11" t="n">
        <f aca="false">B372/B373</f>
        <v>1.02121258523316</v>
      </c>
      <c r="I373" s="11" t="n">
        <f aca="false">C372/C373</f>
        <v>1.01345212973818</v>
      </c>
      <c r="J373" s="11" t="n">
        <f aca="false">D372/D373</f>
        <v>1.02254563696165</v>
      </c>
      <c r="K373" s="11" t="n">
        <f aca="false">E372/E373</f>
        <v>1.02521061545906</v>
      </c>
      <c r="M373" s="0" t="n">
        <v>366</v>
      </c>
      <c r="N373" s="1" t="n">
        <f aca="false">H373*N$7</f>
        <v>1225455.10227979</v>
      </c>
      <c r="O373" s="1" t="inlineStr">
        <f aca="false">I373*O$7</f>
        <is>
          <t/>
        </is>
      </c>
      <c r="P373" s="1" t="inlineStr">
        <f aca="false">J373*P$7</f>
        <is>
          <t/>
        </is>
      </c>
      <c r="Q373" s="1" t="inlineStr">
        <f aca="false">K373*Q$7</f>
        <is>
          <t/>
        </is>
      </c>
      <c r="R373" s="1" t="inlineStr">
        <f aca="false">SUM(N373:Q373)</f>
        <is>
          <t/>
        </is>
      </c>
      <c r="S373" s="12" t="inlineStr">
        <f aca="false">R373-SUM($N$7:$Q$7)</f>
        <is>
          <t/>
        </is>
      </c>
      <c r="T373" s="12" t="inlineStr">
        <f aca="false">'Hilfstabelle Datensortierung'!A366</f>
        <is>
          <t/>
        </is>
      </c>
    </row>
    <row collapsed="false" customFormat="false" customHeight="false" hidden="false" ht="14.75" outlineLevel="0" r="374">
      <c r="A374" s="9" t="n">
        <v>40512</v>
      </c>
      <c r="B374" s="1" t="n">
        <v>5528.27</v>
      </c>
      <c r="C374" s="1" t="n">
        <v>6312.43</v>
      </c>
      <c r="D374" s="1" t="n">
        <v>6688.49</v>
      </c>
      <c r="E374" s="1" t="n">
        <v>3610.44</v>
      </c>
      <c r="G374" s="0" t="n">
        <v>367</v>
      </c>
      <c r="H374" s="11" t="n">
        <f aca="false">B373/B374</f>
        <v>1.00410254926044</v>
      </c>
      <c r="I374" s="11" t="n">
        <f aca="false">C373/C374</f>
        <v>1.01347658508688</v>
      </c>
      <c r="J374" s="11" t="n">
        <f aca="false">D373/D374</f>
        <v>1.00141736027115</v>
      </c>
      <c r="K374" s="11" t="n">
        <f aca="false">E373/E374</f>
        <v>1.00734536510785</v>
      </c>
      <c r="M374" s="0" t="n">
        <v>367</v>
      </c>
      <c r="N374" s="1" t="n">
        <f aca="false">H374*N$7</f>
        <v>1204923.05911253</v>
      </c>
      <c r="O374" s="1" t="inlineStr">
        <f aca="false">I374*O$7</f>
        <is>
          <t/>
        </is>
      </c>
      <c r="P374" s="1" t="inlineStr">
        <f aca="false">J374*P$7</f>
        <is>
          <t/>
        </is>
      </c>
      <c r="Q374" s="1" t="inlineStr">
        <f aca="false">K374*Q$7</f>
        <is>
          <t/>
        </is>
      </c>
      <c r="R374" s="1" t="inlineStr">
        <f aca="false">SUM(N374:Q374)</f>
        <is>
          <t/>
        </is>
      </c>
      <c r="S374" s="12" t="inlineStr">
        <f aca="false">R374-SUM($N$7:$Q$7)</f>
        <is>
          <t/>
        </is>
      </c>
      <c r="T374" s="12" t="inlineStr">
        <f aca="false">'Hilfstabelle Datensortierung'!A367</f>
        <is>
          <t/>
        </is>
      </c>
    </row>
    <row collapsed="false" customFormat="false" customHeight="false" hidden="false" ht="14.75" outlineLevel="0" r="375">
      <c r="A375" s="9" t="n">
        <v>40513</v>
      </c>
      <c r="B375" s="1" t="n">
        <v>5642.5</v>
      </c>
      <c r="C375" s="1" t="n">
        <v>6409.7</v>
      </c>
      <c r="D375" s="1" t="n">
        <v>6866.63</v>
      </c>
      <c r="E375" s="1" t="n">
        <v>3669.29</v>
      </c>
      <c r="G375" s="0" t="n">
        <v>368</v>
      </c>
      <c r="H375" s="11" t="n">
        <f aca="false">B374/B375</f>
        <v>0.979755427558706</v>
      </c>
      <c r="I375" s="11" t="n">
        <f aca="false">C374/C375</f>
        <v>0.984824562772049</v>
      </c>
      <c r="J375" s="11" t="n">
        <f aca="false">D374/D375</f>
        <v>0.974057143023579</v>
      </c>
      <c r="K375" s="11" t="n">
        <f aca="false">E374/E375</f>
        <v>0.983961474835731</v>
      </c>
      <c r="M375" s="0" t="n">
        <v>368</v>
      </c>
      <c r="N375" s="1" t="n">
        <f aca="false">H375*N$7</f>
        <v>1175706.51307045</v>
      </c>
      <c r="O375" s="1" t="inlineStr">
        <f aca="false">I375*O$7</f>
        <is>
          <t/>
        </is>
      </c>
      <c r="P375" s="1" t="inlineStr">
        <f aca="false">J375*P$7</f>
        <is>
          <t/>
        </is>
      </c>
      <c r="Q375" s="1" t="inlineStr">
        <f aca="false">K375*Q$7</f>
        <is>
          <t/>
        </is>
      </c>
      <c r="R375" s="1" t="inlineStr">
        <f aca="false">SUM(N375:Q375)</f>
        <is>
          <t/>
        </is>
      </c>
      <c r="S375" s="12" t="inlineStr">
        <f aca="false">R375-SUM($N$7:$Q$7)</f>
        <is>
          <t/>
        </is>
      </c>
      <c r="T375" s="12" t="inlineStr">
        <f aca="false">'Hilfstabelle Datensortierung'!A368</f>
        <is>
          <t/>
        </is>
      </c>
    </row>
    <row collapsed="false" customFormat="false" customHeight="false" hidden="false" ht="14.75" outlineLevel="0" r="376">
      <c r="A376" s="9" t="n">
        <v>40514</v>
      </c>
      <c r="B376" s="1" t="n">
        <v>5767.56</v>
      </c>
      <c r="C376" s="1" t="n">
        <v>6483.44</v>
      </c>
      <c r="D376" s="1" t="n">
        <v>6957.61</v>
      </c>
      <c r="E376" s="1" t="n">
        <v>3747.04</v>
      </c>
      <c r="G376" s="0" t="n">
        <v>369</v>
      </c>
      <c r="H376" s="11" t="n">
        <f aca="false">B375/B376</f>
        <v>0.978316653836284</v>
      </c>
      <c r="I376" s="11" t="n">
        <f aca="false">C375/C376</f>
        <v>0.988626408203053</v>
      </c>
      <c r="J376" s="11" t="n">
        <f aca="false">D375/D376</f>
        <v>0.986923670628276</v>
      </c>
      <c r="K376" s="11" t="n">
        <f aca="false">E375/E376</f>
        <v>0.979250288227508</v>
      </c>
      <c r="M376" s="0" t="n">
        <v>369</v>
      </c>
      <c r="N376" s="1" t="n">
        <f aca="false">H376*N$7</f>
        <v>1173979.98460354</v>
      </c>
      <c r="O376" s="1" t="inlineStr">
        <f aca="false">I376*O$7</f>
        <is>
          <t/>
        </is>
      </c>
      <c r="P376" s="1" t="inlineStr">
        <f aca="false">J376*P$7</f>
        <is>
          <t/>
        </is>
      </c>
      <c r="Q376" s="1" t="inlineStr">
        <f aca="false">K376*Q$7</f>
        <is>
          <t/>
        </is>
      </c>
      <c r="R376" s="1" t="inlineStr">
        <f aca="false">SUM(N376:Q376)</f>
        <is>
          <t/>
        </is>
      </c>
      <c r="S376" s="12" t="inlineStr">
        <f aca="false">R376-SUM($N$7:$Q$7)</f>
        <is>
          <t/>
        </is>
      </c>
      <c r="T376" s="12" t="inlineStr">
        <f aca="false">'Hilfstabelle Datensortierung'!A369</f>
        <is>
          <t/>
        </is>
      </c>
    </row>
    <row collapsed="false" customFormat="false" customHeight="false" hidden="false" ht="14.75" outlineLevel="0" r="377">
      <c r="A377" s="9" t="n">
        <v>40515</v>
      </c>
      <c r="B377" s="1" t="n">
        <v>5745.32</v>
      </c>
      <c r="C377" s="1" t="n">
        <v>6440.9</v>
      </c>
      <c r="D377" s="1" t="n">
        <v>6947.72</v>
      </c>
      <c r="E377" s="1" t="n">
        <v>3750.55</v>
      </c>
      <c r="G377" s="0" t="n">
        <v>370</v>
      </c>
      <c r="H377" s="11" t="n">
        <f aca="false">B376/B377</f>
        <v>1.0038709767254</v>
      </c>
      <c r="I377" s="11" t="n">
        <f aca="false">C376/C377</f>
        <v>1.00660466704964</v>
      </c>
      <c r="J377" s="11" t="n">
        <f aca="false">D376/D377</f>
        <v>1.00142348856891</v>
      </c>
      <c r="K377" s="11" t="n">
        <f aca="false">E376/E377</f>
        <v>0.999064137259868</v>
      </c>
      <c r="M377" s="0" t="n">
        <v>370</v>
      </c>
      <c r="N377" s="1" t="n">
        <f aca="false">H377*N$7</f>
        <v>1204645.17207049</v>
      </c>
      <c r="O377" s="1" t="inlineStr">
        <f aca="false">I377*O$7</f>
        <is>
          <t/>
        </is>
      </c>
      <c r="P377" s="1" t="inlineStr">
        <f aca="false">J377*P$7</f>
        <is>
          <t/>
        </is>
      </c>
      <c r="Q377" s="1" t="inlineStr">
        <f aca="false">K377*Q$7</f>
        <is>
          <t/>
        </is>
      </c>
      <c r="R377" s="1" t="inlineStr">
        <f aca="false">SUM(N377:Q377)</f>
        <is>
          <t/>
        </is>
      </c>
      <c r="S377" s="12" t="inlineStr">
        <f aca="false">R377-SUM($N$7:$Q$7)</f>
        <is>
          <t/>
        </is>
      </c>
      <c r="T377" s="12" t="inlineStr">
        <f aca="false">'Hilfstabelle Datensortierung'!A370</f>
        <is>
          <t/>
        </is>
      </c>
    </row>
    <row collapsed="false" customFormat="false" customHeight="false" hidden="false" ht="14.75" outlineLevel="0" r="378">
      <c r="A378" s="9" t="n">
        <v>40518</v>
      </c>
      <c r="B378" s="1" t="n">
        <v>5770.28</v>
      </c>
      <c r="C378" s="1" t="n">
        <v>6412.22</v>
      </c>
      <c r="D378" s="1" t="n">
        <v>6954.38</v>
      </c>
      <c r="E378" s="1" t="n">
        <v>3749.23</v>
      </c>
      <c r="G378" s="0" t="n">
        <v>371</v>
      </c>
      <c r="H378" s="11" t="n">
        <f aca="false">B377/B378</f>
        <v>0.995674386684875</v>
      </c>
      <c r="I378" s="11" t="n">
        <f aca="false">C377/C378</f>
        <v>1.0044727099195</v>
      </c>
      <c r="J378" s="11" t="n">
        <f aca="false">D377/D378</f>
        <v>0.999042330157397</v>
      </c>
      <c r="K378" s="11" t="n">
        <f aca="false">E377/E378</f>
        <v>1.00035207229218</v>
      </c>
      <c r="M378" s="0" t="n">
        <v>371</v>
      </c>
      <c r="N378" s="1" t="n">
        <f aca="false">H378*N$7</f>
        <v>1194809.26402185</v>
      </c>
      <c r="O378" s="1" t="inlineStr">
        <f aca="false">I378*O$7</f>
        <is>
          <t/>
        </is>
      </c>
      <c r="P378" s="1" t="inlineStr">
        <f aca="false">J378*P$7</f>
        <is>
          <t/>
        </is>
      </c>
      <c r="Q378" s="1" t="inlineStr">
        <f aca="false">K378*Q$7</f>
        <is>
          <t/>
        </is>
      </c>
      <c r="R378" s="1" t="inlineStr">
        <f aca="false">SUM(N378:Q378)</f>
        <is>
          <t/>
        </is>
      </c>
      <c r="S378" s="12" t="inlineStr">
        <f aca="false">R378-SUM($N$7:$Q$7)</f>
        <is>
          <t/>
        </is>
      </c>
      <c r="T378" s="12" t="inlineStr">
        <f aca="false">'Hilfstabelle Datensortierung'!A371</f>
        <is>
          <t/>
        </is>
      </c>
    </row>
    <row collapsed="false" customFormat="false" customHeight="false" hidden="false" ht="14.75" outlineLevel="0" r="379">
      <c r="A379" s="9" t="n">
        <v>40519</v>
      </c>
      <c r="B379" s="1" t="n">
        <v>5808.45</v>
      </c>
      <c r="C379" s="1" t="n">
        <v>6462.53</v>
      </c>
      <c r="D379" s="1" t="n">
        <v>7001.91</v>
      </c>
      <c r="E379" s="1" t="n">
        <v>3810.5</v>
      </c>
      <c r="G379" s="0" t="n">
        <v>372</v>
      </c>
      <c r="H379" s="11" t="n">
        <f aca="false">B378/B379</f>
        <v>0.993428539455448</v>
      </c>
      <c r="I379" s="11" t="n">
        <f aca="false">C378/C379</f>
        <v>0.992215123179312</v>
      </c>
      <c r="J379" s="11" t="n">
        <f aca="false">D378/D379</f>
        <v>0.993211852194616</v>
      </c>
      <c r="K379" s="11" t="n">
        <f aca="false">E378/E379</f>
        <v>0.983920745309015</v>
      </c>
      <c r="M379" s="0" t="n">
        <v>372</v>
      </c>
      <c r="N379" s="1" t="n">
        <f aca="false">H379*N$7</f>
        <v>1192114.24734654</v>
      </c>
      <c r="O379" s="1" t="inlineStr">
        <f aca="false">I379*O$7</f>
        <is>
          <t/>
        </is>
      </c>
      <c r="P379" s="1" t="inlineStr">
        <f aca="false">J379*P$7</f>
        <is>
          <t/>
        </is>
      </c>
      <c r="Q379" s="1" t="inlineStr">
        <f aca="false">K379*Q$7</f>
        <is>
          <t/>
        </is>
      </c>
      <c r="R379" s="1" t="inlineStr">
        <f aca="false">SUM(N379:Q379)</f>
        <is>
          <t/>
        </is>
      </c>
      <c r="S379" s="12" t="inlineStr">
        <f aca="false">R379-SUM($N$7:$Q$7)</f>
        <is>
          <t/>
        </is>
      </c>
      <c r="T379" s="12" t="inlineStr">
        <f aca="false">'Hilfstabelle Datensortierung'!A372</f>
        <is>
          <t/>
        </is>
      </c>
    </row>
    <row collapsed="false" customFormat="false" customHeight="false" hidden="false" ht="14.75" outlineLevel="0" r="380">
      <c r="A380" s="9" t="n">
        <v>40520</v>
      </c>
      <c r="B380" s="1" t="n">
        <v>5794.53</v>
      </c>
      <c r="C380" s="1" t="n">
        <v>6508.13</v>
      </c>
      <c r="D380" s="1" t="n">
        <v>6975.87</v>
      </c>
      <c r="E380" s="1" t="n">
        <v>3831.98</v>
      </c>
      <c r="G380" s="0" t="n">
        <v>373</v>
      </c>
      <c r="H380" s="11" t="n">
        <f aca="false">B379/B380</f>
        <v>1.00240226558496</v>
      </c>
      <c r="I380" s="11" t="n">
        <f aca="false">C379/C380</f>
        <v>0.992993379050511</v>
      </c>
      <c r="J380" s="11" t="n">
        <f aca="false">D379/D380</f>
        <v>1.00373286772833</v>
      </c>
      <c r="K380" s="11" t="n">
        <f aca="false">E379/E380</f>
        <v>0.994394542769012</v>
      </c>
      <c r="M380" s="0" t="n">
        <v>373</v>
      </c>
      <c r="N380" s="1" t="n">
        <f aca="false">H380*N$7</f>
        <v>1202882.71870195</v>
      </c>
      <c r="O380" s="1" t="inlineStr">
        <f aca="false">I380*O$7</f>
        <is>
          <t/>
        </is>
      </c>
      <c r="P380" s="1" t="inlineStr">
        <f aca="false">J380*P$7</f>
        <is>
          <t/>
        </is>
      </c>
      <c r="Q380" s="1" t="inlineStr">
        <f aca="false">K380*Q$7</f>
        <is>
          <t/>
        </is>
      </c>
      <c r="R380" s="1" t="inlineStr">
        <f aca="false">SUM(N380:Q380)</f>
        <is>
          <t/>
        </is>
      </c>
      <c r="S380" s="12" t="inlineStr">
        <f aca="false">R380-SUM($N$7:$Q$7)</f>
        <is>
          <t/>
        </is>
      </c>
      <c r="T380" s="12" t="inlineStr">
        <f aca="false">'Hilfstabelle Datensortierung'!A373</f>
        <is>
          <t/>
        </is>
      </c>
    </row>
    <row collapsed="false" customFormat="false" customHeight="false" hidden="false" ht="14.75" outlineLevel="0" r="381">
      <c r="A381" s="9" t="n">
        <v>40521</v>
      </c>
      <c r="B381" s="1" t="n">
        <v>5807.96</v>
      </c>
      <c r="C381" s="1" t="n">
        <v>6537.63</v>
      </c>
      <c r="D381" s="1" t="n">
        <v>6964.16</v>
      </c>
      <c r="E381" s="1" t="n">
        <v>3858.05</v>
      </c>
      <c r="G381" s="0" t="n">
        <v>374</v>
      </c>
      <c r="H381" s="11" t="n">
        <f aca="false">B380/B381</f>
        <v>0.997687656251076</v>
      </c>
      <c r="I381" s="11" t="n">
        <f aca="false">C380/C381</f>
        <v>0.995487661430824</v>
      </c>
      <c r="J381" s="11" t="n">
        <f aca="false">D380/D381</f>
        <v>1.00168146625006</v>
      </c>
      <c r="K381" s="11" t="n">
        <f aca="false">E380/E381</f>
        <v>0.993242700327886</v>
      </c>
      <c r="M381" s="0" t="n">
        <v>374</v>
      </c>
      <c r="N381" s="1" t="n">
        <f aca="false">H381*N$7</f>
        <v>1197225.18750129</v>
      </c>
      <c r="O381" s="1" t="inlineStr">
        <f aca="false">I381*O$7</f>
        <is>
          <t/>
        </is>
      </c>
      <c r="P381" s="1" t="inlineStr">
        <f aca="false">J381*P$7</f>
        <is>
          <t/>
        </is>
      </c>
      <c r="Q381" s="1" t="inlineStr">
        <f aca="false">K381*Q$7</f>
        <is>
          <t/>
        </is>
      </c>
      <c r="R381" s="1" t="inlineStr">
        <f aca="false">SUM(N381:Q381)</f>
        <is>
          <t/>
        </is>
      </c>
      <c r="S381" s="12" t="inlineStr">
        <f aca="false">R381-SUM($N$7:$Q$7)</f>
        <is>
          <t/>
        </is>
      </c>
      <c r="T381" s="12" t="inlineStr">
        <f aca="false">'Hilfstabelle Datensortierung'!A374</f>
        <is>
          <t/>
        </is>
      </c>
    </row>
    <row collapsed="false" customFormat="false" customHeight="false" hidden="false" ht="14.75" outlineLevel="0" r="382">
      <c r="A382" s="9" t="n">
        <v>40522</v>
      </c>
      <c r="B382" s="1" t="n">
        <v>5812.95</v>
      </c>
      <c r="C382" s="1" t="n">
        <v>6519.14</v>
      </c>
      <c r="D382" s="1" t="n">
        <v>7006.17</v>
      </c>
      <c r="E382" s="1" t="n">
        <v>3857.35</v>
      </c>
      <c r="G382" s="0" t="n">
        <v>375</v>
      </c>
      <c r="H382" s="11" t="n">
        <f aca="false">B381/B382</f>
        <v>0.999141571835299</v>
      </c>
      <c r="I382" s="11" t="n">
        <f aca="false">C381/C382</f>
        <v>1.00283626367895</v>
      </c>
      <c r="J382" s="11" t="n">
        <f aca="false">D381/D382</f>
        <v>0.994003856600682</v>
      </c>
      <c r="K382" s="11" t="n">
        <f aca="false">E381/E382</f>
        <v>1.00018147173578</v>
      </c>
      <c r="M382" s="0" t="n">
        <v>375</v>
      </c>
      <c r="N382" s="1" t="n">
        <f aca="false">H382*N$7</f>
        <v>1198969.88620236</v>
      </c>
      <c r="O382" s="1" t="inlineStr">
        <f aca="false">I382*O$7</f>
        <is>
          <t/>
        </is>
      </c>
      <c r="P382" s="1" t="inlineStr">
        <f aca="false">J382*P$7</f>
        <is>
          <t/>
        </is>
      </c>
      <c r="Q382" s="1" t="inlineStr">
        <f aca="false">K382*Q$7</f>
        <is>
          <t/>
        </is>
      </c>
      <c r="R382" s="1" t="inlineStr">
        <f aca="false">SUM(N382:Q382)</f>
        <is>
          <t/>
        </is>
      </c>
      <c r="S382" s="12" t="inlineStr">
        <f aca="false">R382-SUM($N$7:$Q$7)</f>
        <is>
          <t/>
        </is>
      </c>
      <c r="T382" s="12" t="inlineStr">
        <f aca="false">'Hilfstabelle Datensortierung'!A375</f>
        <is>
          <t/>
        </is>
      </c>
    </row>
    <row collapsed="false" customFormat="false" customHeight="false" hidden="false" ht="14.75" outlineLevel="0" r="383">
      <c r="A383" s="9" t="n">
        <v>40525</v>
      </c>
      <c r="B383" s="1" t="n">
        <v>5860.75</v>
      </c>
      <c r="C383" s="1" t="n">
        <v>6519.08</v>
      </c>
      <c r="D383" s="1" t="n">
        <v>7029.39</v>
      </c>
      <c r="E383" s="1" t="n">
        <v>3892.44</v>
      </c>
      <c r="G383" s="0" t="n">
        <v>376</v>
      </c>
      <c r="H383" s="11" t="n">
        <f aca="false">B382/B383</f>
        <v>0.991844047263575</v>
      </c>
      <c r="I383" s="11" t="n">
        <f aca="false">C382/C383</f>
        <v>1.00000920375268</v>
      </c>
      <c r="J383" s="11" t="n">
        <f aca="false">D382/D383</f>
        <v>0.996696726173964</v>
      </c>
      <c r="K383" s="11" t="n">
        <f aca="false">E382/E383</f>
        <v>0.990985089044404</v>
      </c>
      <c r="M383" s="0" t="n">
        <v>376</v>
      </c>
      <c r="N383" s="1" t="n">
        <f aca="false">H383*N$7</f>
        <v>1190212.85671629</v>
      </c>
      <c r="O383" s="1" t="inlineStr">
        <f aca="false">I383*O$7</f>
        <is>
          <t/>
        </is>
      </c>
      <c r="P383" s="1" t="inlineStr">
        <f aca="false">J383*P$7</f>
        <is>
          <t/>
        </is>
      </c>
      <c r="Q383" s="1" t="inlineStr">
        <f aca="false">K383*Q$7</f>
        <is>
          <t/>
        </is>
      </c>
      <c r="R383" s="1" t="inlineStr">
        <f aca="false">SUM(N383:Q383)</f>
        <is>
          <t/>
        </is>
      </c>
      <c r="S383" s="12" t="inlineStr">
        <f aca="false">R383-SUM($N$7:$Q$7)</f>
        <is>
          <t/>
        </is>
      </c>
      <c r="T383" s="12" t="inlineStr">
        <f aca="false">'Hilfstabelle Datensortierung'!A376</f>
        <is>
          <t/>
        </is>
      </c>
    </row>
    <row collapsed="false" customFormat="false" customHeight="false" hidden="false" ht="14.75" outlineLevel="0" r="384">
      <c r="A384" s="9" t="n">
        <v>40526</v>
      </c>
      <c r="B384" s="1" t="n">
        <v>5891.21</v>
      </c>
      <c r="C384" s="1" t="n">
        <v>6545.84</v>
      </c>
      <c r="D384" s="1" t="n">
        <v>7027.4</v>
      </c>
      <c r="E384" s="1" t="n">
        <v>3902.87</v>
      </c>
      <c r="G384" s="0" t="n">
        <v>377</v>
      </c>
      <c r="H384" s="11" t="n">
        <f aca="false">B383/B384</f>
        <v>0.994829585093724</v>
      </c>
      <c r="I384" s="11" t="n">
        <f aca="false">C383/C384</f>
        <v>0.995911907409897</v>
      </c>
      <c r="J384" s="11" t="n">
        <f aca="false">D383/D384</f>
        <v>1.00028317727751</v>
      </c>
      <c r="K384" s="11" t="n">
        <f aca="false">E383/E384</f>
        <v>0.997327607632332</v>
      </c>
      <c r="M384" s="0" t="n">
        <v>377</v>
      </c>
      <c r="N384" s="1" t="n">
        <f aca="false">H384*N$7</f>
        <v>1193795.50211247</v>
      </c>
      <c r="O384" s="1" t="inlineStr">
        <f aca="false">I384*O$7</f>
        <is>
          <t/>
        </is>
      </c>
      <c r="P384" s="1" t="inlineStr">
        <f aca="false">J384*P$7</f>
        <is>
          <t/>
        </is>
      </c>
      <c r="Q384" s="1" t="inlineStr">
        <f aca="false">K384*Q$7</f>
        <is>
          <t/>
        </is>
      </c>
      <c r="R384" s="1" t="inlineStr">
        <f aca="false">SUM(N384:Q384)</f>
        <is>
          <t/>
        </is>
      </c>
      <c r="S384" s="12" t="inlineStr">
        <f aca="false">R384-SUM($N$7:$Q$7)</f>
        <is>
          <t/>
        </is>
      </c>
      <c r="T384" s="12" t="inlineStr">
        <f aca="false">'Hilfstabelle Datensortierung'!A377</f>
        <is>
          <t/>
        </is>
      </c>
    </row>
    <row collapsed="false" customFormat="false" customHeight="false" hidden="false" ht="14.75" outlineLevel="0" r="385">
      <c r="A385" s="9" t="n">
        <v>40527</v>
      </c>
      <c r="B385" s="1" t="n">
        <v>5882.18</v>
      </c>
      <c r="C385" s="1" t="n">
        <v>6560.43</v>
      </c>
      <c r="D385" s="1" t="n">
        <v>7016.37</v>
      </c>
      <c r="E385" s="1" t="n">
        <v>3880.19</v>
      </c>
      <c r="G385" s="0" t="n">
        <v>378</v>
      </c>
      <c r="H385" s="11" t="n">
        <f aca="false">B384/B385</f>
        <v>1.00153514513327</v>
      </c>
      <c r="I385" s="11" t="n">
        <f aca="false">C384/C385</f>
        <v>0.997776060410674</v>
      </c>
      <c r="J385" s="11" t="n">
        <f aca="false">D384/D385</f>
        <v>1.00157203796265</v>
      </c>
      <c r="K385" s="11" t="n">
        <f aca="false">E384/E385</f>
        <v>1.00584507459686</v>
      </c>
      <c r="M385" s="0" t="n">
        <v>378</v>
      </c>
      <c r="N385" s="1" t="n">
        <f aca="false">H385*N$7</f>
        <v>1201842.17415992</v>
      </c>
      <c r="O385" s="1" t="inlineStr">
        <f aca="false">I385*O$7</f>
        <is>
          <t/>
        </is>
      </c>
      <c r="P385" s="1" t="inlineStr">
        <f aca="false">J385*P$7</f>
        <is>
          <t/>
        </is>
      </c>
      <c r="Q385" s="1" t="inlineStr">
        <f aca="false">K385*Q$7</f>
        <is>
          <t/>
        </is>
      </c>
      <c r="R385" s="1" t="inlineStr">
        <f aca="false">SUM(N385:Q385)</f>
        <is>
          <t/>
        </is>
      </c>
      <c r="S385" s="12" t="inlineStr">
        <f aca="false">R385-SUM($N$7:$Q$7)</f>
        <is>
          <t/>
        </is>
      </c>
      <c r="T385" s="12" t="inlineStr">
        <f aca="false">'Hilfstabelle Datensortierung'!A378</f>
        <is>
          <t/>
        </is>
      </c>
    </row>
    <row collapsed="false" customFormat="false" customHeight="false" hidden="false" ht="14.75" outlineLevel="0" r="386">
      <c r="A386" s="9" t="n">
        <v>40528</v>
      </c>
      <c r="B386" s="1" t="n">
        <v>5881.12</v>
      </c>
      <c r="C386" s="1" t="n">
        <v>6566.17</v>
      </c>
      <c r="D386" s="1" t="n">
        <v>7024.4</v>
      </c>
      <c r="E386" s="1" t="n">
        <v>3888.36</v>
      </c>
      <c r="G386" s="0" t="n">
        <v>379</v>
      </c>
      <c r="H386" s="11" t="n">
        <f aca="false">B385/B386</f>
        <v>1.00018023777784</v>
      </c>
      <c r="I386" s="11" t="n">
        <f aca="false">C385/C386</f>
        <v>0.999125822206857</v>
      </c>
      <c r="J386" s="11" t="n">
        <f aca="false">D385/D386</f>
        <v>0.998856841865497</v>
      </c>
      <c r="K386" s="11" t="n">
        <f aca="false">E385/E386</f>
        <v>0.997898857101709</v>
      </c>
      <c r="M386" s="0" t="n">
        <v>379</v>
      </c>
      <c r="N386" s="1" t="n">
        <f aca="false">H386*N$7</f>
        <v>1200216.28533341</v>
      </c>
      <c r="O386" s="1" t="inlineStr">
        <f aca="false">I386*O$7</f>
        <is>
          <t/>
        </is>
      </c>
      <c r="P386" s="1" t="inlineStr">
        <f aca="false">J386*P$7</f>
        <is>
          <t/>
        </is>
      </c>
      <c r="Q386" s="1" t="inlineStr">
        <f aca="false">K386*Q$7</f>
        <is>
          <t/>
        </is>
      </c>
      <c r="R386" s="1" t="inlineStr">
        <f aca="false">SUM(N386:Q386)</f>
        <is>
          <t/>
        </is>
      </c>
      <c r="S386" s="12" t="inlineStr">
        <f aca="false">R386-SUM($N$7:$Q$7)</f>
        <is>
          <t/>
        </is>
      </c>
      <c r="T386" s="12" t="inlineStr">
        <f aca="false">'Hilfstabelle Datensortierung'!A379</f>
        <is>
          <t/>
        </is>
      </c>
    </row>
    <row collapsed="false" customFormat="false" customHeight="false" hidden="false" ht="14.75" outlineLevel="0" r="387">
      <c r="A387" s="9" t="n">
        <v>40529</v>
      </c>
      <c r="B387" s="1" t="n">
        <v>5871.75</v>
      </c>
      <c r="C387" s="1" t="n">
        <v>6538.16</v>
      </c>
      <c r="D387" s="1" t="n">
        <v>6982.45</v>
      </c>
      <c r="E387" s="1" t="n">
        <v>3867.35</v>
      </c>
      <c r="G387" s="0" t="n">
        <v>380</v>
      </c>
      <c r="H387" s="11" t="n">
        <f aca="false">B386/B387</f>
        <v>1.00159577638694</v>
      </c>
      <c r="I387" s="11" t="n">
        <f aca="false">C386/C387</f>
        <v>1.00428407992463</v>
      </c>
      <c r="J387" s="11" t="n">
        <f aca="false">D386/D387</f>
        <v>1.00600791985621</v>
      </c>
      <c r="K387" s="11" t="n">
        <f aca="false">E386/E387</f>
        <v>1.00543266060739</v>
      </c>
      <c r="M387" s="0" t="n">
        <v>380</v>
      </c>
      <c r="N387" s="1" t="n">
        <f aca="false">H387*N$7</f>
        <v>1201914.93166432</v>
      </c>
      <c r="O387" s="1" t="inlineStr">
        <f aca="false">I387*O$7</f>
        <is>
          <t/>
        </is>
      </c>
      <c r="P387" s="1" t="inlineStr">
        <f aca="false">J387*P$7</f>
        <is>
          <t/>
        </is>
      </c>
      <c r="Q387" s="1" t="inlineStr">
        <f aca="false">K387*Q$7</f>
        <is>
          <t/>
        </is>
      </c>
      <c r="R387" s="1" t="inlineStr">
        <f aca="false">SUM(N387:Q387)</f>
        <is>
          <t/>
        </is>
      </c>
      <c r="S387" s="12" t="inlineStr">
        <f aca="false">R387-SUM($N$7:$Q$7)</f>
        <is>
          <t/>
        </is>
      </c>
      <c r="T387" s="12" t="inlineStr">
        <f aca="false">'Hilfstabelle Datensortierung'!A380</f>
        <is>
          <t/>
        </is>
      </c>
    </row>
    <row collapsed="false" customFormat="false" customHeight="false" hidden="false" ht="14.75" outlineLevel="0" r="388">
      <c r="A388" s="9" t="n">
        <v>40532</v>
      </c>
      <c r="B388" s="1" t="n">
        <v>5891.61</v>
      </c>
      <c r="C388" s="1" t="n">
        <v>6521.25</v>
      </c>
      <c r="D388" s="1" t="n">
        <v>7018.6</v>
      </c>
      <c r="E388" s="1" t="n">
        <v>3885.08</v>
      </c>
      <c r="G388" s="0" t="n">
        <v>381</v>
      </c>
      <c r="H388" s="11" t="n">
        <f aca="false">B387/B388</f>
        <v>0.996629104777811</v>
      </c>
      <c r="I388" s="11" t="n">
        <f aca="false">C387/C388</f>
        <v>1.00259306114625</v>
      </c>
      <c r="J388" s="11" t="n">
        <f aca="false">D387/D388</f>
        <v>0.994849400165275</v>
      </c>
      <c r="K388" s="11" t="n">
        <f aca="false">E387/E388</f>
        <v>0.995436387410298</v>
      </c>
      <c r="M388" s="0" t="n">
        <v>381</v>
      </c>
      <c r="N388" s="1" t="n">
        <f aca="false">H388*N$7</f>
        <v>1195954.92573337</v>
      </c>
      <c r="O388" s="1" t="inlineStr">
        <f aca="false">I388*O$7</f>
        <is>
          <t/>
        </is>
      </c>
      <c r="P388" s="1" t="inlineStr">
        <f aca="false">J388*P$7</f>
        <is>
          <t/>
        </is>
      </c>
      <c r="Q388" s="1" t="inlineStr">
        <f aca="false">K388*Q$7</f>
        <is>
          <t/>
        </is>
      </c>
      <c r="R388" s="1" t="inlineStr">
        <f aca="false">SUM(N388:Q388)</f>
        <is>
          <t/>
        </is>
      </c>
      <c r="S388" s="12" t="inlineStr">
        <f aca="false">R388-SUM($N$7:$Q$7)</f>
        <is>
          <t/>
        </is>
      </c>
      <c r="T388" s="12" t="inlineStr">
        <f aca="false">'Hilfstabelle Datensortierung'!A381</f>
        <is>
          <t/>
        </is>
      </c>
    </row>
    <row collapsed="false" customFormat="false" customHeight="false" hidden="false" ht="14.75" outlineLevel="0" r="389">
      <c r="A389" s="9" t="n">
        <v>40533</v>
      </c>
      <c r="B389" s="1" t="n">
        <v>5951.8</v>
      </c>
      <c r="C389" s="1" t="n">
        <v>6558.17</v>
      </c>
      <c r="D389" s="1" t="n">
        <v>7077.99</v>
      </c>
      <c r="E389" s="1" t="n">
        <v>3927.49</v>
      </c>
      <c r="G389" s="0" t="n">
        <v>382</v>
      </c>
      <c r="H389" s="11" t="n">
        <f aca="false">B388/B389</f>
        <v>0.989887092980275</v>
      </c>
      <c r="I389" s="11" t="n">
        <f aca="false">C388/C389</f>
        <v>0.994370380761706</v>
      </c>
      <c r="J389" s="11" t="n">
        <f aca="false">D388/D389</f>
        <v>0.991609199786945</v>
      </c>
      <c r="K389" s="11" t="n">
        <f aca="false">E388/E389</f>
        <v>0.989201754810324</v>
      </c>
      <c r="M389" s="0" t="n">
        <v>382</v>
      </c>
      <c r="N389" s="1" t="n">
        <f aca="false">H389*N$7</f>
        <v>1187864.51157633</v>
      </c>
      <c r="O389" s="1" t="inlineStr">
        <f aca="false">I389*O$7</f>
        <is>
          <t/>
        </is>
      </c>
      <c r="P389" s="1" t="inlineStr">
        <f aca="false">J389*P$7</f>
        <is>
          <t/>
        </is>
      </c>
      <c r="Q389" s="1" t="inlineStr">
        <f aca="false">K389*Q$7</f>
        <is>
          <t/>
        </is>
      </c>
      <c r="R389" s="1" t="inlineStr">
        <f aca="false">SUM(N389:Q389)</f>
        <is>
          <t/>
        </is>
      </c>
      <c r="S389" s="12" t="inlineStr">
        <f aca="false">R389-SUM($N$7:$Q$7)</f>
        <is>
          <t/>
        </is>
      </c>
      <c r="T389" s="12" t="inlineStr">
        <f aca="false">'Hilfstabelle Datensortierung'!A382</f>
        <is>
          <t/>
        </is>
      </c>
    </row>
    <row collapsed="false" customFormat="false" customHeight="false" hidden="false" ht="14.75" outlineLevel="0" r="390">
      <c r="A390" s="9" t="n">
        <v>40534</v>
      </c>
      <c r="B390" s="1" t="n">
        <v>5983.49</v>
      </c>
      <c r="C390" s="1" t="n">
        <v>6553.7</v>
      </c>
      <c r="D390" s="1" t="n">
        <v>7067.92</v>
      </c>
      <c r="E390" s="1" t="n">
        <v>3919.71</v>
      </c>
      <c r="G390" s="0" t="n">
        <v>383</v>
      </c>
      <c r="H390" s="11" t="n">
        <f aca="false">B389/B390</f>
        <v>0.994703759845843</v>
      </c>
      <c r="I390" s="11" t="n">
        <f aca="false">C389/C390</f>
        <v>1.00068205746372</v>
      </c>
      <c r="J390" s="11" t="n">
        <f aca="false">D389/D390</f>
        <v>1.00142474730897</v>
      </c>
      <c r="K390" s="11" t="n">
        <f aca="false">E389/E390</f>
        <v>1.00198484071526</v>
      </c>
      <c r="M390" s="0" t="n">
        <v>383</v>
      </c>
      <c r="N390" s="1" t="n">
        <f aca="false">H390*N$7</f>
        <v>1193644.51181501</v>
      </c>
      <c r="O390" s="1" t="inlineStr">
        <f aca="false">I390*O$7</f>
        <is>
          <t/>
        </is>
      </c>
      <c r="P390" s="1" t="inlineStr">
        <f aca="false">J390*P$7</f>
        <is>
          <t/>
        </is>
      </c>
      <c r="Q390" s="1" t="inlineStr">
        <f aca="false">K390*Q$7</f>
        <is>
          <t/>
        </is>
      </c>
      <c r="R390" s="1" t="inlineStr">
        <f aca="false">SUM(N390:Q390)</f>
        <is>
          <t/>
        </is>
      </c>
      <c r="S390" s="12" t="inlineStr">
        <f aca="false">R390-SUM($N$7:$Q$7)</f>
        <is>
          <t/>
        </is>
      </c>
      <c r="T390" s="12" t="inlineStr">
        <f aca="false">'Hilfstabelle Datensortierung'!A383</f>
        <is>
          <t/>
        </is>
      </c>
    </row>
    <row collapsed="false" customFormat="false" customHeight="false" hidden="false" ht="14.75" outlineLevel="0" r="391">
      <c r="A391" s="9" t="n">
        <v>40535</v>
      </c>
      <c r="B391" s="1" t="n">
        <v>5996.07</v>
      </c>
      <c r="C391" s="1" t="n">
        <v>6599.43</v>
      </c>
      <c r="D391" s="1" t="n">
        <v>7057.69</v>
      </c>
      <c r="E391" s="1" t="n">
        <v>3911.32</v>
      </c>
      <c r="G391" s="0" t="n">
        <v>384</v>
      </c>
      <c r="H391" s="11" t="n">
        <f aca="false">B390/B391</f>
        <v>0.997901959116555</v>
      </c>
      <c r="I391" s="11" t="n">
        <f aca="false">C390/C391</f>
        <v>0.993070613674211</v>
      </c>
      <c r="J391" s="11" t="n">
        <f aca="false">D390/D391</f>
        <v>1.00144948276277</v>
      </c>
      <c r="K391" s="11" t="n">
        <f aca="false">E390/E391</f>
        <v>1.00214505588906</v>
      </c>
      <c r="M391" s="0" t="n">
        <v>384</v>
      </c>
      <c r="N391" s="1" t="n">
        <f aca="false">H391*N$7</f>
        <v>1197482.35093987</v>
      </c>
      <c r="O391" s="1" t="inlineStr">
        <f aca="false">I391*O$7</f>
        <is>
          <t/>
        </is>
      </c>
      <c r="P391" s="1" t="inlineStr">
        <f aca="false">J391*P$7</f>
        <is>
          <t/>
        </is>
      </c>
      <c r="Q391" s="1" t="inlineStr">
        <f aca="false">K391*Q$7</f>
        <is>
          <t/>
        </is>
      </c>
      <c r="R391" s="1" t="inlineStr">
        <f aca="false">SUM(N391:Q391)</f>
        <is>
          <t/>
        </is>
      </c>
      <c r="S391" s="12" t="inlineStr">
        <f aca="false">R391-SUM($N$7:$Q$7)</f>
        <is>
          <t/>
        </is>
      </c>
      <c r="T391" s="12" t="inlineStr">
        <f aca="false">'Hilfstabelle Datensortierung'!A384</f>
        <is>
          <t/>
        </is>
      </c>
    </row>
    <row collapsed="false" customFormat="false" customHeight="false" hidden="false" ht="14.75" outlineLevel="0" r="392">
      <c r="A392" s="9" t="n">
        <v>40536</v>
      </c>
      <c r="B392" s="1" t="n">
        <v>6008.92</v>
      </c>
      <c r="C392" s="1" t="n">
        <v>6599.43</v>
      </c>
      <c r="D392" s="1" t="n">
        <v>7057.69</v>
      </c>
      <c r="E392" s="1" t="n">
        <v>3900.39</v>
      </c>
      <c r="G392" s="0" t="n">
        <v>385</v>
      </c>
      <c r="H392" s="11" t="n">
        <f aca="false">B391/B392</f>
        <v>0.99786151255134</v>
      </c>
      <c r="I392" s="11" t="n">
        <f aca="false">C391/C392</f>
        <v>1</v>
      </c>
      <c r="J392" s="11" t="n">
        <f aca="false">D391/D392</f>
        <v>1</v>
      </c>
      <c r="K392" s="11" t="n">
        <f aca="false">E391/E392</f>
        <v>1.00280228387418</v>
      </c>
      <c r="M392" s="0" t="n">
        <v>385</v>
      </c>
      <c r="N392" s="1" t="n">
        <f aca="false">H392*N$7</f>
        <v>1197433.81506161</v>
      </c>
      <c r="O392" s="1" t="inlineStr">
        <f aca="false">I392*O$7</f>
        <is>
          <t/>
        </is>
      </c>
      <c r="P392" s="1" t="inlineStr">
        <f aca="false">J392*P$7</f>
        <is>
          <t/>
        </is>
      </c>
      <c r="Q392" s="1" t="inlineStr">
        <f aca="false">K392*Q$7</f>
        <is>
          <t/>
        </is>
      </c>
      <c r="R392" s="1" t="inlineStr">
        <f aca="false">SUM(N392:Q392)</f>
        <is>
          <t/>
        </is>
      </c>
      <c r="S392" s="12" t="inlineStr">
        <f aca="false">R392-SUM($N$7:$Q$7)</f>
        <is>
          <t/>
        </is>
      </c>
      <c r="T392" s="12" t="inlineStr">
        <f aca="false">'Hilfstabelle Datensortierung'!A385</f>
        <is>
          <t/>
        </is>
      </c>
    </row>
    <row collapsed="false" customFormat="false" customHeight="false" hidden="false" ht="14.75" outlineLevel="0" r="393">
      <c r="A393" s="9" t="n">
        <v>40539</v>
      </c>
      <c r="B393" s="1" t="n">
        <v>6008.92</v>
      </c>
      <c r="C393" s="1" t="n">
        <v>6568.21</v>
      </c>
      <c r="D393" s="1" t="n">
        <v>6970.73</v>
      </c>
      <c r="E393" s="1" t="n">
        <v>3862.19</v>
      </c>
      <c r="G393" s="0" t="n">
        <v>386</v>
      </c>
      <c r="H393" s="11" t="n">
        <f aca="false">B392/B393</f>
        <v>1</v>
      </c>
      <c r="I393" s="11" t="n">
        <f aca="false">C392/C393</f>
        <v>1.00475319759874</v>
      </c>
      <c r="J393" s="11" t="n">
        <f aca="false">D392/D393</f>
        <v>1.01247502055021</v>
      </c>
      <c r="K393" s="11" t="n">
        <f aca="false">E392/E393</f>
        <v>1.00989076145917</v>
      </c>
      <c r="M393" s="0" t="n">
        <v>386</v>
      </c>
      <c r="N393" s="1" t="n">
        <f aca="false">H393*N$7</f>
        <v>1200000</v>
      </c>
      <c r="O393" s="1" t="inlineStr">
        <f aca="false">I393*O$7</f>
        <is>
          <t/>
        </is>
      </c>
      <c r="P393" s="1" t="inlineStr">
        <f aca="false">J393*P$7</f>
        <is>
          <t/>
        </is>
      </c>
      <c r="Q393" s="1" t="inlineStr">
        <f aca="false">K393*Q$7</f>
        <is>
          <t/>
        </is>
      </c>
      <c r="R393" s="1" t="inlineStr">
        <f aca="false">SUM(N393:Q393)</f>
        <is>
          <t/>
        </is>
      </c>
      <c r="S393" s="12" t="inlineStr">
        <f aca="false">R393-SUM($N$7:$Q$7)</f>
        <is>
          <t/>
        </is>
      </c>
      <c r="T393" s="12" t="inlineStr">
        <f aca="false">'Hilfstabelle Datensortierung'!A386</f>
        <is>
          <t/>
        </is>
      </c>
    </row>
    <row collapsed="false" customFormat="false" customHeight="false" hidden="false" ht="14.75" outlineLevel="0" r="394">
      <c r="A394" s="9" t="n">
        <v>40540</v>
      </c>
      <c r="B394" s="1" t="n">
        <v>6008.92</v>
      </c>
      <c r="C394" s="1" t="n">
        <v>6569.06</v>
      </c>
      <c r="D394" s="1" t="n">
        <v>6972.1</v>
      </c>
      <c r="E394" s="1" t="n">
        <v>3858.72</v>
      </c>
      <c r="G394" s="0" t="n">
        <v>387</v>
      </c>
      <c r="H394" s="11" t="n">
        <f aca="false">B393/B394</f>
        <v>1</v>
      </c>
      <c r="I394" s="11" t="n">
        <f aca="false">C393/C394</f>
        <v>0.999870605535647</v>
      </c>
      <c r="J394" s="11" t="n">
        <f aca="false">D393/D394</f>
        <v>0.999803502531518</v>
      </c>
      <c r="K394" s="11" t="n">
        <f aca="false">E393/E394</f>
        <v>1.00089926193142</v>
      </c>
      <c r="M394" s="0" t="n">
        <v>387</v>
      </c>
      <c r="N394" s="1" t="n">
        <f aca="false">H394*N$7</f>
        <v>1200000</v>
      </c>
      <c r="O394" s="1" t="inlineStr">
        <f aca="false">I394*O$7</f>
        <is>
          <t/>
        </is>
      </c>
      <c r="P394" s="1" t="inlineStr">
        <f aca="false">J394*P$7</f>
        <is>
          <t/>
        </is>
      </c>
      <c r="Q394" s="1" t="inlineStr">
        <f aca="false">K394*Q$7</f>
        <is>
          <t/>
        </is>
      </c>
      <c r="R394" s="1" t="inlineStr">
        <f aca="false">SUM(N394:Q394)</f>
        <is>
          <t/>
        </is>
      </c>
      <c r="S394" s="12" t="inlineStr">
        <f aca="false">R394-SUM($N$7:$Q$7)</f>
        <is>
          <t/>
        </is>
      </c>
      <c r="T394" s="12" t="inlineStr">
        <f aca="false">'Hilfstabelle Datensortierung'!A387</f>
        <is>
          <t/>
        </is>
      </c>
    </row>
    <row collapsed="false" customFormat="false" customHeight="false" hidden="false" ht="14.75" outlineLevel="0" r="395">
      <c r="A395" s="9" t="n">
        <v>40541</v>
      </c>
      <c r="B395" s="1" t="n">
        <v>5996.36</v>
      </c>
      <c r="C395" s="1" t="n">
        <v>6566.65</v>
      </c>
      <c r="D395" s="1" t="n">
        <v>6995.47</v>
      </c>
      <c r="E395" s="1" t="n">
        <v>3890.65</v>
      </c>
      <c r="G395" s="0" t="n">
        <v>388</v>
      </c>
      <c r="H395" s="11" t="n">
        <f aca="false">B394/B395</f>
        <v>1.0020946040598</v>
      </c>
      <c r="I395" s="11" t="n">
        <f aca="false">C394/C395</f>
        <v>1.00036700600763</v>
      </c>
      <c r="J395" s="11" t="n">
        <f aca="false">D394/D395</f>
        <v>0.996659266639697</v>
      </c>
      <c r="K395" s="11" t="n">
        <f aca="false">E394/E395</f>
        <v>0.991793145104288</v>
      </c>
      <c r="M395" s="0" t="n">
        <v>388</v>
      </c>
      <c r="N395" s="1" t="n">
        <f aca="false">H395*N$7</f>
        <v>1202513.52487176</v>
      </c>
      <c r="O395" s="1" t="inlineStr">
        <f aca="false">I395*O$7</f>
        <is>
          <t/>
        </is>
      </c>
      <c r="P395" s="1" t="inlineStr">
        <f aca="false">J395*P$7</f>
        <is>
          <t/>
        </is>
      </c>
      <c r="Q395" s="1" t="inlineStr">
        <f aca="false">K395*Q$7</f>
        <is>
          <t/>
        </is>
      </c>
      <c r="R395" s="1" t="inlineStr">
        <f aca="false">SUM(N395:Q395)</f>
        <is>
          <t/>
        </is>
      </c>
      <c r="S395" s="12" t="inlineStr">
        <f aca="false">R395-SUM($N$7:$Q$7)</f>
        <is>
          <t/>
        </is>
      </c>
      <c r="T395" s="12" t="inlineStr">
        <f aca="false">'Hilfstabelle Datensortierung'!A388</f>
        <is>
          <t/>
        </is>
      </c>
    </row>
    <row collapsed="false" customFormat="false" customHeight="false" hidden="false" ht="14.75" outlineLevel="0" r="396">
      <c r="A396" s="9" t="n">
        <v>40542</v>
      </c>
      <c r="B396" s="1" t="n">
        <v>5971.01</v>
      </c>
      <c r="C396" s="1" t="n">
        <v>6436.04</v>
      </c>
      <c r="D396" s="1" t="n">
        <v>6914.19</v>
      </c>
      <c r="E396" s="1" t="n">
        <v>3850.76</v>
      </c>
      <c r="G396" s="0" t="n">
        <v>389</v>
      </c>
      <c r="H396" s="11" t="n">
        <f aca="false">B395/B396</f>
        <v>1.00424551290318</v>
      </c>
      <c r="I396" s="11" t="n">
        <f aca="false">C395/C396</f>
        <v>1.02029353453366</v>
      </c>
      <c r="J396" s="11" t="n">
        <f aca="false">D395/D396</f>
        <v>1.0117555346324</v>
      </c>
      <c r="K396" s="11" t="n">
        <f aca="false">E395/E396</f>
        <v>1.0103589940687</v>
      </c>
      <c r="M396" s="0" t="n">
        <v>389</v>
      </c>
      <c r="N396" s="1" t="n">
        <f aca="false">H396*N$7</f>
        <v>1205094.61548381</v>
      </c>
      <c r="O396" s="1" t="inlineStr">
        <f aca="false">I396*O$7</f>
        <is>
          <t/>
        </is>
      </c>
      <c r="P396" s="1" t="inlineStr">
        <f aca="false">J396*P$7</f>
        <is>
          <t/>
        </is>
      </c>
      <c r="Q396" s="1" t="inlineStr">
        <f aca="false">K396*Q$7</f>
        <is>
          <t/>
        </is>
      </c>
      <c r="R396" s="1" t="inlineStr">
        <f aca="false">SUM(N396:Q396)</f>
        <is>
          <t/>
        </is>
      </c>
      <c r="S396" s="12" t="inlineStr">
        <f aca="false">R396-SUM($N$7:$Q$7)</f>
        <is>
          <t/>
        </is>
      </c>
      <c r="T396" s="12" t="inlineStr">
        <f aca="false">'Hilfstabelle Datensortierung'!A389</f>
        <is>
          <t/>
        </is>
      </c>
    </row>
    <row collapsed="false" customFormat="false" customHeight="false" hidden="false" ht="14.75" outlineLevel="0" r="397">
      <c r="A397" s="9" t="n">
        <v>40543</v>
      </c>
      <c r="B397" s="1" t="n">
        <v>5899.94</v>
      </c>
      <c r="C397" s="1" t="n">
        <v>6436.04</v>
      </c>
      <c r="D397" s="1" t="n">
        <v>6914.19</v>
      </c>
      <c r="E397" s="1" t="n">
        <v>3804.78</v>
      </c>
      <c r="G397" s="0" t="n">
        <v>390</v>
      </c>
      <c r="H397" s="11" t="n">
        <f aca="false">B396/B397</f>
        <v>1.01204588521239</v>
      </c>
      <c r="I397" s="11" t="n">
        <f aca="false">C396/C397</f>
        <v>1</v>
      </c>
      <c r="J397" s="11" t="n">
        <f aca="false">D396/D397</f>
        <v>1</v>
      </c>
      <c r="K397" s="11" t="n">
        <f aca="false">E396/E397</f>
        <v>1.01208479859545</v>
      </c>
      <c r="M397" s="0" t="n">
        <v>390</v>
      </c>
      <c r="N397" s="1" t="n">
        <f aca="false">H397*N$7</f>
        <v>1214455.06225487</v>
      </c>
      <c r="O397" s="1" t="inlineStr">
        <f aca="false">I397*O$7</f>
        <is>
          <t/>
        </is>
      </c>
      <c r="P397" s="1" t="inlineStr">
        <f aca="false">J397*P$7</f>
        <is>
          <t/>
        </is>
      </c>
      <c r="Q397" s="1" t="inlineStr">
        <f aca="false">K397*Q$7</f>
        <is>
          <t/>
        </is>
      </c>
      <c r="R397" s="1" t="inlineStr">
        <f aca="false">SUM(N397:Q397)</f>
        <is>
          <t/>
        </is>
      </c>
      <c r="S397" s="12" t="inlineStr">
        <f aca="false">R397-SUM($N$7:$Q$7)</f>
        <is>
          <t/>
        </is>
      </c>
      <c r="T397" s="12" t="inlineStr">
        <f aca="false">'Hilfstabelle Datensortierung'!A390</f>
        <is>
          <t/>
        </is>
      </c>
    </row>
    <row collapsed="false" customFormat="false" customHeight="false" hidden="false" ht="14.75" outlineLevel="0" r="398">
      <c r="A398" s="9" t="n">
        <v>40546</v>
      </c>
      <c r="B398" s="1" t="n">
        <v>5899.94</v>
      </c>
      <c r="C398" s="1" t="n">
        <v>6493.88</v>
      </c>
      <c r="D398" s="1" t="n">
        <v>6989.74</v>
      </c>
      <c r="E398" s="1" t="n">
        <v>3900.86</v>
      </c>
      <c r="G398" s="0" t="n">
        <v>391</v>
      </c>
      <c r="H398" s="11" t="n">
        <f aca="false">B397/B398</f>
        <v>1</v>
      </c>
      <c r="I398" s="11" t="n">
        <f aca="false">C397/C398</f>
        <v>0.991093152321878</v>
      </c>
      <c r="J398" s="11" t="n">
        <f aca="false">D397/D398</f>
        <v>0.989191300391717</v>
      </c>
      <c r="K398" s="11" t="n">
        <f aca="false">E397/E398</f>
        <v>0.975369533897653</v>
      </c>
      <c r="M398" s="0" t="n">
        <v>391</v>
      </c>
      <c r="N398" s="1" t="n">
        <f aca="false">H398*N$7</f>
        <v>1200000</v>
      </c>
      <c r="O398" s="1" t="inlineStr">
        <f aca="false">I398*O$7</f>
        <is>
          <t/>
        </is>
      </c>
      <c r="P398" s="1" t="inlineStr">
        <f aca="false">J398*P$7</f>
        <is>
          <t/>
        </is>
      </c>
      <c r="Q398" s="1" t="inlineStr">
        <f aca="false">K398*Q$7</f>
        <is>
          <t/>
        </is>
      </c>
      <c r="R398" s="1" t="inlineStr">
        <f aca="false">SUM(N398:Q398)</f>
        <is>
          <t/>
        </is>
      </c>
      <c r="S398" s="12" t="inlineStr">
        <f aca="false">R398-SUM($N$7:$Q$7)</f>
        <is>
          <t/>
        </is>
      </c>
      <c r="T398" s="12" t="inlineStr">
        <f aca="false">'Hilfstabelle Datensortierung'!A391</f>
        <is>
          <t/>
        </is>
      </c>
    </row>
    <row collapsed="false" customFormat="false" customHeight="false" hidden="false" ht="14.75" outlineLevel="0" r="399">
      <c r="A399" s="9" t="n">
        <v>40547</v>
      </c>
      <c r="B399" s="1" t="n">
        <v>6013.87</v>
      </c>
      <c r="C399" s="1" t="n">
        <v>6494.31</v>
      </c>
      <c r="D399" s="1" t="n">
        <v>6975.35</v>
      </c>
      <c r="E399" s="1" t="n">
        <v>3916.03</v>
      </c>
      <c r="G399" s="0" t="n">
        <v>392</v>
      </c>
      <c r="H399" s="11" t="n">
        <f aca="false">B398/B399</f>
        <v>0.981055460128004</v>
      </c>
      <c r="I399" s="11" t="n">
        <f aca="false">C398/C399</f>
        <v>0.999933788193049</v>
      </c>
      <c r="J399" s="11" t="n">
        <f aca="false">D398/D399</f>
        <v>1.00206297891862</v>
      </c>
      <c r="K399" s="11" t="n">
        <f aca="false">E398/E399</f>
        <v>0.99612617880864</v>
      </c>
      <c r="M399" s="0" t="n">
        <v>392</v>
      </c>
      <c r="N399" s="1" t="n">
        <f aca="false">H399*N$7</f>
        <v>1177266.55215361</v>
      </c>
      <c r="O399" s="1" t="inlineStr">
        <f aca="false">I399*O$7</f>
        <is>
          <t/>
        </is>
      </c>
      <c r="P399" s="1" t="inlineStr">
        <f aca="false">J399*P$7</f>
        <is>
          <t/>
        </is>
      </c>
      <c r="Q399" s="1" t="inlineStr">
        <f aca="false">K399*Q$7</f>
        <is>
          <t/>
        </is>
      </c>
      <c r="R399" s="1" t="inlineStr">
        <f aca="false">SUM(N399:Q399)</f>
        <is>
          <t/>
        </is>
      </c>
      <c r="S399" s="12" t="inlineStr">
        <f aca="false">R399-SUM($N$7:$Q$7)</f>
        <is>
          <t/>
        </is>
      </c>
      <c r="T399" s="12" t="inlineStr">
        <f aca="false">'Hilfstabelle Datensortierung'!A392</f>
        <is>
          <t/>
        </is>
      </c>
    </row>
    <row collapsed="false" customFormat="false" customHeight="false" hidden="false" ht="14.75" outlineLevel="0" r="400">
      <c r="A400" s="9" t="n">
        <v>40548</v>
      </c>
      <c r="B400" s="1" t="n">
        <v>6043.86</v>
      </c>
      <c r="C400" s="1" t="n">
        <v>6519.25</v>
      </c>
      <c r="D400" s="1" t="n">
        <v>6939.82</v>
      </c>
      <c r="E400" s="1" t="n">
        <v>3904.61</v>
      </c>
      <c r="G400" s="0" t="n">
        <v>393</v>
      </c>
      <c r="H400" s="11" t="n">
        <f aca="false">B399/B400</f>
        <v>0.995037939330163</v>
      </c>
      <c r="I400" s="11" t="n">
        <f aca="false">C399/C400</f>
        <v>0.996174406565172</v>
      </c>
      <c r="J400" s="11" t="n">
        <f aca="false">D399/D400</f>
        <v>1.00511972933016</v>
      </c>
      <c r="K400" s="11" t="n">
        <f aca="false">E399/E400</f>
        <v>1.00292474792617</v>
      </c>
      <c r="M400" s="0" t="n">
        <v>393</v>
      </c>
      <c r="N400" s="1" t="n">
        <f aca="false">H400*N$7</f>
        <v>1194045.5271962</v>
      </c>
      <c r="O400" s="1" t="inlineStr">
        <f aca="false">I400*O$7</f>
        <is>
          <t/>
        </is>
      </c>
      <c r="P400" s="1" t="inlineStr">
        <f aca="false">J400*P$7</f>
        <is>
          <t/>
        </is>
      </c>
      <c r="Q400" s="1" t="inlineStr">
        <f aca="false">K400*Q$7</f>
        <is>
          <t/>
        </is>
      </c>
      <c r="R400" s="1" t="inlineStr">
        <f aca="false">SUM(N400:Q400)</f>
        <is>
          <t/>
        </is>
      </c>
      <c r="S400" s="12" t="inlineStr">
        <f aca="false">R400-SUM($N$7:$Q$7)</f>
        <is>
          <t/>
        </is>
      </c>
      <c r="T400" s="12" t="inlineStr">
        <f aca="false">'Hilfstabelle Datensortierung'!A393</f>
        <is>
          <t/>
        </is>
      </c>
    </row>
    <row collapsed="false" customFormat="false" customHeight="false" hidden="false" ht="14.75" outlineLevel="0" r="401">
      <c r="A401" s="9" t="n">
        <v>40549</v>
      </c>
      <c r="B401" s="1" t="n">
        <v>6019.51</v>
      </c>
      <c r="C401" s="1" t="n">
        <v>6532.84</v>
      </c>
      <c r="D401" s="1" t="n">
        <v>6981.39</v>
      </c>
      <c r="E401" s="1" t="n">
        <v>3904.42</v>
      </c>
      <c r="G401" s="0" t="n">
        <v>394</v>
      </c>
      <c r="H401" s="11" t="n">
        <f aca="false">B400/B401</f>
        <v>1.00404517975716</v>
      </c>
      <c r="I401" s="11" t="n">
        <f aca="false">C400/C401</f>
        <v>0.997919740878393</v>
      </c>
      <c r="J401" s="11" t="n">
        <f aca="false">D400/D401</f>
        <v>0.994045598369379</v>
      </c>
      <c r="K401" s="11" t="n">
        <f aca="false">E400/E401</f>
        <v>1.00004866279755</v>
      </c>
      <c r="M401" s="0" t="n">
        <v>394</v>
      </c>
      <c r="N401" s="1" t="n">
        <f aca="false">H401*N$7</f>
        <v>1204854.21570859</v>
      </c>
      <c r="O401" s="1" t="inlineStr">
        <f aca="false">I401*O$7</f>
        <is>
          <t/>
        </is>
      </c>
      <c r="P401" s="1" t="inlineStr">
        <f aca="false">J401*P$7</f>
        <is>
          <t/>
        </is>
      </c>
      <c r="Q401" s="1" t="inlineStr">
        <f aca="false">K401*Q$7</f>
        <is>
          <t/>
        </is>
      </c>
      <c r="R401" s="1" t="inlineStr">
        <f aca="false">SUM(N401:Q401)</f>
        <is>
          <t/>
        </is>
      </c>
      <c r="S401" s="12" t="inlineStr">
        <f aca="false">R401-SUM($N$7:$Q$7)</f>
        <is>
          <t/>
        </is>
      </c>
      <c r="T401" s="12" t="inlineStr">
        <f aca="false">'Hilfstabelle Datensortierung'!A394</f>
        <is>
          <t/>
        </is>
      </c>
    </row>
    <row collapsed="false" customFormat="false" customHeight="false" hidden="false" ht="14.75" outlineLevel="0" r="402">
      <c r="A402" s="9" t="n">
        <v>40550</v>
      </c>
      <c r="B402" s="1" t="n">
        <v>5984.33</v>
      </c>
      <c r="C402" s="1" t="n">
        <v>6497.64</v>
      </c>
      <c r="D402" s="1" t="n">
        <v>6947.84</v>
      </c>
      <c r="E402" s="1" t="n">
        <v>3865.58</v>
      </c>
      <c r="G402" s="0" t="n">
        <v>395</v>
      </c>
      <c r="H402" s="11" t="n">
        <f aca="false">B401/B402</f>
        <v>1.00587868650292</v>
      </c>
      <c r="I402" s="11" t="n">
        <f aca="false">C401/C402</f>
        <v>1.00541735153071</v>
      </c>
      <c r="J402" s="11" t="n">
        <f aca="false">D401/D402</f>
        <v>1.00482883889094</v>
      </c>
      <c r="K402" s="11" t="n">
        <f aca="false">E401/E402</f>
        <v>1.0100476513227</v>
      </c>
      <c r="M402" s="0" t="n">
        <v>395</v>
      </c>
      <c r="N402" s="1" t="n">
        <f aca="false">H402*N$7</f>
        <v>1207054.4238035</v>
      </c>
      <c r="O402" s="1" t="inlineStr">
        <f aca="false">I402*O$7</f>
        <is>
          <t/>
        </is>
      </c>
      <c r="P402" s="1" t="inlineStr">
        <f aca="false">J402*P$7</f>
        <is>
          <t/>
        </is>
      </c>
      <c r="Q402" s="1" t="inlineStr">
        <f aca="false">K402*Q$7</f>
        <is>
          <t/>
        </is>
      </c>
      <c r="R402" s="1" t="inlineStr">
        <f aca="false">SUM(N402:Q402)</f>
        <is>
          <t/>
        </is>
      </c>
      <c r="S402" s="12" t="inlineStr">
        <f aca="false">R402-SUM($N$7:$Q$7)</f>
        <is>
          <t/>
        </is>
      </c>
      <c r="T402" s="12" t="inlineStr">
        <f aca="false">'Hilfstabelle Datensortierung'!A395</f>
        <is>
          <t/>
        </is>
      </c>
    </row>
    <row collapsed="false" customFormat="false" customHeight="false" hidden="false" ht="14.75" outlineLevel="0" r="403">
      <c r="A403" s="9" t="n">
        <v>40553</v>
      </c>
      <c r="B403" s="1" t="n">
        <v>5956.3</v>
      </c>
      <c r="C403" s="1" t="n">
        <v>6446.32</v>
      </c>
      <c r="D403" s="1" t="n">
        <v>6857.06</v>
      </c>
      <c r="E403" s="1" t="n">
        <v>3802.03</v>
      </c>
      <c r="G403" s="0" t="n">
        <v>396</v>
      </c>
      <c r="H403" s="11" t="n">
        <f aca="false">B402/B403</f>
        <v>1.00470594160805</v>
      </c>
      <c r="I403" s="11" t="n">
        <f aca="false">C402/C403</f>
        <v>1.00796113131213</v>
      </c>
      <c r="J403" s="11" t="n">
        <f aca="false">D402/D403</f>
        <v>1.01323890997016</v>
      </c>
      <c r="K403" s="11" t="n">
        <f aca="false">E402/E403</f>
        <v>1.01671475501245</v>
      </c>
      <c r="M403" s="0" t="n">
        <v>396</v>
      </c>
      <c r="N403" s="1" t="n">
        <f aca="false">H403*N$7</f>
        <v>1205647.12992965</v>
      </c>
      <c r="O403" s="1" t="inlineStr">
        <f aca="false">I403*O$7</f>
        <is>
          <t/>
        </is>
      </c>
      <c r="P403" s="1" t="inlineStr">
        <f aca="false">J403*P$7</f>
        <is>
          <t/>
        </is>
      </c>
      <c r="Q403" s="1" t="inlineStr">
        <f aca="false">K403*Q$7</f>
        <is>
          <t/>
        </is>
      </c>
      <c r="R403" s="1" t="inlineStr">
        <f aca="false">SUM(N403:Q403)</f>
        <is>
          <t/>
        </is>
      </c>
      <c r="S403" s="12" t="inlineStr">
        <f aca="false">R403-SUM($N$7:$Q$7)</f>
        <is>
          <t/>
        </is>
      </c>
      <c r="T403" s="12" t="inlineStr">
        <f aca="false">'Hilfstabelle Datensortierung'!A396</f>
        <is>
          <t/>
        </is>
      </c>
    </row>
    <row collapsed="false" customFormat="false" customHeight="false" hidden="false" ht="14.75" outlineLevel="0" r="404">
      <c r="A404" s="9" t="n">
        <v>40554</v>
      </c>
      <c r="B404" s="1" t="n">
        <v>6014.03</v>
      </c>
      <c r="C404" s="1" t="n">
        <v>6534.84</v>
      </c>
      <c r="D404" s="1" t="n">
        <v>6941.57</v>
      </c>
      <c r="E404" s="1" t="n">
        <v>3861.92</v>
      </c>
      <c r="G404" s="0" t="n">
        <v>397</v>
      </c>
      <c r="H404" s="11" t="n">
        <f aca="false">B403/B404</f>
        <v>0.990400779510578</v>
      </c>
      <c r="I404" s="11" t="n">
        <f aca="false">C403/C404</f>
        <v>0.986454144248367</v>
      </c>
      <c r="J404" s="11" t="n">
        <f aca="false">D403/D404</f>
        <v>0.987825520739545</v>
      </c>
      <c r="K404" s="11" t="n">
        <f aca="false">E403/E404</f>
        <v>0.984492169697974</v>
      </c>
      <c r="M404" s="0" t="n">
        <v>397</v>
      </c>
      <c r="N404" s="1" t="n">
        <f aca="false">H404*N$7</f>
        <v>1188480.93541269</v>
      </c>
      <c r="O404" s="1" t="inlineStr">
        <f aca="false">I404*O$7</f>
        <is>
          <t/>
        </is>
      </c>
      <c r="P404" s="1" t="inlineStr">
        <f aca="false">J404*P$7</f>
        <is>
          <t/>
        </is>
      </c>
      <c r="Q404" s="1" t="inlineStr">
        <f aca="false">K404*Q$7</f>
        <is>
          <t/>
        </is>
      </c>
      <c r="R404" s="1" t="inlineStr">
        <f aca="false">SUM(N404:Q404)</f>
        <is>
          <t/>
        </is>
      </c>
      <c r="S404" s="12" t="inlineStr">
        <f aca="false">R404-SUM($N$7:$Q$7)</f>
        <is>
          <t/>
        </is>
      </c>
      <c r="T404" s="12" t="inlineStr">
        <f aca="false">'Hilfstabelle Datensortierung'!A397</f>
        <is>
          <t/>
        </is>
      </c>
    </row>
    <row collapsed="false" customFormat="false" customHeight="false" hidden="false" ht="14.75" outlineLevel="0" r="405">
      <c r="A405" s="9" t="n">
        <v>40555</v>
      </c>
      <c r="B405" s="1" t="n">
        <v>6050.72</v>
      </c>
      <c r="C405" s="1" t="n">
        <v>6613.75</v>
      </c>
      <c r="D405" s="1" t="n">
        <v>7068.78</v>
      </c>
      <c r="E405" s="1" t="n">
        <v>3945.07</v>
      </c>
      <c r="G405" s="0" t="n">
        <v>398</v>
      </c>
      <c r="H405" s="11" t="n">
        <f aca="false">B404/B405</f>
        <v>0.993936258825396</v>
      </c>
      <c r="I405" s="11" t="n">
        <f aca="false">C404/C405</f>
        <v>0.988068796068796</v>
      </c>
      <c r="J405" s="11" t="n">
        <f aca="false">D404/D405</f>
        <v>0.982003966738249</v>
      </c>
      <c r="K405" s="11" t="n">
        <f aca="false">E404/E405</f>
        <v>0.97892306093428</v>
      </c>
      <c r="M405" s="0" t="n">
        <v>398</v>
      </c>
      <c r="N405" s="1" t="n">
        <f aca="false">H405*N$7</f>
        <v>1192723.51059048</v>
      </c>
      <c r="O405" s="1" t="inlineStr">
        <f aca="false">I405*O$7</f>
        <is>
          <t/>
        </is>
      </c>
      <c r="P405" s="1" t="inlineStr">
        <f aca="false">J405*P$7</f>
        <is>
          <t/>
        </is>
      </c>
      <c r="Q405" s="1" t="inlineStr">
        <f aca="false">K405*Q$7</f>
        <is>
          <t/>
        </is>
      </c>
      <c r="R405" s="1" t="inlineStr">
        <f aca="false">SUM(N405:Q405)</f>
        <is>
          <t/>
        </is>
      </c>
      <c r="S405" s="12" t="inlineStr">
        <f aca="false">R405-SUM($N$7:$Q$7)</f>
        <is>
          <t/>
        </is>
      </c>
      <c r="T405" s="12" t="inlineStr">
        <f aca="false">'Hilfstabelle Datensortierung'!A398</f>
        <is>
          <t/>
        </is>
      </c>
    </row>
    <row collapsed="false" customFormat="false" customHeight="false" hidden="false" ht="14.75" outlineLevel="0" r="406">
      <c r="A406" s="9" t="n">
        <v>40556</v>
      </c>
      <c r="B406" s="1" t="n">
        <v>6023.88</v>
      </c>
      <c r="C406" s="1" t="n">
        <v>6562.47</v>
      </c>
      <c r="D406" s="1" t="n">
        <v>7075.11</v>
      </c>
      <c r="E406" s="1" t="n">
        <v>3974.83</v>
      </c>
      <c r="G406" s="0" t="n">
        <v>399</v>
      </c>
      <c r="H406" s="11" t="n">
        <f aca="false">B405/B406</f>
        <v>1.00445560004515</v>
      </c>
      <c r="I406" s="11" t="n">
        <f aca="false">C405/C406</f>
        <v>1.00781413095984</v>
      </c>
      <c r="J406" s="11" t="n">
        <f aca="false">D405/D406</f>
        <v>0.999105314263665</v>
      </c>
      <c r="K406" s="11" t="n">
        <f aca="false">E405/E406</f>
        <v>0.99251288734361</v>
      </c>
      <c r="M406" s="0" t="n">
        <v>399</v>
      </c>
      <c r="N406" s="1" t="n">
        <f aca="false">H406*N$7</f>
        <v>1205346.72005418</v>
      </c>
      <c r="O406" s="1" t="inlineStr">
        <f aca="false">I406*O$7</f>
        <is>
          <t/>
        </is>
      </c>
      <c r="P406" s="1" t="inlineStr">
        <f aca="false">J406*P$7</f>
        <is>
          <t/>
        </is>
      </c>
      <c r="Q406" s="1" t="inlineStr">
        <f aca="false">K406*Q$7</f>
        <is>
          <t/>
        </is>
      </c>
      <c r="R406" s="1" t="inlineStr">
        <f aca="false">SUM(N406:Q406)</f>
        <is>
          <t/>
        </is>
      </c>
      <c r="S406" s="12" t="inlineStr">
        <f aca="false">R406-SUM($N$7:$Q$7)</f>
        <is>
          <t/>
        </is>
      </c>
      <c r="T406" s="12" t="inlineStr">
        <f aca="false">'Hilfstabelle Datensortierung'!A399</f>
        <is>
          <t/>
        </is>
      </c>
    </row>
    <row collapsed="false" customFormat="false" customHeight="false" hidden="false" ht="14.75" outlineLevel="0" r="407">
      <c r="A407" s="9" t="n">
        <v>40557</v>
      </c>
      <c r="B407" s="1" t="n">
        <v>6002.07</v>
      </c>
      <c r="C407" s="1" t="n">
        <v>6556.09</v>
      </c>
      <c r="D407" s="1" t="n">
        <v>7075.7</v>
      </c>
      <c r="E407" s="1" t="n">
        <v>3983.28</v>
      </c>
      <c r="G407" s="0" t="n">
        <v>400</v>
      </c>
      <c r="H407" s="11" t="n">
        <f aca="false">B406/B407</f>
        <v>1.00363374635751</v>
      </c>
      <c r="I407" s="11" t="n">
        <f aca="false">C406/C407</f>
        <v>1.00097314100325</v>
      </c>
      <c r="J407" s="11" t="n">
        <f aca="false">D406/D407</f>
        <v>0.999916616023856</v>
      </c>
      <c r="K407" s="11" t="n">
        <f aca="false">E406/E407</f>
        <v>0.997878632684622</v>
      </c>
      <c r="M407" s="0" t="n">
        <v>400</v>
      </c>
      <c r="N407" s="1" t="n">
        <f aca="false">H407*N$7</f>
        <v>1204360.49562901</v>
      </c>
      <c r="O407" s="1" t="inlineStr">
        <f aca="false">I407*O$7</f>
        <is>
          <t/>
        </is>
      </c>
      <c r="P407" s="1" t="inlineStr">
        <f aca="false">J407*P$7</f>
        <is>
          <t/>
        </is>
      </c>
      <c r="Q407" s="1" t="inlineStr">
        <f aca="false">K407*Q$7</f>
        <is>
          <t/>
        </is>
      </c>
      <c r="R407" s="1" t="inlineStr">
        <f aca="false">SUM(N407:Q407)</f>
        <is>
          <t/>
        </is>
      </c>
      <c r="S407" s="12" t="inlineStr">
        <f aca="false">R407-SUM($N$7:$Q$7)</f>
        <is>
          <t/>
        </is>
      </c>
      <c r="T407" s="12" t="inlineStr">
        <f aca="false">'Hilfstabelle Datensortierung'!A400</f>
        <is>
          <t/>
        </is>
      </c>
    </row>
    <row collapsed="false" customFormat="false" customHeight="false" hidden="false" ht="14.75" outlineLevel="0" r="408">
      <c r="A408" s="9" t="n">
        <v>40560</v>
      </c>
      <c r="B408" s="1" t="n">
        <v>5985.7</v>
      </c>
      <c r="C408" s="1" t="n">
        <v>6578.17</v>
      </c>
      <c r="D408" s="1" t="n">
        <v>7078.06</v>
      </c>
      <c r="E408" s="1" t="n">
        <v>3975.41</v>
      </c>
      <c r="G408" s="0" t="n">
        <v>401</v>
      </c>
      <c r="H408" s="11" t="n">
        <f aca="false">B407/B408</f>
        <v>1.00273485139583</v>
      </c>
      <c r="I408" s="11" t="n">
        <f aca="false">C407/C408</f>
        <v>0.996643443389271</v>
      </c>
      <c r="J408" s="11" t="n">
        <f aca="false">D407/D408</f>
        <v>0.999666575304532</v>
      </c>
      <c r="K408" s="11" t="n">
        <f aca="false">E407/E408</f>
        <v>1.00197967002146</v>
      </c>
      <c r="M408" s="0" t="n">
        <v>401</v>
      </c>
      <c r="N408" s="1" t="n">
        <f aca="false">H408*N$7</f>
        <v>1203281.82167499</v>
      </c>
      <c r="O408" s="1" t="inlineStr">
        <f aca="false">I408*O$7</f>
        <is>
          <t/>
        </is>
      </c>
      <c r="P408" s="1" t="inlineStr">
        <f aca="false">J408*P$7</f>
        <is>
          <t/>
        </is>
      </c>
      <c r="Q408" s="1" t="inlineStr">
        <f aca="false">K408*Q$7</f>
        <is>
          <t/>
        </is>
      </c>
      <c r="R408" s="1" t="inlineStr">
        <f aca="false">SUM(N408:Q408)</f>
        <is>
          <t/>
        </is>
      </c>
      <c r="S408" s="12" t="inlineStr">
        <f aca="false">R408-SUM($N$7:$Q$7)</f>
        <is>
          <t/>
        </is>
      </c>
      <c r="T408" s="12" t="inlineStr">
        <f aca="false">'Hilfstabelle Datensortierung'!A401</f>
        <is>
          <t/>
        </is>
      </c>
    </row>
    <row collapsed="false" customFormat="false" customHeight="false" hidden="false" ht="14.75" outlineLevel="0" r="409">
      <c r="A409" s="9" t="n">
        <v>40561</v>
      </c>
      <c r="B409" s="1" t="n">
        <v>6056.43</v>
      </c>
      <c r="C409" s="1" t="n">
        <v>6634.93</v>
      </c>
      <c r="D409" s="1" t="n">
        <v>7143.45</v>
      </c>
      <c r="E409" s="1" t="n">
        <v>4012.68</v>
      </c>
      <c r="G409" s="0" t="n">
        <v>402</v>
      </c>
      <c r="H409" s="11" t="n">
        <f aca="false">B408/B409</f>
        <v>0.988321502931595</v>
      </c>
      <c r="I409" s="11" t="n">
        <f aca="false">C408/C409</f>
        <v>0.991445275232745</v>
      </c>
      <c r="J409" s="11" t="n">
        <f aca="false">D408/D409</f>
        <v>0.990846159768739</v>
      </c>
      <c r="K409" s="11" t="n">
        <f aca="false">E408/E409</f>
        <v>0.990711943140246</v>
      </c>
      <c r="M409" s="0" t="n">
        <v>402</v>
      </c>
      <c r="N409" s="1" t="n">
        <f aca="false">H409*N$7</f>
        <v>1185985.80351791</v>
      </c>
      <c r="O409" s="1" t="inlineStr">
        <f aca="false">I409*O$7</f>
        <is>
          <t/>
        </is>
      </c>
      <c r="P409" s="1" t="inlineStr">
        <f aca="false">J409*P$7</f>
        <is>
          <t/>
        </is>
      </c>
      <c r="Q409" s="1" t="inlineStr">
        <f aca="false">K409*Q$7</f>
        <is>
          <t/>
        </is>
      </c>
      <c r="R409" s="1" t="inlineStr">
        <f aca="false">SUM(N409:Q409)</f>
        <is>
          <t/>
        </is>
      </c>
      <c r="S409" s="12" t="inlineStr">
        <f aca="false">R409-SUM($N$7:$Q$7)</f>
        <is>
          <t/>
        </is>
      </c>
      <c r="T409" s="12" t="inlineStr">
        <f aca="false">'Hilfstabelle Datensortierung'!A402</f>
        <is>
          <t/>
        </is>
      </c>
    </row>
    <row collapsed="false" customFormat="false" customHeight="false" hidden="false" ht="14.75" outlineLevel="0" r="410">
      <c r="A410" s="9" t="n">
        <v>40562</v>
      </c>
      <c r="B410" s="1" t="n">
        <v>5976.7</v>
      </c>
      <c r="C410" s="1" t="n">
        <v>6559.66</v>
      </c>
      <c r="D410" s="1" t="n">
        <v>7082.76</v>
      </c>
      <c r="E410" s="1" t="n">
        <v>3976.71</v>
      </c>
      <c r="G410" s="0" t="n">
        <v>403</v>
      </c>
      <c r="H410" s="11" t="n">
        <f aca="false">B409/B410</f>
        <v>1.01334013753409</v>
      </c>
      <c r="I410" s="11" t="n">
        <f aca="false">C409/C410</f>
        <v>1.01147468009013</v>
      </c>
      <c r="J410" s="11" t="n">
        <f aca="false">D409/D410</f>
        <v>1.00856869356014</v>
      </c>
      <c r="K410" s="11" t="n">
        <f aca="false">E409/E410</f>
        <v>1.00904516547598</v>
      </c>
      <c r="M410" s="0" t="n">
        <v>403</v>
      </c>
      <c r="N410" s="1" t="n">
        <f aca="false">H410*N$7</f>
        <v>1216008.16504091</v>
      </c>
      <c r="O410" s="1" t="inlineStr">
        <f aca="false">I410*O$7</f>
        <is>
          <t/>
        </is>
      </c>
      <c r="P410" s="1" t="inlineStr">
        <f aca="false">J410*P$7</f>
        <is>
          <t/>
        </is>
      </c>
      <c r="Q410" s="1" t="inlineStr">
        <f aca="false">K410*Q$7</f>
        <is>
          <t/>
        </is>
      </c>
      <c r="R410" s="1" t="inlineStr">
        <f aca="false">SUM(N410:Q410)</f>
        <is>
          <t/>
        </is>
      </c>
      <c r="S410" s="12" t="inlineStr">
        <f aca="false">R410-SUM($N$7:$Q$7)</f>
        <is>
          <t/>
        </is>
      </c>
      <c r="T410" s="12" t="inlineStr">
        <f aca="false">'Hilfstabelle Datensortierung'!A403</f>
        <is>
          <t/>
        </is>
      </c>
    </row>
    <row collapsed="false" customFormat="false" customHeight="false" hidden="false" ht="14.75" outlineLevel="0" r="411">
      <c r="A411" s="9" t="n">
        <v>40563</v>
      </c>
      <c r="B411" s="1" t="n">
        <v>5867.91</v>
      </c>
      <c r="C411" s="1" t="n">
        <v>6513.5</v>
      </c>
      <c r="D411" s="1" t="n">
        <v>7024.27</v>
      </c>
      <c r="E411" s="1" t="n">
        <v>3964.84</v>
      </c>
      <c r="G411" s="0" t="n">
        <v>404</v>
      </c>
      <c r="H411" s="11" t="n">
        <f aca="false">B410/B411</f>
        <v>1.01853982082206</v>
      </c>
      <c r="I411" s="11" t="n">
        <f aca="false">C410/C411</f>
        <v>1.0070868196822</v>
      </c>
      <c r="J411" s="11" t="n">
        <f aca="false">D410/D411</f>
        <v>1.00832684392827</v>
      </c>
      <c r="K411" s="11" t="n">
        <f aca="false">E410/E411</f>
        <v>1.00299381563947</v>
      </c>
      <c r="M411" s="0" t="n">
        <v>404</v>
      </c>
      <c r="N411" s="1" t="n">
        <f aca="false">H411*N$7</f>
        <v>1222247.78498648</v>
      </c>
      <c r="O411" s="1" t="inlineStr">
        <f aca="false">I411*O$7</f>
        <is>
          <t/>
        </is>
      </c>
      <c r="P411" s="1" t="inlineStr">
        <f aca="false">J411*P$7</f>
        <is>
          <t/>
        </is>
      </c>
      <c r="Q411" s="1" t="inlineStr">
        <f aca="false">K411*Q$7</f>
        <is>
          <t/>
        </is>
      </c>
      <c r="R411" s="1" t="inlineStr">
        <f aca="false">SUM(N411:Q411)</f>
        <is>
          <t/>
        </is>
      </c>
      <c r="S411" s="12" t="inlineStr">
        <f aca="false">R411-SUM($N$7:$Q$7)</f>
        <is>
          <t/>
        </is>
      </c>
      <c r="T411" s="12" t="inlineStr">
        <f aca="false">'Hilfstabelle Datensortierung'!A404</f>
        <is>
          <t/>
        </is>
      </c>
    </row>
    <row collapsed="false" customFormat="false" customHeight="false" hidden="false" ht="14.75" outlineLevel="0" r="412">
      <c r="A412" s="9" t="n">
        <v>40564</v>
      </c>
      <c r="B412" s="1" t="n">
        <v>5896.25</v>
      </c>
      <c r="C412" s="1" t="n">
        <v>6567.31</v>
      </c>
      <c r="D412" s="1" t="n">
        <v>7062.42</v>
      </c>
      <c r="E412" s="1" t="n">
        <v>4017.45</v>
      </c>
      <c r="G412" s="0" t="n">
        <v>405</v>
      </c>
      <c r="H412" s="11" t="n">
        <f aca="false">B411/B412</f>
        <v>0.995193555225779</v>
      </c>
      <c r="I412" s="11" t="n">
        <f aca="false">C411/C412</f>
        <v>0.991806386480918</v>
      </c>
      <c r="J412" s="11" t="n">
        <f aca="false">D411/D412</f>
        <v>0.994598168899612</v>
      </c>
      <c r="K412" s="11" t="n">
        <f aca="false">E411/E412</f>
        <v>0.986904628557916</v>
      </c>
      <c r="M412" s="0" t="n">
        <v>405</v>
      </c>
      <c r="N412" s="1" t="n">
        <f aca="false">H412*N$7</f>
        <v>1194232.26627093</v>
      </c>
      <c r="O412" s="1" t="inlineStr">
        <f aca="false">I412*O$7</f>
        <is>
          <t/>
        </is>
      </c>
      <c r="P412" s="1" t="inlineStr">
        <f aca="false">J412*P$7</f>
        <is>
          <t/>
        </is>
      </c>
      <c r="Q412" s="1" t="inlineStr">
        <f aca="false">K412*Q$7</f>
        <is>
          <t/>
        </is>
      </c>
      <c r="R412" s="1" t="inlineStr">
        <f aca="false">SUM(N412:Q412)</f>
        <is>
          <t/>
        </is>
      </c>
      <c r="S412" s="12" t="inlineStr">
        <f aca="false">R412-SUM($N$7:$Q$7)</f>
        <is>
          <t/>
        </is>
      </c>
      <c r="T412" s="12" t="inlineStr">
        <f aca="false">'Hilfstabelle Datensortierung'!A405</f>
        <is>
          <t/>
        </is>
      </c>
    </row>
    <row collapsed="false" customFormat="false" customHeight="false" hidden="false" ht="14.75" outlineLevel="0" r="413">
      <c r="A413" s="9" t="n">
        <v>40567</v>
      </c>
      <c r="B413" s="1" t="n">
        <v>5943.85</v>
      </c>
      <c r="C413" s="1" t="n">
        <v>6603.8</v>
      </c>
      <c r="D413" s="1" t="n">
        <v>7067.77</v>
      </c>
      <c r="E413" s="1" t="n">
        <v>4033.21</v>
      </c>
      <c r="G413" s="0" t="n">
        <v>406</v>
      </c>
      <c r="H413" s="11" t="n">
        <f aca="false">B412/B413</f>
        <v>0.99199172253674</v>
      </c>
      <c r="I413" s="11" t="n">
        <f aca="false">C412/C413</f>
        <v>0.994474393530997</v>
      </c>
      <c r="J413" s="11" t="n">
        <f aca="false">D412/D413</f>
        <v>0.999243042713614</v>
      </c>
      <c r="K413" s="11" t="n">
        <f aca="false">E412/E413</f>
        <v>0.996092442496176</v>
      </c>
      <c r="M413" s="0" t="n">
        <v>406</v>
      </c>
      <c r="N413" s="1" t="n">
        <f aca="false">H413*N$7</f>
        <v>1190390.06704409</v>
      </c>
      <c r="O413" s="1" t="inlineStr">
        <f aca="false">I413*O$7</f>
        <is>
          <t/>
        </is>
      </c>
      <c r="P413" s="1" t="inlineStr">
        <f aca="false">J413*P$7</f>
        <is>
          <t/>
        </is>
      </c>
      <c r="Q413" s="1" t="inlineStr">
        <f aca="false">K413*Q$7</f>
        <is>
          <t/>
        </is>
      </c>
      <c r="R413" s="1" t="inlineStr">
        <f aca="false">SUM(N413:Q413)</f>
        <is>
          <t/>
        </is>
      </c>
      <c r="S413" s="12" t="inlineStr">
        <f aca="false">R413-SUM($N$7:$Q$7)</f>
        <is>
          <t/>
        </is>
      </c>
      <c r="T413" s="12" t="inlineStr">
        <f aca="false">'Hilfstabelle Datensortierung'!A406</f>
        <is>
          <t/>
        </is>
      </c>
    </row>
    <row collapsed="false" customFormat="false" customHeight="false" hidden="false" ht="14.75" outlineLevel="0" r="414">
      <c r="A414" s="9" t="n">
        <v>40568</v>
      </c>
      <c r="B414" s="1" t="n">
        <v>5917.71</v>
      </c>
      <c r="C414" s="1" t="n">
        <v>6580.33</v>
      </c>
      <c r="D414" s="1" t="n">
        <v>7059.01</v>
      </c>
      <c r="E414" s="1" t="n">
        <v>4019.62</v>
      </c>
      <c r="G414" s="0" t="n">
        <v>407</v>
      </c>
      <c r="H414" s="11" t="n">
        <f aca="false">B413/B414</f>
        <v>1.00441724923999</v>
      </c>
      <c r="I414" s="11" t="n">
        <f aca="false">C413/C414</f>
        <v>1.00356669042434</v>
      </c>
      <c r="J414" s="11" t="n">
        <f aca="false">D413/D414</f>
        <v>1.00124096721778</v>
      </c>
      <c r="K414" s="11" t="n">
        <f aca="false">E413/E414</f>
        <v>1.00338091660406</v>
      </c>
      <c r="M414" s="0" t="n">
        <v>407</v>
      </c>
      <c r="N414" s="1" t="n">
        <f aca="false">H414*N$7</f>
        <v>1205300.69908799</v>
      </c>
      <c r="O414" s="1" t="inlineStr">
        <f aca="false">I414*O$7</f>
        <is>
          <t/>
        </is>
      </c>
      <c r="P414" s="1" t="inlineStr">
        <f aca="false">J414*P$7</f>
        <is>
          <t/>
        </is>
      </c>
      <c r="Q414" s="1" t="inlineStr">
        <f aca="false">K414*Q$7</f>
        <is>
          <t/>
        </is>
      </c>
      <c r="R414" s="1" t="inlineStr">
        <f aca="false">SUM(N414:Q414)</f>
        <is>
          <t/>
        </is>
      </c>
      <c r="S414" s="12" t="inlineStr">
        <f aca="false">R414-SUM($N$7:$Q$7)</f>
        <is>
          <t/>
        </is>
      </c>
      <c r="T414" s="12" t="inlineStr">
        <f aca="false">'Hilfstabelle Datensortierung'!A407</f>
        <is>
          <t/>
        </is>
      </c>
    </row>
    <row collapsed="false" customFormat="false" customHeight="false" hidden="false" ht="14.75" outlineLevel="0" r="415">
      <c r="A415" s="9" t="n">
        <v>40569</v>
      </c>
      <c r="B415" s="1" t="n">
        <v>5969.21</v>
      </c>
      <c r="C415" s="1" t="n">
        <v>6592.99</v>
      </c>
      <c r="D415" s="1" t="n">
        <v>7127.35</v>
      </c>
      <c r="E415" s="1" t="n">
        <v>4049.07</v>
      </c>
      <c r="G415" s="0" t="n">
        <v>408</v>
      </c>
      <c r="H415" s="11" t="n">
        <f aca="false">B414/B415</f>
        <v>0.991372392661675</v>
      </c>
      <c r="I415" s="11" t="n">
        <f aca="false">C414/C415</f>
        <v>0.998079778674016</v>
      </c>
      <c r="J415" s="11" t="n">
        <f aca="false">D414/D415</f>
        <v>0.990411583547882</v>
      </c>
      <c r="K415" s="11" t="n">
        <f aca="false">E414/E415</f>
        <v>0.992726724902261</v>
      </c>
      <c r="M415" s="0" t="n">
        <v>408</v>
      </c>
      <c r="N415" s="1" t="n">
        <f aca="false">H415*N$7</f>
        <v>1189646.87119401</v>
      </c>
      <c r="O415" s="1" t="inlineStr">
        <f aca="false">I415*O$7</f>
        <is>
          <t/>
        </is>
      </c>
      <c r="P415" s="1" t="inlineStr">
        <f aca="false">J415*P$7</f>
        <is>
          <t/>
        </is>
      </c>
      <c r="Q415" s="1" t="inlineStr">
        <f aca="false">K415*Q$7</f>
        <is>
          <t/>
        </is>
      </c>
      <c r="R415" s="1" t="inlineStr">
        <f aca="false">SUM(N415:Q415)</f>
        <is>
          <t/>
        </is>
      </c>
      <c r="S415" s="12" t="inlineStr">
        <f aca="false">R415-SUM($N$7:$Q$7)</f>
        <is>
          <t/>
        </is>
      </c>
      <c r="T415" s="12" t="inlineStr">
        <f aca="false">'Hilfstabelle Datensortierung'!A408</f>
        <is>
          <t/>
        </is>
      </c>
    </row>
    <row collapsed="false" customFormat="false" customHeight="false" hidden="false" ht="14.75" outlineLevel="0" r="416">
      <c r="A416" s="9" t="n">
        <v>40570</v>
      </c>
      <c r="B416" s="1" t="n">
        <v>5965.08</v>
      </c>
      <c r="C416" s="1" t="n">
        <v>6562.36</v>
      </c>
      <c r="D416" s="1" t="n">
        <v>7155.58</v>
      </c>
      <c r="E416" s="1" t="n">
        <v>4059.57</v>
      </c>
      <c r="G416" s="0" t="n">
        <v>409</v>
      </c>
      <c r="H416" s="11" t="n">
        <f aca="false">B415/B416</f>
        <v>1.00069236288533</v>
      </c>
      <c r="I416" s="11" t="n">
        <f aca="false">C415/C416</f>
        <v>1.00466752814536</v>
      </c>
      <c r="J416" s="11" t="n">
        <f aca="false">D415/D416</f>
        <v>0.996054827141895</v>
      </c>
      <c r="K416" s="11" t="n">
        <f aca="false">E415/E416</f>
        <v>0.997413519165823</v>
      </c>
      <c r="M416" s="0" t="n">
        <v>409</v>
      </c>
      <c r="N416" s="1" t="n">
        <f aca="false">H416*N$7</f>
        <v>1200830.83546239</v>
      </c>
      <c r="O416" s="1" t="inlineStr">
        <f aca="false">I416*O$7</f>
        <is>
          <t/>
        </is>
      </c>
      <c r="P416" s="1" t="inlineStr">
        <f aca="false">J416*P$7</f>
        <is>
          <t/>
        </is>
      </c>
      <c r="Q416" s="1" t="inlineStr">
        <f aca="false">K416*Q$7</f>
        <is>
          <t/>
        </is>
      </c>
      <c r="R416" s="1" t="inlineStr">
        <f aca="false">SUM(N416:Q416)</f>
        <is>
          <t/>
        </is>
      </c>
      <c r="S416" s="12" t="inlineStr">
        <f aca="false">R416-SUM($N$7:$Q$7)</f>
        <is>
          <t/>
        </is>
      </c>
      <c r="T416" s="12" t="inlineStr">
        <f aca="false">'Hilfstabelle Datensortierung'!A409</f>
        <is>
          <t/>
        </is>
      </c>
    </row>
    <row collapsed="false" customFormat="false" customHeight="false" hidden="false" ht="14.75" outlineLevel="0" r="417">
      <c r="A417" s="9" t="n">
        <v>40571</v>
      </c>
      <c r="B417" s="1" t="n">
        <v>5881.37</v>
      </c>
      <c r="C417" s="1" t="n">
        <v>6528.13</v>
      </c>
      <c r="D417" s="1" t="n">
        <v>7102.8</v>
      </c>
      <c r="E417" s="1" t="n">
        <v>4002.32</v>
      </c>
      <c r="G417" s="0" t="n">
        <v>410</v>
      </c>
      <c r="H417" s="11" t="n">
        <f aca="false">B416/B417</f>
        <v>1.01423307834739</v>
      </c>
      <c r="I417" s="11" t="n">
        <f aca="false">C416/C417</f>
        <v>1.00524346175704</v>
      </c>
      <c r="J417" s="11" t="n">
        <f aca="false">D416/D417</f>
        <v>1.00743087233204</v>
      </c>
      <c r="K417" s="11" t="n">
        <f aca="false">E416/E417</f>
        <v>1.01430420356193</v>
      </c>
      <c r="M417" s="0" t="n">
        <v>410</v>
      </c>
      <c r="N417" s="1" t="n">
        <f aca="false">H417*N$7</f>
        <v>1217079.69401687</v>
      </c>
      <c r="O417" s="1" t="inlineStr">
        <f aca="false">I417*O$7</f>
        <is>
          <t/>
        </is>
      </c>
      <c r="P417" s="1" t="inlineStr">
        <f aca="false">J417*P$7</f>
        <is>
          <t/>
        </is>
      </c>
      <c r="Q417" s="1" t="inlineStr">
        <f aca="false">K417*Q$7</f>
        <is>
          <t/>
        </is>
      </c>
      <c r="R417" s="1" t="inlineStr">
        <f aca="false">SUM(N417:Q417)</f>
        <is>
          <t/>
        </is>
      </c>
      <c r="S417" s="12" t="inlineStr">
        <f aca="false">R417-SUM($N$7:$Q$7)</f>
        <is>
          <t/>
        </is>
      </c>
      <c r="T417" s="12" t="inlineStr">
        <f aca="false">'Hilfstabelle Datensortierung'!A410</f>
        <is>
          <t/>
        </is>
      </c>
    </row>
    <row collapsed="false" customFormat="false" customHeight="false" hidden="false" ht="14.75" outlineLevel="0" r="418">
      <c r="A418" s="9" t="n">
        <v>40574</v>
      </c>
      <c r="B418" s="1" t="n">
        <v>5862.94</v>
      </c>
      <c r="C418" s="1" t="n">
        <v>6479.15</v>
      </c>
      <c r="D418" s="1" t="n">
        <v>7077.48</v>
      </c>
      <c r="E418" s="1" t="n">
        <v>4005.5</v>
      </c>
      <c r="G418" s="0" t="n">
        <v>411</v>
      </c>
      <c r="H418" s="11" t="n">
        <f aca="false">B417/B418</f>
        <v>1.0031434740932</v>
      </c>
      <c r="I418" s="11" t="n">
        <f aca="false">C417/C418</f>
        <v>1.00755963359391</v>
      </c>
      <c r="J418" s="11" t="n">
        <f aca="false">D417/D418</f>
        <v>1.00357754454976</v>
      </c>
      <c r="K418" s="11" t="n">
        <f aca="false">E417/E418</f>
        <v>0.999206091624017</v>
      </c>
      <c r="M418" s="0" t="n">
        <v>411</v>
      </c>
      <c r="N418" s="1" t="n">
        <f aca="false">H418*N$7</f>
        <v>1203772.16891184</v>
      </c>
      <c r="O418" s="1" t="inlineStr">
        <f aca="false">I418*O$7</f>
        <is>
          <t/>
        </is>
      </c>
      <c r="P418" s="1" t="inlineStr">
        <f aca="false">J418*P$7</f>
        <is>
          <t/>
        </is>
      </c>
      <c r="Q418" s="1" t="inlineStr">
        <f aca="false">K418*Q$7</f>
        <is>
          <t/>
        </is>
      </c>
      <c r="R418" s="1" t="inlineStr">
        <f aca="false">SUM(N418:Q418)</f>
        <is>
          <t/>
        </is>
      </c>
      <c r="S418" s="12" t="inlineStr">
        <f aca="false">R418-SUM($N$7:$Q$7)</f>
        <is>
          <t/>
        </is>
      </c>
      <c r="T418" s="12" t="inlineStr">
        <f aca="false">'Hilfstabelle Datensortierung'!A411</f>
        <is>
          <t/>
        </is>
      </c>
    </row>
    <row collapsed="false" customFormat="false" customHeight="false" hidden="false" ht="14.75" outlineLevel="0" r="419">
      <c r="A419" s="9" t="n">
        <v>40575</v>
      </c>
      <c r="B419" s="1" t="n">
        <v>5957.82</v>
      </c>
      <c r="C419" s="1" t="n">
        <v>6555.26</v>
      </c>
      <c r="D419" s="1" t="n">
        <v>7184.27</v>
      </c>
      <c r="E419" s="1" t="n">
        <v>4072.62</v>
      </c>
      <c r="G419" s="0" t="n">
        <v>412</v>
      </c>
      <c r="H419" s="11" t="n">
        <f aca="false">B418/B419</f>
        <v>0.984074711891262</v>
      </c>
      <c r="I419" s="11" t="n">
        <f aca="false">C418/C419</f>
        <v>0.988389476542502</v>
      </c>
      <c r="J419" s="11" t="n">
        <f aca="false">D418/D419</f>
        <v>0.98513558092889</v>
      </c>
      <c r="K419" s="11" t="n">
        <f aca="false">E418/E419</f>
        <v>0.983519208764874</v>
      </c>
      <c r="M419" s="0" t="n">
        <v>412</v>
      </c>
      <c r="N419" s="1" t="n">
        <f aca="false">H419*N$7</f>
        <v>1180889.65426951</v>
      </c>
      <c r="O419" s="1" t="inlineStr">
        <f aca="false">I419*O$7</f>
        <is>
          <t/>
        </is>
      </c>
      <c r="P419" s="1" t="inlineStr">
        <f aca="false">J419*P$7</f>
        <is>
          <t/>
        </is>
      </c>
      <c r="Q419" s="1" t="inlineStr">
        <f aca="false">K419*Q$7</f>
        <is>
          <t/>
        </is>
      </c>
      <c r="R419" s="1" t="inlineStr">
        <f aca="false">SUM(N419:Q419)</f>
        <is>
          <t/>
        </is>
      </c>
      <c r="S419" s="12" t="inlineStr">
        <f aca="false">R419-SUM($N$7:$Q$7)</f>
        <is>
          <t/>
        </is>
      </c>
      <c r="T419" s="12" t="inlineStr">
        <f aca="false">'Hilfstabelle Datensortierung'!A412</f>
        <is>
          <t/>
        </is>
      </c>
    </row>
    <row collapsed="false" customFormat="false" customHeight="false" hidden="false" ht="14.75" outlineLevel="0" r="420">
      <c r="A420" s="9" t="n">
        <v>40576</v>
      </c>
      <c r="B420" s="1" t="n">
        <v>6000.07</v>
      </c>
      <c r="C420" s="1" t="n">
        <v>6553.67</v>
      </c>
      <c r="D420" s="1" t="n">
        <v>7183.67</v>
      </c>
      <c r="E420" s="1" t="n">
        <v>4066.53</v>
      </c>
      <c r="G420" s="0" t="n">
        <v>413</v>
      </c>
      <c r="H420" s="11" t="n">
        <f aca="false">B419/B420</f>
        <v>0.992958415485153</v>
      </c>
      <c r="I420" s="11" t="n">
        <f aca="false">C419/C420</f>
        <v>1.00024261215472</v>
      </c>
      <c r="J420" s="11" t="n">
        <f aca="false">D419/D420</f>
        <v>1.00008352276761</v>
      </c>
      <c r="K420" s="11" t="n">
        <f aca="false">E419/E420</f>
        <v>1.00149759131249</v>
      </c>
      <c r="M420" s="0" t="n">
        <v>413</v>
      </c>
      <c r="N420" s="1" t="n">
        <f aca="false">H420*N$7</f>
        <v>1191550.09858218</v>
      </c>
      <c r="O420" s="1" t="inlineStr">
        <f aca="false">I420*O$7</f>
        <is>
          <t/>
        </is>
      </c>
      <c r="P420" s="1" t="inlineStr">
        <f aca="false">J420*P$7</f>
        <is>
          <t/>
        </is>
      </c>
      <c r="Q420" s="1" t="inlineStr">
        <f aca="false">K420*Q$7</f>
        <is>
          <t/>
        </is>
      </c>
      <c r="R420" s="1" t="inlineStr">
        <f aca="false">SUM(N420:Q420)</f>
        <is>
          <t/>
        </is>
      </c>
      <c r="S420" s="12" t="inlineStr">
        <f aca="false">R420-SUM($N$7:$Q$7)</f>
        <is>
          <t/>
        </is>
      </c>
      <c r="T420" s="12" t="inlineStr">
        <f aca="false">'Hilfstabelle Datensortierung'!A413</f>
        <is>
          <t/>
        </is>
      </c>
    </row>
    <row collapsed="false" customFormat="false" customHeight="false" hidden="false" ht="14.75" outlineLevel="0" r="421">
      <c r="A421" s="9" t="n">
        <v>40577</v>
      </c>
      <c r="B421" s="1" t="n">
        <v>5983.34</v>
      </c>
      <c r="C421" s="1" t="n">
        <v>6544.91</v>
      </c>
      <c r="D421" s="1" t="n">
        <v>7193.68</v>
      </c>
      <c r="E421" s="1" t="n">
        <v>4036.59</v>
      </c>
      <c r="G421" s="0" t="n">
        <v>414</v>
      </c>
      <c r="H421" s="11" t="n">
        <f aca="false">B420/B421</f>
        <v>1.00279609716312</v>
      </c>
      <c r="I421" s="11" t="n">
        <f aca="false">C420/C421</f>
        <v>1.0013384446845</v>
      </c>
      <c r="J421" s="11" t="n">
        <f aca="false">D420/D421</f>
        <v>0.998608500795142</v>
      </c>
      <c r="K421" s="11" t="n">
        <f aca="false">E420/E421</f>
        <v>1.00741715160569</v>
      </c>
      <c r="M421" s="0" t="n">
        <v>414</v>
      </c>
      <c r="N421" s="1" t="n">
        <f aca="false">H421*N$7</f>
        <v>1203355.31659575</v>
      </c>
      <c r="O421" s="1" t="inlineStr">
        <f aca="false">I421*O$7</f>
        <is>
          <t/>
        </is>
      </c>
      <c r="P421" s="1" t="inlineStr">
        <f aca="false">J421*P$7</f>
        <is>
          <t/>
        </is>
      </c>
      <c r="Q421" s="1" t="inlineStr">
        <f aca="false">K421*Q$7</f>
        <is>
          <t/>
        </is>
      </c>
      <c r="R421" s="1" t="inlineStr">
        <f aca="false">SUM(N421:Q421)</f>
        <is>
          <t/>
        </is>
      </c>
      <c r="S421" s="12" t="inlineStr">
        <f aca="false">R421-SUM($N$7:$Q$7)</f>
        <is>
          <t/>
        </is>
      </c>
      <c r="T421" s="12" t="inlineStr">
        <f aca="false">'Hilfstabelle Datensortierung'!A414</f>
        <is>
          <t/>
        </is>
      </c>
    </row>
    <row collapsed="false" customFormat="false" customHeight="false" hidden="false" ht="14.75" outlineLevel="0" r="422">
      <c r="A422" s="9" t="n">
        <v>40578</v>
      </c>
      <c r="B422" s="1" t="n">
        <v>5997.38</v>
      </c>
      <c r="C422" s="1" t="n">
        <v>6584.4</v>
      </c>
      <c r="D422" s="1" t="n">
        <v>7216.21</v>
      </c>
      <c r="E422" s="1" t="n">
        <v>4047.21</v>
      </c>
      <c r="G422" s="0" t="n">
        <v>415</v>
      </c>
      <c r="H422" s="11" t="n">
        <f aca="false">B421/B422</f>
        <v>0.997658977753619</v>
      </c>
      <c r="I422" s="11" t="n">
        <f aca="false">C421/C422</f>
        <v>0.994002490735678</v>
      </c>
      <c r="J422" s="11" t="n">
        <f aca="false">D421/D422</f>
        <v>0.996877862479058</v>
      </c>
      <c r="K422" s="11" t="n">
        <f aca="false">E421/E422</f>
        <v>0.997375970112744</v>
      </c>
      <c r="M422" s="0" t="n">
        <v>415</v>
      </c>
      <c r="N422" s="1" t="n">
        <f aca="false">H422*N$7</f>
        <v>1197190.77330434</v>
      </c>
      <c r="O422" s="1" t="inlineStr">
        <f aca="false">I422*O$7</f>
        <is>
          <t/>
        </is>
      </c>
      <c r="P422" s="1" t="inlineStr">
        <f aca="false">J422*P$7</f>
        <is>
          <t/>
        </is>
      </c>
      <c r="Q422" s="1" t="inlineStr">
        <f aca="false">K422*Q$7</f>
        <is>
          <t/>
        </is>
      </c>
      <c r="R422" s="1" t="inlineStr">
        <f aca="false">SUM(N422:Q422)</f>
        <is>
          <t/>
        </is>
      </c>
      <c r="S422" s="12" t="inlineStr">
        <f aca="false">R422-SUM($N$7:$Q$7)</f>
        <is>
          <t/>
        </is>
      </c>
      <c r="T422" s="12" t="inlineStr">
        <f aca="false">'Hilfstabelle Datensortierung'!A415</f>
        <is>
          <t/>
        </is>
      </c>
    </row>
    <row collapsed="false" customFormat="false" customHeight="false" hidden="false" ht="14.75" outlineLevel="0" r="423">
      <c r="A423" s="9" t="n">
        <v>40581</v>
      </c>
      <c r="B423" s="1" t="n">
        <v>6051.03</v>
      </c>
      <c r="C423" s="1" t="n">
        <v>6611.14</v>
      </c>
      <c r="D423" s="1" t="n">
        <v>7283.62</v>
      </c>
      <c r="E423" s="1" t="n">
        <v>4090.8</v>
      </c>
      <c r="G423" s="0" t="n">
        <v>416</v>
      </c>
      <c r="H423" s="11" t="n">
        <f aca="false">B422/B423</f>
        <v>0.991133740867257</v>
      </c>
      <c r="I423" s="11" t="n">
        <f aca="false">C422/C423</f>
        <v>0.995955311791915</v>
      </c>
      <c r="J423" s="11" t="n">
        <f aca="false">D422/D423</f>
        <v>0.990744986696176</v>
      </c>
      <c r="K423" s="11" t="n">
        <f aca="false">E422/E423</f>
        <v>0.989344382516867</v>
      </c>
      <c r="M423" s="0" t="n">
        <v>416</v>
      </c>
      <c r="N423" s="1" t="n">
        <f aca="false">H423*N$7</f>
        <v>1189360.48904071</v>
      </c>
      <c r="O423" s="1" t="inlineStr">
        <f aca="false">I423*O$7</f>
        <is>
          <t/>
        </is>
      </c>
      <c r="P423" s="1" t="inlineStr">
        <f aca="false">J423*P$7</f>
        <is>
          <t/>
        </is>
      </c>
      <c r="Q423" s="1" t="inlineStr">
        <f aca="false">K423*Q$7</f>
        <is>
          <t/>
        </is>
      </c>
      <c r="R423" s="1" t="inlineStr">
        <f aca="false">SUM(N423:Q423)</f>
        <is>
          <t/>
        </is>
      </c>
      <c r="S423" s="12" t="inlineStr">
        <f aca="false">R423-SUM($N$7:$Q$7)</f>
        <is>
          <t/>
        </is>
      </c>
      <c r="T423" s="12" t="inlineStr">
        <f aca="false">'Hilfstabelle Datensortierung'!A416</f>
        <is>
          <t/>
        </is>
      </c>
    </row>
    <row collapsed="false" customFormat="false" customHeight="false" hidden="false" ht="14.75" outlineLevel="0" r="424">
      <c r="A424" s="9" t="n">
        <v>40582</v>
      </c>
      <c r="B424" s="1" t="n">
        <v>6091.33</v>
      </c>
      <c r="C424" s="1" t="n">
        <v>6638.66</v>
      </c>
      <c r="D424" s="1" t="n">
        <v>7323.24</v>
      </c>
      <c r="E424" s="1" t="n">
        <v>4108.27</v>
      </c>
      <c r="G424" s="0" t="n">
        <v>417</v>
      </c>
      <c r="H424" s="11" t="n">
        <f aca="false">B423/B424</f>
        <v>0.993384039282062</v>
      </c>
      <c r="I424" s="11" t="n">
        <f aca="false">C423/C424</f>
        <v>0.995854585112056</v>
      </c>
      <c r="J424" s="11" t="n">
        <f aca="false">D423/D424</f>
        <v>0.99458982636101</v>
      </c>
      <c r="K424" s="11" t="n">
        <f aca="false">E423/E424</f>
        <v>0.995747601788587</v>
      </c>
      <c r="M424" s="0" t="n">
        <v>417</v>
      </c>
      <c r="N424" s="1" t="n">
        <f aca="false">H424*N$7</f>
        <v>1192060.84713847</v>
      </c>
      <c r="O424" s="1" t="inlineStr">
        <f aca="false">I424*O$7</f>
        <is>
          <t/>
        </is>
      </c>
      <c r="P424" s="1" t="inlineStr">
        <f aca="false">J424*P$7</f>
        <is>
          <t/>
        </is>
      </c>
      <c r="Q424" s="1" t="inlineStr">
        <f aca="false">K424*Q$7</f>
        <is>
          <t/>
        </is>
      </c>
      <c r="R424" s="1" t="inlineStr">
        <f aca="false">SUM(N424:Q424)</f>
        <is>
          <t/>
        </is>
      </c>
      <c r="S424" s="12" t="inlineStr">
        <f aca="false">R424-SUM($N$7:$Q$7)</f>
        <is>
          <t/>
        </is>
      </c>
      <c r="T424" s="12" t="inlineStr">
        <f aca="false">'Hilfstabelle Datensortierung'!A417</f>
        <is>
          <t/>
        </is>
      </c>
    </row>
    <row collapsed="false" customFormat="false" customHeight="false" hidden="false" ht="14.75" outlineLevel="0" r="425">
      <c r="A425" s="9" t="n">
        <v>40583</v>
      </c>
      <c r="B425" s="1" t="n">
        <v>6052.29</v>
      </c>
      <c r="C425" s="1" t="n">
        <v>6631.64</v>
      </c>
      <c r="D425" s="1" t="n">
        <v>7320.9</v>
      </c>
      <c r="E425" s="1" t="n">
        <v>4090.74</v>
      </c>
      <c r="G425" s="0" t="n">
        <v>418</v>
      </c>
      <c r="H425" s="11" t="n">
        <f aca="false">B424/B425</f>
        <v>1.00645045098632</v>
      </c>
      <c r="I425" s="11" t="n">
        <f aca="false">C424/C425</f>
        <v>1.00105856168308</v>
      </c>
      <c r="J425" s="11" t="n">
        <f aca="false">D424/D425</f>
        <v>1.00031963283203</v>
      </c>
      <c r="K425" s="11" t="n">
        <f aca="false">E424/E425</f>
        <v>1.00428528823636</v>
      </c>
      <c r="M425" s="0" t="n">
        <v>418</v>
      </c>
      <c r="N425" s="1" t="n">
        <f aca="false">H425*N$7</f>
        <v>1207740.54118359</v>
      </c>
      <c r="O425" s="1" t="inlineStr">
        <f aca="false">I425*O$7</f>
        <is>
          <t/>
        </is>
      </c>
      <c r="P425" s="1" t="inlineStr">
        <f aca="false">J425*P$7</f>
        <is>
          <t/>
        </is>
      </c>
      <c r="Q425" s="1" t="inlineStr">
        <f aca="false">K425*Q$7</f>
        <is>
          <t/>
        </is>
      </c>
      <c r="R425" s="1" t="inlineStr">
        <f aca="false">SUM(N425:Q425)</f>
        <is>
          <t/>
        </is>
      </c>
      <c r="S425" s="12" t="inlineStr">
        <f aca="false">R425-SUM($N$7:$Q$7)</f>
        <is>
          <t/>
        </is>
      </c>
      <c r="T425" s="12" t="inlineStr">
        <f aca="false">'Hilfstabelle Datensortierung'!A418</f>
        <is>
          <t/>
        </is>
      </c>
    </row>
    <row collapsed="false" customFormat="false" customHeight="false" hidden="false" ht="14.75" outlineLevel="0" r="426">
      <c r="A426" s="9" t="n">
        <v>40584</v>
      </c>
      <c r="B426" s="1" t="n">
        <v>6020.01</v>
      </c>
      <c r="C426" s="1" t="n">
        <v>6612.06</v>
      </c>
      <c r="D426" s="1" t="n">
        <v>7340.28</v>
      </c>
      <c r="E426" s="1" t="n">
        <v>4095.14</v>
      </c>
      <c r="G426" s="0" t="n">
        <v>419</v>
      </c>
      <c r="H426" s="11" t="n">
        <f aca="false">B425/B426</f>
        <v>1.00536211733868</v>
      </c>
      <c r="I426" s="11" t="n">
        <f aca="false">C425/C426</f>
        <v>1.00296125564499</v>
      </c>
      <c r="J426" s="11" t="n">
        <f aca="false">D425/D426</f>
        <v>0.997359773741601</v>
      </c>
      <c r="K426" s="11" t="n">
        <f aca="false">E425/E426</f>
        <v>0.998925555658659</v>
      </c>
      <c r="M426" s="0" t="n">
        <v>419</v>
      </c>
      <c r="N426" s="1" t="n">
        <f aca="false">H426*N$7</f>
        <v>1206434.54080641</v>
      </c>
      <c r="O426" s="1" t="inlineStr">
        <f aca="false">I426*O$7</f>
        <is>
          <t/>
        </is>
      </c>
      <c r="P426" s="1" t="inlineStr">
        <f aca="false">J426*P$7</f>
        <is>
          <t/>
        </is>
      </c>
      <c r="Q426" s="1" t="inlineStr">
        <f aca="false">K426*Q$7</f>
        <is>
          <t/>
        </is>
      </c>
      <c r="R426" s="1" t="inlineStr">
        <f aca="false">SUM(N426:Q426)</f>
        <is>
          <t/>
        </is>
      </c>
      <c r="S426" s="12" t="inlineStr">
        <f aca="false">R426-SUM($N$7:$Q$7)</f>
        <is>
          <t/>
        </is>
      </c>
      <c r="T426" s="12" t="inlineStr">
        <f aca="false">'Hilfstabelle Datensortierung'!A419</f>
        <is>
          <t/>
        </is>
      </c>
    </row>
    <row collapsed="false" customFormat="false" customHeight="false" hidden="false" ht="14.75" outlineLevel="0" r="427">
      <c r="A427" s="9" t="n">
        <v>40585</v>
      </c>
      <c r="B427" s="1" t="n">
        <v>6062.9</v>
      </c>
      <c r="C427" s="1" t="n">
        <v>6665.22</v>
      </c>
      <c r="D427" s="1" t="n">
        <v>7371.2</v>
      </c>
      <c r="E427" s="1" t="n">
        <v>4101.31</v>
      </c>
      <c r="G427" s="0" t="n">
        <v>420</v>
      </c>
      <c r="H427" s="11" t="n">
        <f aca="false">B426/B427</f>
        <v>0.992925827574263</v>
      </c>
      <c r="I427" s="11" t="n">
        <f aca="false">C426/C427</f>
        <v>0.992024269266431</v>
      </c>
      <c r="J427" s="11" t="n">
        <f aca="false">D426/D427</f>
        <v>0.995805296288257</v>
      </c>
      <c r="K427" s="11" t="n">
        <f aca="false">E426/E427</f>
        <v>0.998495602624527</v>
      </c>
      <c r="M427" s="0" t="n">
        <v>420</v>
      </c>
      <c r="N427" s="1" t="n">
        <f aca="false">H427*N$7</f>
        <v>1191510.99308912</v>
      </c>
      <c r="O427" s="1" t="inlineStr">
        <f aca="false">I427*O$7</f>
        <is>
          <t/>
        </is>
      </c>
      <c r="P427" s="1" t="inlineStr">
        <f aca="false">J427*P$7</f>
        <is>
          <t/>
        </is>
      </c>
      <c r="Q427" s="1" t="inlineStr">
        <f aca="false">K427*Q$7</f>
        <is>
          <t/>
        </is>
      </c>
      <c r="R427" s="1" t="inlineStr">
        <f aca="false">SUM(N427:Q427)</f>
        <is>
          <t/>
        </is>
      </c>
      <c r="S427" s="12" t="inlineStr">
        <f aca="false">R427-SUM($N$7:$Q$7)</f>
        <is>
          <t/>
        </is>
      </c>
      <c r="T427" s="12" t="inlineStr">
        <f aca="false">'Hilfstabelle Datensortierung'!A420</f>
        <is>
          <t/>
        </is>
      </c>
    </row>
    <row collapsed="false" customFormat="false" customHeight="false" hidden="false" ht="14.75" outlineLevel="0" r="428">
      <c r="A428" s="9" t="n">
        <v>40588</v>
      </c>
      <c r="B428" s="1" t="n">
        <v>6060.09</v>
      </c>
      <c r="C428" s="1" t="n">
        <v>6666.06</v>
      </c>
      <c r="D428" s="1" t="n">
        <v>7396.63</v>
      </c>
      <c r="E428" s="1" t="n">
        <v>4096.62</v>
      </c>
      <c r="G428" s="0" t="n">
        <v>421</v>
      </c>
      <c r="H428" s="11" t="n">
        <f aca="false">B427/B428</f>
        <v>1.00046368948316</v>
      </c>
      <c r="I428" s="11" t="n">
        <f aca="false">C427/C428</f>
        <v>0.999873988532957</v>
      </c>
      <c r="J428" s="11" t="n">
        <f aca="false">D427/D428</f>
        <v>0.99656194780596</v>
      </c>
      <c r="K428" s="11" t="n">
        <f aca="false">E427/E428</f>
        <v>1.00114484623909</v>
      </c>
      <c r="M428" s="0" t="n">
        <v>421</v>
      </c>
      <c r="N428" s="1" t="n">
        <f aca="false">H428*N$7</f>
        <v>1200556.42737979</v>
      </c>
      <c r="O428" s="1" t="inlineStr">
        <f aca="false">I428*O$7</f>
        <is>
          <t/>
        </is>
      </c>
      <c r="P428" s="1" t="inlineStr">
        <f aca="false">J428*P$7</f>
        <is>
          <t/>
        </is>
      </c>
      <c r="Q428" s="1" t="inlineStr">
        <f aca="false">K428*Q$7</f>
        <is>
          <t/>
        </is>
      </c>
      <c r="R428" s="1" t="inlineStr">
        <f aca="false">SUM(N428:Q428)</f>
        <is>
          <t/>
        </is>
      </c>
      <c r="S428" s="12" t="inlineStr">
        <f aca="false">R428-SUM($N$7:$Q$7)</f>
        <is>
          <t/>
        </is>
      </c>
      <c r="T428" s="12" t="inlineStr">
        <f aca="false">'Hilfstabelle Datensortierung'!A421</f>
        <is>
          <t/>
        </is>
      </c>
    </row>
    <row collapsed="false" customFormat="false" customHeight="false" hidden="false" ht="14.75" outlineLevel="0" r="429">
      <c r="A429" s="9" t="n">
        <v>40589</v>
      </c>
      <c r="B429" s="1" t="n">
        <v>6037.08</v>
      </c>
      <c r="C429" s="1" t="n">
        <v>6690.9</v>
      </c>
      <c r="D429" s="1" t="n">
        <v>7400.04</v>
      </c>
      <c r="E429" s="1" t="n">
        <v>4110.34</v>
      </c>
      <c r="G429" s="0" t="n">
        <v>422</v>
      </c>
      <c r="H429" s="11" t="n">
        <f aca="false">B428/B429</f>
        <v>1.00381144526824</v>
      </c>
      <c r="I429" s="11" t="n">
        <f aca="false">C428/C429</f>
        <v>0.996287494955836</v>
      </c>
      <c r="J429" s="11" t="n">
        <f aca="false">D428/D429</f>
        <v>0.999539191680045</v>
      </c>
      <c r="K429" s="11" t="n">
        <f aca="false">E428/E429</f>
        <v>0.996662076616533</v>
      </c>
      <c r="M429" s="0" t="n">
        <v>422</v>
      </c>
      <c r="N429" s="1" t="n">
        <f aca="false">H429*N$7</f>
        <v>1204573.73432189</v>
      </c>
      <c r="O429" s="1" t="inlineStr">
        <f aca="false">I429*O$7</f>
        <is>
          <t/>
        </is>
      </c>
      <c r="P429" s="1" t="inlineStr">
        <f aca="false">J429*P$7</f>
        <is>
          <t/>
        </is>
      </c>
      <c r="Q429" s="1" t="inlineStr">
        <f aca="false">K429*Q$7</f>
        <is>
          <t/>
        </is>
      </c>
      <c r="R429" s="1" t="inlineStr">
        <f aca="false">SUM(N429:Q429)</f>
        <is>
          <t/>
        </is>
      </c>
      <c r="S429" s="12" t="inlineStr">
        <f aca="false">R429-SUM($N$7:$Q$7)</f>
        <is>
          <t/>
        </is>
      </c>
      <c r="T429" s="12" t="inlineStr">
        <f aca="false">'Hilfstabelle Datensortierung'!A422</f>
        <is>
          <t/>
        </is>
      </c>
    </row>
    <row collapsed="false" customFormat="false" customHeight="false" hidden="false" ht="14.75" outlineLevel="0" r="430">
      <c r="A430" s="9" t="n">
        <v>40590</v>
      </c>
      <c r="B430" s="1" t="n">
        <v>6085.27</v>
      </c>
      <c r="C430" s="1" t="n">
        <v>6711.65</v>
      </c>
      <c r="D430" s="1" t="n">
        <v>7414.3</v>
      </c>
      <c r="E430" s="1" t="n">
        <v>4151.26</v>
      </c>
      <c r="G430" s="0" t="n">
        <v>423</v>
      </c>
      <c r="H430" s="11" t="n">
        <f aca="false">B429/B430</f>
        <v>0.992080877265922</v>
      </c>
      <c r="I430" s="11" t="n">
        <f aca="false">C429/C430</f>
        <v>0.996908360835264</v>
      </c>
      <c r="J430" s="11" t="n">
        <f aca="false">D429/D430</f>
        <v>0.99807668964029</v>
      </c>
      <c r="K430" s="11" t="n">
        <f aca="false">E429/E430</f>
        <v>0.990142751839201</v>
      </c>
      <c r="M430" s="0" t="n">
        <v>423</v>
      </c>
      <c r="N430" s="1" t="n">
        <f aca="false">H430*N$7</f>
        <v>1190497.05271911</v>
      </c>
      <c r="O430" s="1" t="inlineStr">
        <f aca="false">I430*O$7</f>
        <is>
          <t/>
        </is>
      </c>
      <c r="P430" s="1" t="inlineStr">
        <f aca="false">J430*P$7</f>
        <is>
          <t/>
        </is>
      </c>
      <c r="Q430" s="1" t="inlineStr">
        <f aca="false">K430*Q$7</f>
        <is>
          <t/>
        </is>
      </c>
      <c r="R430" s="1" t="inlineStr">
        <f aca="false">SUM(N430:Q430)</f>
        <is>
          <t/>
        </is>
      </c>
      <c r="S430" s="12" t="inlineStr">
        <f aca="false">R430-SUM($N$7:$Q$7)</f>
        <is>
          <t/>
        </is>
      </c>
      <c r="T430" s="12" t="inlineStr">
        <f aca="false">'Hilfstabelle Datensortierung'!A423</f>
        <is>
          <t/>
        </is>
      </c>
    </row>
    <row collapsed="false" customFormat="false" customHeight="false" hidden="false" ht="14.75" outlineLevel="0" r="431">
      <c r="A431" s="9" t="n">
        <v>40591</v>
      </c>
      <c r="B431" s="1" t="n">
        <v>6087.38</v>
      </c>
      <c r="C431" s="1" t="n">
        <v>6706.47</v>
      </c>
      <c r="D431" s="1" t="n">
        <v>7405.51</v>
      </c>
      <c r="E431" s="1" t="n">
        <v>4152.31</v>
      </c>
      <c r="G431" s="0" t="n">
        <v>424</v>
      </c>
      <c r="H431" s="11" t="n">
        <f aca="false">B430/B431</f>
        <v>0.999653381257618</v>
      </c>
      <c r="I431" s="11" t="n">
        <f aca="false">C430/C431</f>
        <v>1.00077238845473</v>
      </c>
      <c r="J431" s="11" t="n">
        <f aca="false">D430/D431</f>
        <v>1.00118695403828</v>
      </c>
      <c r="K431" s="11" t="n">
        <f aca="false">E430/E431</f>
        <v>0.999747128706672</v>
      </c>
      <c r="M431" s="0" t="n">
        <v>424</v>
      </c>
      <c r="N431" s="1" t="n">
        <f aca="false">H431*N$7</f>
        <v>1199584.05750914</v>
      </c>
      <c r="O431" s="1" t="inlineStr">
        <f aca="false">I431*O$7</f>
        <is>
          <t/>
        </is>
      </c>
      <c r="P431" s="1" t="inlineStr">
        <f aca="false">J431*P$7</f>
        <is>
          <t/>
        </is>
      </c>
      <c r="Q431" s="1" t="inlineStr">
        <f aca="false">K431*Q$7</f>
        <is>
          <t/>
        </is>
      </c>
      <c r="R431" s="1" t="inlineStr">
        <f aca="false">SUM(N431:Q431)</f>
        <is>
          <t/>
        </is>
      </c>
      <c r="S431" s="12" t="inlineStr">
        <f aca="false">R431-SUM($N$7:$Q$7)</f>
        <is>
          <t/>
        </is>
      </c>
      <c r="T431" s="12" t="inlineStr">
        <f aca="false">'Hilfstabelle Datensortierung'!A424</f>
        <is>
          <t/>
        </is>
      </c>
    </row>
    <row collapsed="false" customFormat="false" customHeight="false" hidden="false" ht="14.75" outlineLevel="0" r="432">
      <c r="A432" s="9" t="n">
        <v>40592</v>
      </c>
      <c r="B432" s="1" t="n">
        <v>6082.99</v>
      </c>
      <c r="C432" s="1" t="n">
        <v>6717.25</v>
      </c>
      <c r="D432" s="1" t="n">
        <v>7426.81</v>
      </c>
      <c r="E432" s="1" t="n">
        <v>4157.14</v>
      </c>
      <c r="G432" s="0" t="n">
        <v>425</v>
      </c>
      <c r="H432" s="11" t="n">
        <f aca="false">B431/B432</f>
        <v>1.00072168456631</v>
      </c>
      <c r="I432" s="11" t="n">
        <f aca="false">C431/C432</f>
        <v>0.998395176597566</v>
      </c>
      <c r="J432" s="11" t="n">
        <f aca="false">D431/D432</f>
        <v>0.997132012263677</v>
      </c>
      <c r="K432" s="11" t="n">
        <f aca="false">E431/E432</f>
        <v>0.99883814353137</v>
      </c>
      <c r="M432" s="0" t="n">
        <v>425</v>
      </c>
      <c r="N432" s="1" t="n">
        <f aca="false">H432*N$7</f>
        <v>1200866.02147957</v>
      </c>
      <c r="O432" s="1" t="inlineStr">
        <f aca="false">I432*O$7</f>
        <is>
          <t/>
        </is>
      </c>
      <c r="P432" s="1" t="inlineStr">
        <f aca="false">J432*P$7</f>
        <is>
          <t/>
        </is>
      </c>
      <c r="Q432" s="1" t="inlineStr">
        <f aca="false">K432*Q$7</f>
        <is>
          <t/>
        </is>
      </c>
      <c r="R432" s="1" t="inlineStr">
        <f aca="false">SUM(N432:Q432)</f>
        <is>
          <t/>
        </is>
      </c>
      <c r="S432" s="12" t="inlineStr">
        <f aca="false">R432-SUM($N$7:$Q$7)</f>
        <is>
          <t/>
        </is>
      </c>
      <c r="T432" s="12" t="inlineStr">
        <f aca="false">'Hilfstabelle Datensortierung'!A425</f>
        <is>
          <t/>
        </is>
      </c>
    </row>
    <row collapsed="false" customFormat="false" customHeight="false" hidden="false" ht="14.75" outlineLevel="0" r="433">
      <c r="A433" s="9" t="n">
        <v>40595</v>
      </c>
      <c r="B433" s="1" t="n">
        <v>6014.8</v>
      </c>
      <c r="C433" s="1" t="n">
        <v>6683.87</v>
      </c>
      <c r="D433" s="1" t="n">
        <v>7321.81</v>
      </c>
      <c r="E433" s="1" t="n">
        <v>4097.41</v>
      </c>
      <c r="G433" s="0" t="n">
        <v>426</v>
      </c>
      <c r="H433" s="11" t="n">
        <f aca="false">B432/B433</f>
        <v>1.01133703531289</v>
      </c>
      <c r="I433" s="11" t="n">
        <f aca="false">C432/C433</f>
        <v>1.0049941126922</v>
      </c>
      <c r="J433" s="11" t="n">
        <f aca="false">D432/D433</f>
        <v>1.01434071629829</v>
      </c>
      <c r="K433" s="11" t="n">
        <f aca="false">E432/E433</f>
        <v>1.01457750139722</v>
      </c>
      <c r="M433" s="0" t="n">
        <v>426</v>
      </c>
      <c r="N433" s="1" t="n">
        <f aca="false">H433*N$7</f>
        <v>1213604.44237547</v>
      </c>
      <c r="O433" s="1" t="inlineStr">
        <f aca="false">I433*O$7</f>
        <is>
          <t/>
        </is>
      </c>
      <c r="P433" s="1" t="inlineStr">
        <f aca="false">J433*P$7</f>
        <is>
          <t/>
        </is>
      </c>
      <c r="Q433" s="1" t="inlineStr">
        <f aca="false">K433*Q$7</f>
        <is>
          <t/>
        </is>
      </c>
      <c r="R433" s="1" t="inlineStr">
        <f aca="false">SUM(N433:Q433)</f>
        <is>
          <t/>
        </is>
      </c>
      <c r="S433" s="12" t="inlineStr">
        <f aca="false">R433-SUM($N$7:$Q$7)</f>
        <is>
          <t/>
        </is>
      </c>
      <c r="T433" s="12" t="inlineStr">
        <f aca="false">'Hilfstabelle Datensortierung'!A426</f>
        <is>
          <t/>
        </is>
      </c>
    </row>
    <row collapsed="false" customFormat="false" customHeight="false" hidden="false" ht="14.75" outlineLevel="0" r="434">
      <c r="A434" s="9" t="n">
        <v>40596</v>
      </c>
      <c r="B434" s="1" t="n">
        <v>5996.76</v>
      </c>
      <c r="C434" s="1" t="n">
        <v>6622.49</v>
      </c>
      <c r="D434" s="1" t="n">
        <v>7318.35</v>
      </c>
      <c r="E434" s="1" t="n">
        <v>4050.27</v>
      </c>
      <c r="G434" s="0" t="n">
        <v>427</v>
      </c>
      <c r="H434" s="11" t="n">
        <f aca="false">B433/B434</f>
        <v>1.00300829114388</v>
      </c>
      <c r="I434" s="11" t="n">
        <f aca="false">C433/C434</f>
        <v>1.00926841716635</v>
      </c>
      <c r="J434" s="11" t="n">
        <f aca="false">D433/D434</f>
        <v>1.00047278416583</v>
      </c>
      <c r="K434" s="11" t="n">
        <f aca="false">E433/E434</f>
        <v>1.01163873025749</v>
      </c>
      <c r="M434" s="0" t="n">
        <v>427</v>
      </c>
      <c r="N434" s="1" t="n">
        <f aca="false">H434*N$7</f>
        <v>1203609.94937266</v>
      </c>
      <c r="O434" s="1" t="inlineStr">
        <f aca="false">I434*O$7</f>
        <is>
          <t/>
        </is>
      </c>
      <c r="P434" s="1" t="inlineStr">
        <f aca="false">J434*P$7</f>
        <is>
          <t/>
        </is>
      </c>
      <c r="Q434" s="1" t="inlineStr">
        <f aca="false">K434*Q$7</f>
        <is>
          <t/>
        </is>
      </c>
      <c r="R434" s="1" t="inlineStr">
        <f aca="false">SUM(N434:Q434)</f>
        <is>
          <t/>
        </is>
      </c>
      <c r="S434" s="12" t="inlineStr">
        <f aca="false">R434-SUM($N$7:$Q$7)</f>
        <is>
          <t/>
        </is>
      </c>
      <c r="T434" s="12" t="inlineStr">
        <f aca="false">'Hilfstabelle Datensortierung'!A427</f>
        <is>
          <t/>
        </is>
      </c>
    </row>
    <row collapsed="false" customFormat="false" customHeight="false" hidden="false" ht="14.75" outlineLevel="0" r="435">
      <c r="A435" s="9" t="n">
        <v>40597</v>
      </c>
      <c r="B435" s="1" t="n">
        <v>5923.53</v>
      </c>
      <c r="C435" s="1" t="n">
        <v>6622.77</v>
      </c>
      <c r="D435" s="1" t="n">
        <v>7194.6</v>
      </c>
      <c r="E435" s="1" t="n">
        <v>4013.12</v>
      </c>
      <c r="G435" s="0" t="n">
        <v>428</v>
      </c>
      <c r="H435" s="11" t="n">
        <f aca="false">B434/B435</f>
        <v>1.01236256083788</v>
      </c>
      <c r="I435" s="11" t="n">
        <f aca="false">C434/C435</f>
        <v>0.999957721617994</v>
      </c>
      <c r="J435" s="11" t="n">
        <f aca="false">D434/D435</f>
        <v>1.01720040030023</v>
      </c>
      <c r="K435" s="11" t="n">
        <f aca="false">E434/E435</f>
        <v>1.00925713659198</v>
      </c>
      <c r="M435" s="0" t="n">
        <v>428</v>
      </c>
      <c r="N435" s="1" t="n">
        <f aca="false">H435*N$7</f>
        <v>1214835.07300545</v>
      </c>
      <c r="O435" s="1" t="inlineStr">
        <f aca="false">I435*O$7</f>
        <is>
          <t/>
        </is>
      </c>
      <c r="P435" s="1" t="inlineStr">
        <f aca="false">J435*P$7</f>
        <is>
          <t/>
        </is>
      </c>
      <c r="Q435" s="1" t="inlineStr">
        <f aca="false">K435*Q$7</f>
        <is>
          <t/>
        </is>
      </c>
      <c r="R435" s="1" t="inlineStr">
        <f aca="false">SUM(N435:Q435)</f>
        <is>
          <t/>
        </is>
      </c>
      <c r="S435" s="12" t="inlineStr">
        <f aca="false">R435-SUM($N$7:$Q$7)</f>
        <is>
          <t/>
        </is>
      </c>
      <c r="T435" s="12" t="inlineStr">
        <f aca="false">'Hilfstabelle Datensortierung'!A428</f>
        <is>
          <t/>
        </is>
      </c>
    </row>
    <row collapsed="false" customFormat="false" customHeight="false" hidden="false" ht="14.75" outlineLevel="0" r="436">
      <c r="A436" s="9" t="n">
        <v>40598</v>
      </c>
      <c r="B436" s="1" t="n">
        <v>5919.98</v>
      </c>
      <c r="C436" s="1" t="n">
        <v>6515.97</v>
      </c>
      <c r="D436" s="1" t="n">
        <v>7130.5</v>
      </c>
      <c r="E436" s="1" t="n">
        <v>4009.64</v>
      </c>
      <c r="G436" s="0" t="n">
        <v>429</v>
      </c>
      <c r="H436" s="11" t="n">
        <f aca="false">B435/B436</f>
        <v>1.00059966418805</v>
      </c>
      <c r="I436" s="11" t="n">
        <f aca="false">C435/C436</f>
        <v>1.01639049903545</v>
      </c>
      <c r="J436" s="11" t="n">
        <f aca="false">D435/D436</f>
        <v>1.00898955192483</v>
      </c>
      <c r="K436" s="11" t="n">
        <f aca="false">E435/E436</f>
        <v>1.0008679083409</v>
      </c>
      <c r="M436" s="0" t="n">
        <v>429</v>
      </c>
      <c r="N436" s="1" t="n">
        <f aca="false">H436*N$7</f>
        <v>1200719.59702567</v>
      </c>
      <c r="O436" s="1" t="inlineStr">
        <f aca="false">I436*O$7</f>
        <is>
          <t/>
        </is>
      </c>
      <c r="P436" s="1" t="inlineStr">
        <f aca="false">J436*P$7</f>
        <is>
          <t/>
        </is>
      </c>
      <c r="Q436" s="1" t="inlineStr">
        <f aca="false">K436*Q$7</f>
        <is>
          <t/>
        </is>
      </c>
      <c r="R436" s="1" t="inlineStr">
        <f aca="false">SUM(N436:Q436)</f>
        <is>
          <t/>
        </is>
      </c>
      <c r="S436" s="12" t="inlineStr">
        <f aca="false">R436-SUM($N$7:$Q$7)</f>
        <is>
          <t/>
        </is>
      </c>
      <c r="T436" s="12" t="inlineStr">
        <f aca="false">'Hilfstabelle Datensortierung'!A429</f>
        <is>
          <t/>
        </is>
      </c>
    </row>
    <row collapsed="false" customFormat="false" customHeight="false" hidden="false" ht="14.75" outlineLevel="0" r="437">
      <c r="A437" s="9" t="n">
        <v>40599</v>
      </c>
      <c r="B437" s="1" t="n">
        <v>6001.2</v>
      </c>
      <c r="C437" s="1" t="n">
        <v>6537.2</v>
      </c>
      <c r="D437" s="1" t="n">
        <v>7185.17</v>
      </c>
      <c r="E437" s="1" t="n">
        <v>4070.38</v>
      </c>
      <c r="G437" s="0" t="n">
        <v>430</v>
      </c>
      <c r="H437" s="11" t="n">
        <f aca="false">B436/B437</f>
        <v>0.986466040125308</v>
      </c>
      <c r="I437" s="11" t="n">
        <f aca="false">C436/C437</f>
        <v>0.996752432233984</v>
      </c>
      <c r="J437" s="11" t="n">
        <f aca="false">D436/D437</f>
        <v>0.992391272579494</v>
      </c>
      <c r="K437" s="11" t="n">
        <f aca="false">E436/E437</f>
        <v>0.985077560326063</v>
      </c>
      <c r="M437" s="0" t="n">
        <v>430</v>
      </c>
      <c r="N437" s="1" t="n">
        <f aca="false">H437*N$7</f>
        <v>1183759.24815037</v>
      </c>
      <c r="O437" s="1" t="inlineStr">
        <f aca="false">I437*O$7</f>
        <is>
          <t/>
        </is>
      </c>
      <c r="P437" s="1" t="inlineStr">
        <f aca="false">J437*P$7</f>
        <is>
          <t/>
        </is>
      </c>
      <c r="Q437" s="1" t="inlineStr">
        <f aca="false">K437*Q$7</f>
        <is>
          <t/>
        </is>
      </c>
      <c r="R437" s="1" t="inlineStr">
        <f aca="false">SUM(N437:Q437)</f>
        <is>
          <t/>
        </is>
      </c>
      <c r="S437" s="12" t="inlineStr">
        <f aca="false">R437-SUM($N$7:$Q$7)</f>
        <is>
          <t/>
        </is>
      </c>
      <c r="T437" s="12" t="inlineStr">
        <f aca="false">'Hilfstabelle Datensortierung'!A430</f>
        <is>
          <t/>
        </is>
      </c>
    </row>
    <row collapsed="false" customFormat="false" customHeight="false" hidden="false" ht="14.75" outlineLevel="0" r="438">
      <c r="A438" s="9" t="n">
        <v>40602</v>
      </c>
      <c r="B438" s="1" t="n">
        <v>5994.01</v>
      </c>
      <c r="C438" s="1" t="n">
        <v>6610.44</v>
      </c>
      <c r="D438" s="1" t="n">
        <v>7272.32</v>
      </c>
      <c r="E438" s="1" t="n">
        <v>4110.35</v>
      </c>
      <c r="G438" s="0" t="n">
        <v>431</v>
      </c>
      <c r="H438" s="11" t="n">
        <f aca="false">B437/B438</f>
        <v>1.00119953086498</v>
      </c>
      <c r="I438" s="11" t="n">
        <f aca="false">C437/C438</f>
        <v>0.988920555969043</v>
      </c>
      <c r="J438" s="11" t="n">
        <f aca="false">D437/D438</f>
        <v>0.988016203907419</v>
      </c>
      <c r="K438" s="11" t="n">
        <f aca="false">E437/E438</f>
        <v>0.990275767270427</v>
      </c>
      <c r="M438" s="0" t="n">
        <v>431</v>
      </c>
      <c r="N438" s="1" t="n">
        <f aca="false">H438*N$7</f>
        <v>1201439.43703798</v>
      </c>
      <c r="O438" s="1" t="inlineStr">
        <f aca="false">I438*O$7</f>
        <is>
          <t/>
        </is>
      </c>
      <c r="P438" s="1" t="inlineStr">
        <f aca="false">J438*P$7</f>
        <is>
          <t/>
        </is>
      </c>
      <c r="Q438" s="1" t="inlineStr">
        <f aca="false">K438*Q$7</f>
        <is>
          <t/>
        </is>
      </c>
      <c r="R438" s="1" t="inlineStr">
        <f aca="false">SUM(N438:Q438)</f>
        <is>
          <t/>
        </is>
      </c>
      <c r="S438" s="12" t="inlineStr">
        <f aca="false">R438-SUM($N$7:$Q$7)</f>
        <is>
          <t/>
        </is>
      </c>
      <c r="T438" s="12" t="inlineStr">
        <f aca="false">'Hilfstabelle Datensortierung'!A431</f>
        <is>
          <t/>
        </is>
      </c>
    </row>
    <row collapsed="false" customFormat="false" customHeight="false" hidden="false" ht="14.75" outlineLevel="0" r="439">
      <c r="A439" s="9" t="n">
        <v>40603</v>
      </c>
      <c r="B439" s="1" t="n">
        <v>5935.76</v>
      </c>
      <c r="C439" s="1" t="n">
        <v>6619.36</v>
      </c>
      <c r="D439" s="1" t="n">
        <v>7223.3</v>
      </c>
      <c r="E439" s="1" t="n">
        <v>4067.15</v>
      </c>
      <c r="G439" s="0" t="n">
        <v>432</v>
      </c>
      <c r="H439" s="11" t="n">
        <f aca="false">B438/B439</f>
        <v>1.00981340215912</v>
      </c>
      <c r="I439" s="11" t="n">
        <f aca="false">C438/C439</f>
        <v>0.998652437697904</v>
      </c>
      <c r="J439" s="11" t="n">
        <f aca="false">D438/D439</f>
        <v>1.00678637187989</v>
      </c>
      <c r="K439" s="11" t="n">
        <f aca="false">E438/E439</f>
        <v>1.01062168840589</v>
      </c>
      <c r="M439" s="0" t="n">
        <v>432</v>
      </c>
      <c r="N439" s="1" t="n">
        <f aca="false">H439*N$7</f>
        <v>1211776.08259094</v>
      </c>
      <c r="O439" s="1" t="inlineStr">
        <f aca="false">I439*O$7</f>
        <is>
          <t/>
        </is>
      </c>
      <c r="P439" s="1" t="inlineStr">
        <f aca="false">J439*P$7</f>
        <is>
          <t/>
        </is>
      </c>
      <c r="Q439" s="1" t="inlineStr">
        <f aca="false">K439*Q$7</f>
        <is>
          <t/>
        </is>
      </c>
      <c r="R439" s="1" t="inlineStr">
        <f aca="false">SUM(N439:Q439)</f>
        <is>
          <t/>
        </is>
      </c>
      <c r="S439" s="12" t="inlineStr">
        <f aca="false">R439-SUM($N$7:$Q$7)</f>
        <is>
          <t/>
        </is>
      </c>
      <c r="T439" s="12" t="inlineStr">
        <f aca="false">'Hilfstabelle Datensortierung'!A432</f>
        <is>
          <t/>
        </is>
      </c>
    </row>
    <row collapsed="false" customFormat="false" customHeight="false" hidden="false" ht="14.75" outlineLevel="0" r="440">
      <c r="A440" s="9" t="n">
        <v>40604</v>
      </c>
      <c r="B440" s="1" t="n">
        <v>5914.89</v>
      </c>
      <c r="C440" s="1" t="n">
        <v>6592.07</v>
      </c>
      <c r="D440" s="1" t="n">
        <v>7181.12</v>
      </c>
      <c r="E440" s="1" t="n">
        <v>4034.32</v>
      </c>
      <c r="G440" s="0" t="n">
        <v>433</v>
      </c>
      <c r="H440" s="11" t="n">
        <f aca="false">B439/B440</f>
        <v>1.00352838345261</v>
      </c>
      <c r="I440" s="11" t="n">
        <f aca="false">C439/C440</f>
        <v>1.00413982254436</v>
      </c>
      <c r="J440" s="11" t="n">
        <f aca="false">D439/D440</f>
        <v>1.00587373557328</v>
      </c>
      <c r="K440" s="11" t="n">
        <f aca="false">E439/E440</f>
        <v>1.00813767871661</v>
      </c>
      <c r="M440" s="0" t="n">
        <v>433</v>
      </c>
      <c r="N440" s="1" t="n">
        <f aca="false">H440*N$7</f>
        <v>1204234.06014313</v>
      </c>
      <c r="O440" s="1" t="inlineStr">
        <f aca="false">I440*O$7</f>
        <is>
          <t/>
        </is>
      </c>
      <c r="P440" s="1" t="inlineStr">
        <f aca="false">J440*P$7</f>
        <is>
          <t/>
        </is>
      </c>
      <c r="Q440" s="1" t="inlineStr">
        <f aca="false">K440*Q$7</f>
        <is>
          <t/>
        </is>
      </c>
      <c r="R440" s="1" t="inlineStr">
        <f aca="false">SUM(N440:Q440)</f>
        <is>
          <t/>
        </is>
      </c>
      <c r="S440" s="12" t="inlineStr">
        <f aca="false">R440-SUM($N$7:$Q$7)</f>
        <is>
          <t/>
        </is>
      </c>
      <c r="T440" s="12" t="inlineStr">
        <f aca="false">'Hilfstabelle Datensortierung'!A433</f>
        <is>
          <t/>
        </is>
      </c>
    </row>
    <row collapsed="false" customFormat="false" customHeight="false" hidden="false" ht="14.75" outlineLevel="0" r="441">
      <c r="A441" s="9" t="n">
        <v>40605</v>
      </c>
      <c r="B441" s="1" t="n">
        <v>6005.09</v>
      </c>
      <c r="C441" s="1" t="n">
        <v>6599.21</v>
      </c>
      <c r="D441" s="1" t="n">
        <v>7225.96</v>
      </c>
      <c r="E441" s="1" t="n">
        <v>4060.76</v>
      </c>
      <c r="G441" s="0" t="n">
        <v>434</v>
      </c>
      <c r="H441" s="11" t="n">
        <f aca="false">B440/B441</f>
        <v>0.984979409134584</v>
      </c>
      <c r="I441" s="11" t="n">
        <f aca="false">C440/C441</f>
        <v>0.998918052312322</v>
      </c>
      <c r="J441" s="11" t="n">
        <f aca="false">D440/D441</f>
        <v>0.993794596150546</v>
      </c>
      <c r="K441" s="11" t="n">
        <f aca="false">E440/E441</f>
        <v>0.993488903555</v>
      </c>
      <c r="M441" s="0" t="n">
        <v>434</v>
      </c>
      <c r="N441" s="1" t="n">
        <f aca="false">H441*N$7</f>
        <v>1181975.2909615</v>
      </c>
      <c r="O441" s="1" t="inlineStr">
        <f aca="false">I441*O$7</f>
        <is>
          <t/>
        </is>
      </c>
      <c r="P441" s="1" t="inlineStr">
        <f aca="false">J441*P$7</f>
        <is>
          <t/>
        </is>
      </c>
      <c r="Q441" s="1" t="inlineStr">
        <f aca="false">K441*Q$7</f>
        <is>
          <t/>
        </is>
      </c>
      <c r="R441" s="1" t="inlineStr">
        <f aca="false">SUM(N441:Q441)</f>
        <is>
          <t/>
        </is>
      </c>
      <c r="S441" s="12" t="inlineStr">
        <f aca="false">R441-SUM($N$7:$Q$7)</f>
        <is>
          <t/>
        </is>
      </c>
      <c r="T441" s="12" t="inlineStr">
        <f aca="false">'Hilfstabelle Datensortierung'!A434</f>
        <is>
          <t/>
        </is>
      </c>
    </row>
    <row collapsed="false" customFormat="false" customHeight="false" hidden="false" ht="14.75" outlineLevel="0" r="442">
      <c r="A442" s="9" t="n">
        <v>40606</v>
      </c>
      <c r="B442" s="1" t="n">
        <v>5990.39</v>
      </c>
      <c r="C442" s="1" t="n">
        <v>6530.54</v>
      </c>
      <c r="D442" s="1" t="n">
        <v>7178.9</v>
      </c>
      <c r="E442" s="1" t="n">
        <v>4020.21</v>
      </c>
      <c r="G442" s="0" t="n">
        <v>435</v>
      </c>
      <c r="H442" s="11" t="n">
        <f aca="false">B441/B442</f>
        <v>1.00245393037849</v>
      </c>
      <c r="I442" s="11" t="n">
        <f aca="false">C441/C442</f>
        <v>1.01051521007451</v>
      </c>
      <c r="J442" s="11" t="n">
        <f aca="false">D441/D442</f>
        <v>1.00655532184597</v>
      </c>
      <c r="K442" s="11" t="n">
        <f aca="false">E441/E442</f>
        <v>1.01008653776793</v>
      </c>
      <c r="M442" s="0" t="n">
        <v>435</v>
      </c>
      <c r="N442" s="1" t="n">
        <f aca="false">H442*N$7</f>
        <v>1202944.71645419</v>
      </c>
      <c r="O442" s="1" t="inlineStr">
        <f aca="false">I442*O$7</f>
        <is>
          <t/>
        </is>
      </c>
      <c r="P442" s="1" t="inlineStr">
        <f aca="false">J442*P$7</f>
        <is>
          <t/>
        </is>
      </c>
      <c r="Q442" s="1" t="inlineStr">
        <f aca="false">K442*Q$7</f>
        <is>
          <t/>
        </is>
      </c>
      <c r="R442" s="1" t="inlineStr">
        <f aca="false">SUM(N442:Q442)</f>
        <is>
          <t/>
        </is>
      </c>
      <c r="S442" s="12" t="inlineStr">
        <f aca="false">R442-SUM($N$7:$Q$7)</f>
        <is>
          <t/>
        </is>
      </c>
      <c r="T442" s="12" t="inlineStr">
        <f aca="false">'Hilfstabelle Datensortierung'!A435</f>
        <is>
          <t/>
        </is>
      </c>
    </row>
    <row collapsed="false" customFormat="false" customHeight="false" hidden="false" ht="14.75" outlineLevel="0" r="443">
      <c r="A443" s="9" t="n">
        <v>40609</v>
      </c>
      <c r="B443" s="1" t="n">
        <v>5973.78</v>
      </c>
      <c r="C443" s="1" t="n">
        <v>6495.52</v>
      </c>
      <c r="D443" s="1" t="n">
        <v>7161.93</v>
      </c>
      <c r="E443" s="1" t="n">
        <v>3990.41</v>
      </c>
      <c r="G443" s="0" t="n">
        <v>436</v>
      </c>
      <c r="H443" s="11" t="n">
        <f aca="false">B442/B443</f>
        <v>1.00278048404863</v>
      </c>
      <c r="I443" s="11" t="n">
        <f aca="false">C442/C443</f>
        <v>1.00539140823214</v>
      </c>
      <c r="J443" s="11" t="n">
        <f aca="false">D442/D443</f>
        <v>1.00236947303311</v>
      </c>
      <c r="K443" s="11" t="n">
        <f aca="false">E442/E443</f>
        <v>1.00746790430056</v>
      </c>
      <c r="M443" s="0" t="n">
        <v>436</v>
      </c>
      <c r="N443" s="1" t="n">
        <f aca="false">H443*N$7</f>
        <v>1203336.58085835</v>
      </c>
      <c r="O443" s="1" t="inlineStr">
        <f aca="false">I443*O$7</f>
        <is>
          <t/>
        </is>
      </c>
      <c r="P443" s="1" t="inlineStr">
        <f aca="false">J443*P$7</f>
        <is>
          <t/>
        </is>
      </c>
      <c r="Q443" s="1" t="inlineStr">
        <f aca="false">K443*Q$7</f>
        <is>
          <t/>
        </is>
      </c>
      <c r="R443" s="1" t="inlineStr">
        <f aca="false">SUM(N443:Q443)</f>
        <is>
          <t/>
        </is>
      </c>
      <c r="S443" s="12" t="inlineStr">
        <f aca="false">R443-SUM($N$7:$Q$7)</f>
        <is>
          <t/>
        </is>
      </c>
      <c r="T443" s="12" t="inlineStr">
        <f aca="false">'Hilfstabelle Datensortierung'!A436</f>
        <is>
          <t/>
        </is>
      </c>
    </row>
    <row collapsed="false" customFormat="false" customHeight="false" hidden="false" ht="14.75" outlineLevel="0" r="444">
      <c r="A444" s="9" t="n">
        <v>40610</v>
      </c>
      <c r="B444" s="1" t="n">
        <v>5974.76</v>
      </c>
      <c r="C444" s="1" t="n">
        <v>6511.21</v>
      </c>
      <c r="D444" s="1" t="n">
        <v>7164.75</v>
      </c>
      <c r="E444" s="1" t="n">
        <v>4015.91</v>
      </c>
      <c r="G444" s="0" t="n">
        <v>437</v>
      </c>
      <c r="H444" s="11" t="n">
        <f aca="false">B443/B444</f>
        <v>0.999835976675214</v>
      </c>
      <c r="I444" s="11" t="n">
        <f aca="false">C443/C444</f>
        <v>0.997590309635229</v>
      </c>
      <c r="J444" s="11" t="n">
        <f aca="false">D443/D444</f>
        <v>0.999606406364493</v>
      </c>
      <c r="K444" s="11" t="n">
        <f aca="false">E443/E444</f>
        <v>0.993650256106337</v>
      </c>
      <c r="M444" s="0" t="n">
        <v>437</v>
      </c>
      <c r="N444" s="1" t="n">
        <f aca="false">H444*N$7</f>
        <v>1199803.17201026</v>
      </c>
      <c r="O444" s="1" t="inlineStr">
        <f aca="false">I444*O$7</f>
        <is>
          <t/>
        </is>
      </c>
      <c r="P444" s="1" t="inlineStr">
        <f aca="false">J444*P$7</f>
        <is>
          <t/>
        </is>
      </c>
      <c r="Q444" s="1" t="inlineStr">
        <f aca="false">K444*Q$7</f>
        <is>
          <t/>
        </is>
      </c>
      <c r="R444" s="1" t="inlineStr">
        <f aca="false">SUM(N444:Q444)</f>
        <is>
          <t/>
        </is>
      </c>
      <c r="S444" s="12" t="inlineStr">
        <f aca="false">R444-SUM($N$7:$Q$7)</f>
        <is>
          <t/>
        </is>
      </c>
      <c r="T444" s="12" t="inlineStr">
        <f aca="false">'Hilfstabelle Datensortierung'!A437</f>
        <is>
          <t/>
        </is>
      </c>
    </row>
    <row collapsed="false" customFormat="false" customHeight="false" hidden="false" ht="14.75" outlineLevel="0" r="445">
      <c r="A445" s="9" t="n">
        <v>40611</v>
      </c>
      <c r="B445" s="1" t="n">
        <v>5937.3</v>
      </c>
      <c r="C445" s="1" t="n">
        <v>6446.6</v>
      </c>
      <c r="D445" s="1" t="n">
        <v>7131.8</v>
      </c>
      <c r="E445" s="1" t="n">
        <v>3993.81</v>
      </c>
      <c r="G445" s="0" t="n">
        <v>438</v>
      </c>
      <c r="H445" s="11" t="n">
        <f aca="false">B444/B445</f>
        <v>1.00630926515419</v>
      </c>
      <c r="I445" s="11" t="n">
        <f aca="false">C444/C445</f>
        <v>1.01002233735613</v>
      </c>
      <c r="J445" s="11" t="n">
        <f aca="false">D444/D445</f>
        <v>1.00462015199529</v>
      </c>
      <c r="K445" s="11" t="n">
        <f aca="false">E444/E445</f>
        <v>1.00553356318904</v>
      </c>
      <c r="M445" s="0" t="n">
        <v>438</v>
      </c>
      <c r="N445" s="1" t="n">
        <f aca="false">H445*N$7</f>
        <v>1207571.11818503</v>
      </c>
      <c r="O445" s="1" t="inlineStr">
        <f aca="false">I445*O$7</f>
        <is>
          <t/>
        </is>
      </c>
      <c r="P445" s="1" t="inlineStr">
        <f aca="false">J445*P$7</f>
        <is>
          <t/>
        </is>
      </c>
      <c r="Q445" s="1" t="inlineStr">
        <f aca="false">K445*Q$7</f>
        <is>
          <t/>
        </is>
      </c>
      <c r="R445" s="1" t="inlineStr">
        <f aca="false">SUM(N445:Q445)</f>
        <is>
          <t/>
        </is>
      </c>
      <c r="S445" s="12" t="inlineStr">
        <f aca="false">R445-SUM($N$7:$Q$7)</f>
        <is>
          <t/>
        </is>
      </c>
      <c r="T445" s="12" t="inlineStr">
        <f aca="false">'Hilfstabelle Datensortierung'!A438</f>
        <is>
          <t/>
        </is>
      </c>
    </row>
    <row collapsed="false" customFormat="false" customHeight="false" hidden="false" ht="14.75" outlineLevel="0" r="446">
      <c r="A446" s="9" t="n">
        <v>40612</v>
      </c>
      <c r="B446" s="1" t="n">
        <v>5845.29</v>
      </c>
      <c r="C446" s="1" t="n">
        <v>6404.62</v>
      </c>
      <c r="D446" s="1" t="n">
        <v>7063.09</v>
      </c>
      <c r="E446" s="1" t="n">
        <v>3963.99</v>
      </c>
      <c r="G446" s="0" t="n">
        <v>439</v>
      </c>
      <c r="H446" s="11" t="n">
        <f aca="false">B445/B446</f>
        <v>1.0157408785535</v>
      </c>
      <c r="I446" s="11" t="n">
        <f aca="false">C445/C446</f>
        <v>1.00655464336682</v>
      </c>
      <c r="J446" s="11" t="n">
        <f aca="false">D445/D446</f>
        <v>1.00972803687904</v>
      </c>
      <c r="K446" s="11" t="n">
        <f aca="false">E445/E446</f>
        <v>1.00752272331666</v>
      </c>
      <c r="M446" s="0" t="n">
        <v>439</v>
      </c>
      <c r="N446" s="1" t="n">
        <f aca="false">H446*N$7</f>
        <v>1218889.0542642</v>
      </c>
      <c r="O446" s="1" t="inlineStr">
        <f aca="false">I446*O$7</f>
        <is>
          <t/>
        </is>
      </c>
      <c r="P446" s="1" t="inlineStr">
        <f aca="false">J446*P$7</f>
        <is>
          <t/>
        </is>
      </c>
      <c r="Q446" s="1" t="inlineStr">
        <f aca="false">K446*Q$7</f>
        <is>
          <t/>
        </is>
      </c>
      <c r="R446" s="1" t="inlineStr">
        <f aca="false">SUM(N446:Q446)</f>
        <is>
          <t/>
        </is>
      </c>
      <c r="S446" s="12" t="inlineStr">
        <f aca="false">R446-SUM($N$7:$Q$7)</f>
        <is>
          <t/>
        </is>
      </c>
      <c r="T446" s="12" t="inlineStr">
        <f aca="false">'Hilfstabelle Datensortierung'!A439</f>
        <is>
          <t/>
        </is>
      </c>
    </row>
    <row collapsed="false" customFormat="false" customHeight="false" hidden="false" ht="14.75" outlineLevel="0" r="447">
      <c r="A447" s="9" t="n">
        <v>40613</v>
      </c>
      <c r="B447" s="1" t="n">
        <v>5828.67</v>
      </c>
      <c r="C447" s="1" t="n">
        <v>6353.76</v>
      </c>
      <c r="D447" s="1" t="n">
        <v>6981.49</v>
      </c>
      <c r="E447" s="1" t="n">
        <v>3928.68</v>
      </c>
      <c r="G447" s="0" t="n">
        <v>440</v>
      </c>
      <c r="H447" s="11" t="n">
        <f aca="false">B446/B447</f>
        <v>1.00285142236565</v>
      </c>
      <c r="I447" s="11" t="n">
        <f aca="false">C446/C447</f>
        <v>1.00800470902269</v>
      </c>
      <c r="J447" s="11" t="n">
        <f aca="false">D446/D447</f>
        <v>1.0116880493992</v>
      </c>
      <c r="K447" s="11" t="n">
        <f aca="false">E446/E447</f>
        <v>1.00898775161123</v>
      </c>
      <c r="M447" s="0" t="n">
        <v>440</v>
      </c>
      <c r="N447" s="1" t="n">
        <f aca="false">H447*N$7</f>
        <v>1203421.70683878</v>
      </c>
      <c r="O447" s="1" t="inlineStr">
        <f aca="false">I447*O$7</f>
        <is>
          <t/>
        </is>
      </c>
      <c r="P447" s="1" t="inlineStr">
        <f aca="false">J447*P$7</f>
        <is>
          <t/>
        </is>
      </c>
      <c r="Q447" s="1" t="inlineStr">
        <f aca="false">K447*Q$7</f>
        <is>
          <t/>
        </is>
      </c>
      <c r="R447" s="1" t="inlineStr">
        <f aca="false">SUM(N447:Q447)</f>
        <is>
          <t/>
        </is>
      </c>
      <c r="S447" s="12" t="inlineStr">
        <f aca="false">R447-SUM($N$7:$Q$7)</f>
        <is>
          <t/>
        </is>
      </c>
      <c r="T447" s="12" t="inlineStr">
        <f aca="false">'Hilfstabelle Datensortierung'!A440</f>
        <is>
          <t/>
        </is>
      </c>
    </row>
    <row collapsed="false" customFormat="false" customHeight="false" hidden="false" ht="14.75" outlineLevel="0" r="448">
      <c r="A448" s="9" t="n">
        <v>40616</v>
      </c>
      <c r="B448" s="1" t="n">
        <v>5775.24</v>
      </c>
      <c r="C448" s="1" t="n">
        <v>6274.47</v>
      </c>
      <c r="D448" s="1" t="n">
        <v>6866.63</v>
      </c>
      <c r="E448" s="1" t="n">
        <v>3878.04</v>
      </c>
      <c r="G448" s="0" t="n">
        <v>441</v>
      </c>
      <c r="H448" s="11" t="n">
        <f aca="false">B447/B448</f>
        <v>1.00925156357138</v>
      </c>
      <c r="I448" s="11" t="n">
        <f aca="false">C447/C448</f>
        <v>1.01263692391549</v>
      </c>
      <c r="J448" s="11" t="n">
        <f aca="false">D447/D448</f>
        <v>1.01672727378641</v>
      </c>
      <c r="K448" s="11" t="n">
        <f aca="false">E447/E448</f>
        <v>1.01305814277315</v>
      </c>
      <c r="M448" s="0" t="n">
        <v>441</v>
      </c>
      <c r="N448" s="1" t="n">
        <f aca="false">H448*N$7</f>
        <v>1211101.87628566</v>
      </c>
      <c r="O448" s="1" t="inlineStr">
        <f aca="false">I448*O$7</f>
        <is>
          <t/>
        </is>
      </c>
      <c r="P448" s="1" t="inlineStr">
        <f aca="false">J448*P$7</f>
        <is>
          <t/>
        </is>
      </c>
      <c r="Q448" s="1" t="inlineStr">
        <f aca="false">K448*Q$7</f>
        <is>
          <t/>
        </is>
      </c>
      <c r="R448" s="1" t="inlineStr">
        <f aca="false">SUM(N448:Q448)</f>
        <is>
          <t/>
        </is>
      </c>
      <c r="S448" s="12" t="inlineStr">
        <f aca="false">R448-SUM($N$7:$Q$7)</f>
        <is>
          <t/>
        </is>
      </c>
      <c r="T448" s="12" t="inlineStr">
        <f aca="false">'Hilfstabelle Datensortierung'!A441</f>
        <is>
          <t/>
        </is>
      </c>
    </row>
    <row collapsed="false" customFormat="false" customHeight="false" hidden="false" ht="14.75" outlineLevel="0" r="449">
      <c r="A449" s="9" t="n">
        <v>40617</v>
      </c>
      <c r="B449" s="1" t="n">
        <v>5695.28</v>
      </c>
      <c r="C449" s="1" t="n">
        <v>6101.01</v>
      </c>
      <c r="D449" s="1" t="n">
        <v>6647.66</v>
      </c>
      <c r="E449" s="1" t="n">
        <v>3780.85</v>
      </c>
      <c r="G449" s="0" t="n">
        <v>442</v>
      </c>
      <c r="H449" s="11" t="n">
        <f aca="false">B448/B449</f>
        <v>1.01403969602899</v>
      </c>
      <c r="I449" s="11" t="n">
        <f aca="false">C448/C449</f>
        <v>1.02843135808661</v>
      </c>
      <c r="J449" s="11" t="n">
        <f aca="false">D448/D449</f>
        <v>1.03293941025865</v>
      </c>
      <c r="K449" s="11" t="n">
        <f aca="false">E448/E449</f>
        <v>1.02570585979343</v>
      </c>
      <c r="M449" s="0" t="n">
        <v>442</v>
      </c>
      <c r="N449" s="1" t="n">
        <f aca="false">H449*N$7</f>
        <v>1216847.63523479</v>
      </c>
      <c r="O449" s="1" t="inlineStr">
        <f aca="false">I449*O$7</f>
        <is>
          <t/>
        </is>
      </c>
      <c r="P449" s="1" t="inlineStr">
        <f aca="false">J449*P$7</f>
        <is>
          <t/>
        </is>
      </c>
      <c r="Q449" s="1" t="inlineStr">
        <f aca="false">K449*Q$7</f>
        <is>
          <t/>
        </is>
      </c>
      <c r="R449" s="1" t="inlineStr">
        <f aca="false">SUM(N449:Q449)</f>
        <is>
          <t/>
        </is>
      </c>
      <c r="S449" s="12" t="inlineStr">
        <f aca="false">R449-SUM($N$7:$Q$7)</f>
        <is>
          <t/>
        </is>
      </c>
      <c r="T449" s="12" t="inlineStr">
        <f aca="false">'Hilfstabelle Datensortierung'!A442</f>
        <is>
          <t/>
        </is>
      </c>
    </row>
    <row collapsed="false" customFormat="false" customHeight="false" hidden="false" ht="14.75" outlineLevel="0" r="450">
      <c r="A450" s="9" t="n">
        <v>40618</v>
      </c>
      <c r="B450" s="1" t="n">
        <v>5598.23</v>
      </c>
      <c r="C450" s="1" t="n">
        <v>6021.55</v>
      </c>
      <c r="D450" s="1" t="n">
        <v>6513.84</v>
      </c>
      <c r="E450" s="1" t="n">
        <v>3696.56</v>
      </c>
      <c r="G450" s="0" t="n">
        <v>443</v>
      </c>
      <c r="H450" s="11" t="n">
        <f aca="false">B449/B450</f>
        <v>1.01733583650547</v>
      </c>
      <c r="I450" s="11" t="n">
        <f aca="false">C449/C450</f>
        <v>1.01319593792296</v>
      </c>
      <c r="J450" s="11" t="n">
        <f aca="false">D449/D450</f>
        <v>1.0205439494983</v>
      </c>
      <c r="K450" s="11" t="n">
        <f aca="false">E449/E450</f>
        <v>1.02280228103967</v>
      </c>
      <c r="M450" s="0" t="n">
        <v>443</v>
      </c>
      <c r="N450" s="1" t="n">
        <f aca="false">H450*N$7</f>
        <v>1220803.00380656</v>
      </c>
      <c r="O450" s="1" t="inlineStr">
        <f aca="false">I450*O$7</f>
        <is>
          <t/>
        </is>
      </c>
      <c r="P450" s="1" t="inlineStr">
        <f aca="false">J450*P$7</f>
        <is>
          <t/>
        </is>
      </c>
      <c r="Q450" s="1" t="inlineStr">
        <f aca="false">K450*Q$7</f>
        <is>
          <t/>
        </is>
      </c>
      <c r="R450" s="1" t="inlineStr">
        <f aca="false">SUM(N450:Q450)</f>
        <is>
          <t/>
        </is>
      </c>
      <c r="S450" s="12" t="inlineStr">
        <f aca="false">R450-SUM($N$7:$Q$7)</f>
        <is>
          <t/>
        </is>
      </c>
      <c r="T450" s="12" t="inlineStr">
        <f aca="false">'Hilfstabelle Datensortierung'!A443</f>
        <is>
          <t/>
        </is>
      </c>
    </row>
    <row collapsed="false" customFormat="false" customHeight="false" hidden="false" ht="14.75" outlineLevel="0" r="451">
      <c r="A451" s="9" t="n">
        <v>40619</v>
      </c>
      <c r="B451" s="1" t="n">
        <v>5696.11</v>
      </c>
      <c r="C451" s="1" t="n">
        <v>6073.42</v>
      </c>
      <c r="D451" s="1" t="n">
        <v>6656.88</v>
      </c>
      <c r="E451" s="1" t="n">
        <v>3786.21</v>
      </c>
      <c r="G451" s="0" t="n">
        <v>444</v>
      </c>
      <c r="H451" s="11" t="n">
        <f aca="false">B450/B451</f>
        <v>0.982816343083262</v>
      </c>
      <c r="I451" s="11" t="n">
        <f aca="false">C450/C451</f>
        <v>0.991459507164003</v>
      </c>
      <c r="J451" s="11" t="n">
        <f aca="false">D450/D451</f>
        <v>0.978512456285828</v>
      </c>
      <c r="K451" s="11" t="n">
        <f aca="false">E450/E451</f>
        <v>0.976321968406401</v>
      </c>
      <c r="M451" s="0" t="n">
        <v>444</v>
      </c>
      <c r="N451" s="1" t="n">
        <f aca="false">H451*N$7</f>
        <v>1179379.61169992</v>
      </c>
      <c r="O451" s="1" t="inlineStr">
        <f aca="false">I451*O$7</f>
        <is>
          <t/>
        </is>
      </c>
      <c r="P451" s="1" t="inlineStr">
        <f aca="false">J451*P$7</f>
        <is>
          <t/>
        </is>
      </c>
      <c r="Q451" s="1" t="inlineStr">
        <f aca="false">K451*Q$7</f>
        <is>
          <t/>
        </is>
      </c>
      <c r="R451" s="1" t="inlineStr">
        <f aca="false">SUM(N451:Q451)</f>
        <is>
          <t/>
        </is>
      </c>
      <c r="S451" s="12" t="inlineStr">
        <f aca="false">R451-SUM($N$7:$Q$7)</f>
        <is>
          <t/>
        </is>
      </c>
      <c r="T451" s="12" t="inlineStr">
        <f aca="false">'Hilfstabelle Datensortierung'!A444</f>
        <is>
          <t/>
        </is>
      </c>
    </row>
    <row collapsed="false" customFormat="false" customHeight="false" hidden="false" ht="14.75" outlineLevel="0" r="452">
      <c r="A452" s="9" t="n">
        <v>40620</v>
      </c>
      <c r="B452" s="1" t="n">
        <v>5718.13</v>
      </c>
      <c r="C452" s="1" t="n">
        <v>6098.05</v>
      </c>
      <c r="D452" s="1" t="n">
        <v>6664.4</v>
      </c>
      <c r="E452" s="1" t="n">
        <v>3810.22</v>
      </c>
      <c r="G452" s="0" t="n">
        <v>445</v>
      </c>
      <c r="H452" s="11" t="n">
        <f aca="false">B451/B452</f>
        <v>0.996149090699232</v>
      </c>
      <c r="I452" s="11" t="n">
        <f aca="false">C451/C452</f>
        <v>0.995961003927485</v>
      </c>
      <c r="J452" s="11" t="n">
        <f aca="false">D451/D452</f>
        <v>0.998871616349559</v>
      </c>
      <c r="K452" s="11" t="n">
        <f aca="false">E451/E452</f>
        <v>0.993698526594265</v>
      </c>
      <c r="M452" s="0" t="n">
        <v>445</v>
      </c>
      <c r="N452" s="1" t="n">
        <f aca="false">H452*N$7</f>
        <v>1195378.90883908</v>
      </c>
      <c r="O452" s="1" t="inlineStr">
        <f aca="false">I452*O$7</f>
        <is>
          <t/>
        </is>
      </c>
      <c r="P452" s="1" t="inlineStr">
        <f aca="false">J452*P$7</f>
        <is>
          <t/>
        </is>
      </c>
      <c r="Q452" s="1" t="inlineStr">
        <f aca="false">K452*Q$7</f>
        <is>
          <t/>
        </is>
      </c>
      <c r="R452" s="1" t="inlineStr">
        <f aca="false">SUM(N452:Q452)</f>
        <is>
          <t/>
        </is>
      </c>
      <c r="S452" s="12" t="inlineStr">
        <f aca="false">R452-SUM($N$7:$Q$7)</f>
        <is>
          <t/>
        </is>
      </c>
      <c r="T452" s="12" t="inlineStr">
        <f aca="false">'Hilfstabelle Datensortierung'!A445</f>
        <is>
          <t/>
        </is>
      </c>
    </row>
    <row collapsed="false" customFormat="false" customHeight="false" hidden="false" ht="14.75" outlineLevel="0" r="453">
      <c r="A453" s="9" t="n">
        <v>40623</v>
      </c>
      <c r="B453" s="1" t="n">
        <v>5786.09</v>
      </c>
      <c r="C453" s="1" t="n">
        <v>6223.91</v>
      </c>
      <c r="D453" s="1" t="n">
        <v>6816.12</v>
      </c>
      <c r="E453" s="1" t="n">
        <v>3904.45</v>
      </c>
      <c r="G453" s="0" t="n">
        <v>446</v>
      </c>
      <c r="H453" s="11" t="n">
        <f aca="false">B452/B453</f>
        <v>0.988254589887126</v>
      </c>
      <c r="I453" s="11" t="n">
        <f aca="false">C452/C453</f>
        <v>0.979777985221509</v>
      </c>
      <c r="J453" s="11" t="n">
        <f aca="false">D452/D453</f>
        <v>0.977741002212402</v>
      </c>
      <c r="K453" s="11" t="n">
        <f aca="false">E452/E453</f>
        <v>0.975865999052363</v>
      </c>
      <c r="M453" s="0" t="n">
        <v>446</v>
      </c>
      <c r="N453" s="1" t="n">
        <f aca="false">H453*N$7</f>
        <v>1185905.50786455</v>
      </c>
      <c r="O453" s="1" t="inlineStr">
        <f aca="false">I453*O$7</f>
        <is>
          <t/>
        </is>
      </c>
      <c r="P453" s="1" t="inlineStr">
        <f aca="false">J453*P$7</f>
        <is>
          <t/>
        </is>
      </c>
      <c r="Q453" s="1" t="inlineStr">
        <f aca="false">K453*Q$7</f>
        <is>
          <t/>
        </is>
      </c>
      <c r="R453" s="1" t="inlineStr">
        <f aca="false">SUM(N453:Q453)</f>
        <is>
          <t/>
        </is>
      </c>
      <c r="S453" s="12" t="inlineStr">
        <f aca="false">R453-SUM($N$7:$Q$7)</f>
        <is>
          <t/>
        </is>
      </c>
      <c r="T453" s="12" t="inlineStr">
        <f aca="false">'Hilfstabelle Datensortierung'!A446</f>
        <is>
          <t/>
        </is>
      </c>
    </row>
    <row collapsed="false" customFormat="false" customHeight="false" hidden="false" ht="14.75" outlineLevel="0" r="454">
      <c r="A454" s="9" t="n">
        <v>40624</v>
      </c>
      <c r="B454" s="1" t="n">
        <v>5762.71</v>
      </c>
      <c r="C454" s="1" t="n">
        <v>6227.03</v>
      </c>
      <c r="D454" s="1" t="n">
        <v>6780.97</v>
      </c>
      <c r="E454" s="1" t="n">
        <v>3892.71</v>
      </c>
      <c r="G454" s="0" t="n">
        <v>447</v>
      </c>
      <c r="H454" s="11" t="n">
        <f aca="false">B453/B454</f>
        <v>1.00405711895966</v>
      </c>
      <c r="I454" s="11" t="n">
        <f aca="false">C453/C454</f>
        <v>0.999498958572546</v>
      </c>
      <c r="J454" s="11" t="n">
        <f aca="false">D453/D454</f>
        <v>1.00518362417176</v>
      </c>
      <c r="K454" s="11" t="n">
        <f aca="false">E453/E454</f>
        <v>1.00301589381177</v>
      </c>
      <c r="M454" s="0" t="n">
        <v>447</v>
      </c>
      <c r="N454" s="1" t="n">
        <f aca="false">H454*N$7</f>
        <v>1204868.54275159</v>
      </c>
      <c r="O454" s="1" t="inlineStr">
        <f aca="false">I454*O$7</f>
        <is>
          <t/>
        </is>
      </c>
      <c r="P454" s="1" t="inlineStr">
        <f aca="false">J454*P$7</f>
        <is>
          <t/>
        </is>
      </c>
      <c r="Q454" s="1" t="inlineStr">
        <f aca="false">K454*Q$7</f>
        <is>
          <t/>
        </is>
      </c>
      <c r="R454" s="1" t="inlineStr">
        <f aca="false">SUM(N454:Q454)</f>
        <is>
          <t/>
        </is>
      </c>
      <c r="S454" s="12" t="inlineStr">
        <f aca="false">R454-SUM($N$7:$Q$7)</f>
        <is>
          <t/>
        </is>
      </c>
      <c r="T454" s="12" t="inlineStr">
        <f aca="false">'Hilfstabelle Datensortierung'!A447</f>
        <is>
          <t/>
        </is>
      </c>
    </row>
    <row collapsed="false" customFormat="false" customHeight="false" hidden="false" ht="14.75" outlineLevel="0" r="455">
      <c r="A455" s="9" t="n">
        <v>40625</v>
      </c>
      <c r="B455" s="1" t="n">
        <v>5795.88</v>
      </c>
      <c r="C455" s="1" t="n">
        <v>6256.06</v>
      </c>
      <c r="D455" s="1" t="n">
        <v>6804.45</v>
      </c>
      <c r="E455" s="1" t="n">
        <v>3913.73</v>
      </c>
      <c r="G455" s="0" t="n">
        <v>448</v>
      </c>
      <c r="H455" s="11" t="n">
        <f aca="false">B454/B455</f>
        <v>0.994276969157401</v>
      </c>
      <c r="I455" s="11" t="n">
        <f aca="false">C454/C455</f>
        <v>0.995359699235621</v>
      </c>
      <c r="J455" s="11" t="n">
        <f aca="false">D454/D455</f>
        <v>0.996549316991087</v>
      </c>
      <c r="K455" s="11" t="n">
        <f aca="false">E454/E455</f>
        <v>0.994629164505472</v>
      </c>
      <c r="M455" s="0" t="n">
        <v>448</v>
      </c>
      <c r="N455" s="1" t="n">
        <f aca="false">H455*N$7</f>
        <v>1193132.36298888</v>
      </c>
      <c r="O455" s="1" t="inlineStr">
        <f aca="false">I455*O$7</f>
        <is>
          <t/>
        </is>
      </c>
      <c r="P455" s="1" t="inlineStr">
        <f aca="false">J455*P$7</f>
        <is>
          <t/>
        </is>
      </c>
      <c r="Q455" s="1" t="inlineStr">
        <f aca="false">K455*Q$7</f>
        <is>
          <t/>
        </is>
      </c>
      <c r="R455" s="1" t="inlineStr">
        <f aca="false">SUM(N455:Q455)</f>
        <is>
          <t/>
        </is>
      </c>
      <c r="S455" s="12" t="inlineStr">
        <f aca="false">R455-SUM($N$7:$Q$7)</f>
        <is>
          <t/>
        </is>
      </c>
      <c r="T455" s="12" t="inlineStr">
        <f aca="false">'Hilfstabelle Datensortierung'!A448</f>
        <is>
          <t/>
        </is>
      </c>
    </row>
    <row collapsed="false" customFormat="false" customHeight="false" hidden="false" ht="14.75" outlineLevel="0" r="456">
      <c r="A456" s="9" t="n">
        <v>40626</v>
      </c>
      <c r="B456" s="1" t="n">
        <v>5880.87</v>
      </c>
      <c r="C456" s="1" t="n">
        <v>6319.23</v>
      </c>
      <c r="D456" s="1" t="n">
        <v>6933.58</v>
      </c>
      <c r="E456" s="1" t="n">
        <v>3968.84</v>
      </c>
      <c r="G456" s="0" t="n">
        <v>449</v>
      </c>
      <c r="H456" s="11" t="n">
        <f aca="false">B455/B456</f>
        <v>0.985548056665085</v>
      </c>
      <c r="I456" s="11" t="n">
        <f aca="false">C455/C456</f>
        <v>0.990003528910959</v>
      </c>
      <c r="J456" s="11" t="n">
        <f aca="false">D455/D456</f>
        <v>0.981376143348746</v>
      </c>
      <c r="K456" s="11" t="n">
        <f aca="false">E455/E456</f>
        <v>0.986114330635652</v>
      </c>
      <c r="M456" s="0" t="n">
        <v>449</v>
      </c>
      <c r="N456" s="1" t="n">
        <f aca="false">H456*N$7</f>
        <v>1182657.6679981</v>
      </c>
      <c r="O456" s="1" t="inlineStr">
        <f aca="false">I456*O$7</f>
        <is>
          <t/>
        </is>
      </c>
      <c r="P456" s="1" t="inlineStr">
        <f aca="false">J456*P$7</f>
        <is>
          <t/>
        </is>
      </c>
      <c r="Q456" s="1" t="inlineStr">
        <f aca="false">K456*Q$7</f>
        <is>
          <t/>
        </is>
      </c>
      <c r="R456" s="1" t="inlineStr">
        <f aca="false">SUM(N456:Q456)</f>
        <is>
          <t/>
        </is>
      </c>
      <c r="S456" s="12" t="inlineStr">
        <f aca="false">R456-SUM($N$7:$Q$7)</f>
        <is>
          <t/>
        </is>
      </c>
      <c r="T456" s="12" t="inlineStr">
        <f aca="false">'Hilfstabelle Datensortierung'!A449</f>
        <is>
          <t/>
        </is>
      </c>
    </row>
    <row collapsed="false" customFormat="false" customHeight="false" hidden="false" ht="14.75" outlineLevel="0" r="457">
      <c r="A457" s="9" t="n">
        <v>40627</v>
      </c>
      <c r="B457" s="1" t="n">
        <v>5900.76</v>
      </c>
      <c r="C457" s="1" t="n">
        <v>6352.28</v>
      </c>
      <c r="D457" s="1" t="n">
        <v>6946.36</v>
      </c>
      <c r="E457" s="1" t="n">
        <v>3972.38</v>
      </c>
      <c r="G457" s="0" t="n">
        <v>450</v>
      </c>
      <c r="H457" s="11" t="n">
        <f aca="false">B456/B457</f>
        <v>0.996629247757916</v>
      </c>
      <c r="I457" s="11" t="n">
        <f aca="false">C456/C457</f>
        <v>0.994797143702734</v>
      </c>
      <c r="J457" s="11" t="n">
        <f aca="false">D456/D457</f>
        <v>0.998160187493882</v>
      </c>
      <c r="K457" s="11" t="n">
        <f aca="false">E456/E457</f>
        <v>0.999108846585674</v>
      </c>
      <c r="M457" s="0" t="n">
        <v>450</v>
      </c>
      <c r="N457" s="1" t="n">
        <f aca="false">H457*N$7</f>
        <v>1195955.0973095</v>
      </c>
      <c r="O457" s="1" t="inlineStr">
        <f aca="false">I457*O$7</f>
        <is>
          <t/>
        </is>
      </c>
      <c r="P457" s="1" t="inlineStr">
        <f aca="false">J457*P$7</f>
        <is>
          <t/>
        </is>
      </c>
      <c r="Q457" s="1" t="inlineStr">
        <f aca="false">K457*Q$7</f>
        <is>
          <t/>
        </is>
      </c>
      <c r="R457" s="1" t="inlineStr">
        <f aca="false">SUM(N457:Q457)</f>
        <is>
          <t/>
        </is>
      </c>
      <c r="S457" s="12" t="inlineStr">
        <f aca="false">R457-SUM($N$7:$Q$7)</f>
        <is>
          <t/>
        </is>
      </c>
      <c r="T457" s="12" t="inlineStr">
        <f aca="false">'Hilfstabelle Datensortierung'!A450</f>
        <is>
          <t/>
        </is>
      </c>
    </row>
    <row collapsed="false" customFormat="false" customHeight="false" hidden="false" ht="14.75" outlineLevel="0" r="458">
      <c r="A458" s="9" t="n">
        <v>40630</v>
      </c>
      <c r="B458" s="1" t="n">
        <v>5904.49</v>
      </c>
      <c r="C458" s="1" t="n">
        <v>6359.02</v>
      </c>
      <c r="D458" s="1" t="n">
        <v>6938.63</v>
      </c>
      <c r="E458" s="1" t="n">
        <v>3976.95</v>
      </c>
      <c r="G458" s="0" t="n">
        <v>451</v>
      </c>
      <c r="H458" s="11" t="n">
        <f aca="false">B457/B458</f>
        <v>0.999368277361804</v>
      </c>
      <c r="I458" s="11" t="n">
        <f aca="false">C457/C458</f>
        <v>0.998940088252592</v>
      </c>
      <c r="J458" s="11" t="n">
        <f aca="false">D457/D458</f>
        <v>1.00111405277411</v>
      </c>
      <c r="K458" s="11" t="n">
        <f aca="false">E457/E458</f>
        <v>0.998850878185544</v>
      </c>
      <c r="M458" s="0" t="n">
        <v>451</v>
      </c>
      <c r="N458" s="1" t="n">
        <f aca="false">H458*N$7</f>
        <v>1199241.93283417</v>
      </c>
      <c r="O458" s="1" t="inlineStr">
        <f aca="false">I458*O$7</f>
        <is>
          <t/>
        </is>
      </c>
      <c r="P458" s="1" t="inlineStr">
        <f aca="false">J458*P$7</f>
        <is>
          <t/>
        </is>
      </c>
      <c r="Q458" s="1" t="inlineStr">
        <f aca="false">K458*Q$7</f>
        <is>
          <t/>
        </is>
      </c>
      <c r="R458" s="1" t="inlineStr">
        <f aca="false">SUM(N458:Q458)</f>
        <is>
          <t/>
        </is>
      </c>
      <c r="S458" s="12" t="inlineStr">
        <f aca="false">R458-SUM($N$7:$Q$7)</f>
        <is>
          <t/>
        </is>
      </c>
      <c r="T458" s="12" t="inlineStr">
        <f aca="false">'Hilfstabelle Datensortierung'!A451</f>
        <is>
          <t/>
        </is>
      </c>
    </row>
    <row collapsed="false" customFormat="false" customHeight="false" hidden="false" ht="14.75" outlineLevel="0" r="459">
      <c r="A459" s="9" t="n">
        <v>40631</v>
      </c>
      <c r="B459" s="1" t="n">
        <v>5932.17</v>
      </c>
      <c r="C459" s="1" t="n">
        <v>6355.06</v>
      </c>
      <c r="D459" s="1" t="n">
        <v>6934.44</v>
      </c>
      <c r="E459" s="1" t="n">
        <v>3987.8</v>
      </c>
      <c r="G459" s="0" t="n">
        <v>452</v>
      </c>
      <c r="H459" s="11" t="n">
        <f aca="false">B458/B459</f>
        <v>0.995333916593759</v>
      </c>
      <c r="I459" s="11" t="n">
        <f aca="false">C458/C459</f>
        <v>1.00062312550944</v>
      </c>
      <c r="J459" s="11" t="n">
        <f aca="false">D458/D459</f>
        <v>1.0006042304786</v>
      </c>
      <c r="K459" s="11" t="n">
        <f aca="false">E458/E459</f>
        <v>0.997279201564773</v>
      </c>
      <c r="M459" s="0" t="n">
        <v>452</v>
      </c>
      <c r="N459" s="1" t="n">
        <f aca="false">H459*N$7</f>
        <v>1194400.69991251</v>
      </c>
      <c r="O459" s="1" t="inlineStr">
        <f aca="false">I459*O$7</f>
        <is>
          <t/>
        </is>
      </c>
      <c r="P459" s="1" t="inlineStr">
        <f aca="false">J459*P$7</f>
        <is>
          <t/>
        </is>
      </c>
      <c r="Q459" s="1" t="inlineStr">
        <f aca="false">K459*Q$7</f>
        <is>
          <t/>
        </is>
      </c>
      <c r="R459" s="1" t="inlineStr">
        <f aca="false">SUM(N459:Q459)</f>
        <is>
          <t/>
        </is>
      </c>
      <c r="S459" s="12" t="inlineStr">
        <f aca="false">R459-SUM($N$7:$Q$7)</f>
        <is>
          <t/>
        </is>
      </c>
      <c r="T459" s="12" t="inlineStr">
        <f aca="false">'Hilfstabelle Datensortierung'!A452</f>
        <is>
          <t/>
        </is>
      </c>
    </row>
    <row collapsed="false" customFormat="false" customHeight="false" hidden="false" ht="14.75" outlineLevel="0" r="460">
      <c r="A460" s="9" t="n">
        <v>40632</v>
      </c>
      <c r="B460" s="1" t="n">
        <v>5948.3</v>
      </c>
      <c r="C460" s="1" t="n">
        <v>6398.42</v>
      </c>
      <c r="D460" s="1" t="n">
        <v>7057.15</v>
      </c>
      <c r="E460" s="1" t="n">
        <v>4024.44</v>
      </c>
      <c r="G460" s="0" t="n">
        <v>453</v>
      </c>
      <c r="H460" s="11" t="n">
        <f aca="false">B459/B460</f>
        <v>0.997288300859069</v>
      </c>
      <c r="I460" s="11" t="n">
        <f aca="false">C459/C460</f>
        <v>0.993223327008855</v>
      </c>
      <c r="J460" s="11" t="n">
        <f aca="false">D459/D460</f>
        <v>0.982611960919068</v>
      </c>
      <c r="K460" s="11" t="n">
        <f aca="false">E459/E460</f>
        <v>0.990895627714663</v>
      </c>
      <c r="M460" s="0" t="n">
        <v>453</v>
      </c>
      <c r="N460" s="1" t="n">
        <f aca="false">H460*N$7</f>
        <v>1196745.96103088</v>
      </c>
      <c r="O460" s="1" t="inlineStr">
        <f aca="false">I460*O$7</f>
        <is>
          <t/>
        </is>
      </c>
      <c r="P460" s="1" t="inlineStr">
        <f aca="false">J460*P$7</f>
        <is>
          <t/>
        </is>
      </c>
      <c r="Q460" s="1" t="inlineStr">
        <f aca="false">K460*Q$7</f>
        <is>
          <t/>
        </is>
      </c>
      <c r="R460" s="1" t="inlineStr">
        <f aca="false">SUM(N460:Q460)</f>
        <is>
          <t/>
        </is>
      </c>
      <c r="S460" s="12" t="inlineStr">
        <f aca="false">R460-SUM($N$7:$Q$7)</f>
        <is>
          <t/>
        </is>
      </c>
      <c r="T460" s="12" t="inlineStr">
        <f aca="false">'Hilfstabelle Datensortierung'!A453</f>
        <is>
          <t/>
        </is>
      </c>
    </row>
    <row collapsed="false" customFormat="false" customHeight="false" hidden="false" ht="14.75" outlineLevel="0" r="461">
      <c r="A461" s="9" t="n">
        <v>40633</v>
      </c>
      <c r="B461" s="1" t="n">
        <v>5908.76</v>
      </c>
      <c r="C461" s="1" t="n">
        <v>6357.55</v>
      </c>
      <c r="D461" s="1" t="n">
        <v>7041.31</v>
      </c>
      <c r="E461" s="1" t="n">
        <v>3989.18</v>
      </c>
      <c r="G461" s="0" t="n">
        <v>454</v>
      </c>
      <c r="H461" s="11" t="n">
        <f aca="false">B460/B461</f>
        <v>1.00669175935391</v>
      </c>
      <c r="I461" s="11" t="n">
        <f aca="false">C460/C461</f>
        <v>1.00642857704619</v>
      </c>
      <c r="J461" s="11" t="n">
        <f aca="false">D460/D461</f>
        <v>1.00224958139892</v>
      </c>
      <c r="K461" s="11" t="n">
        <f aca="false">E460/E461</f>
        <v>1.00883890924952</v>
      </c>
      <c r="M461" s="0" t="n">
        <v>454</v>
      </c>
      <c r="N461" s="1" t="n">
        <f aca="false">H461*N$7</f>
        <v>1208030.11122469</v>
      </c>
      <c r="O461" s="1" t="inlineStr">
        <f aca="false">I461*O$7</f>
        <is>
          <t/>
        </is>
      </c>
      <c r="P461" s="1" t="inlineStr">
        <f aca="false">J461*P$7</f>
        <is>
          <t/>
        </is>
      </c>
      <c r="Q461" s="1" t="inlineStr">
        <f aca="false">K461*Q$7</f>
        <is>
          <t/>
        </is>
      </c>
      <c r="R461" s="1" t="inlineStr">
        <f aca="false">SUM(N461:Q461)</f>
        <is>
          <t/>
        </is>
      </c>
      <c r="S461" s="12" t="inlineStr">
        <f aca="false">R461-SUM($N$7:$Q$7)</f>
        <is>
          <t/>
        </is>
      </c>
      <c r="T461" s="12" t="inlineStr">
        <f aca="false">'Hilfstabelle Datensortierung'!A454</f>
        <is>
          <t/>
        </is>
      </c>
    </row>
    <row collapsed="false" customFormat="false" customHeight="false" hidden="false" ht="14.75" outlineLevel="0" r="462">
      <c r="A462" s="9" t="n">
        <v>40634</v>
      </c>
      <c r="B462" s="1" t="n">
        <v>6009.92</v>
      </c>
      <c r="C462" s="1" t="n">
        <v>6439.91</v>
      </c>
      <c r="D462" s="1" t="n">
        <v>7179.81</v>
      </c>
      <c r="E462" s="1" t="n">
        <v>4054.76</v>
      </c>
      <c r="G462" s="0" t="n">
        <v>455</v>
      </c>
      <c r="H462" s="11" t="n">
        <f aca="false">B461/B462</f>
        <v>0.983167829189074</v>
      </c>
      <c r="I462" s="11" t="n">
        <f aca="false">C461/C462</f>
        <v>0.987211001395982</v>
      </c>
      <c r="J462" s="11" t="n">
        <f aca="false">D461/D462</f>
        <v>0.980709795941675</v>
      </c>
      <c r="K462" s="11" t="n">
        <f aca="false">E461/E462</f>
        <v>0.983826416360031</v>
      </c>
      <c r="M462" s="0" t="n">
        <v>455</v>
      </c>
      <c r="N462" s="1" t="n">
        <f aca="false">H462*N$7</f>
        <v>1179801.39502689</v>
      </c>
      <c r="O462" s="1" t="inlineStr">
        <f aca="false">I462*O$7</f>
        <is>
          <t/>
        </is>
      </c>
      <c r="P462" s="1" t="inlineStr">
        <f aca="false">J462*P$7</f>
        <is>
          <t/>
        </is>
      </c>
      <c r="Q462" s="1" t="inlineStr">
        <f aca="false">K462*Q$7</f>
        <is>
          <t/>
        </is>
      </c>
      <c r="R462" s="1" t="inlineStr">
        <f aca="false">SUM(N462:Q462)</f>
        <is>
          <t/>
        </is>
      </c>
      <c r="S462" s="12" t="inlineStr">
        <f aca="false">R462-SUM($N$7:$Q$7)</f>
        <is>
          <t/>
        </is>
      </c>
      <c r="T462" s="12" t="inlineStr">
        <f aca="false">'Hilfstabelle Datensortierung'!A455</f>
        <is>
          <t/>
        </is>
      </c>
    </row>
    <row collapsed="false" customFormat="false" customHeight="false" hidden="false" ht="14.75" outlineLevel="0" r="463">
      <c r="A463" s="9" t="n">
        <v>40637</v>
      </c>
      <c r="B463" s="1" t="n">
        <v>6016.98</v>
      </c>
      <c r="C463" s="1" t="n">
        <v>6414.6</v>
      </c>
      <c r="D463" s="1" t="n">
        <v>7175.33</v>
      </c>
      <c r="E463" s="1" t="n">
        <v>4042.92</v>
      </c>
      <c r="G463" s="0" t="n">
        <v>456</v>
      </c>
      <c r="H463" s="11" t="n">
        <f aca="false">B462/B463</f>
        <v>0.998826653902788</v>
      </c>
      <c r="I463" s="11" t="n">
        <f aca="false">C462/C463</f>
        <v>1.00394568640289</v>
      </c>
      <c r="J463" s="11" t="n">
        <f aca="false">D462/D463</f>
        <v>1.00062436152762</v>
      </c>
      <c r="K463" s="11" t="n">
        <f aca="false">E462/E463</f>
        <v>1.00292857637549</v>
      </c>
      <c r="M463" s="0" t="n">
        <v>456</v>
      </c>
      <c r="N463" s="1" t="n">
        <f aca="false">H463*N$7</f>
        <v>1198591.98468335</v>
      </c>
      <c r="O463" s="1" t="inlineStr">
        <f aca="false">I463*O$7</f>
        <is>
          <t/>
        </is>
      </c>
      <c r="P463" s="1" t="inlineStr">
        <f aca="false">J463*P$7</f>
        <is>
          <t/>
        </is>
      </c>
      <c r="Q463" s="1" t="inlineStr">
        <f aca="false">K463*Q$7</f>
        <is>
          <t/>
        </is>
      </c>
      <c r="R463" s="1" t="inlineStr">
        <f aca="false">SUM(N463:Q463)</f>
        <is>
          <t/>
        </is>
      </c>
      <c r="S463" s="12" t="inlineStr">
        <f aca="false">R463-SUM($N$7:$Q$7)</f>
        <is>
          <t/>
        </is>
      </c>
      <c r="T463" s="12" t="inlineStr">
        <f aca="false">'Hilfstabelle Datensortierung'!A456</f>
        <is>
          <t/>
        </is>
      </c>
    </row>
    <row collapsed="false" customFormat="false" customHeight="false" hidden="false" ht="14.75" outlineLevel="0" r="464">
      <c r="A464" s="9" t="n">
        <v>40638</v>
      </c>
      <c r="B464" s="1" t="n">
        <v>6007.06</v>
      </c>
      <c r="C464" s="1" t="n">
        <v>6430.3</v>
      </c>
      <c r="D464" s="1" t="n">
        <v>7175.31</v>
      </c>
      <c r="E464" s="1" t="n">
        <v>4041.74</v>
      </c>
      <c r="G464" s="0" t="n">
        <v>457</v>
      </c>
      <c r="H464" s="11" t="n">
        <f aca="false">B463/B464</f>
        <v>1.00165139019753</v>
      </c>
      <c r="I464" s="11" t="n">
        <f aca="false">C463/C464</f>
        <v>0.997558434287669</v>
      </c>
      <c r="J464" s="11" t="n">
        <f aca="false">D463/D464</f>
        <v>1.00000278733602</v>
      </c>
      <c r="K464" s="11" t="n">
        <f aca="false">E463/E464</f>
        <v>1.00029195346559</v>
      </c>
      <c r="M464" s="0" t="n">
        <v>457</v>
      </c>
      <c r="N464" s="1" t="n">
        <f aca="false">H464*N$7</f>
        <v>1201981.66823704</v>
      </c>
      <c r="O464" s="1" t="inlineStr">
        <f aca="false">I464*O$7</f>
        <is>
          <t/>
        </is>
      </c>
      <c r="P464" s="1" t="inlineStr">
        <f aca="false">J464*P$7</f>
        <is>
          <t/>
        </is>
      </c>
      <c r="Q464" s="1" t="inlineStr">
        <f aca="false">K464*Q$7</f>
        <is>
          <t/>
        </is>
      </c>
      <c r="R464" s="1" t="inlineStr">
        <f aca="false">SUM(N464:Q464)</f>
        <is>
          <t/>
        </is>
      </c>
      <c r="S464" s="12" t="inlineStr">
        <f aca="false">R464-SUM($N$7:$Q$7)</f>
        <is>
          <t/>
        </is>
      </c>
      <c r="T464" s="12" t="inlineStr">
        <f aca="false">'Hilfstabelle Datensortierung'!A457</f>
        <is>
          <t/>
        </is>
      </c>
    </row>
    <row collapsed="false" customFormat="false" customHeight="false" hidden="false" ht="14.75" outlineLevel="0" r="465">
      <c r="A465" s="9" t="n">
        <v>40639</v>
      </c>
      <c r="B465" s="1" t="n">
        <v>6041.13</v>
      </c>
      <c r="C465" s="1" t="n">
        <v>6443.06</v>
      </c>
      <c r="D465" s="1" t="n">
        <v>7215.11</v>
      </c>
      <c r="E465" s="1" t="n">
        <v>4048.16</v>
      </c>
      <c r="G465" s="0" t="n">
        <v>458</v>
      </c>
      <c r="H465" s="11" t="n">
        <f aca="false">B464/B465</f>
        <v>0.994360326627634</v>
      </c>
      <c r="I465" s="11" t="n">
        <f aca="false">C464/C465</f>
        <v>0.998019574549981</v>
      </c>
      <c r="J465" s="11" t="n">
        <f aca="false">D464/D465</f>
        <v>0.994483798583805</v>
      </c>
      <c r="K465" s="11" t="n">
        <f aca="false">E464/E465</f>
        <v>0.998414094304573</v>
      </c>
      <c r="M465" s="0" t="n">
        <v>458</v>
      </c>
      <c r="N465" s="1" t="n">
        <f aca="false">H465*N$7</f>
        <v>1193232.39195316</v>
      </c>
      <c r="O465" s="1" t="inlineStr">
        <f aca="false">I465*O$7</f>
        <is>
          <t/>
        </is>
      </c>
      <c r="P465" s="1" t="inlineStr">
        <f aca="false">J465*P$7</f>
        <is>
          <t/>
        </is>
      </c>
      <c r="Q465" s="1" t="inlineStr">
        <f aca="false">K465*Q$7</f>
        <is>
          <t/>
        </is>
      </c>
      <c r="R465" s="1" t="inlineStr">
        <f aca="false">SUM(N465:Q465)</f>
        <is>
          <t/>
        </is>
      </c>
      <c r="S465" s="12" t="inlineStr">
        <f aca="false">R465-SUM($N$7:$Q$7)</f>
        <is>
          <t/>
        </is>
      </c>
      <c r="T465" s="12" t="inlineStr">
        <f aca="false">'Hilfstabelle Datensortierung'!A458</f>
        <is>
          <t/>
        </is>
      </c>
    </row>
    <row collapsed="false" customFormat="false" customHeight="false" hidden="false" ht="14.75" outlineLevel="0" r="466">
      <c r="A466" s="9" t="n">
        <v>40640</v>
      </c>
      <c r="B466" s="1" t="n">
        <v>6007.37</v>
      </c>
      <c r="C466" s="1" t="n">
        <v>6465.57</v>
      </c>
      <c r="D466" s="1" t="n">
        <v>7178.78</v>
      </c>
      <c r="E466" s="1" t="n">
        <v>4028.3</v>
      </c>
      <c r="G466" s="0" t="n">
        <v>459</v>
      </c>
      <c r="H466" s="11" t="n">
        <f aca="false">B465/B466</f>
        <v>1.00561976372356</v>
      </c>
      <c r="I466" s="11" t="n">
        <f aca="false">C465/C466</f>
        <v>0.996518481742522</v>
      </c>
      <c r="J466" s="11" t="n">
        <f aca="false">D465/D466</f>
        <v>1.00506074848373</v>
      </c>
      <c r="K466" s="11" t="n">
        <f aca="false">E465/E466</f>
        <v>1.00493011940521</v>
      </c>
      <c r="M466" s="0" t="n">
        <v>459</v>
      </c>
      <c r="N466" s="1" t="n">
        <f aca="false">H466*N$7</f>
        <v>1206743.71646827</v>
      </c>
      <c r="O466" s="1" t="inlineStr">
        <f aca="false">I466*O$7</f>
        <is>
          <t/>
        </is>
      </c>
      <c r="P466" s="1" t="inlineStr">
        <f aca="false">J466*P$7</f>
        <is>
          <t/>
        </is>
      </c>
      <c r="Q466" s="1" t="inlineStr">
        <f aca="false">K466*Q$7</f>
        <is>
          <t/>
        </is>
      </c>
      <c r="R466" s="1" t="inlineStr">
        <f aca="false">SUM(N466:Q466)</f>
        <is>
          <t/>
        </is>
      </c>
      <c r="S466" s="12" t="inlineStr">
        <f aca="false">R466-SUM($N$7:$Q$7)</f>
        <is>
          <t/>
        </is>
      </c>
      <c r="T466" s="12" t="inlineStr">
        <f aca="false">'Hilfstabelle Datensortierung'!A459</f>
        <is>
          <t/>
        </is>
      </c>
    </row>
    <row collapsed="false" customFormat="false" customHeight="false" hidden="false" ht="14.75" outlineLevel="0" r="467">
      <c r="A467" s="9" t="n">
        <v>40641</v>
      </c>
      <c r="B467" s="1" t="n">
        <v>6055.75</v>
      </c>
      <c r="C467" s="1" t="n">
        <v>6457.93</v>
      </c>
      <c r="D467" s="1" t="n">
        <v>7217.02</v>
      </c>
      <c r="E467" s="1" t="n">
        <v>4061.91</v>
      </c>
      <c r="G467" s="0" t="n">
        <v>460</v>
      </c>
      <c r="H467" s="11" t="n">
        <f aca="false">B466/B467</f>
        <v>0.992010898732609</v>
      </c>
      <c r="I467" s="11" t="n">
        <f aca="false">C466/C467</f>
        <v>1.00118304162479</v>
      </c>
      <c r="J467" s="11" t="n">
        <f aca="false">D466/D467</f>
        <v>0.99470141415709</v>
      </c>
      <c r="K467" s="11" t="n">
        <f aca="false">E466/E467</f>
        <v>0.991725567528576</v>
      </c>
      <c r="M467" s="0" t="n">
        <v>460</v>
      </c>
      <c r="N467" s="1" t="n">
        <f aca="false">H467*N$7</f>
        <v>1190413.07847913</v>
      </c>
      <c r="O467" s="1" t="inlineStr">
        <f aca="false">I467*O$7</f>
        <is>
          <t/>
        </is>
      </c>
      <c r="P467" s="1" t="inlineStr">
        <f aca="false">J467*P$7</f>
        <is>
          <t/>
        </is>
      </c>
      <c r="Q467" s="1" t="inlineStr">
        <f aca="false">K467*Q$7</f>
        <is>
          <t/>
        </is>
      </c>
      <c r="R467" s="1" t="inlineStr">
        <f aca="false">SUM(N467:Q467)</f>
        <is>
          <t/>
        </is>
      </c>
      <c r="S467" s="12" t="inlineStr">
        <f aca="false">R467-SUM($N$7:$Q$7)</f>
        <is>
          <t/>
        </is>
      </c>
      <c r="T467" s="12" t="inlineStr">
        <f aca="false">'Hilfstabelle Datensortierung'!A460</f>
        <is>
          <t/>
        </is>
      </c>
    </row>
    <row collapsed="false" customFormat="false" customHeight="false" hidden="false" ht="14.75" outlineLevel="0" r="468">
      <c r="A468" s="9" t="n">
        <v>40644</v>
      </c>
      <c r="B468" s="1" t="n">
        <v>6053.44</v>
      </c>
      <c r="C468" s="1" t="n">
        <v>6440.11</v>
      </c>
      <c r="D468" s="1" t="n">
        <v>7204.86</v>
      </c>
      <c r="E468" s="1" t="n">
        <v>4038.7</v>
      </c>
      <c r="G468" s="0" t="n">
        <v>461</v>
      </c>
      <c r="H468" s="11" t="n">
        <f aca="false">B467/B468</f>
        <v>1.00038160120527</v>
      </c>
      <c r="I468" s="11" t="n">
        <f aca="false">C467/C468</f>
        <v>1.00276703348235</v>
      </c>
      <c r="J468" s="11" t="n">
        <f aca="false">D467/D468</f>
        <v>1.00168774965787</v>
      </c>
      <c r="K468" s="11" t="n">
        <f aca="false">E467/E468</f>
        <v>1.00574689875455</v>
      </c>
      <c r="M468" s="0" t="n">
        <v>461</v>
      </c>
      <c r="N468" s="1" t="n">
        <f aca="false">H468*N$7</f>
        <v>1200457.92144632</v>
      </c>
      <c r="O468" s="1" t="inlineStr">
        <f aca="false">I468*O$7</f>
        <is>
          <t/>
        </is>
      </c>
      <c r="P468" s="1" t="inlineStr">
        <f aca="false">J468*P$7</f>
        <is>
          <t/>
        </is>
      </c>
      <c r="Q468" s="1" t="inlineStr">
        <f aca="false">K468*Q$7</f>
        <is>
          <t/>
        </is>
      </c>
      <c r="R468" s="1" t="inlineStr">
        <f aca="false">SUM(N468:Q468)</f>
        <is>
          <t/>
        </is>
      </c>
      <c r="S468" s="12" t="inlineStr">
        <f aca="false">R468-SUM($N$7:$Q$7)</f>
        <is>
          <t/>
        </is>
      </c>
      <c r="T468" s="12" t="inlineStr">
        <f aca="false">'Hilfstabelle Datensortierung'!A461</f>
        <is>
          <t/>
        </is>
      </c>
    </row>
    <row collapsed="false" customFormat="false" customHeight="false" hidden="false" ht="14.75" outlineLevel="0" r="469">
      <c r="A469" s="9" t="n">
        <v>40645</v>
      </c>
      <c r="B469" s="1" t="n">
        <v>5964.47</v>
      </c>
      <c r="C469" s="1" t="n">
        <v>6351.6</v>
      </c>
      <c r="D469" s="1" t="n">
        <v>7102.91</v>
      </c>
      <c r="E469" s="1" t="n">
        <v>3976.6</v>
      </c>
      <c r="G469" s="0" t="n">
        <v>462</v>
      </c>
      <c r="H469" s="11" t="n">
        <f aca="false">B468/B469</f>
        <v>1.01491666485036</v>
      </c>
      <c r="I469" s="11" t="n">
        <f aca="false">C468/C469</f>
        <v>1.01393507147805</v>
      </c>
      <c r="J469" s="11" t="n">
        <f aca="false">D468/D469</f>
        <v>1.0143532721096</v>
      </c>
      <c r="K469" s="11" t="n">
        <f aca="false">E468/E469</f>
        <v>1.01561635568073</v>
      </c>
      <c r="M469" s="0" t="n">
        <v>462</v>
      </c>
      <c r="N469" s="1" t="n">
        <f aca="false">H469*N$7</f>
        <v>1217899.99782043</v>
      </c>
      <c r="O469" s="1" t="inlineStr">
        <f aca="false">I469*O$7</f>
        <is>
          <t/>
        </is>
      </c>
      <c r="P469" s="1" t="inlineStr">
        <f aca="false">J469*P$7</f>
        <is>
          <t/>
        </is>
      </c>
      <c r="Q469" s="1" t="inlineStr">
        <f aca="false">K469*Q$7</f>
        <is>
          <t/>
        </is>
      </c>
      <c r="R469" s="1" t="inlineStr">
        <f aca="false">SUM(N469:Q469)</f>
        <is>
          <t/>
        </is>
      </c>
      <c r="S469" s="12" t="inlineStr">
        <f aca="false">R469-SUM($N$7:$Q$7)</f>
        <is>
          <t/>
        </is>
      </c>
      <c r="T469" s="12" t="inlineStr">
        <f aca="false">'Hilfstabelle Datensortierung'!A462</f>
        <is>
          <t/>
        </is>
      </c>
    </row>
    <row collapsed="false" customFormat="false" customHeight="false" hidden="false" ht="14.75" outlineLevel="0" r="470">
      <c r="A470" s="9" t="n">
        <v>40646</v>
      </c>
      <c r="B470" s="1" t="n">
        <v>6010.44</v>
      </c>
      <c r="C470" s="1" t="n">
        <v>6364.3</v>
      </c>
      <c r="D470" s="1" t="n">
        <v>7177.97</v>
      </c>
      <c r="E470" s="1" t="n">
        <v>4006.23</v>
      </c>
      <c r="G470" s="0" t="n">
        <v>463</v>
      </c>
      <c r="H470" s="11" t="n">
        <f aca="false">B469/B470</f>
        <v>0.992351641477163</v>
      </c>
      <c r="I470" s="11" t="n">
        <f aca="false">C469/C470</f>
        <v>0.998004493817073</v>
      </c>
      <c r="J470" s="11" t="n">
        <f aca="false">D469/D470</f>
        <v>0.989543004498486</v>
      </c>
      <c r="K470" s="11" t="n">
        <f aca="false">E469/E470</f>
        <v>0.992604019240034</v>
      </c>
      <c r="M470" s="0" t="n">
        <v>463</v>
      </c>
      <c r="N470" s="1" t="n">
        <f aca="false">H470*N$7</f>
        <v>1190821.9697726</v>
      </c>
      <c r="O470" s="1" t="inlineStr">
        <f aca="false">I470*O$7</f>
        <is>
          <t/>
        </is>
      </c>
      <c r="P470" s="1" t="inlineStr">
        <f aca="false">J470*P$7</f>
        <is>
          <t/>
        </is>
      </c>
      <c r="Q470" s="1" t="inlineStr">
        <f aca="false">K470*Q$7</f>
        <is>
          <t/>
        </is>
      </c>
      <c r="R470" s="1" t="inlineStr">
        <f aca="false">SUM(N470:Q470)</f>
        <is>
          <t/>
        </is>
      </c>
      <c r="S470" s="12" t="inlineStr">
        <f aca="false">R470-SUM($N$7:$Q$7)</f>
        <is>
          <t/>
        </is>
      </c>
      <c r="T470" s="12" t="inlineStr">
        <f aca="false">'Hilfstabelle Datensortierung'!A463</f>
        <is>
          <t/>
        </is>
      </c>
    </row>
    <row collapsed="false" customFormat="false" customHeight="false" hidden="false" ht="14.75" outlineLevel="0" r="471">
      <c r="A471" s="9" t="n">
        <v>40647</v>
      </c>
      <c r="B471" s="1" t="n">
        <v>5963.8</v>
      </c>
      <c r="C471" s="1" t="n">
        <v>6357.03</v>
      </c>
      <c r="D471" s="1" t="n">
        <v>7146.56</v>
      </c>
      <c r="E471" s="1" t="n">
        <v>3970.39</v>
      </c>
      <c r="G471" s="0" t="n">
        <v>464</v>
      </c>
      <c r="H471" s="11" t="n">
        <f aca="false">B470/B471</f>
        <v>1.00782051711996</v>
      </c>
      <c r="I471" s="11" t="n">
        <f aca="false">C470/C471</f>
        <v>1.00114361580801</v>
      </c>
      <c r="J471" s="11" t="n">
        <f aca="false">D470/D471</f>
        <v>1.00439512156898</v>
      </c>
      <c r="K471" s="11" t="n">
        <f aca="false">E470/E471</f>
        <v>1.00902682104277</v>
      </c>
      <c r="M471" s="0" t="n">
        <v>464</v>
      </c>
      <c r="N471" s="1" t="n">
        <f aca="false">H471*N$7</f>
        <v>1209384.62054395</v>
      </c>
      <c r="O471" s="1" t="inlineStr">
        <f aca="false">I471*O$7</f>
        <is>
          <t/>
        </is>
      </c>
      <c r="P471" s="1" t="inlineStr">
        <f aca="false">J471*P$7</f>
        <is>
          <t/>
        </is>
      </c>
      <c r="Q471" s="1" t="inlineStr">
        <f aca="false">K471*Q$7</f>
        <is>
          <t/>
        </is>
      </c>
      <c r="R471" s="1" t="inlineStr">
        <f aca="false">SUM(N471:Q471)</f>
        <is>
          <t/>
        </is>
      </c>
      <c r="S471" s="12" t="inlineStr">
        <f aca="false">R471-SUM($N$7:$Q$7)</f>
        <is>
          <t/>
        </is>
      </c>
      <c r="T471" s="12" t="inlineStr">
        <f aca="false">'Hilfstabelle Datensortierung'!A464</f>
        <is>
          <t/>
        </is>
      </c>
    </row>
    <row collapsed="false" customFormat="false" customHeight="false" hidden="false" ht="14.75" outlineLevel="0" r="472">
      <c r="A472" s="9" t="n">
        <v>40648</v>
      </c>
      <c r="B472" s="1" t="n">
        <v>5996.01</v>
      </c>
      <c r="C472" s="1" t="n">
        <v>6400.26</v>
      </c>
      <c r="D472" s="1" t="n">
        <v>7178.29</v>
      </c>
      <c r="E472" s="1" t="n">
        <v>3974.48</v>
      </c>
      <c r="G472" s="0" t="n">
        <v>465</v>
      </c>
      <c r="H472" s="11" t="n">
        <f aca="false">B471/B472</f>
        <v>0.994628094349409</v>
      </c>
      <c r="I472" s="11" t="n">
        <f aca="false">C471/C472</f>
        <v>0.993245586898032</v>
      </c>
      <c r="J472" s="11" t="n">
        <f aca="false">D471/D472</f>
        <v>0.995579727205226</v>
      </c>
      <c r="K472" s="11" t="n">
        <f aca="false">E471/E472</f>
        <v>0.998970934562509</v>
      </c>
      <c r="M472" s="0" t="n">
        <v>465</v>
      </c>
      <c r="N472" s="1" t="n">
        <f aca="false">H472*N$7</f>
        <v>1193553.71321929</v>
      </c>
      <c r="O472" s="1" t="inlineStr">
        <f aca="false">I472*O$7</f>
        <is>
          <t/>
        </is>
      </c>
      <c r="P472" s="1" t="inlineStr">
        <f aca="false">J472*P$7</f>
        <is>
          <t/>
        </is>
      </c>
      <c r="Q472" s="1" t="inlineStr">
        <f aca="false">K472*Q$7</f>
        <is>
          <t/>
        </is>
      </c>
      <c r="R472" s="1" t="inlineStr">
        <f aca="false">SUM(N472:Q472)</f>
        <is>
          <t/>
        </is>
      </c>
      <c r="S472" s="12" t="inlineStr">
        <f aca="false">R472-SUM($N$7:$Q$7)</f>
        <is>
          <t/>
        </is>
      </c>
      <c r="T472" s="12" t="inlineStr">
        <f aca="false">'Hilfstabelle Datensortierung'!A465</f>
        <is>
          <t/>
        </is>
      </c>
    </row>
    <row collapsed="false" customFormat="false" customHeight="false" hidden="false" ht="14.75" outlineLevel="0" r="473">
      <c r="A473" s="9" t="n">
        <v>40651</v>
      </c>
      <c r="B473" s="1" t="n">
        <v>5870.08</v>
      </c>
      <c r="C473" s="1" t="n">
        <v>6244.95</v>
      </c>
      <c r="D473" s="1" t="n">
        <v>7026.85</v>
      </c>
      <c r="E473" s="1" t="n">
        <v>3881.24</v>
      </c>
      <c r="G473" s="0" t="n">
        <v>466</v>
      </c>
      <c r="H473" s="11" t="n">
        <f aca="false">B472/B473</f>
        <v>1.02145285924553</v>
      </c>
      <c r="I473" s="11" t="n">
        <f aca="false">C472/C473</f>
        <v>1.02486969471333</v>
      </c>
      <c r="J473" s="11" t="n">
        <f aca="false">D472/D473</f>
        <v>1.02155161985812</v>
      </c>
      <c r="K473" s="11" t="n">
        <f aca="false">E472/E473</f>
        <v>1.02402325030145</v>
      </c>
      <c r="M473" s="0" t="n">
        <v>466</v>
      </c>
      <c r="N473" s="1" t="n">
        <f aca="false">H473*N$7</f>
        <v>1225743.43109464</v>
      </c>
      <c r="O473" s="1" t="inlineStr">
        <f aca="false">I473*O$7</f>
        <is>
          <t/>
        </is>
      </c>
      <c r="P473" s="1" t="inlineStr">
        <f aca="false">J473*P$7</f>
        <is>
          <t/>
        </is>
      </c>
      <c r="Q473" s="1" t="inlineStr">
        <f aca="false">K473*Q$7</f>
        <is>
          <t/>
        </is>
      </c>
      <c r="R473" s="1" t="inlineStr">
        <f aca="false">SUM(N473:Q473)</f>
        <is>
          <t/>
        </is>
      </c>
      <c r="S473" s="12" t="inlineStr">
        <f aca="false">R473-SUM($N$7:$Q$7)</f>
        <is>
          <t/>
        </is>
      </c>
      <c r="T473" s="12" t="inlineStr">
        <f aca="false">'Hilfstabelle Datensortierung'!A466</f>
        <is>
          <t/>
        </is>
      </c>
    </row>
    <row collapsed="false" customFormat="false" customHeight="false" hidden="false" ht="14.75" outlineLevel="0" r="474">
      <c r="A474" s="9" t="n">
        <v>40652</v>
      </c>
      <c r="B474" s="1" t="n">
        <v>5896.87</v>
      </c>
      <c r="C474" s="1" t="n">
        <v>6326.65</v>
      </c>
      <c r="D474" s="1" t="n">
        <v>7039.31</v>
      </c>
      <c r="E474" s="1" t="n">
        <v>3908.58</v>
      </c>
      <c r="G474" s="0" t="n">
        <v>467</v>
      </c>
      <c r="H474" s="11" t="n">
        <f aca="false">B473/B474</f>
        <v>0.995456911887154</v>
      </c>
      <c r="I474" s="11" t="n">
        <f aca="false">C473/C474</f>
        <v>0.987086372724902</v>
      </c>
      <c r="J474" s="11" t="n">
        <f aca="false">D473/D474</f>
        <v>0.998229940150384</v>
      </c>
      <c r="K474" s="11" t="n">
        <f aca="false">E473/E474</f>
        <v>0.993005132298686</v>
      </c>
      <c r="M474" s="0" t="n">
        <v>467</v>
      </c>
      <c r="N474" s="1" t="n">
        <f aca="false">H474*N$7</f>
        <v>1194548.29426458</v>
      </c>
      <c r="O474" s="1" t="inlineStr">
        <f aca="false">I474*O$7</f>
        <is>
          <t/>
        </is>
      </c>
      <c r="P474" s="1" t="inlineStr">
        <f aca="false">J474*P$7</f>
        <is>
          <t/>
        </is>
      </c>
      <c r="Q474" s="1" t="inlineStr">
        <f aca="false">K474*Q$7</f>
        <is>
          <t/>
        </is>
      </c>
      <c r="R474" s="1" t="inlineStr">
        <f aca="false">SUM(N474:Q474)</f>
        <is>
          <t/>
        </is>
      </c>
      <c r="S474" s="12" t="inlineStr">
        <f aca="false">R474-SUM($N$7:$Q$7)</f>
        <is>
          <t/>
        </is>
      </c>
      <c r="T474" s="12" t="inlineStr">
        <f aca="false">'Hilfstabelle Datensortierung'!A467</f>
        <is>
          <t/>
        </is>
      </c>
    </row>
    <row collapsed="false" customFormat="false" customHeight="false" hidden="false" ht="14.75" outlineLevel="0" r="475">
      <c r="A475" s="9" t="n">
        <v>40653</v>
      </c>
      <c r="B475" s="1" t="n">
        <v>6022.26</v>
      </c>
      <c r="C475" s="1" t="n">
        <v>6444.81</v>
      </c>
      <c r="D475" s="1" t="n">
        <v>7249.19</v>
      </c>
      <c r="E475" s="1" t="n">
        <v>4004.62</v>
      </c>
      <c r="G475" s="0" t="n">
        <v>468</v>
      </c>
      <c r="H475" s="11" t="n">
        <f aca="false">B474/B475</f>
        <v>0.979178912899808</v>
      </c>
      <c r="I475" s="11" t="n">
        <f aca="false">C474/C475</f>
        <v>0.981665867574063</v>
      </c>
      <c r="J475" s="11" t="n">
        <f aca="false">D474/D475</f>
        <v>0.971047799823153</v>
      </c>
      <c r="K475" s="11" t="n">
        <f aca="false">E474/E475</f>
        <v>0.976017699557012</v>
      </c>
      <c r="M475" s="0" t="n">
        <v>468</v>
      </c>
      <c r="N475" s="1" t="n">
        <f aca="false">H475*N$7</f>
        <v>1175014.69547977</v>
      </c>
      <c r="O475" s="1" t="inlineStr">
        <f aca="false">I475*O$7</f>
        <is>
          <t/>
        </is>
      </c>
      <c r="P475" s="1" t="inlineStr">
        <f aca="false">J475*P$7</f>
        <is>
          <t/>
        </is>
      </c>
      <c r="Q475" s="1" t="inlineStr">
        <f aca="false">K475*Q$7</f>
        <is>
          <t/>
        </is>
      </c>
      <c r="R475" s="1" t="inlineStr">
        <f aca="false">SUM(N475:Q475)</f>
        <is>
          <t/>
        </is>
      </c>
      <c r="S475" s="12" t="inlineStr">
        <f aca="false">R475-SUM($N$7:$Q$7)</f>
        <is>
          <t/>
        </is>
      </c>
      <c r="T475" s="12" t="inlineStr">
        <f aca="false">'Hilfstabelle Datensortierung'!A468</f>
        <is>
          <t/>
        </is>
      </c>
    </row>
    <row collapsed="false" customFormat="false" customHeight="false" hidden="false" ht="14.75" outlineLevel="0" r="476">
      <c r="A476" s="9" t="n">
        <v>40654</v>
      </c>
      <c r="B476" s="1" t="n">
        <v>6018.3</v>
      </c>
      <c r="C476" s="1" t="n">
        <v>6457.16</v>
      </c>
      <c r="D476" s="1" t="n">
        <v>7295.49</v>
      </c>
      <c r="E476" s="1" t="n">
        <v>4021.88</v>
      </c>
      <c r="G476" s="0" t="n">
        <v>469</v>
      </c>
      <c r="H476" s="11" t="n">
        <f aca="false">B475/B476</f>
        <v>1.00065799312098</v>
      </c>
      <c r="I476" s="11" t="n">
        <f aca="false">C475/C476</f>
        <v>0.998087394458245</v>
      </c>
      <c r="J476" s="11" t="n">
        <f aca="false">D475/D476</f>
        <v>0.99365361339677</v>
      </c>
      <c r="K476" s="11" t="n">
        <f aca="false">E475/E476</f>
        <v>0.995708474643699</v>
      </c>
      <c r="M476" s="0" t="n">
        <v>469</v>
      </c>
      <c r="N476" s="1" t="n">
        <f aca="false">H476*N$7</f>
        <v>1200789.59174518</v>
      </c>
      <c r="O476" s="1" t="inlineStr">
        <f aca="false">I476*O$7</f>
        <is>
          <t/>
        </is>
      </c>
      <c r="P476" s="1" t="inlineStr">
        <f aca="false">J476*P$7</f>
        <is>
          <t/>
        </is>
      </c>
      <c r="Q476" s="1" t="inlineStr">
        <f aca="false">K476*Q$7</f>
        <is>
          <t/>
        </is>
      </c>
      <c r="R476" s="1" t="inlineStr">
        <f aca="false">SUM(N476:Q476)</f>
        <is>
          <t/>
        </is>
      </c>
      <c r="S476" s="12" t="inlineStr">
        <f aca="false">R476-SUM($N$7:$Q$7)</f>
        <is>
          <t/>
        </is>
      </c>
      <c r="T476" s="12" t="inlineStr">
        <f aca="false">'Hilfstabelle Datensortierung'!A469</f>
        <is>
          <t/>
        </is>
      </c>
    </row>
    <row collapsed="false" customFormat="false" customHeight="false" hidden="false" ht="14.75" outlineLevel="0" r="477">
      <c r="A477" s="9" t="n">
        <v>40655</v>
      </c>
      <c r="B477" s="1" t="n">
        <v>6018.3</v>
      </c>
      <c r="C477" s="1" t="n">
        <v>6457.16</v>
      </c>
      <c r="D477" s="1" t="n">
        <v>7295.49</v>
      </c>
      <c r="E477" s="1" t="n">
        <v>4021.88</v>
      </c>
      <c r="G477" s="0" t="n">
        <v>470</v>
      </c>
      <c r="H477" s="11" t="n">
        <f aca="false">B476/B477</f>
        <v>1</v>
      </c>
      <c r="I477" s="11" t="n">
        <f aca="false">C476/C477</f>
        <v>1</v>
      </c>
      <c r="J477" s="11" t="n">
        <f aca="false">D476/D477</f>
        <v>1</v>
      </c>
      <c r="K477" s="11" t="n">
        <f aca="false">E476/E477</f>
        <v>1</v>
      </c>
      <c r="M477" s="0" t="n">
        <v>470</v>
      </c>
      <c r="N477" s="1" t="n">
        <f aca="false">H477*N$7</f>
        <v>1200000</v>
      </c>
      <c r="O477" s="1" t="inlineStr">
        <f aca="false">I477*O$7</f>
        <is>
          <t/>
        </is>
      </c>
      <c r="P477" s="1" t="inlineStr">
        <f aca="false">J477*P$7</f>
        <is>
          <t/>
        </is>
      </c>
      <c r="Q477" s="1" t="inlineStr">
        <f aca="false">K477*Q$7</f>
        <is>
          <t/>
        </is>
      </c>
      <c r="R477" s="1" t="inlineStr">
        <f aca="false">SUM(N477:Q477)</f>
        <is>
          <t/>
        </is>
      </c>
      <c r="S477" s="12" t="inlineStr">
        <f aca="false">R477-SUM($N$7:$Q$7)</f>
        <is>
          <t/>
        </is>
      </c>
      <c r="T477" s="12" t="inlineStr">
        <f aca="false">'Hilfstabelle Datensortierung'!A470</f>
        <is>
          <t/>
        </is>
      </c>
    </row>
    <row collapsed="false" customFormat="false" customHeight="false" hidden="false" ht="14.75" outlineLevel="0" r="478">
      <c r="A478" s="9" t="n">
        <v>40658</v>
      </c>
      <c r="B478" s="1" t="n">
        <v>6018.3</v>
      </c>
      <c r="C478" s="1" t="n">
        <v>6457.16</v>
      </c>
      <c r="D478" s="1" t="n">
        <v>7295.49</v>
      </c>
      <c r="E478" s="1" t="n">
        <v>4021.88</v>
      </c>
      <c r="G478" s="0" t="n">
        <v>471</v>
      </c>
      <c r="H478" s="11" t="n">
        <f aca="false">B477/B478</f>
        <v>1</v>
      </c>
      <c r="I478" s="11" t="n">
        <f aca="false">C477/C478</f>
        <v>1</v>
      </c>
      <c r="J478" s="11" t="n">
        <f aca="false">D477/D478</f>
        <v>1</v>
      </c>
      <c r="K478" s="11" t="n">
        <f aca="false">E477/E478</f>
        <v>1</v>
      </c>
      <c r="M478" s="0" t="n">
        <v>471</v>
      </c>
      <c r="N478" s="1" t="n">
        <f aca="false">H478*N$7</f>
        <v>1200000</v>
      </c>
      <c r="O478" s="1" t="inlineStr">
        <f aca="false">I478*O$7</f>
        <is>
          <t/>
        </is>
      </c>
      <c r="P478" s="1" t="inlineStr">
        <f aca="false">J478*P$7</f>
        <is>
          <t/>
        </is>
      </c>
      <c r="Q478" s="1" t="inlineStr">
        <f aca="false">K478*Q$7</f>
        <is>
          <t/>
        </is>
      </c>
      <c r="R478" s="1" t="inlineStr">
        <f aca="false">SUM(N478:Q478)</f>
        <is>
          <t/>
        </is>
      </c>
      <c r="S478" s="12" t="inlineStr">
        <f aca="false">R478-SUM($N$7:$Q$7)</f>
        <is>
          <t/>
        </is>
      </c>
      <c r="T478" s="12" t="inlineStr">
        <f aca="false">'Hilfstabelle Datensortierung'!A471</f>
        <is>
          <t/>
        </is>
      </c>
    </row>
    <row collapsed="false" customFormat="false" customHeight="false" hidden="false" ht="14.75" outlineLevel="0" r="479">
      <c r="A479" s="9" t="n">
        <v>40659</v>
      </c>
      <c r="B479" s="1" t="n">
        <v>6069.36</v>
      </c>
      <c r="C479" s="1" t="n">
        <v>6476.59</v>
      </c>
      <c r="D479" s="1" t="n">
        <v>7356.51</v>
      </c>
      <c r="E479" s="1" t="n">
        <v>4045.29</v>
      </c>
      <c r="G479" s="0" t="n">
        <v>472</v>
      </c>
      <c r="H479" s="11" t="n">
        <f aca="false">B478/B479</f>
        <v>0.991587251374115</v>
      </c>
      <c r="I479" s="11" t="n">
        <f aca="false">C478/C479</f>
        <v>0.996999964487485</v>
      </c>
      <c r="J479" s="11" t="n">
        <f aca="false">D478/D479</f>
        <v>0.991705305912722</v>
      </c>
      <c r="K479" s="11" t="n">
        <f aca="false">E478/E479</f>
        <v>0.994213023046556</v>
      </c>
      <c r="M479" s="0" t="n">
        <v>472</v>
      </c>
      <c r="N479" s="1" t="n">
        <f aca="false">H479*N$7</f>
        <v>1189904.70164894</v>
      </c>
      <c r="O479" s="1" t="inlineStr">
        <f aca="false">I479*O$7</f>
        <is>
          <t/>
        </is>
      </c>
      <c r="P479" s="1" t="inlineStr">
        <f aca="false">J479*P$7</f>
        <is>
          <t/>
        </is>
      </c>
      <c r="Q479" s="1" t="inlineStr">
        <f aca="false">K479*Q$7</f>
        <is>
          <t/>
        </is>
      </c>
      <c r="R479" s="1" t="inlineStr">
        <f aca="false">SUM(N479:Q479)</f>
        <is>
          <t/>
        </is>
      </c>
      <c r="S479" s="12" t="inlineStr">
        <f aca="false">R479-SUM($N$7:$Q$7)</f>
        <is>
          <t/>
        </is>
      </c>
      <c r="T479" s="12" t="inlineStr">
        <f aca="false">'Hilfstabelle Datensortierung'!A472</f>
        <is>
          <t/>
        </is>
      </c>
    </row>
    <row collapsed="false" customFormat="false" customHeight="false" hidden="false" ht="14.75" outlineLevel="0" r="480">
      <c r="A480" s="9" t="n">
        <v>40660</v>
      </c>
      <c r="B480" s="1" t="n">
        <v>6068.16</v>
      </c>
      <c r="C480" s="1" t="n">
        <v>6472.42</v>
      </c>
      <c r="D480" s="1" t="n">
        <v>7404.95</v>
      </c>
      <c r="E480" s="1" t="n">
        <v>4067.72</v>
      </c>
      <c r="G480" s="0" t="n">
        <v>473</v>
      </c>
      <c r="H480" s="11" t="n">
        <f aca="false">B479/B480</f>
        <v>1.00019775352001</v>
      </c>
      <c r="I480" s="11" t="n">
        <f aca="false">C479/C480</f>
        <v>1.00064427215786</v>
      </c>
      <c r="J480" s="11" t="n">
        <f aca="false">D479/D480</f>
        <v>0.993458429834097</v>
      </c>
      <c r="K480" s="11" t="n">
        <f aca="false">E479/E480</f>
        <v>0.994485854483593</v>
      </c>
      <c r="M480" s="0" t="n">
        <v>473</v>
      </c>
      <c r="N480" s="1" t="n">
        <f aca="false">H480*N$7</f>
        <v>1200237.30422402</v>
      </c>
      <c r="O480" s="1" t="inlineStr">
        <f aca="false">I480*O$7</f>
        <is>
          <t/>
        </is>
      </c>
      <c r="P480" s="1" t="inlineStr">
        <f aca="false">J480*P$7</f>
        <is>
          <t/>
        </is>
      </c>
      <c r="Q480" s="1" t="inlineStr">
        <f aca="false">K480*Q$7</f>
        <is>
          <t/>
        </is>
      </c>
      <c r="R480" s="1" t="inlineStr">
        <f aca="false">SUM(N480:Q480)</f>
        <is>
          <t/>
        </is>
      </c>
      <c r="S480" s="12" t="inlineStr">
        <f aca="false">R480-SUM($N$7:$Q$7)</f>
        <is>
          <t/>
        </is>
      </c>
      <c r="T480" s="12" t="inlineStr">
        <f aca="false">'Hilfstabelle Datensortierung'!A473</f>
        <is>
          <t/>
        </is>
      </c>
    </row>
    <row collapsed="false" customFormat="false" customHeight="false" hidden="false" ht="14.75" outlineLevel="0" r="481">
      <c r="A481" s="9" t="n">
        <v>40661</v>
      </c>
      <c r="B481" s="1" t="n">
        <v>6069.9</v>
      </c>
      <c r="C481" s="1" t="n">
        <v>6516.21</v>
      </c>
      <c r="D481" s="1" t="n">
        <v>7475.22</v>
      </c>
      <c r="E481" s="1" t="n">
        <v>4104.9</v>
      </c>
      <c r="G481" s="0" t="n">
        <v>474</v>
      </c>
      <c r="H481" s="11" t="n">
        <f aca="false">B480/B481</f>
        <v>0.999713339593733</v>
      </c>
      <c r="I481" s="11" t="n">
        <f aca="false">C480/C481</f>
        <v>0.993279835978276</v>
      </c>
      <c r="J481" s="11" t="n">
        <f aca="false">D480/D481</f>
        <v>0.990599607770741</v>
      </c>
      <c r="K481" s="11" t="n">
        <f aca="false">E480/E481</f>
        <v>0.990942532095788</v>
      </c>
      <c r="M481" s="0" t="n">
        <v>474</v>
      </c>
      <c r="N481" s="1" t="n">
        <f aca="false">H481*N$7</f>
        <v>1199656.00751248</v>
      </c>
      <c r="O481" s="1" t="inlineStr">
        <f aca="false">I481*O$7</f>
        <is>
          <t/>
        </is>
      </c>
      <c r="P481" s="1" t="inlineStr">
        <f aca="false">J481*P$7</f>
        <is>
          <t/>
        </is>
      </c>
      <c r="Q481" s="1" t="inlineStr">
        <f aca="false">K481*Q$7</f>
        <is>
          <t/>
        </is>
      </c>
      <c r="R481" s="1" t="inlineStr">
        <f aca="false">SUM(N481:Q481)</f>
        <is>
          <t/>
        </is>
      </c>
      <c r="S481" s="12" t="inlineStr">
        <f aca="false">R481-SUM($N$7:$Q$7)</f>
        <is>
          <t/>
        </is>
      </c>
      <c r="T481" s="12" t="inlineStr">
        <f aca="false">'Hilfstabelle Datensortierung'!A474</f>
        <is>
          <t/>
        </is>
      </c>
    </row>
    <row collapsed="false" customFormat="false" customHeight="false" hidden="false" ht="14.75" outlineLevel="0" r="482">
      <c r="A482" s="9" t="n">
        <v>40662</v>
      </c>
      <c r="B482" s="1" t="n">
        <v>6069.9</v>
      </c>
      <c r="C482" s="1" t="n">
        <v>6539.7</v>
      </c>
      <c r="D482" s="1" t="n">
        <v>7514.46</v>
      </c>
      <c r="E482" s="1" t="n">
        <v>4106.92</v>
      </c>
      <c r="G482" s="0" t="n">
        <v>475</v>
      </c>
      <c r="H482" s="11" t="n">
        <f aca="false">B481/B482</f>
        <v>1</v>
      </c>
      <c r="I482" s="11" t="n">
        <f aca="false">C481/C482</f>
        <v>0.996408092114317</v>
      </c>
      <c r="J482" s="11" t="n">
        <f aca="false">D481/D482</f>
        <v>0.994778067885117</v>
      </c>
      <c r="K482" s="11" t="n">
        <f aca="false">E481/E482</f>
        <v>0.999508147224684</v>
      </c>
      <c r="M482" s="0" t="n">
        <v>475</v>
      </c>
      <c r="N482" s="1" t="n">
        <f aca="false">H482*N$7</f>
        <v>1200000</v>
      </c>
      <c r="O482" s="1" t="inlineStr">
        <f aca="false">I482*O$7</f>
        <is>
          <t/>
        </is>
      </c>
      <c r="P482" s="1" t="inlineStr">
        <f aca="false">J482*P$7</f>
        <is>
          <t/>
        </is>
      </c>
      <c r="Q482" s="1" t="inlineStr">
        <f aca="false">K482*Q$7</f>
        <is>
          <t/>
        </is>
      </c>
      <c r="R482" s="1" t="inlineStr">
        <f aca="false">SUM(N482:Q482)</f>
        <is>
          <t/>
        </is>
      </c>
      <c r="S482" s="12" t="inlineStr">
        <f aca="false">R482-SUM($N$7:$Q$7)</f>
        <is>
          <t/>
        </is>
      </c>
      <c r="T482" s="12" t="inlineStr">
        <f aca="false">'Hilfstabelle Datensortierung'!A475</f>
        <is>
          <t/>
        </is>
      </c>
    </row>
    <row collapsed="false" customFormat="false" customHeight="false" hidden="false" ht="14.75" outlineLevel="0" r="483">
      <c r="A483" s="9" t="n">
        <v>40665</v>
      </c>
      <c r="B483" s="1" t="n">
        <v>6069.9</v>
      </c>
      <c r="C483" s="1" t="n">
        <v>6544.67</v>
      </c>
      <c r="D483" s="1" t="n">
        <v>7527.64</v>
      </c>
      <c r="E483" s="1" t="n">
        <v>4108.77</v>
      </c>
      <c r="G483" s="0" t="n">
        <v>476</v>
      </c>
      <c r="H483" s="11" t="n">
        <f aca="false">B482/B483</f>
        <v>1</v>
      </c>
      <c r="I483" s="11" t="n">
        <f aca="false">C482/C483</f>
        <v>0.999240603422327</v>
      </c>
      <c r="J483" s="11" t="n">
        <f aca="false">D482/D483</f>
        <v>0.998249119245872</v>
      </c>
      <c r="K483" s="11" t="n">
        <f aca="false">E482/E483</f>
        <v>0.999549743597232</v>
      </c>
      <c r="M483" s="0" t="n">
        <v>476</v>
      </c>
      <c r="N483" s="1" t="n">
        <f aca="false">H483*N$7</f>
        <v>1200000</v>
      </c>
      <c r="O483" s="1" t="inlineStr">
        <f aca="false">I483*O$7</f>
        <is>
          <t/>
        </is>
      </c>
      <c r="P483" s="1" t="inlineStr">
        <f aca="false">J483*P$7</f>
        <is>
          <t/>
        </is>
      </c>
      <c r="Q483" s="1" t="inlineStr">
        <f aca="false">K483*Q$7</f>
        <is>
          <t/>
        </is>
      </c>
      <c r="R483" s="1" t="inlineStr">
        <f aca="false">SUM(N483:Q483)</f>
        <is>
          <t/>
        </is>
      </c>
      <c r="S483" s="12" t="inlineStr">
        <f aca="false">R483-SUM($N$7:$Q$7)</f>
        <is>
          <t/>
        </is>
      </c>
      <c r="T483" s="12" t="inlineStr">
        <f aca="false">'Hilfstabelle Datensortierung'!A476</f>
        <is>
          <t/>
        </is>
      </c>
    </row>
    <row collapsed="false" customFormat="false" customHeight="false" hidden="false" ht="14.75" outlineLevel="0" r="484">
      <c r="A484" s="9" t="n">
        <v>40666</v>
      </c>
      <c r="B484" s="1" t="n">
        <v>6082.88</v>
      </c>
      <c r="C484" s="1" t="n">
        <v>6510.61</v>
      </c>
      <c r="D484" s="1" t="n">
        <v>7500.7</v>
      </c>
      <c r="E484" s="1" t="n">
        <v>4096.84</v>
      </c>
      <c r="G484" s="0" t="n">
        <v>477</v>
      </c>
      <c r="H484" s="11" t="n">
        <f aca="false">B483/B484</f>
        <v>0.997866142353622</v>
      </c>
      <c r="I484" s="11" t="n">
        <f aca="false">C483/C484</f>
        <v>1.00523146064654</v>
      </c>
      <c r="J484" s="11" t="n">
        <f aca="false">D483/D484</f>
        <v>1.00359166477795</v>
      </c>
      <c r="K484" s="11" t="n">
        <f aca="false">E483/E484</f>
        <v>1.00291200046865</v>
      </c>
      <c r="M484" s="0" t="n">
        <v>477</v>
      </c>
      <c r="N484" s="1" t="n">
        <f aca="false">H484*N$7</f>
        <v>1197439.37082435</v>
      </c>
      <c r="O484" s="1" t="inlineStr">
        <f aca="false">I484*O$7</f>
        <is>
          <t/>
        </is>
      </c>
      <c r="P484" s="1" t="inlineStr">
        <f aca="false">J484*P$7</f>
        <is>
          <t/>
        </is>
      </c>
      <c r="Q484" s="1" t="inlineStr">
        <f aca="false">K484*Q$7</f>
        <is>
          <t/>
        </is>
      </c>
      <c r="R484" s="1" t="inlineStr">
        <f aca="false">SUM(N484:Q484)</f>
        <is>
          <t/>
        </is>
      </c>
      <c r="S484" s="12" t="inlineStr">
        <f aca="false">R484-SUM($N$7:$Q$7)</f>
        <is>
          <t/>
        </is>
      </c>
      <c r="T484" s="12" t="inlineStr">
        <f aca="false">'Hilfstabelle Datensortierung'!A477</f>
        <is>
          <t/>
        </is>
      </c>
    </row>
    <row collapsed="false" customFormat="false" customHeight="false" hidden="false" ht="14.75" outlineLevel="0" r="485">
      <c r="A485" s="9" t="n">
        <v>40667</v>
      </c>
      <c r="B485" s="1" t="n">
        <v>5984.07</v>
      </c>
      <c r="C485" s="1" t="n">
        <v>6470.35</v>
      </c>
      <c r="D485" s="1" t="n">
        <v>7373.93</v>
      </c>
      <c r="E485" s="1" t="n">
        <v>4043.13</v>
      </c>
      <c r="G485" s="0" t="n">
        <v>478</v>
      </c>
      <c r="H485" s="11" t="n">
        <f aca="false">B484/B485</f>
        <v>1.01651217315305</v>
      </c>
      <c r="I485" s="11" t="n">
        <f aca="false">C484/C485</f>
        <v>1.00622222909116</v>
      </c>
      <c r="J485" s="11" t="n">
        <f aca="false">D484/D485</f>
        <v>1.01719164678808</v>
      </c>
      <c r="K485" s="11" t="n">
        <f aca="false">E484/E485</f>
        <v>1.01328426244024</v>
      </c>
      <c r="M485" s="0" t="n">
        <v>478</v>
      </c>
      <c r="N485" s="1" t="n">
        <f aca="false">H485*N$7</f>
        <v>1219814.60778367</v>
      </c>
      <c r="O485" s="1" t="inlineStr">
        <f aca="false">I485*O$7</f>
        <is>
          <t/>
        </is>
      </c>
      <c r="P485" s="1" t="inlineStr">
        <f aca="false">J485*P$7</f>
        <is>
          <t/>
        </is>
      </c>
      <c r="Q485" s="1" t="inlineStr">
        <f aca="false">K485*Q$7</f>
        <is>
          <t/>
        </is>
      </c>
      <c r="R485" s="1" t="inlineStr">
        <f aca="false">SUM(N485:Q485)</f>
        <is>
          <t/>
        </is>
      </c>
      <c r="S485" s="12" t="inlineStr">
        <f aca="false">R485-SUM($N$7:$Q$7)</f>
        <is>
          <t/>
        </is>
      </c>
      <c r="T485" s="12" t="inlineStr">
        <f aca="false">'Hilfstabelle Datensortierung'!A478</f>
        <is>
          <t/>
        </is>
      </c>
    </row>
    <row collapsed="false" customFormat="false" customHeight="false" hidden="false" ht="14.75" outlineLevel="0" r="486">
      <c r="A486" s="9" t="n">
        <v>40668</v>
      </c>
      <c r="B486" s="1" t="n">
        <v>5919.98</v>
      </c>
      <c r="C486" s="1" t="n">
        <v>6450.03</v>
      </c>
      <c r="D486" s="1" t="n">
        <v>7376.96</v>
      </c>
      <c r="E486" s="1" t="n">
        <v>4004.87</v>
      </c>
      <c r="G486" s="0" t="n">
        <v>479</v>
      </c>
      <c r="H486" s="11" t="n">
        <f aca="false">B485/B486</f>
        <v>1.01082605008801</v>
      </c>
      <c r="I486" s="11" t="n">
        <f aca="false">C485/C486</f>
        <v>1.003150372944</v>
      </c>
      <c r="J486" s="11" t="n">
        <f aca="false">D485/D486</f>
        <v>0.999589261701297</v>
      </c>
      <c r="K486" s="11" t="n">
        <f aca="false">E485/E486</f>
        <v>1.00955336877352</v>
      </c>
      <c r="M486" s="0" t="n">
        <v>479</v>
      </c>
      <c r="N486" s="1" t="n">
        <f aca="false">H486*N$7</f>
        <v>1212991.26010561</v>
      </c>
      <c r="O486" s="1" t="inlineStr">
        <f aca="false">I486*O$7</f>
        <is>
          <t/>
        </is>
      </c>
      <c r="P486" s="1" t="inlineStr">
        <f aca="false">J486*P$7</f>
        <is>
          <t/>
        </is>
      </c>
      <c r="Q486" s="1" t="inlineStr">
        <f aca="false">K486*Q$7</f>
        <is>
          <t/>
        </is>
      </c>
      <c r="R486" s="1" t="inlineStr">
        <f aca="false">SUM(N486:Q486)</f>
        <is>
          <t/>
        </is>
      </c>
      <c r="S486" s="12" t="inlineStr">
        <f aca="false">R486-SUM($N$7:$Q$7)</f>
        <is>
          <t/>
        </is>
      </c>
      <c r="T486" s="12" t="inlineStr">
        <f aca="false">'Hilfstabelle Datensortierung'!A479</f>
        <is>
          <t/>
        </is>
      </c>
    </row>
    <row collapsed="false" customFormat="false" customHeight="false" hidden="false" ht="14.75" outlineLevel="0" r="487">
      <c r="A487" s="9" t="n">
        <v>40669</v>
      </c>
      <c r="B487" s="1" t="n">
        <v>5976.77</v>
      </c>
      <c r="C487" s="1" t="n">
        <v>6526.51</v>
      </c>
      <c r="D487" s="1" t="n">
        <v>7492.25</v>
      </c>
      <c r="E487" s="1" t="n">
        <v>4058.01</v>
      </c>
      <c r="G487" s="0" t="n">
        <v>480</v>
      </c>
      <c r="H487" s="11" t="n">
        <f aca="false">B486/B487</f>
        <v>0.990498212245075</v>
      </c>
      <c r="I487" s="11" t="n">
        <f aca="false">C486/C487</f>
        <v>0.988281639038322</v>
      </c>
      <c r="J487" s="11" t="n">
        <f aca="false">D486/D487</f>
        <v>0.984612099169141</v>
      </c>
      <c r="K487" s="11" t="n">
        <f aca="false">E486/E487</f>
        <v>0.986904911520671</v>
      </c>
      <c r="M487" s="0" t="n">
        <v>480</v>
      </c>
      <c r="N487" s="1" t="n">
        <f aca="false">H487*N$7</f>
        <v>1188597.85469409</v>
      </c>
      <c r="O487" s="1" t="inlineStr">
        <f aca="false">I487*O$7</f>
        <is>
          <t/>
        </is>
      </c>
      <c r="P487" s="1" t="inlineStr">
        <f aca="false">J487*P$7</f>
        <is>
          <t/>
        </is>
      </c>
      <c r="Q487" s="1" t="inlineStr">
        <f aca="false">K487*Q$7</f>
        <is>
          <t/>
        </is>
      </c>
      <c r="R487" s="1" t="inlineStr">
        <f aca="false">SUM(N487:Q487)</f>
        <is>
          <t/>
        </is>
      </c>
      <c r="S487" s="12" t="inlineStr">
        <f aca="false">R487-SUM($N$7:$Q$7)</f>
        <is>
          <t/>
        </is>
      </c>
      <c r="T487" s="12" t="inlineStr">
        <f aca="false">'Hilfstabelle Datensortierung'!A480</f>
        <is>
          <t/>
        </is>
      </c>
    </row>
    <row collapsed="false" customFormat="false" customHeight="false" hidden="false" ht="14.75" outlineLevel="0" r="488">
      <c r="A488" s="9" t="n">
        <v>40672</v>
      </c>
      <c r="B488" s="1" t="n">
        <v>5942.69</v>
      </c>
      <c r="C488" s="1" t="n">
        <v>6476.89</v>
      </c>
      <c r="D488" s="1" t="n">
        <v>7410.52</v>
      </c>
      <c r="E488" s="1" t="n">
        <v>4007.26</v>
      </c>
      <c r="G488" s="0" t="n">
        <v>481</v>
      </c>
      <c r="H488" s="11" t="n">
        <f aca="false">B487/B488</f>
        <v>1.00573477667521</v>
      </c>
      <c r="I488" s="11" t="n">
        <f aca="false">C487/C488</f>
        <v>1.00766108425494</v>
      </c>
      <c r="J488" s="11" t="n">
        <f aca="false">D487/D488</f>
        <v>1.01102891564964</v>
      </c>
      <c r="K488" s="11" t="n">
        <f aca="false">E487/E488</f>
        <v>1.01266451390726</v>
      </c>
      <c r="M488" s="0" t="n">
        <v>481</v>
      </c>
      <c r="N488" s="1" t="n">
        <f aca="false">H488*N$7</f>
        <v>1206881.73201025</v>
      </c>
      <c r="O488" s="1" t="inlineStr">
        <f aca="false">I488*O$7</f>
        <is>
          <t/>
        </is>
      </c>
      <c r="P488" s="1" t="inlineStr">
        <f aca="false">J488*P$7</f>
        <is>
          <t/>
        </is>
      </c>
      <c r="Q488" s="1" t="inlineStr">
        <f aca="false">K488*Q$7</f>
        <is>
          <t/>
        </is>
      </c>
      <c r="R488" s="1" t="inlineStr">
        <f aca="false">SUM(N488:Q488)</f>
        <is>
          <t/>
        </is>
      </c>
      <c r="S488" s="12" t="inlineStr">
        <f aca="false">R488-SUM($N$7:$Q$7)</f>
        <is>
          <t/>
        </is>
      </c>
      <c r="T488" s="12" t="inlineStr">
        <f aca="false">'Hilfstabelle Datensortierung'!A481</f>
        <is>
          <t/>
        </is>
      </c>
    </row>
    <row collapsed="false" customFormat="false" customHeight="false" hidden="false" ht="14.75" outlineLevel="0" r="489">
      <c r="A489" s="9" t="n">
        <v>40673</v>
      </c>
      <c r="B489" s="1" t="n">
        <v>6018.89</v>
      </c>
      <c r="C489" s="1" t="n">
        <v>6526.16</v>
      </c>
      <c r="D489" s="1" t="n">
        <v>7501.52</v>
      </c>
      <c r="E489" s="1" t="n">
        <v>4052.51</v>
      </c>
      <c r="G489" s="0" t="n">
        <v>482</v>
      </c>
      <c r="H489" s="11" t="n">
        <f aca="false">B488/B489</f>
        <v>0.987339858345974</v>
      </c>
      <c r="I489" s="11" t="n">
        <f aca="false">C488/C489</f>
        <v>0.992450384299496</v>
      </c>
      <c r="J489" s="11" t="n">
        <f aca="false">D488/D489</f>
        <v>0.987869125190628</v>
      </c>
      <c r="K489" s="11" t="n">
        <f aca="false">E488/E489</f>
        <v>0.988834080606834</v>
      </c>
      <c r="M489" s="0" t="n">
        <v>482</v>
      </c>
      <c r="N489" s="1" t="n">
        <f aca="false">H489*N$7</f>
        <v>1184807.83001517</v>
      </c>
      <c r="O489" s="1" t="inlineStr">
        <f aca="false">I489*O$7</f>
        <is>
          <t/>
        </is>
      </c>
      <c r="P489" s="1" t="inlineStr">
        <f aca="false">J489*P$7</f>
        <is>
          <t/>
        </is>
      </c>
      <c r="Q489" s="1" t="inlineStr">
        <f aca="false">K489*Q$7</f>
        <is>
          <t/>
        </is>
      </c>
      <c r="R489" s="1" t="inlineStr">
        <f aca="false">SUM(N489:Q489)</f>
        <is>
          <t/>
        </is>
      </c>
      <c r="S489" s="12" t="inlineStr">
        <f aca="false">R489-SUM($N$7:$Q$7)</f>
        <is>
          <t/>
        </is>
      </c>
      <c r="T489" s="12" t="inlineStr">
        <f aca="false">'Hilfstabelle Datensortierung'!A482</f>
        <is>
          <t/>
        </is>
      </c>
    </row>
    <row collapsed="false" customFormat="false" customHeight="false" hidden="false" ht="14.75" outlineLevel="0" r="490">
      <c r="A490" s="9" t="n">
        <v>40674</v>
      </c>
      <c r="B490" s="1" t="n">
        <v>5976</v>
      </c>
      <c r="C490" s="1" t="n">
        <v>6562.82</v>
      </c>
      <c r="D490" s="1" t="n">
        <v>7495.05</v>
      </c>
      <c r="E490" s="1" t="n">
        <v>4058.08</v>
      </c>
      <c r="G490" s="0" t="n">
        <v>483</v>
      </c>
      <c r="H490" s="11" t="n">
        <f aca="false">B489/B490</f>
        <v>1.00717704149933</v>
      </c>
      <c r="I490" s="11" t="n">
        <f aca="false">C489/C490</f>
        <v>0.994413986670364</v>
      </c>
      <c r="J490" s="11" t="n">
        <f aca="false">D489/D490</f>
        <v>1.00086323640269</v>
      </c>
      <c r="K490" s="11" t="n">
        <f aca="false">E489/E490</f>
        <v>0.998627429720459</v>
      </c>
      <c r="M490" s="0" t="n">
        <v>483</v>
      </c>
      <c r="N490" s="1" t="n">
        <f aca="false">H490*N$7</f>
        <v>1208612.4497992</v>
      </c>
      <c r="O490" s="1" t="inlineStr">
        <f aca="false">I490*O$7</f>
        <is>
          <t/>
        </is>
      </c>
      <c r="P490" s="1" t="inlineStr">
        <f aca="false">J490*P$7</f>
        <is>
          <t/>
        </is>
      </c>
      <c r="Q490" s="1" t="inlineStr">
        <f aca="false">K490*Q$7</f>
        <is>
          <t/>
        </is>
      </c>
      <c r="R490" s="1" t="inlineStr">
        <f aca="false">SUM(N490:Q490)</f>
        <is>
          <t/>
        </is>
      </c>
      <c r="S490" s="12" t="inlineStr">
        <f aca="false">R490-SUM($N$7:$Q$7)</f>
        <is>
          <t/>
        </is>
      </c>
      <c r="T490" s="12" t="inlineStr">
        <f aca="false">'Hilfstabelle Datensortierung'!A483</f>
        <is>
          <t/>
        </is>
      </c>
    </row>
    <row collapsed="false" customFormat="false" customHeight="false" hidden="false" ht="14.75" outlineLevel="0" r="491">
      <c r="A491" s="9" t="n">
        <v>40675</v>
      </c>
      <c r="B491" s="1" t="n">
        <v>5944.96</v>
      </c>
      <c r="C491" s="1" t="n">
        <v>6562.59</v>
      </c>
      <c r="D491" s="1" t="n">
        <v>7443.95</v>
      </c>
      <c r="E491" s="1" t="n">
        <v>4023.29</v>
      </c>
      <c r="G491" s="0" t="n">
        <v>484</v>
      </c>
      <c r="H491" s="11" t="n">
        <f aca="false">B490/B491</f>
        <v>1.00522122941113</v>
      </c>
      <c r="I491" s="11" t="n">
        <f aca="false">C490/C491</f>
        <v>1.0000350471384</v>
      </c>
      <c r="J491" s="11" t="n">
        <f aca="false">D490/D491</f>
        <v>1.00686463503919</v>
      </c>
      <c r="K491" s="11" t="n">
        <f aca="false">E490/E491</f>
        <v>1.00864715195773</v>
      </c>
      <c r="M491" s="0" t="n">
        <v>484</v>
      </c>
      <c r="N491" s="1" t="n">
        <f aca="false">H491*N$7</f>
        <v>1206265.47529336</v>
      </c>
      <c r="O491" s="1" t="inlineStr">
        <f aca="false">I491*O$7</f>
        <is>
          <t/>
        </is>
      </c>
      <c r="P491" s="1" t="inlineStr">
        <f aca="false">J491*P$7</f>
        <is>
          <t/>
        </is>
      </c>
      <c r="Q491" s="1" t="inlineStr">
        <f aca="false">K491*Q$7</f>
        <is>
          <t/>
        </is>
      </c>
      <c r="R491" s="1" t="inlineStr">
        <f aca="false">SUM(N491:Q491)</f>
        <is>
          <t/>
        </is>
      </c>
      <c r="S491" s="12" t="inlineStr">
        <f aca="false">R491-SUM($N$7:$Q$7)</f>
        <is>
          <t/>
        </is>
      </c>
      <c r="T491" s="12" t="inlineStr">
        <f aca="false">'Hilfstabelle Datensortierung'!A484</f>
        <is>
          <t/>
        </is>
      </c>
    </row>
    <row collapsed="false" customFormat="false" customHeight="false" hidden="false" ht="14.75" outlineLevel="0" r="492">
      <c r="A492" s="9" t="n">
        <v>40676</v>
      </c>
      <c r="B492" s="1" t="n">
        <v>5925.87</v>
      </c>
      <c r="C492" s="1" t="n">
        <v>6563.26</v>
      </c>
      <c r="D492" s="1" t="n">
        <v>7403.31</v>
      </c>
      <c r="E492" s="1" t="n">
        <v>4018.85</v>
      </c>
      <c r="G492" s="0" t="n">
        <v>485</v>
      </c>
      <c r="H492" s="11" t="n">
        <f aca="false">B491/B492</f>
        <v>1.0032214679026</v>
      </c>
      <c r="I492" s="11" t="n">
        <f aca="false">C491/C492</f>
        <v>0.999897916584136</v>
      </c>
      <c r="J492" s="11" t="n">
        <f aca="false">D491/D492</f>
        <v>1.00548943648179</v>
      </c>
      <c r="K492" s="11" t="n">
        <f aca="false">E491/E492</f>
        <v>1.00110479365988</v>
      </c>
      <c r="M492" s="0" t="n">
        <v>485</v>
      </c>
      <c r="N492" s="1" t="n">
        <f aca="false">H492*N$7</f>
        <v>1203865.76148312</v>
      </c>
      <c r="O492" s="1" t="inlineStr">
        <f aca="false">I492*O$7</f>
        <is>
          <t/>
        </is>
      </c>
      <c r="P492" s="1" t="inlineStr">
        <f aca="false">J492*P$7</f>
        <is>
          <t/>
        </is>
      </c>
      <c r="Q492" s="1" t="inlineStr">
        <f aca="false">K492*Q$7</f>
        <is>
          <t/>
        </is>
      </c>
      <c r="R492" s="1" t="inlineStr">
        <f aca="false">SUM(N492:Q492)</f>
        <is>
          <t/>
        </is>
      </c>
      <c r="S492" s="12" t="inlineStr">
        <f aca="false">R492-SUM($N$7:$Q$7)</f>
        <is>
          <t/>
        </is>
      </c>
      <c r="T492" s="12" t="inlineStr">
        <f aca="false">'Hilfstabelle Datensortierung'!A485</f>
        <is>
          <t/>
        </is>
      </c>
    </row>
    <row collapsed="false" customFormat="false" customHeight="false" hidden="false" ht="14.75" outlineLevel="0" r="493">
      <c r="A493" s="9" t="n">
        <v>40679</v>
      </c>
      <c r="B493" s="1" t="n">
        <v>5923.69</v>
      </c>
      <c r="C493" s="1" t="n">
        <v>6564.15</v>
      </c>
      <c r="D493" s="1" t="n">
        <v>7387.54</v>
      </c>
      <c r="E493" s="1" t="n">
        <v>3989.82</v>
      </c>
      <c r="G493" s="0" t="n">
        <v>486</v>
      </c>
      <c r="H493" s="11" t="n">
        <f aca="false">B492/B493</f>
        <v>1.00036801385623</v>
      </c>
      <c r="I493" s="11" t="n">
        <f aca="false">C492/C493</f>
        <v>0.999864415042313</v>
      </c>
      <c r="J493" s="11" t="n">
        <f aca="false">D492/D493</f>
        <v>1.00213467541293</v>
      </c>
      <c r="K493" s="11" t="n">
        <f aca="false">E492/E493</f>
        <v>1.00727601746445</v>
      </c>
      <c r="M493" s="0" t="n">
        <v>486</v>
      </c>
      <c r="N493" s="1" t="n">
        <f aca="false">H493*N$7</f>
        <v>1200441.61662747</v>
      </c>
      <c r="O493" s="1" t="inlineStr">
        <f aca="false">I493*O$7</f>
        <is>
          <t/>
        </is>
      </c>
      <c r="P493" s="1" t="inlineStr">
        <f aca="false">J493*P$7</f>
        <is>
          <t/>
        </is>
      </c>
      <c r="Q493" s="1" t="inlineStr">
        <f aca="false">K493*Q$7</f>
        <is>
          <t/>
        </is>
      </c>
      <c r="R493" s="1" t="inlineStr">
        <f aca="false">SUM(N493:Q493)</f>
        <is>
          <t/>
        </is>
      </c>
      <c r="S493" s="12" t="inlineStr">
        <f aca="false">R493-SUM($N$7:$Q$7)</f>
        <is>
          <t/>
        </is>
      </c>
      <c r="T493" s="12" t="inlineStr">
        <f aca="false">'Hilfstabelle Datensortierung'!A486</f>
        <is>
          <t/>
        </is>
      </c>
    </row>
    <row collapsed="false" customFormat="false" customHeight="false" hidden="false" ht="14.75" outlineLevel="0" r="494">
      <c r="A494" s="9" t="n">
        <v>40680</v>
      </c>
      <c r="B494" s="1" t="n">
        <v>5861</v>
      </c>
      <c r="C494" s="1" t="n">
        <v>6496.56</v>
      </c>
      <c r="D494" s="1" t="n">
        <v>7256.65</v>
      </c>
      <c r="E494" s="1" t="n">
        <v>3941.58</v>
      </c>
      <c r="G494" s="0" t="n">
        <v>487</v>
      </c>
      <c r="H494" s="11" t="n">
        <f aca="false">B493/B494</f>
        <v>1.0106961269408</v>
      </c>
      <c r="I494" s="11" t="n">
        <f aca="false">C493/C494</f>
        <v>1.01040396763826</v>
      </c>
      <c r="J494" s="11" t="n">
        <f aca="false">D493/D494</f>
        <v>1.01803724859267</v>
      </c>
      <c r="K494" s="11" t="n">
        <f aca="false">E493/E494</f>
        <v>1.01223874689845</v>
      </c>
      <c r="M494" s="0" t="n">
        <v>487</v>
      </c>
      <c r="N494" s="1" t="n">
        <f aca="false">H494*N$7</f>
        <v>1212835.35232895</v>
      </c>
      <c r="O494" s="1" t="inlineStr">
        <f aca="false">I494*O$7</f>
        <is>
          <t/>
        </is>
      </c>
      <c r="P494" s="1" t="inlineStr">
        <f aca="false">J494*P$7</f>
        <is>
          <t/>
        </is>
      </c>
      <c r="Q494" s="1" t="inlineStr">
        <f aca="false">K494*Q$7</f>
        <is>
          <t/>
        </is>
      </c>
      <c r="R494" s="1" t="inlineStr">
        <f aca="false">SUM(N494:Q494)</f>
        <is>
          <t/>
        </is>
      </c>
      <c r="S494" s="12" t="inlineStr">
        <f aca="false">R494-SUM($N$7:$Q$7)</f>
        <is>
          <t/>
        </is>
      </c>
      <c r="T494" s="12" t="inlineStr">
        <f aca="false">'Hilfstabelle Datensortierung'!A487</f>
        <is>
          <t/>
        </is>
      </c>
    </row>
    <row collapsed="false" customFormat="false" customHeight="false" hidden="false" ht="14.75" outlineLevel="0" r="495">
      <c r="A495" s="9" t="n">
        <v>40681</v>
      </c>
      <c r="B495" s="1" t="n">
        <v>5923.49</v>
      </c>
      <c r="C495" s="1" t="n">
        <v>6535.24</v>
      </c>
      <c r="D495" s="1" t="n">
        <v>7303.53</v>
      </c>
      <c r="E495" s="1" t="n">
        <v>3978</v>
      </c>
      <c r="G495" s="0" t="n">
        <v>488</v>
      </c>
      <c r="H495" s="11" t="n">
        <f aca="false">B494/B495</f>
        <v>0.989450475986285</v>
      </c>
      <c r="I495" s="11" t="n">
        <f aca="false">C494/C495</f>
        <v>0.994081319125235</v>
      </c>
      <c r="J495" s="11" t="n">
        <f aca="false">D494/D495</f>
        <v>0.993581186083989</v>
      </c>
      <c r="K495" s="11" t="n">
        <f aca="false">E494/E495</f>
        <v>0.990844645550528</v>
      </c>
      <c r="M495" s="0" t="n">
        <v>488</v>
      </c>
      <c r="N495" s="1" t="n">
        <f aca="false">H495*N$7</f>
        <v>1187340.57118354</v>
      </c>
      <c r="O495" s="1" t="inlineStr">
        <f aca="false">I495*O$7</f>
        <is>
          <t/>
        </is>
      </c>
      <c r="P495" s="1" t="inlineStr">
        <f aca="false">J495*P$7</f>
        <is>
          <t/>
        </is>
      </c>
      <c r="Q495" s="1" t="inlineStr">
        <f aca="false">K495*Q$7</f>
        <is>
          <t/>
        </is>
      </c>
      <c r="R495" s="1" t="inlineStr">
        <f aca="false">SUM(N495:Q495)</f>
        <is>
          <t/>
        </is>
      </c>
      <c r="S495" s="12" t="inlineStr">
        <f aca="false">R495-SUM($N$7:$Q$7)</f>
        <is>
          <t/>
        </is>
      </c>
      <c r="T495" s="12" t="inlineStr">
        <f aca="false">'Hilfstabelle Datensortierung'!A488</f>
        <is>
          <t/>
        </is>
      </c>
    </row>
    <row collapsed="false" customFormat="false" customHeight="false" hidden="false" ht="14.75" outlineLevel="0" r="496">
      <c r="A496" s="9" t="n">
        <v>40682</v>
      </c>
      <c r="B496" s="1" t="n">
        <v>5955.99</v>
      </c>
      <c r="C496" s="1" t="n">
        <v>6557.95</v>
      </c>
      <c r="D496" s="1" t="n">
        <v>7358.23</v>
      </c>
      <c r="E496" s="1" t="n">
        <v>4027.74</v>
      </c>
      <c r="G496" s="0" t="n">
        <v>489</v>
      </c>
      <c r="H496" s="11" t="n">
        <f aca="false">B495/B496</f>
        <v>0.99454330850119</v>
      </c>
      <c r="I496" s="11" t="n">
        <f aca="false">C495/C496</f>
        <v>0.996537027577215</v>
      </c>
      <c r="J496" s="11" t="n">
        <f aca="false">D495/D496</f>
        <v>0.99256614702177</v>
      </c>
      <c r="K496" s="11" t="n">
        <f aca="false">E495/E496</f>
        <v>0.987650642792236</v>
      </c>
      <c r="M496" s="0" t="n">
        <v>489</v>
      </c>
      <c r="N496" s="1" t="n">
        <f aca="false">H496*N$7</f>
        <v>1193451.97020143</v>
      </c>
      <c r="O496" s="1" t="inlineStr">
        <f aca="false">I496*O$7</f>
        <is>
          <t/>
        </is>
      </c>
      <c r="P496" s="1" t="inlineStr">
        <f aca="false">J496*P$7</f>
        <is>
          <t/>
        </is>
      </c>
      <c r="Q496" s="1" t="inlineStr">
        <f aca="false">K496*Q$7</f>
        <is>
          <t/>
        </is>
      </c>
      <c r="R496" s="1" t="inlineStr">
        <f aca="false">SUM(N496:Q496)</f>
        <is>
          <t/>
        </is>
      </c>
      <c r="S496" s="12" t="inlineStr">
        <f aca="false">R496-SUM($N$7:$Q$7)</f>
        <is>
          <t/>
        </is>
      </c>
      <c r="T496" s="12" t="inlineStr">
        <f aca="false">'Hilfstabelle Datensortierung'!A489</f>
        <is>
          <t/>
        </is>
      </c>
    </row>
    <row collapsed="false" customFormat="false" customHeight="false" hidden="false" ht="14.75" outlineLevel="0" r="497">
      <c r="A497" s="9" t="n">
        <v>40683</v>
      </c>
      <c r="B497" s="1" t="n">
        <v>5948.49</v>
      </c>
      <c r="C497" s="1" t="n">
        <v>6530.61</v>
      </c>
      <c r="D497" s="1" t="n">
        <v>7266.82</v>
      </c>
      <c r="E497" s="1" t="n">
        <v>3990.85</v>
      </c>
      <c r="G497" s="0" t="n">
        <v>490</v>
      </c>
      <c r="H497" s="11" t="n">
        <f aca="false">B496/B497</f>
        <v>1.00126082417555</v>
      </c>
      <c r="I497" s="11" t="n">
        <f aca="false">C496/C497</f>
        <v>1.00418643893909</v>
      </c>
      <c r="J497" s="11" t="n">
        <f aca="false">D496/D497</f>
        <v>1.01257909236778</v>
      </c>
      <c r="K497" s="11" t="n">
        <f aca="false">E496/E497</f>
        <v>1.00924364483757</v>
      </c>
      <c r="M497" s="0" t="n">
        <v>490</v>
      </c>
      <c r="N497" s="1" t="n">
        <f aca="false">H497*N$7</f>
        <v>1201512.98901066</v>
      </c>
      <c r="O497" s="1" t="inlineStr">
        <f aca="false">I497*O$7</f>
        <is>
          <t/>
        </is>
      </c>
      <c r="P497" s="1" t="inlineStr">
        <f aca="false">J497*P$7</f>
        <is>
          <t/>
        </is>
      </c>
      <c r="Q497" s="1" t="inlineStr">
        <f aca="false">K497*Q$7</f>
        <is>
          <t/>
        </is>
      </c>
      <c r="R497" s="1" t="inlineStr">
        <f aca="false">SUM(N497:Q497)</f>
        <is>
          <t/>
        </is>
      </c>
      <c r="S497" s="12" t="inlineStr">
        <f aca="false">R497-SUM($N$7:$Q$7)</f>
        <is>
          <t/>
        </is>
      </c>
      <c r="T497" s="12" t="inlineStr">
        <f aca="false">'Hilfstabelle Datensortierung'!A490</f>
        <is>
          <t/>
        </is>
      </c>
    </row>
    <row collapsed="false" customFormat="false" customHeight="false" hidden="false" ht="14.75" outlineLevel="0" r="498">
      <c r="A498" s="9" t="n">
        <v>40686</v>
      </c>
      <c r="B498" s="1" t="n">
        <v>5835.89</v>
      </c>
      <c r="C498" s="1" t="n">
        <v>6437.82</v>
      </c>
      <c r="D498" s="1" t="n">
        <v>7121.52</v>
      </c>
      <c r="E498" s="1" t="n">
        <v>3906.98</v>
      </c>
      <c r="G498" s="0" t="n">
        <v>491</v>
      </c>
      <c r="H498" s="11" t="n">
        <f aca="false">B497/B498</f>
        <v>1.01929440068267</v>
      </c>
      <c r="I498" s="11" t="n">
        <f aca="false">C497/C498</f>
        <v>1.01441326411736</v>
      </c>
      <c r="J498" s="11" t="n">
        <f aca="false">D497/D498</f>
        <v>1.02040294768533</v>
      </c>
      <c r="K498" s="11" t="n">
        <f aca="false">E497/E498</f>
        <v>1.02146670830155</v>
      </c>
      <c r="M498" s="0" t="n">
        <v>491</v>
      </c>
      <c r="N498" s="1" t="n">
        <f aca="false">H498*N$7</f>
        <v>1223153.28081921</v>
      </c>
      <c r="O498" s="1" t="inlineStr">
        <f aca="false">I498*O$7</f>
        <is>
          <t/>
        </is>
      </c>
      <c r="P498" s="1" t="inlineStr">
        <f aca="false">J498*P$7</f>
        <is>
          <t/>
        </is>
      </c>
      <c r="Q498" s="1" t="inlineStr">
        <f aca="false">K498*Q$7</f>
        <is>
          <t/>
        </is>
      </c>
      <c r="R498" s="1" t="inlineStr">
        <f aca="false">SUM(N498:Q498)</f>
        <is>
          <t/>
        </is>
      </c>
      <c r="S498" s="12" t="inlineStr">
        <f aca="false">R498-SUM($N$7:$Q$7)</f>
        <is>
          <t/>
        </is>
      </c>
      <c r="T498" s="12" t="inlineStr">
        <f aca="false">'Hilfstabelle Datensortierung'!A491</f>
        <is>
          <t/>
        </is>
      </c>
    </row>
    <row collapsed="false" customFormat="false" customHeight="false" hidden="false" ht="14.75" outlineLevel="0" r="499">
      <c r="A499" s="9" t="n">
        <v>40687</v>
      </c>
      <c r="B499" s="1" t="n">
        <v>5858.41</v>
      </c>
      <c r="C499" s="1" t="n">
        <v>6454.29</v>
      </c>
      <c r="D499" s="1" t="n">
        <v>7150.66</v>
      </c>
      <c r="E499" s="1" t="n">
        <v>3916.88</v>
      </c>
      <c r="G499" s="0" t="n">
        <v>492</v>
      </c>
      <c r="H499" s="11" t="n">
        <f aca="false">B498/B499</f>
        <v>0.996155953577848</v>
      </c>
      <c r="I499" s="11" t="n">
        <f aca="false">C498/C499</f>
        <v>0.997448208865731</v>
      </c>
      <c r="J499" s="11" t="n">
        <f aca="false">D498/D499</f>
        <v>0.995924851692012</v>
      </c>
      <c r="K499" s="11" t="n">
        <f aca="false">E498/E499</f>
        <v>0.99747247809481</v>
      </c>
      <c r="M499" s="0" t="n">
        <v>492</v>
      </c>
      <c r="N499" s="1" t="n">
        <f aca="false">H499*N$7</f>
        <v>1195387.14429342</v>
      </c>
      <c r="O499" s="1" t="inlineStr">
        <f aca="false">I499*O$7</f>
        <is>
          <t/>
        </is>
      </c>
      <c r="P499" s="1" t="inlineStr">
        <f aca="false">J499*P$7</f>
        <is>
          <t/>
        </is>
      </c>
      <c r="Q499" s="1" t="inlineStr">
        <f aca="false">K499*Q$7</f>
        <is>
          <t/>
        </is>
      </c>
      <c r="R499" s="1" t="inlineStr">
        <f aca="false">SUM(N499:Q499)</f>
        <is>
          <t/>
        </is>
      </c>
      <c r="S499" s="12" t="inlineStr">
        <f aca="false">R499-SUM($N$7:$Q$7)</f>
        <is>
          <t/>
        </is>
      </c>
      <c r="T499" s="12" t="inlineStr">
        <f aca="false">'Hilfstabelle Datensortierung'!A492</f>
        <is>
          <t/>
        </is>
      </c>
    </row>
    <row collapsed="false" customFormat="false" customHeight="false" hidden="false" ht="14.75" outlineLevel="0" r="500">
      <c r="A500" s="9" t="n">
        <v>40688</v>
      </c>
      <c r="B500" s="1" t="n">
        <v>5870.14</v>
      </c>
      <c r="C500" s="1" t="n">
        <v>6464.55</v>
      </c>
      <c r="D500" s="1" t="n">
        <v>7170.94</v>
      </c>
      <c r="E500" s="1" t="n">
        <v>3928.99</v>
      </c>
      <c r="G500" s="0" t="n">
        <v>493</v>
      </c>
      <c r="H500" s="11" t="n">
        <f aca="false">B499/B500</f>
        <v>0.998001751235916</v>
      </c>
      <c r="I500" s="11" t="n">
        <f aca="false">C499/C500</f>
        <v>0.998412882567232</v>
      </c>
      <c r="J500" s="11" t="n">
        <f aca="false">D499/D500</f>
        <v>0.997171918883717</v>
      </c>
      <c r="K500" s="11" t="n">
        <f aca="false">E499/E500</f>
        <v>0.996917782941672</v>
      </c>
      <c r="M500" s="0" t="n">
        <v>493</v>
      </c>
      <c r="N500" s="1" t="n">
        <f aca="false">H500*N$7</f>
        <v>1197602.1014831</v>
      </c>
      <c r="O500" s="1" t="inlineStr">
        <f aca="false">I500*O$7</f>
        <is>
          <t/>
        </is>
      </c>
      <c r="P500" s="1" t="inlineStr">
        <f aca="false">J500*P$7</f>
        <is>
          <t/>
        </is>
      </c>
      <c r="Q500" s="1" t="inlineStr">
        <f aca="false">K500*Q$7</f>
        <is>
          <t/>
        </is>
      </c>
      <c r="R500" s="1" t="inlineStr">
        <f aca="false">SUM(N500:Q500)</f>
        <is>
          <t/>
        </is>
      </c>
      <c r="S500" s="12" t="inlineStr">
        <f aca="false">R500-SUM($N$7:$Q$7)</f>
        <is>
          <t/>
        </is>
      </c>
      <c r="T500" s="12" t="inlineStr">
        <f aca="false">'Hilfstabelle Datensortierung'!A493</f>
        <is>
          <t/>
        </is>
      </c>
    </row>
    <row collapsed="false" customFormat="false" customHeight="false" hidden="false" ht="14.75" outlineLevel="0" r="501">
      <c r="A501" s="9" t="n">
        <v>40689</v>
      </c>
      <c r="B501" s="1" t="n">
        <v>5880.99</v>
      </c>
      <c r="C501" s="1" t="n">
        <v>6469.16</v>
      </c>
      <c r="D501" s="1" t="n">
        <v>7114.09</v>
      </c>
      <c r="E501" s="1" t="n">
        <v>3917.22</v>
      </c>
      <c r="G501" s="0" t="n">
        <v>494</v>
      </c>
      <c r="H501" s="11" t="n">
        <f aca="false">B500/B501</f>
        <v>0.998155072530305</v>
      </c>
      <c r="I501" s="11" t="n">
        <f aca="false">C500/C501</f>
        <v>0.999287388161678</v>
      </c>
      <c r="J501" s="11" t="n">
        <f aca="false">D500/D501</f>
        <v>1.00799118369321</v>
      </c>
      <c r="K501" s="11" t="n">
        <f aca="false">E500/E501</f>
        <v>1.00300468189175</v>
      </c>
      <c r="M501" s="0" t="n">
        <v>494</v>
      </c>
      <c r="N501" s="1" t="n">
        <f aca="false">H501*N$7</f>
        <v>1197786.08703637</v>
      </c>
      <c r="O501" s="1" t="inlineStr">
        <f aca="false">I501*O$7</f>
        <is>
          <t/>
        </is>
      </c>
      <c r="P501" s="1" t="inlineStr">
        <f aca="false">J501*P$7</f>
        <is>
          <t/>
        </is>
      </c>
      <c r="Q501" s="1" t="inlineStr">
        <f aca="false">K501*Q$7</f>
        <is>
          <t/>
        </is>
      </c>
      <c r="R501" s="1" t="inlineStr">
        <f aca="false">SUM(N501:Q501)</f>
        <is>
          <t/>
        </is>
      </c>
      <c r="S501" s="12" t="inlineStr">
        <f aca="false">R501-SUM($N$7:$Q$7)</f>
        <is>
          <t/>
        </is>
      </c>
      <c r="T501" s="12" t="inlineStr">
        <f aca="false">'Hilfstabelle Datensortierung'!A494</f>
        <is>
          <t/>
        </is>
      </c>
    </row>
    <row collapsed="false" customFormat="false" customHeight="false" hidden="false" ht="14.75" outlineLevel="0" r="502">
      <c r="A502" s="9" t="n">
        <v>40690</v>
      </c>
      <c r="B502" s="1" t="n">
        <v>5938.87</v>
      </c>
      <c r="C502" s="1" t="n">
        <v>6489.32</v>
      </c>
      <c r="D502" s="1" t="n">
        <v>7163.47</v>
      </c>
      <c r="E502" s="1" t="n">
        <v>3950.98</v>
      </c>
      <c r="G502" s="0" t="n">
        <v>495</v>
      </c>
      <c r="H502" s="11" t="n">
        <f aca="false">B501/B502</f>
        <v>0.990254038226127</v>
      </c>
      <c r="I502" s="11" t="n">
        <f aca="false">C501/C502</f>
        <v>0.99689335708518</v>
      </c>
      <c r="J502" s="11" t="n">
        <f aca="false">D501/D502</f>
        <v>0.993106692706188</v>
      </c>
      <c r="K502" s="11" t="n">
        <f aca="false">E501/E502</f>
        <v>0.991455284511691</v>
      </c>
      <c r="M502" s="0" t="n">
        <v>495</v>
      </c>
      <c r="N502" s="1" t="n">
        <f aca="false">H502*N$7</f>
        <v>1188304.84587135</v>
      </c>
      <c r="O502" s="1" t="inlineStr">
        <f aca="false">I502*O$7</f>
        <is>
          <t/>
        </is>
      </c>
      <c r="P502" s="1" t="inlineStr">
        <f aca="false">J502*P$7</f>
        <is>
          <t/>
        </is>
      </c>
      <c r="Q502" s="1" t="inlineStr">
        <f aca="false">K502*Q$7</f>
        <is>
          <t/>
        </is>
      </c>
      <c r="R502" s="1" t="inlineStr">
        <f aca="false">SUM(N502:Q502)</f>
        <is>
          <t/>
        </is>
      </c>
      <c r="S502" s="12" t="inlineStr">
        <f aca="false">R502-SUM($N$7:$Q$7)</f>
        <is>
          <t/>
        </is>
      </c>
      <c r="T502" s="12" t="inlineStr">
        <f aca="false">'Hilfstabelle Datensortierung'!A495</f>
        <is>
          <t/>
        </is>
      </c>
    </row>
    <row collapsed="false" customFormat="false" customHeight="false" hidden="false" ht="14.75" outlineLevel="0" r="503">
      <c r="A503" s="9" t="n">
        <v>40693</v>
      </c>
      <c r="B503" s="1" t="n">
        <v>5938.87</v>
      </c>
      <c r="C503" s="1" t="n">
        <v>6470.8</v>
      </c>
      <c r="D503" s="1" t="n">
        <v>7160.3</v>
      </c>
      <c r="E503" s="1" t="n">
        <v>3942.53</v>
      </c>
      <c r="G503" s="0" t="n">
        <v>496</v>
      </c>
      <c r="H503" s="11" t="n">
        <f aca="false">B502/B503</f>
        <v>1</v>
      </c>
      <c r="I503" s="11" t="n">
        <f aca="false">C502/C503</f>
        <v>1.00286208814984</v>
      </c>
      <c r="J503" s="11" t="n">
        <f aca="false">D502/D503</f>
        <v>1.00044271888049</v>
      </c>
      <c r="K503" s="11" t="n">
        <f aca="false">E502/E503</f>
        <v>1.00214329377329</v>
      </c>
      <c r="M503" s="0" t="n">
        <v>496</v>
      </c>
      <c r="N503" s="1" t="n">
        <f aca="false">H503*N$7</f>
        <v>1200000</v>
      </c>
      <c r="O503" s="1" t="inlineStr">
        <f aca="false">I503*O$7</f>
        <is>
          <t/>
        </is>
      </c>
      <c r="P503" s="1" t="inlineStr">
        <f aca="false">J503*P$7</f>
        <is>
          <t/>
        </is>
      </c>
      <c r="Q503" s="1" t="inlineStr">
        <f aca="false">K503*Q$7</f>
        <is>
          <t/>
        </is>
      </c>
      <c r="R503" s="1" t="inlineStr">
        <f aca="false">SUM(N503:Q503)</f>
        <is>
          <t/>
        </is>
      </c>
      <c r="S503" s="12" t="inlineStr">
        <f aca="false">R503-SUM($N$7:$Q$7)</f>
        <is>
          <t/>
        </is>
      </c>
      <c r="T503" s="12" t="inlineStr">
        <f aca="false">'Hilfstabelle Datensortierung'!A496</f>
        <is>
          <t/>
        </is>
      </c>
    </row>
    <row collapsed="false" customFormat="false" customHeight="false" hidden="false" ht="14.75" outlineLevel="0" r="504">
      <c r="A504" s="9" t="n">
        <v>40694</v>
      </c>
      <c r="B504" s="1" t="n">
        <v>5989.99</v>
      </c>
      <c r="C504" s="1" t="n">
        <v>6554.71</v>
      </c>
      <c r="D504" s="1" t="n">
        <v>7293.69</v>
      </c>
      <c r="E504" s="1" t="n">
        <v>4006.94</v>
      </c>
      <c r="G504" s="0" t="n">
        <v>497</v>
      </c>
      <c r="H504" s="11" t="n">
        <f aca="false">B503/B504</f>
        <v>0.991465762046347</v>
      </c>
      <c r="I504" s="11" t="n">
        <f aca="false">C503/C504</f>
        <v>0.987198518317363</v>
      </c>
      <c r="J504" s="11" t="n">
        <f aca="false">D503/D504</f>
        <v>0.981711589058487</v>
      </c>
      <c r="K504" s="11" t="n">
        <f aca="false">E503/E504</f>
        <v>0.983925389449306</v>
      </c>
      <c r="M504" s="0" t="n">
        <v>497</v>
      </c>
      <c r="N504" s="1" t="n">
        <f aca="false">H504*N$7</f>
        <v>1189758.91445562</v>
      </c>
      <c r="O504" s="1" t="inlineStr">
        <f aca="false">I504*O$7</f>
        <is>
          <t/>
        </is>
      </c>
      <c r="P504" s="1" t="inlineStr">
        <f aca="false">J504*P$7</f>
        <is>
          <t/>
        </is>
      </c>
      <c r="Q504" s="1" t="inlineStr">
        <f aca="false">K504*Q$7</f>
        <is>
          <t/>
        </is>
      </c>
      <c r="R504" s="1" t="inlineStr">
        <f aca="false">SUM(N504:Q504)</f>
        <is>
          <t/>
        </is>
      </c>
      <c r="S504" s="12" t="inlineStr">
        <f aca="false">R504-SUM($N$7:$Q$7)</f>
        <is>
          <t/>
        </is>
      </c>
      <c r="T504" s="12" t="inlineStr">
        <f aca="false">'Hilfstabelle Datensortierung'!A497</f>
        <is>
          <t/>
        </is>
      </c>
    </row>
    <row collapsed="false" customFormat="false" customHeight="false" hidden="false" ht="14.75" outlineLevel="0" r="505">
      <c r="A505" s="9" t="n">
        <v>40695</v>
      </c>
      <c r="B505" s="1" t="n">
        <v>5928.61</v>
      </c>
      <c r="C505" s="1" t="n">
        <v>6496.47</v>
      </c>
      <c r="D505" s="1" t="n">
        <v>7217.43</v>
      </c>
      <c r="E505" s="1" t="n">
        <v>3964.81</v>
      </c>
      <c r="G505" s="0" t="n">
        <v>498</v>
      </c>
      <c r="H505" s="11" t="n">
        <f aca="false">B504/B505</f>
        <v>1.01035318565397</v>
      </c>
      <c r="I505" s="11" t="n">
        <f aca="false">C504/C505</f>
        <v>1.00896486861326</v>
      </c>
      <c r="J505" s="11" t="n">
        <f aca="false">D504/D505</f>
        <v>1.01056608792881</v>
      </c>
      <c r="K505" s="11" t="n">
        <f aca="false">E504/E505</f>
        <v>1.01062598207733</v>
      </c>
      <c r="M505" s="0" t="n">
        <v>498</v>
      </c>
      <c r="N505" s="1" t="n">
        <f aca="false">H505*N$7</f>
        <v>1212423.82278477</v>
      </c>
      <c r="O505" s="1" t="inlineStr">
        <f aca="false">I505*O$7</f>
        <is>
          <t/>
        </is>
      </c>
      <c r="P505" s="1" t="inlineStr">
        <f aca="false">J505*P$7</f>
        <is>
          <t/>
        </is>
      </c>
      <c r="Q505" s="1" t="inlineStr">
        <f aca="false">K505*Q$7</f>
        <is>
          <t/>
        </is>
      </c>
      <c r="R505" s="1" t="inlineStr">
        <f aca="false">SUM(N505:Q505)</f>
        <is>
          <t/>
        </is>
      </c>
      <c r="S505" s="12" t="inlineStr">
        <f aca="false">R505-SUM($N$7:$Q$7)</f>
        <is>
          <t/>
        </is>
      </c>
      <c r="T505" s="12" t="inlineStr">
        <f aca="false">'Hilfstabelle Datensortierung'!A498</f>
        <is>
          <t/>
        </is>
      </c>
    </row>
    <row collapsed="false" customFormat="false" customHeight="false" hidden="false" ht="14.75" outlineLevel="0" r="506">
      <c r="A506" s="9" t="n">
        <v>40696</v>
      </c>
      <c r="B506" s="1" t="n">
        <v>5847.92</v>
      </c>
      <c r="C506" s="1" t="n">
        <v>6496.47</v>
      </c>
      <c r="D506" s="1" t="n">
        <v>7074.12</v>
      </c>
      <c r="E506" s="1" t="n">
        <v>3889.87</v>
      </c>
      <c r="G506" s="0" t="n">
        <v>499</v>
      </c>
      <c r="H506" s="11" t="n">
        <f aca="false">B505/B506</f>
        <v>1.01379806837303</v>
      </c>
      <c r="I506" s="11" t="n">
        <f aca="false">C505/C506</f>
        <v>1</v>
      </c>
      <c r="J506" s="11" t="n">
        <f aca="false">D505/D506</f>
        <v>1.02025835015521</v>
      </c>
      <c r="K506" s="11" t="n">
        <f aca="false">E505/E506</f>
        <v>1.0192654253227</v>
      </c>
      <c r="M506" s="0" t="n">
        <v>499</v>
      </c>
      <c r="N506" s="1" t="n">
        <f aca="false">H506*N$7</f>
        <v>1216557.68204763</v>
      </c>
      <c r="O506" s="1" t="inlineStr">
        <f aca="false">I506*O$7</f>
        <is>
          <t/>
        </is>
      </c>
      <c r="P506" s="1" t="inlineStr">
        <f aca="false">J506*P$7</f>
        <is>
          <t/>
        </is>
      </c>
      <c r="Q506" s="1" t="inlineStr">
        <f aca="false">K506*Q$7</f>
        <is>
          <t/>
        </is>
      </c>
      <c r="R506" s="1" t="inlineStr">
        <f aca="false">SUM(N506:Q506)</f>
        <is>
          <t/>
        </is>
      </c>
      <c r="S506" s="12" t="inlineStr">
        <f aca="false">R506-SUM($N$7:$Q$7)</f>
        <is>
          <t/>
        </is>
      </c>
      <c r="T506" s="12" t="inlineStr">
        <f aca="false">'Hilfstabelle Datensortierung'!A499</f>
        <is>
          <t/>
        </is>
      </c>
    </row>
    <row collapsed="false" customFormat="false" customHeight="false" hidden="false" ht="14.75" outlineLevel="0" r="507">
      <c r="A507" s="9" t="n">
        <v>40697</v>
      </c>
      <c r="B507" s="1" t="n">
        <v>5855.01</v>
      </c>
      <c r="C507" s="1" t="n">
        <v>6407.39</v>
      </c>
      <c r="D507" s="1" t="n">
        <v>7109.03</v>
      </c>
      <c r="E507" s="1" t="n">
        <v>3890.68</v>
      </c>
      <c r="G507" s="0" t="n">
        <v>500</v>
      </c>
      <c r="H507" s="11" t="n">
        <f aca="false">B506/B507</f>
        <v>0.998789071239844</v>
      </c>
      <c r="I507" s="11" t="n">
        <f aca="false">C506/C507</f>
        <v>1.01390269672987</v>
      </c>
      <c r="J507" s="11" t="n">
        <f aca="false">D506/D507</f>
        <v>0.995089344115864</v>
      </c>
      <c r="K507" s="11" t="n">
        <f aca="false">E506/E507</f>
        <v>0.999791810172001</v>
      </c>
      <c r="M507" s="0" t="n">
        <v>500</v>
      </c>
      <c r="N507" s="1" t="n">
        <f aca="false">H507*N$7</f>
        <v>1198546.88548781</v>
      </c>
      <c r="O507" s="1" t="inlineStr">
        <f aca="false">I507*O$7</f>
        <is>
          <t/>
        </is>
      </c>
      <c r="P507" s="1" t="inlineStr">
        <f aca="false">J507*P$7</f>
        <is>
          <t/>
        </is>
      </c>
      <c r="Q507" s="1" t="inlineStr">
        <f aca="false">K507*Q$7</f>
        <is>
          <t/>
        </is>
      </c>
      <c r="R507" s="1" t="inlineStr">
        <f aca="false">SUM(N507:Q507)</f>
        <is>
          <t/>
        </is>
      </c>
      <c r="S507" s="12" t="inlineStr">
        <f aca="false">R507-SUM($N$7:$Q$7)</f>
        <is>
          <t/>
        </is>
      </c>
      <c r="T507" s="12" t="inlineStr">
        <f aca="false">'Hilfstabelle Datensortierung'!A500</f>
        <is>
          <t/>
        </is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2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C3" activeCellId="0" pane="topLeft" sqref="C3"/>
    </sheetView>
  </sheetViews>
  <cols>
    <col collapsed="false" hidden="false" max="1" min="1" style="0" width="16.7490196078431"/>
    <col collapsed="false" hidden="false" max="3" min="2" style="0" width="20.8196078431373"/>
    <col collapsed="false" hidden="false" max="4" min="4" style="0" width="18.921568627451"/>
    <col collapsed="false" hidden="false" max="5" min="5" style="0" width="12.5450980392157"/>
    <col collapsed="false" hidden="false" max="6" min="6" style="0" width="12.678431372549"/>
    <col collapsed="false" hidden="false" max="10" min="7" style="0" width="21.4901960784314"/>
    <col collapsed="false" hidden="false" max="257" min="11" style="0" width="11.6235294117647"/>
  </cols>
  <sheetData>
    <row collapsed="false" customFormat="false" customHeight="false" hidden="false" ht="14.75" outlineLevel="0" r="1">
      <c r="A1" s="3"/>
      <c r="B1" s="3" t="s">
        <v>0</v>
      </c>
      <c r="C1" s="3" t="s">
        <v>1</v>
      </c>
    </row>
    <row collapsed="false" customFormat="false" customHeight="false" hidden="false" ht="14.9" outlineLevel="0" r="2">
      <c r="A2" s="3" t="s">
        <v>2</v>
      </c>
      <c r="B2" s="4" t="s">
        <v>3</v>
      </c>
      <c r="C2" s="4" t="s">
        <v>4</v>
      </c>
    </row>
    <row collapsed="false" customFormat="false" customHeight="false" hidden="false" ht="14.75" outlineLevel="0" r="3">
      <c r="A3" s="3" t="s">
        <v>5</v>
      </c>
      <c r="B3" s="4" t="s">
        <v>6</v>
      </c>
      <c r="C3" s="4" t="s">
        <v>7</v>
      </c>
    </row>
    <row collapsed="false" customFormat="false" customHeight="false" hidden="false" ht="14.75" outlineLevel="0" r="4">
      <c r="A4" s="3" t="s">
        <v>8</v>
      </c>
      <c r="B4" s="4" t="n">
        <v>20666374</v>
      </c>
      <c r="C4" s="4" t="n">
        <v>20723295</v>
      </c>
    </row>
    <row collapsed="false" customFormat="false" customHeight="false" hidden="false" ht="14.75" outlineLevel="0" r="5">
      <c r="G5" s="5" t="s">
        <v>24</v>
      </c>
    </row>
    <row collapsed="false" customFormat="false" customHeight="false" hidden="false" ht="14.9" outlineLevel="0" r="6">
      <c r="A6" s="5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G6" s="6" t="s">
        <v>10</v>
      </c>
      <c r="H6" s="6" t="s">
        <v>11</v>
      </c>
      <c r="I6" s="6" t="s">
        <v>12</v>
      </c>
      <c r="J6" s="6" t="s">
        <v>13</v>
      </c>
    </row>
    <row collapsed="false" customFormat="false" customHeight="false" hidden="false" ht="14.75" outlineLevel="0" r="7">
      <c r="A7" s="9" t="n">
        <v>39997</v>
      </c>
      <c r="B7" s="1" t="n">
        <v>4236.28</v>
      </c>
      <c r="C7" s="1" t="n">
        <v>5338.51</v>
      </c>
      <c r="D7" s="1" t="n">
        <v>4708.21</v>
      </c>
      <c r="E7" s="1" t="n">
        <v>3119.51</v>
      </c>
    </row>
    <row collapsed="false" customFormat="false" customHeight="false" hidden="false" ht="14.75" outlineLevel="0" r="8">
      <c r="A8" s="9" t="n">
        <v>40000</v>
      </c>
      <c r="B8" s="1" t="n">
        <v>4194.91</v>
      </c>
      <c r="C8" s="1" t="n">
        <v>5354.15</v>
      </c>
      <c r="D8" s="1" t="n">
        <v>4651.82</v>
      </c>
      <c r="E8" s="1" t="n">
        <v>3082.16</v>
      </c>
      <c r="G8" s="11" t="n">
        <f aca="false">(B8-B7)/B7</f>
        <v>-0.00976564344188767</v>
      </c>
      <c r="H8" s="11" t="n">
        <f aca="false">(C8-C7)/C7</f>
        <v>0.00292965640225462</v>
      </c>
      <c r="I8" s="11" t="n">
        <f aca="false">(D8-D7)/D7</f>
        <v>-0.0119769509006608</v>
      </c>
      <c r="J8" s="11" t="n">
        <f aca="false">(E8-E7)/E7</f>
        <v>-0.0119730342265293</v>
      </c>
    </row>
    <row collapsed="false" customFormat="false" customHeight="false" hidden="false" ht="14.75" outlineLevel="0" r="9">
      <c r="A9" s="9" t="n">
        <v>40001</v>
      </c>
      <c r="B9" s="1" t="n">
        <v>4187</v>
      </c>
      <c r="C9" s="1" t="n">
        <v>5329.2</v>
      </c>
      <c r="D9" s="1" t="n">
        <v>4598.19</v>
      </c>
      <c r="E9" s="1" t="n">
        <v>3048.57</v>
      </c>
      <c r="G9" s="11" t="n">
        <f aca="false">(B9-B8)/B8</f>
        <v>-0.00188561852340094</v>
      </c>
      <c r="H9" s="11" t="n">
        <f aca="false">(C9-C8)/C8</f>
        <v>-0.00465993668462795</v>
      </c>
      <c r="I9" s="11" t="n">
        <f aca="false">(D9-D8)/D8</f>
        <v>-0.0115288209775957</v>
      </c>
      <c r="J9" s="11" t="n">
        <f aca="false">(E9-E8)/E8</f>
        <v>-0.0108982012614529</v>
      </c>
    </row>
    <row collapsed="false" customFormat="false" customHeight="false" hidden="false" ht="14.75" outlineLevel="0" r="10">
      <c r="A10" s="9" t="n">
        <v>40002</v>
      </c>
      <c r="B10" s="1" t="n">
        <v>4140.23</v>
      </c>
      <c r="C10" s="1" t="n">
        <v>5289.39</v>
      </c>
      <c r="D10" s="1" t="n">
        <v>4572.65</v>
      </c>
      <c r="E10" s="1" t="n">
        <v>3009.71</v>
      </c>
      <c r="G10" s="11" t="n">
        <f aca="false">(B10-B9)/B9</f>
        <v>-0.01117028898973</v>
      </c>
      <c r="H10" s="11" t="n">
        <f aca="false">(C10-C9)/C9</f>
        <v>-0.00747016437739238</v>
      </c>
      <c r="I10" s="11" t="n">
        <f aca="false">(D10-D9)/D9</f>
        <v>-0.00555435943273331</v>
      </c>
      <c r="J10" s="11" t="n">
        <f aca="false">(E10-E9)/E9</f>
        <v>-0.0127469600501219</v>
      </c>
    </row>
    <row collapsed="false" customFormat="false" customHeight="false" hidden="false" ht="14.75" outlineLevel="0" r="11">
      <c r="A11" s="9" t="n">
        <v>40003</v>
      </c>
      <c r="B11" s="1" t="n">
        <v>4158.66</v>
      </c>
      <c r="C11" s="1" t="n">
        <v>5305.39</v>
      </c>
      <c r="D11" s="1" t="n">
        <v>4630.07</v>
      </c>
      <c r="E11" s="1" t="n">
        <v>3025.94</v>
      </c>
      <c r="G11" s="11" t="n">
        <f aca="false">(B11-B10)/B10</f>
        <v>0.00445144351883818</v>
      </c>
      <c r="H11" s="11" t="n">
        <f aca="false">(C11-C10)/C10</f>
        <v>0.00302492347888887</v>
      </c>
      <c r="I11" s="11" t="n">
        <f aca="false">(D11-D10)/D10</f>
        <v>0.0125572698544606</v>
      </c>
      <c r="J11" s="11" t="n">
        <f aca="false">(E11-E10)/E10</f>
        <v>0.00539254612570647</v>
      </c>
    </row>
    <row collapsed="false" customFormat="false" customHeight="false" hidden="false" ht="14.75" outlineLevel="0" r="12">
      <c r="A12" s="9" t="n">
        <v>40004</v>
      </c>
      <c r="B12" s="1" t="n">
        <v>4127.17</v>
      </c>
      <c r="C12" s="1" t="n">
        <v>5237.81</v>
      </c>
      <c r="D12" s="1" t="n">
        <v>4576.31</v>
      </c>
      <c r="E12" s="1" t="n">
        <v>2983.1</v>
      </c>
      <c r="G12" s="11" t="n">
        <f aca="false">(B12-B11)/B11</f>
        <v>-0.00757215064467876</v>
      </c>
      <c r="H12" s="11" t="n">
        <f aca="false">(C12-C11)/C11</f>
        <v>-0.0127379891016494</v>
      </c>
      <c r="I12" s="11" t="n">
        <f aca="false">(D12-D11)/D11</f>
        <v>-0.0116110555563953</v>
      </c>
      <c r="J12" s="11" t="n">
        <f aca="false">(E12-E11)/E11</f>
        <v>-0.0141575840895722</v>
      </c>
    </row>
    <row collapsed="false" customFormat="false" customHeight="false" hidden="false" ht="14.75" outlineLevel="0" r="13">
      <c r="A13" s="9" t="n">
        <v>40007</v>
      </c>
      <c r="B13" s="1" t="n">
        <v>4202.13</v>
      </c>
      <c r="C13" s="1" t="n">
        <v>5315.29</v>
      </c>
      <c r="D13" s="1" t="n">
        <v>4722.34</v>
      </c>
      <c r="E13" s="1" t="n">
        <v>3052.08</v>
      </c>
      <c r="G13" s="11" t="n">
        <f aca="false">(B13-B12)/B12</f>
        <v>0.0181625666013273</v>
      </c>
      <c r="H13" s="11" t="n">
        <f aca="false">(C13-C12)/C12</f>
        <v>0.014792441879335</v>
      </c>
      <c r="I13" s="11" t="n">
        <f aca="false">(D13-D12)/D12</f>
        <v>0.0319099886152817</v>
      </c>
      <c r="J13" s="11" t="n">
        <f aca="false">(E13-E12)/E12</f>
        <v>0.0231235962589253</v>
      </c>
    </row>
    <row collapsed="false" customFormat="false" customHeight="false" hidden="false" ht="14.75" outlineLevel="0" r="14">
      <c r="A14" s="9" t="n">
        <v>40008</v>
      </c>
      <c r="B14" s="1" t="n">
        <v>4237.68</v>
      </c>
      <c r="C14" s="1" t="n">
        <v>5365.05</v>
      </c>
      <c r="D14" s="1" t="n">
        <v>4781.69</v>
      </c>
      <c r="E14" s="1" t="n">
        <v>3081.87</v>
      </c>
      <c r="G14" s="11" t="n">
        <f aca="false">(B14-B13)/B13</f>
        <v>0.00845999528810393</v>
      </c>
      <c r="H14" s="11" t="n">
        <f aca="false">(C14-C13)/C13</f>
        <v>0.00936167170558901</v>
      </c>
      <c r="I14" s="11" t="n">
        <f aca="false">(D14-D13)/D13</f>
        <v>0.0125679218353614</v>
      </c>
      <c r="J14" s="11" t="n">
        <f aca="false">(E14-E13)/E13</f>
        <v>0.00976055673507902</v>
      </c>
    </row>
    <row collapsed="false" customFormat="false" customHeight="false" hidden="false" ht="14.75" outlineLevel="0" r="15">
      <c r="A15" s="9" t="n">
        <v>40009</v>
      </c>
      <c r="B15" s="1" t="n">
        <v>4346.46</v>
      </c>
      <c r="C15" s="1" t="n">
        <v>5473.33</v>
      </c>
      <c r="D15" s="1" t="n">
        <v>4928.44</v>
      </c>
      <c r="E15" s="1" t="n">
        <v>3171.27</v>
      </c>
      <c r="G15" s="11" t="n">
        <f aca="false">(B15-B14)/B14</f>
        <v>0.025669706065583</v>
      </c>
      <c r="H15" s="11" t="n">
        <f aca="false">(C15-C14)/C14</f>
        <v>0.0201824773301273</v>
      </c>
      <c r="I15" s="11" t="n">
        <f aca="false">(D15-D14)/D14</f>
        <v>0.0306899861764355</v>
      </c>
      <c r="J15" s="11" t="n">
        <f aca="false">(E15-E14)/E14</f>
        <v>0.0290083618063059</v>
      </c>
    </row>
    <row collapsed="false" customFormat="false" customHeight="false" hidden="false" ht="14.75" outlineLevel="0" r="16">
      <c r="A16" s="9" t="n">
        <v>40010</v>
      </c>
      <c r="B16" s="1" t="n">
        <v>4361.84</v>
      </c>
      <c r="C16" s="1" t="n">
        <v>5538.57</v>
      </c>
      <c r="D16" s="1" t="n">
        <v>4957.19</v>
      </c>
      <c r="E16" s="1" t="n">
        <v>3199.68</v>
      </c>
      <c r="G16" s="11" t="n">
        <f aca="false">(B16-B15)/B15</f>
        <v>0.00353851180040771</v>
      </c>
      <c r="H16" s="11" t="n">
        <f aca="false">(C16-C15)/C15</f>
        <v>0.0119196174906318</v>
      </c>
      <c r="I16" s="11" t="n">
        <f aca="false">(D16-D15)/D15</f>
        <v>0.00583348889303715</v>
      </c>
      <c r="J16" s="11" t="n">
        <f aca="false">(E16-E15)/E15</f>
        <v>0.00895855603591</v>
      </c>
    </row>
    <row collapsed="false" customFormat="false" customHeight="false" hidden="false" ht="14.75" outlineLevel="0" r="17">
      <c r="A17" s="9" t="n">
        <v>40011</v>
      </c>
      <c r="B17" s="1" t="n">
        <v>4388.75</v>
      </c>
      <c r="C17" s="1" t="n">
        <v>5594.14</v>
      </c>
      <c r="D17" s="1" t="n">
        <v>4978.4</v>
      </c>
      <c r="E17" s="1" t="n">
        <v>3218.46</v>
      </c>
      <c r="G17" s="11" t="n">
        <f aca="false">(B17-B16)/B16</f>
        <v>0.00616941474240226</v>
      </c>
      <c r="H17" s="11" t="n">
        <f aca="false">(C17-C16)/C16</f>
        <v>0.0100332757372391</v>
      </c>
      <c r="I17" s="11" t="n">
        <f aca="false">(D17-D16)/D16</f>
        <v>0.00427863366140899</v>
      </c>
      <c r="J17" s="11" t="n">
        <f aca="false">(E17-E16)/E16</f>
        <v>0.00586933693369329</v>
      </c>
    </row>
    <row collapsed="false" customFormat="false" customHeight="false" hidden="false" ht="14.75" outlineLevel="0" r="18">
      <c r="A18" s="9" t="n">
        <v>40014</v>
      </c>
      <c r="B18" s="1" t="n">
        <v>4443.62</v>
      </c>
      <c r="C18" s="1" t="n">
        <v>5627.93</v>
      </c>
      <c r="D18" s="1" t="n">
        <v>5030.15</v>
      </c>
      <c r="E18" s="1" t="n">
        <v>3270.94</v>
      </c>
      <c r="G18" s="11" t="n">
        <f aca="false">(B18-B17)/B17</f>
        <v>0.0125024209626887</v>
      </c>
      <c r="H18" s="11" t="n">
        <f aca="false">(C18-C17)/C17</f>
        <v>0.00604024926083365</v>
      </c>
      <c r="I18" s="11" t="n">
        <f aca="false">(D18-D17)/D17</f>
        <v>0.0103949059938936</v>
      </c>
      <c r="J18" s="11" t="n">
        <f aca="false">(E18-E17)/E17</f>
        <v>0.0163059351366803</v>
      </c>
    </row>
    <row collapsed="false" customFormat="false" customHeight="false" hidden="false" ht="14.75" outlineLevel="0" r="19">
      <c r="A19" s="9" t="n">
        <v>40015</v>
      </c>
      <c r="B19" s="1" t="n">
        <v>4481.17</v>
      </c>
      <c r="C19" s="1" t="n">
        <v>5636.19</v>
      </c>
      <c r="D19" s="1" t="n">
        <v>5093.97</v>
      </c>
      <c r="E19" s="1" t="n">
        <v>3302.89</v>
      </c>
      <c r="G19" s="11" t="n">
        <f aca="false">(B19-B18)/B18</f>
        <v>0.00845031753390258</v>
      </c>
      <c r="H19" s="11" t="n">
        <f aca="false">(C19-C18)/C18</f>
        <v>0.00146767994626803</v>
      </c>
      <c r="I19" s="11" t="n">
        <f aca="false">(D19-D18)/D18</f>
        <v>0.0126874944087154</v>
      </c>
      <c r="J19" s="11" t="n">
        <f aca="false">(E19-E18)/E18</f>
        <v>0.00976783432285515</v>
      </c>
    </row>
    <row collapsed="false" customFormat="false" customHeight="false" hidden="false" ht="14.75" outlineLevel="0" r="20">
      <c r="A20" s="9" t="n">
        <v>40016</v>
      </c>
      <c r="B20" s="1" t="n">
        <v>4493.73</v>
      </c>
      <c r="C20" s="1" t="n">
        <v>5637.02</v>
      </c>
      <c r="D20" s="1" t="n">
        <v>5121.56</v>
      </c>
      <c r="E20" s="1" t="n">
        <v>3305.07</v>
      </c>
      <c r="G20" s="11" t="n">
        <f aca="false">(B20-B19)/B19</f>
        <v>0.00280283943702212</v>
      </c>
      <c r="H20" s="11" t="n">
        <f aca="false">(C20-C19)/C19</f>
        <v>0.000147262601154313</v>
      </c>
      <c r="I20" s="11" t="n">
        <f aca="false">(D20-D19)/D19</f>
        <v>0.00541620779078011</v>
      </c>
      <c r="J20" s="11" t="n">
        <f aca="false">(E20-E19)/E19</f>
        <v>0.000660028036053363</v>
      </c>
    </row>
    <row collapsed="false" customFormat="false" customHeight="false" hidden="false" ht="14.75" outlineLevel="0" r="21">
      <c r="A21" s="9" t="n">
        <v>40017</v>
      </c>
      <c r="B21" s="1" t="n">
        <v>4559.8</v>
      </c>
      <c r="C21" s="1" t="n">
        <v>5765.51</v>
      </c>
      <c r="D21" s="1" t="n">
        <v>5247.28</v>
      </c>
      <c r="E21" s="1" t="n">
        <v>3373.72</v>
      </c>
      <c r="G21" s="11" t="n">
        <f aca="false">(B21-B20)/B20</f>
        <v>0.0147027079953624</v>
      </c>
      <c r="H21" s="11" t="n">
        <f aca="false">(C21-C20)/C20</f>
        <v>0.0227939585099928</v>
      </c>
      <c r="I21" s="11" t="n">
        <f aca="false">(D21-D20)/D20</f>
        <v>0.0245472082724793</v>
      </c>
      <c r="J21" s="11" t="n">
        <f aca="false">(E21-E20)/E20</f>
        <v>0.0207711183121689</v>
      </c>
    </row>
    <row collapsed="false" customFormat="false" customHeight="false" hidden="false" ht="14.75" outlineLevel="0" r="22">
      <c r="A22" s="9" t="n">
        <v>40018</v>
      </c>
      <c r="B22" s="1" t="n">
        <v>4576.61</v>
      </c>
      <c r="C22" s="1" t="n">
        <v>5760.9</v>
      </c>
      <c r="D22" s="1" t="n">
        <v>5229.36</v>
      </c>
      <c r="E22" s="1" t="n">
        <v>3366.45</v>
      </c>
      <c r="G22" s="11" t="n">
        <f aca="false">(B22-B21)/B21</f>
        <v>0.00368656520022797</v>
      </c>
      <c r="H22" s="11" t="n">
        <f aca="false">(C22-C21)/C21</f>
        <v>-0.000799582343972983</v>
      </c>
      <c r="I22" s="11" t="n">
        <f aca="false">(D22-D21)/D21</f>
        <v>-0.00341510268177038</v>
      </c>
      <c r="J22" s="11" t="n">
        <f aca="false">(E22-E21)/E21</f>
        <v>-0.00215489133656616</v>
      </c>
    </row>
    <row collapsed="false" customFormat="false" customHeight="false" hidden="false" ht="14.75" outlineLevel="0" r="23">
      <c r="A23" s="9" t="n">
        <v>40021</v>
      </c>
      <c r="B23" s="1" t="n">
        <v>4586.13</v>
      </c>
      <c r="C23" s="1" t="n">
        <v>5774.89</v>
      </c>
      <c r="D23" s="1" t="n">
        <v>5251.55</v>
      </c>
      <c r="E23" s="1" t="n">
        <v>3372.36</v>
      </c>
      <c r="G23" s="11" t="n">
        <f aca="false">(B23-B22)/B22</f>
        <v>0.00208014228872472</v>
      </c>
      <c r="H23" s="11" t="n">
        <f aca="false">(C23-C22)/C22</f>
        <v>0.0024284400006943</v>
      </c>
      <c r="I23" s="11" t="n">
        <f aca="false">(D23-D22)/D22</f>
        <v>0.00424334909051978</v>
      </c>
      <c r="J23" s="11" t="n">
        <f aca="false">(E23-E22)/E22</f>
        <v>0.00175555852604371</v>
      </c>
    </row>
    <row collapsed="false" customFormat="false" customHeight="false" hidden="false" ht="14.75" outlineLevel="0" r="24">
      <c r="A24" s="9" t="n">
        <v>40022</v>
      </c>
      <c r="B24" s="1" t="n">
        <v>4528.84</v>
      </c>
      <c r="C24" s="1" t="n">
        <v>5762.8</v>
      </c>
      <c r="D24" s="1" t="n">
        <v>5174.74</v>
      </c>
      <c r="E24" s="1" t="n">
        <v>3330.97</v>
      </c>
      <c r="G24" s="11" t="n">
        <f aca="false">(B24-B23)/B23</f>
        <v>-0.0124920139638431</v>
      </c>
      <c r="H24" s="11" t="n">
        <f aca="false">(C24-C23)/C23</f>
        <v>-0.00209354637058024</v>
      </c>
      <c r="I24" s="11" t="n">
        <f aca="false">(D24-D23)/D23</f>
        <v>-0.0146261579914502</v>
      </c>
      <c r="J24" s="11" t="n">
        <f aca="false">(E24-E23)/E23</f>
        <v>-0.0122733041549538</v>
      </c>
    </row>
    <row collapsed="false" customFormat="false" customHeight="false" hidden="false" ht="14.75" outlineLevel="0" r="25">
      <c r="A25" s="9" t="n">
        <v>40023</v>
      </c>
      <c r="B25" s="1" t="n">
        <v>4547.53</v>
      </c>
      <c r="C25" s="1" t="n">
        <v>5787.19</v>
      </c>
      <c r="D25" s="1" t="n">
        <v>5270.32</v>
      </c>
      <c r="E25" s="1" t="n">
        <v>3365.62</v>
      </c>
      <c r="G25" s="11" t="n">
        <f aca="false">(B25-B24)/B24</f>
        <v>0.00412688458854797</v>
      </c>
      <c r="H25" s="11" t="n">
        <f aca="false">(C25-C24)/C24</f>
        <v>0.00423231762337758</v>
      </c>
      <c r="I25" s="11" t="n">
        <f aca="false">(D25-D24)/D24</f>
        <v>0.0184704932035233</v>
      </c>
      <c r="J25" s="11" t="n">
        <f aca="false">(E25-E24)/E24</f>
        <v>0.0104023752840763</v>
      </c>
    </row>
    <row collapsed="false" customFormat="false" customHeight="false" hidden="false" ht="14.75" outlineLevel="0" r="26">
      <c r="A26" s="9" t="n">
        <v>40024</v>
      </c>
      <c r="B26" s="1" t="n">
        <v>4631.61</v>
      </c>
      <c r="C26" s="1" t="n">
        <v>5932.62</v>
      </c>
      <c r="D26" s="1" t="n">
        <v>5360.66</v>
      </c>
      <c r="E26" s="1" t="n">
        <v>3435.49</v>
      </c>
      <c r="G26" s="11" t="n">
        <f aca="false">(B26-B25)/B25</f>
        <v>0.0184891578505254</v>
      </c>
      <c r="H26" s="11" t="n">
        <f aca="false">(C26-C25)/C25</f>
        <v>0.0251296397733614</v>
      </c>
      <c r="I26" s="11" t="n">
        <f aca="false">(D26-D25)/D25</f>
        <v>0.0171412741541311</v>
      </c>
      <c r="J26" s="11" t="n">
        <f aca="false">(E26-E25)/E25</f>
        <v>0.0207599194204932</v>
      </c>
    </row>
    <row collapsed="false" customFormat="false" customHeight="false" hidden="false" ht="14.75" outlineLevel="0" r="27">
      <c r="A27" s="9" t="n">
        <v>40025</v>
      </c>
      <c r="B27" s="1" t="n">
        <v>4608.36</v>
      </c>
      <c r="C27" s="1" t="n">
        <v>5950.69</v>
      </c>
      <c r="D27" s="1" t="n">
        <v>5332.14</v>
      </c>
      <c r="E27" s="1" t="n">
        <v>3426.27</v>
      </c>
      <c r="G27" s="11" t="n">
        <f aca="false">(B27-B26)/B26</f>
        <v>-0.00501985270780571</v>
      </c>
      <c r="H27" s="11" t="n">
        <f aca="false">(C27-C26)/C26</f>
        <v>0.00304587180706005</v>
      </c>
      <c r="I27" s="11" t="n">
        <f aca="false">(D27-D26)/D26</f>
        <v>-0.00532024041815738</v>
      </c>
      <c r="J27" s="11" t="n">
        <f aca="false">(E27-E26)/E26</f>
        <v>-0.00268375108063195</v>
      </c>
    </row>
    <row collapsed="false" customFormat="false" customHeight="false" hidden="false" ht="14.75" outlineLevel="0" r="28">
      <c r="A28" s="9" t="n">
        <v>40028</v>
      </c>
      <c r="B28" s="1" t="n">
        <v>4682.46</v>
      </c>
      <c r="C28" s="1" t="n">
        <v>5967.43</v>
      </c>
      <c r="D28" s="1" t="n">
        <v>5426.85</v>
      </c>
      <c r="E28" s="1" t="n">
        <v>3477.8</v>
      </c>
      <c r="G28" s="11" t="n">
        <f aca="false">(B28-B27)/B27</f>
        <v>0.0160794729578419</v>
      </c>
      <c r="H28" s="11" t="n">
        <f aca="false">(C28-C27)/C27</f>
        <v>0.00281311915088835</v>
      </c>
      <c r="I28" s="11" t="n">
        <f aca="false">(D28-D27)/D27</f>
        <v>0.0177620992697116</v>
      </c>
      <c r="J28" s="11" t="n">
        <f aca="false">(E28-E27)/E27</f>
        <v>0.0150396787176726</v>
      </c>
    </row>
    <row collapsed="false" customFormat="false" customHeight="false" hidden="false" ht="14.75" outlineLevel="0" r="29">
      <c r="A29" s="9" t="n">
        <v>40029</v>
      </c>
      <c r="B29" s="1" t="n">
        <v>4671.37</v>
      </c>
      <c r="C29" s="1" t="n">
        <v>5939.78</v>
      </c>
      <c r="D29" s="1" t="n">
        <v>5417.02</v>
      </c>
      <c r="E29" s="1" t="n">
        <v>3476.37</v>
      </c>
      <c r="G29" s="11" t="n">
        <f aca="false">(B29-B28)/B28</f>
        <v>-0.0023684131845227</v>
      </c>
      <c r="H29" s="11" t="n">
        <f aca="false">(C29-C28)/C28</f>
        <v>-0.00463348543677941</v>
      </c>
      <c r="I29" s="11" t="n">
        <f aca="false">(D29-D28)/D28</f>
        <v>-0.00181136386669982</v>
      </c>
      <c r="J29" s="11" t="n">
        <f aca="false">(E29-E28)/E28</f>
        <v>-0.000411179481281353</v>
      </c>
    </row>
    <row collapsed="false" customFormat="false" customHeight="false" hidden="false" ht="14.75" outlineLevel="0" r="30">
      <c r="A30" s="9" t="n">
        <v>40030</v>
      </c>
      <c r="B30" s="1" t="n">
        <v>4647.13</v>
      </c>
      <c r="C30" s="1" t="n">
        <v>5911.91</v>
      </c>
      <c r="D30" s="1" t="n">
        <v>5353.01</v>
      </c>
      <c r="E30" s="1" t="n">
        <v>3458.53</v>
      </c>
      <c r="G30" s="11" t="n">
        <f aca="false">(B30-B29)/B29</f>
        <v>-0.00518905588724502</v>
      </c>
      <c r="H30" s="11" t="n">
        <f aca="false">(C30-C29)/C29</f>
        <v>-0.0046920929731404</v>
      </c>
      <c r="I30" s="11" t="n">
        <f aca="false">(D30-D29)/D29</f>
        <v>-0.0118164599724572</v>
      </c>
      <c r="J30" s="11" t="n">
        <f aca="false">(E30-E29)/E29</f>
        <v>-0.0051317897692132</v>
      </c>
    </row>
    <row collapsed="false" customFormat="false" customHeight="false" hidden="false" ht="14.75" outlineLevel="0" r="31">
      <c r="A31" s="9" t="n">
        <v>40031</v>
      </c>
      <c r="B31" s="1" t="n">
        <v>4690.53</v>
      </c>
      <c r="C31" s="1" t="n">
        <v>5968.08</v>
      </c>
      <c r="D31" s="1" t="n">
        <v>5369.98</v>
      </c>
      <c r="E31" s="1" t="n">
        <v>3477.83</v>
      </c>
      <c r="G31" s="11" t="n">
        <f aca="false">(B31-B30)/B30</f>
        <v>0.00933909746445648</v>
      </c>
      <c r="H31" s="11" t="n">
        <f aca="false">(C31-C30)/C30</f>
        <v>0.00950115952374107</v>
      </c>
      <c r="I31" s="11" t="n">
        <f aca="false">(D31-D30)/D30</f>
        <v>0.00317017902077527</v>
      </c>
      <c r="J31" s="11" t="n">
        <f aca="false">(E31-E30)/E30</f>
        <v>0.00558040554802177</v>
      </c>
    </row>
    <row collapsed="false" customFormat="false" customHeight="false" hidden="false" ht="14.75" outlineLevel="0" r="32">
      <c r="A32" s="9" t="n">
        <v>40032</v>
      </c>
      <c r="B32" s="1" t="n">
        <v>4731.56</v>
      </c>
      <c r="C32" s="1" t="n">
        <v>6026.4</v>
      </c>
      <c r="D32" s="1" t="n">
        <v>5458.96</v>
      </c>
      <c r="E32" s="1" t="n">
        <v>3521.14</v>
      </c>
      <c r="G32" s="11" t="n">
        <f aca="false">(B32-B31)/B31</f>
        <v>0.00874741233933066</v>
      </c>
      <c r="H32" s="11" t="n">
        <f aca="false">(C32-C31)/C31</f>
        <v>0.00977198697068414</v>
      </c>
      <c r="I32" s="11" t="n">
        <f aca="false">(D32-D31)/D31</f>
        <v>0.0165698941150618</v>
      </c>
      <c r="J32" s="11" t="n">
        <f aca="false">(E32-E31)/E31</f>
        <v>0.0124531676361409</v>
      </c>
    </row>
    <row collapsed="false" customFormat="false" customHeight="false" hidden="false" ht="14.75" outlineLevel="0" r="33">
      <c r="A33" s="9" t="n">
        <v>40035</v>
      </c>
      <c r="B33" s="1" t="n">
        <v>4722.2</v>
      </c>
      <c r="C33" s="1" t="n">
        <v>6007.55</v>
      </c>
      <c r="D33" s="1" t="n">
        <v>5418.12</v>
      </c>
      <c r="E33" s="1" t="n">
        <v>3504.54</v>
      </c>
      <c r="G33" s="11" t="n">
        <f aca="false">(B33-B32)/B32</f>
        <v>-0.00197820591940091</v>
      </c>
      <c r="H33" s="11" t="n">
        <f aca="false">(C33-C32)/C32</f>
        <v>-0.00312790388955269</v>
      </c>
      <c r="I33" s="11" t="n">
        <f aca="false">(D33-D32)/D32</f>
        <v>-0.00748127848527927</v>
      </c>
      <c r="J33" s="11" t="n">
        <f aca="false">(E33-E32)/E32</f>
        <v>-0.00471438227392262</v>
      </c>
    </row>
    <row collapsed="false" customFormat="false" customHeight="false" hidden="false" ht="14.75" outlineLevel="0" r="34">
      <c r="A34" s="9" t="n">
        <v>40036</v>
      </c>
      <c r="B34" s="1" t="n">
        <v>4671.34</v>
      </c>
      <c r="C34" s="1" t="n">
        <v>5949.98</v>
      </c>
      <c r="D34" s="1" t="n">
        <v>5285.81</v>
      </c>
      <c r="E34" s="1" t="n">
        <v>3456.18</v>
      </c>
      <c r="G34" s="11" t="n">
        <f aca="false">(B34-B33)/B33</f>
        <v>-0.0107704036254288</v>
      </c>
      <c r="H34" s="11" t="n">
        <f aca="false">(C34-C33)/C33</f>
        <v>-0.00958294146532275</v>
      </c>
      <c r="I34" s="11" t="n">
        <f aca="false">(D34-D33)/D33</f>
        <v>-0.0244199094889001</v>
      </c>
      <c r="J34" s="11" t="n">
        <f aca="false">(E34-E33)/E33</f>
        <v>-0.0137992432673046</v>
      </c>
    </row>
    <row collapsed="false" customFormat="false" customHeight="false" hidden="false" ht="14.75" outlineLevel="0" r="35">
      <c r="A35" s="9" t="n">
        <v>40037</v>
      </c>
      <c r="B35" s="1" t="n">
        <v>4716.76</v>
      </c>
      <c r="C35" s="1" t="n">
        <v>5962.49</v>
      </c>
      <c r="D35" s="1" t="n">
        <v>5350.09</v>
      </c>
      <c r="E35" s="1" t="n">
        <v>3507.24</v>
      </c>
      <c r="G35" s="11" t="n">
        <f aca="false">(B35-B34)/B34</f>
        <v>0.00972312013255299</v>
      </c>
      <c r="H35" s="11" t="n">
        <f aca="false">(C35-C34)/C34</f>
        <v>0.00210252807572451</v>
      </c>
      <c r="I35" s="11" t="n">
        <f aca="false">(D35-D34)/D34</f>
        <v>0.0121608608708977</v>
      </c>
      <c r="J35" s="11" t="n">
        <f aca="false">(E35-E34)/E34</f>
        <v>0.0147735361005503</v>
      </c>
    </row>
    <row collapsed="false" customFormat="false" customHeight="false" hidden="false" ht="14.75" outlineLevel="0" r="36">
      <c r="A36" s="9" t="n">
        <v>40038</v>
      </c>
      <c r="B36" s="1" t="n">
        <v>4755.46</v>
      </c>
      <c r="C36" s="1" t="n">
        <v>5986.72</v>
      </c>
      <c r="D36" s="1" t="n">
        <v>5401.11</v>
      </c>
      <c r="E36" s="1" t="n">
        <v>3524.39</v>
      </c>
      <c r="G36" s="11" t="n">
        <f aca="false">(B36-B35)/B35</f>
        <v>0.0082047846403039</v>
      </c>
      <c r="H36" s="11" t="n">
        <f aca="false">(C36-C35)/C35</f>
        <v>0.00406373847167886</v>
      </c>
      <c r="I36" s="11" t="n">
        <f aca="false">(D36-D35)/D35</f>
        <v>0.00953628817459137</v>
      </c>
      <c r="J36" s="11" t="n">
        <f aca="false">(E36-E35)/E35</f>
        <v>0.00488988492375761</v>
      </c>
    </row>
    <row collapsed="false" customFormat="false" customHeight="false" hidden="false" ht="14.75" outlineLevel="0" r="37">
      <c r="A37" s="9" t="n">
        <v>40039</v>
      </c>
      <c r="B37" s="1" t="n">
        <v>4713.97</v>
      </c>
      <c r="C37" s="1" t="n">
        <v>5985.3</v>
      </c>
      <c r="D37" s="1" t="n">
        <v>5309.11</v>
      </c>
      <c r="E37" s="1" t="n">
        <v>3495.27</v>
      </c>
      <c r="G37" s="11" t="n">
        <f aca="false">(B37-B36)/B36</f>
        <v>-0.008724708019834</v>
      </c>
      <c r="H37" s="11" t="n">
        <f aca="false">(C37-C36)/C36</f>
        <v>-0.000237191650853902</v>
      </c>
      <c r="I37" s="11" t="n">
        <f aca="false">(D37-D36)/D36</f>
        <v>-0.0170335356991433</v>
      </c>
      <c r="J37" s="11" t="n">
        <f aca="false">(E37-E36)/E36</f>
        <v>-0.00826242271712265</v>
      </c>
    </row>
    <row collapsed="false" customFormat="false" customHeight="false" hidden="false" ht="14.75" outlineLevel="0" r="38">
      <c r="A38" s="9" t="n">
        <v>40042</v>
      </c>
      <c r="B38" s="1" t="n">
        <v>4645.01</v>
      </c>
      <c r="C38" s="1" t="n">
        <v>5883.7</v>
      </c>
      <c r="D38" s="1" t="n">
        <v>5201.61</v>
      </c>
      <c r="E38" s="1" t="n">
        <v>3419.69</v>
      </c>
      <c r="G38" s="11" t="n">
        <f aca="false">(B38-B37)/B37</f>
        <v>-0.0146288584780981</v>
      </c>
      <c r="H38" s="11" t="n">
        <f aca="false">(C38-C37)/C37</f>
        <v>-0.0169749218919687</v>
      </c>
      <c r="I38" s="11" t="n">
        <f aca="false">(D38-D37)/D37</f>
        <v>-0.0202482148608712</v>
      </c>
      <c r="J38" s="11" t="n">
        <f aca="false">(E38-E37)/E37</f>
        <v>-0.0216235083412726</v>
      </c>
    </row>
    <row collapsed="false" customFormat="false" customHeight="false" hidden="false" ht="14.75" outlineLevel="0" r="39">
      <c r="A39" s="9" t="n">
        <v>40043</v>
      </c>
      <c r="B39" s="1" t="n">
        <v>4685.78</v>
      </c>
      <c r="C39" s="1" t="n">
        <v>5953.75</v>
      </c>
      <c r="D39" s="1" t="n">
        <v>5250.74</v>
      </c>
      <c r="E39" s="1" t="n">
        <v>3450.69</v>
      </c>
      <c r="G39" s="11" t="n">
        <f aca="false">(B39-B38)/B38</f>
        <v>0.00877716086725314</v>
      </c>
      <c r="H39" s="11" t="n">
        <f aca="false">(C39-C38)/C38</f>
        <v>0.0119057735778507</v>
      </c>
      <c r="I39" s="11" t="n">
        <f aca="false">(D39-D38)/D38</f>
        <v>0.00944515255853478</v>
      </c>
      <c r="J39" s="11" t="n">
        <f aca="false">(E39-E38)/E38</f>
        <v>0.00906514918018885</v>
      </c>
    </row>
    <row collapsed="false" customFormat="false" customHeight="false" hidden="false" ht="14.75" outlineLevel="0" r="40">
      <c r="A40" s="9" t="n">
        <v>40044</v>
      </c>
      <c r="B40" s="1" t="n">
        <v>4689.67</v>
      </c>
      <c r="C40" s="1" t="n">
        <v>5980.79</v>
      </c>
      <c r="D40" s="1" t="n">
        <v>5231.98</v>
      </c>
      <c r="E40" s="1" t="n">
        <v>3450.34</v>
      </c>
      <c r="G40" s="11" t="n">
        <f aca="false">(B40-B39)/B39</f>
        <v>0.00083017128418328</v>
      </c>
      <c r="H40" s="11" t="n">
        <f aca="false">(C40-C39)/C39</f>
        <v>0.00454167541465462</v>
      </c>
      <c r="I40" s="11" t="n">
        <f aca="false">(D40-D39)/D39</f>
        <v>-0.00357282973447539</v>
      </c>
      <c r="J40" s="11" t="n">
        <f aca="false">(E40-E39)/E39</f>
        <v>-0.00010142898956438</v>
      </c>
    </row>
    <row collapsed="false" customFormat="false" customHeight="false" hidden="false" ht="14.75" outlineLevel="0" r="41">
      <c r="A41" s="9" t="n">
        <v>40045</v>
      </c>
      <c r="B41" s="1" t="n">
        <v>4756.58</v>
      </c>
      <c r="C41" s="1" t="n">
        <v>6032.05</v>
      </c>
      <c r="D41" s="1" t="n">
        <v>5311.06</v>
      </c>
      <c r="E41" s="1" t="n">
        <v>3505.32</v>
      </c>
      <c r="G41" s="11" t="n">
        <f aca="false">(B41-B40)/B40</f>
        <v>0.0142675284188439</v>
      </c>
      <c r="H41" s="11" t="n">
        <f aca="false">(C41-C40)/C40</f>
        <v>0.00857077409506106</v>
      </c>
      <c r="I41" s="11" t="n">
        <f aca="false">(D41-D40)/D40</f>
        <v>0.015114736677128</v>
      </c>
      <c r="J41" s="11" t="n">
        <f aca="false">(E41-E40)/E40</f>
        <v>0.0159346615116191</v>
      </c>
    </row>
    <row collapsed="false" customFormat="false" customHeight="false" hidden="false" ht="14.75" outlineLevel="0" r="42">
      <c r="A42" s="9" t="n">
        <v>40046</v>
      </c>
      <c r="B42" s="1" t="n">
        <v>4850.89</v>
      </c>
      <c r="C42" s="1" t="n">
        <v>6139.8</v>
      </c>
      <c r="D42" s="1" t="n">
        <v>5462.74</v>
      </c>
      <c r="E42" s="1" t="n">
        <v>3615.81</v>
      </c>
      <c r="G42" s="11" t="n">
        <f aca="false">(B42-B41)/B41</f>
        <v>0.0198272708542693</v>
      </c>
      <c r="H42" s="11" t="n">
        <f aca="false">(C42-C41)/C41</f>
        <v>0.0178629155925432</v>
      </c>
      <c r="I42" s="11" t="n">
        <f aca="false">(D42-D41)/D41</f>
        <v>0.0285592706540689</v>
      </c>
      <c r="J42" s="11" t="n">
        <f aca="false">(E42-E41)/E41</f>
        <v>0.0315206600253329</v>
      </c>
    </row>
    <row collapsed="false" customFormat="false" customHeight="false" hidden="false" ht="14.75" outlineLevel="0" r="43">
      <c r="A43" s="9" t="n">
        <v>40049</v>
      </c>
      <c r="B43" s="1" t="n">
        <v>4896.23</v>
      </c>
      <c r="C43" s="1" t="n">
        <v>6194.39</v>
      </c>
      <c r="D43" s="1" t="n">
        <v>5519.75</v>
      </c>
      <c r="E43" s="1" t="n">
        <v>3652.17</v>
      </c>
      <c r="G43" s="11" t="n">
        <f aca="false">(B43-B42)/B42</f>
        <v>0.00934673843356583</v>
      </c>
      <c r="H43" s="11" t="n">
        <f aca="false">(C43-C42)/C42</f>
        <v>0.00889116909345584</v>
      </c>
      <c r="I43" s="11" t="n">
        <f aca="false">(D43-D42)/D42</f>
        <v>0.0104361547501804</v>
      </c>
      <c r="J43" s="11" t="n">
        <f aca="false">(E43-E42)/E42</f>
        <v>0.0100558381109627</v>
      </c>
    </row>
    <row collapsed="false" customFormat="false" customHeight="false" hidden="false" ht="14.75" outlineLevel="0" r="44">
      <c r="A44" s="9" t="n">
        <v>40050</v>
      </c>
      <c r="B44" s="1" t="n">
        <v>4916.8</v>
      </c>
      <c r="C44" s="1" t="n">
        <v>6200.85</v>
      </c>
      <c r="D44" s="1" t="n">
        <v>5557.09</v>
      </c>
      <c r="E44" s="1" t="n">
        <v>3680.61</v>
      </c>
      <c r="G44" s="11" t="n">
        <f aca="false">(B44-B43)/B43</f>
        <v>0.00420119152899266</v>
      </c>
      <c r="H44" s="11" t="n">
        <f aca="false">(C44-C43)/C43</f>
        <v>0.00104287912126941</v>
      </c>
      <c r="I44" s="11" t="n">
        <f aca="false">(D44-D43)/D43</f>
        <v>0.00676479913039542</v>
      </c>
      <c r="J44" s="11" t="n">
        <f aca="false">(E44-E43)/E43</f>
        <v>0.00778715120051916</v>
      </c>
    </row>
    <row collapsed="false" customFormat="false" customHeight="false" hidden="false" ht="14.75" outlineLevel="0" r="45">
      <c r="A45" s="9" t="n">
        <v>40051</v>
      </c>
      <c r="B45" s="1" t="n">
        <v>4890.58</v>
      </c>
      <c r="C45" s="1" t="n">
        <v>6176.97</v>
      </c>
      <c r="D45" s="1" t="n">
        <v>5521.97</v>
      </c>
      <c r="E45" s="1" t="n">
        <v>3668.34</v>
      </c>
      <c r="G45" s="11" t="n">
        <f aca="false">(B45-B44)/B44</f>
        <v>-0.00533273673934271</v>
      </c>
      <c r="H45" s="11" t="n">
        <f aca="false">(C45-C44)/C44</f>
        <v>-0.00385108493190451</v>
      </c>
      <c r="I45" s="11" t="n">
        <f aca="false">(D45-D44)/D44</f>
        <v>-0.00631985445619918</v>
      </c>
      <c r="J45" s="11" t="n">
        <f aca="false">(E45-E44)/E44</f>
        <v>-0.00333368653565577</v>
      </c>
    </row>
    <row collapsed="false" customFormat="false" customHeight="false" hidden="false" ht="14.75" outlineLevel="0" r="46">
      <c r="A46" s="9" t="n">
        <v>40052</v>
      </c>
      <c r="B46" s="1" t="n">
        <v>4869.35</v>
      </c>
      <c r="C46" s="1" t="n">
        <v>6169.19</v>
      </c>
      <c r="D46" s="1" t="n">
        <v>5470.33</v>
      </c>
      <c r="E46" s="1" t="n">
        <v>3648.53</v>
      </c>
      <c r="G46" s="11" t="n">
        <f aca="false">(B46-B45)/B45</f>
        <v>-0.00434099840918655</v>
      </c>
      <c r="H46" s="11" t="n">
        <f aca="false">(C46-C45)/C45</f>
        <v>-0.0012595172066563</v>
      </c>
      <c r="I46" s="11" t="n">
        <f aca="false">(D46-D45)/D45</f>
        <v>-0.00935173497863993</v>
      </c>
      <c r="J46" s="11" t="n">
        <f aca="false">(E46-E45)/E45</f>
        <v>-0.00540026278916348</v>
      </c>
    </row>
    <row collapsed="false" customFormat="false" customHeight="false" hidden="false" ht="14.75" outlineLevel="0" r="47">
      <c r="A47" s="9" t="n">
        <v>40053</v>
      </c>
      <c r="B47" s="1" t="n">
        <v>4908.9</v>
      </c>
      <c r="C47" s="1" t="n">
        <v>6211.58</v>
      </c>
      <c r="D47" s="1" t="n">
        <v>5517.35</v>
      </c>
      <c r="E47" s="1" t="n">
        <v>3693.14</v>
      </c>
      <c r="G47" s="11" t="n">
        <f aca="false">(B47-B46)/B46</f>
        <v>0.0081222339737337</v>
      </c>
      <c r="H47" s="11" t="n">
        <f aca="false">(C47-C46)/C46</f>
        <v>0.00687124241594106</v>
      </c>
      <c r="I47" s="11" t="n">
        <f aca="false">(D47-D46)/D46</f>
        <v>0.00859545950609935</v>
      </c>
      <c r="J47" s="11" t="n">
        <f aca="false">(E47-E46)/E46</f>
        <v>0.0122268420432338</v>
      </c>
    </row>
    <row collapsed="false" customFormat="false" customHeight="false" hidden="false" ht="14.75" outlineLevel="0" r="48">
      <c r="A48" s="9" t="n">
        <v>40056</v>
      </c>
      <c r="B48" s="1" t="n">
        <v>4908.9</v>
      </c>
      <c r="C48" s="1" t="n">
        <v>6217.12</v>
      </c>
      <c r="D48" s="1" t="n">
        <v>5464.61</v>
      </c>
      <c r="E48" s="1" t="n">
        <v>3653.54</v>
      </c>
      <c r="G48" s="11" t="n">
        <f aca="false">(B48-B47)/B47</f>
        <v>0</v>
      </c>
      <c r="H48" s="11" t="n">
        <f aca="false">(C48-C47)/C47</f>
        <v>0.000891882580599455</v>
      </c>
      <c r="I48" s="11" t="n">
        <f aca="false">(D48-D47)/D47</f>
        <v>-0.00955893680843171</v>
      </c>
      <c r="J48" s="11" t="n">
        <f aca="false">(E48-E47)/E47</f>
        <v>-0.0107225829510931</v>
      </c>
    </row>
    <row collapsed="false" customFormat="false" customHeight="false" hidden="false" ht="14.75" outlineLevel="0" r="49">
      <c r="A49" s="9" t="n">
        <v>40057</v>
      </c>
      <c r="B49" s="1" t="n">
        <v>4819.7</v>
      </c>
      <c r="C49" s="1" t="n">
        <v>6128.17</v>
      </c>
      <c r="D49" s="1" t="n">
        <v>5327.29</v>
      </c>
      <c r="E49" s="1" t="n">
        <v>3583.44</v>
      </c>
      <c r="G49" s="11" t="n">
        <f aca="false">(B49-B48)/B48</f>
        <v>-0.0181710770233659</v>
      </c>
      <c r="H49" s="11" t="n">
        <f aca="false">(C49-C48)/C48</f>
        <v>-0.0143072676737782</v>
      </c>
      <c r="I49" s="11" t="n">
        <f aca="false">(D49-D48)/D48</f>
        <v>-0.0251289662025286</v>
      </c>
      <c r="J49" s="11" t="n">
        <f aca="false">(E49-E48)/E48</f>
        <v>-0.019186870815702</v>
      </c>
    </row>
    <row collapsed="false" customFormat="false" customHeight="false" hidden="false" ht="14.75" outlineLevel="0" r="50">
      <c r="A50" s="9" t="n">
        <v>40058</v>
      </c>
      <c r="B50" s="1" t="n">
        <v>4817.55</v>
      </c>
      <c r="C50" s="1" t="n">
        <v>6089.24</v>
      </c>
      <c r="D50" s="1" t="n">
        <v>5319.84</v>
      </c>
      <c r="E50" s="1" t="n">
        <v>3573.13</v>
      </c>
      <c r="G50" s="11" t="n">
        <f aca="false">(B50-B49)/B49</f>
        <v>-0.000446085855966064</v>
      </c>
      <c r="H50" s="11" t="n">
        <f aca="false">(C50-C49)/C49</f>
        <v>-0.00635263055691998</v>
      </c>
      <c r="I50" s="11" t="n">
        <f aca="false">(D50-D49)/D49</f>
        <v>-0.00139845962956772</v>
      </c>
      <c r="J50" s="11" t="n">
        <f aca="false">(E50-E49)/E49</f>
        <v>-0.00287712365771436</v>
      </c>
    </row>
    <row collapsed="false" customFormat="false" customHeight="false" hidden="false" ht="14.75" outlineLevel="0" r="51">
      <c r="A51" s="9" t="n">
        <v>40059</v>
      </c>
      <c r="B51" s="1" t="n">
        <v>4796.75</v>
      </c>
      <c r="C51" s="1" t="n">
        <v>6073.72</v>
      </c>
      <c r="D51" s="1" t="n">
        <v>5301.42</v>
      </c>
      <c r="E51" s="1" t="n">
        <v>3553.51</v>
      </c>
      <c r="G51" s="11" t="n">
        <f aca="false">(B51-B50)/B50</f>
        <v>-0.00431754730101404</v>
      </c>
      <c r="H51" s="11" t="n">
        <f aca="false">(C51-C50)/C50</f>
        <v>-0.00254875813730441</v>
      </c>
      <c r="I51" s="11" t="n">
        <f aca="false">(D51-D50)/D50</f>
        <v>-0.00346251015068124</v>
      </c>
      <c r="J51" s="11" t="n">
        <f aca="false">(E51-E50)/E50</f>
        <v>-0.00549098409517703</v>
      </c>
    </row>
    <row collapsed="false" customFormat="false" customHeight="false" hidden="false" ht="14.75" outlineLevel="0" r="52">
      <c r="A52" s="9" t="n">
        <v>40060</v>
      </c>
      <c r="B52" s="1" t="n">
        <v>4851.7</v>
      </c>
      <c r="C52" s="1" t="n">
        <v>6119.07</v>
      </c>
      <c r="D52" s="1" t="n">
        <v>5384.43</v>
      </c>
      <c r="E52" s="1" t="n">
        <v>3598.76</v>
      </c>
      <c r="G52" s="11" t="n">
        <f aca="false">(B52-B51)/B51</f>
        <v>0.0114556731120029</v>
      </c>
      <c r="H52" s="11" t="n">
        <f aca="false">(C52-C51)/C51</f>
        <v>0.00746659378436929</v>
      </c>
      <c r="I52" s="11" t="n">
        <f aca="false">(D52-D51)/D51</f>
        <v>0.0156580689702005</v>
      </c>
      <c r="J52" s="11" t="n">
        <f aca="false">(E52-E51)/E51</f>
        <v>0.0127338884652076</v>
      </c>
    </row>
    <row collapsed="false" customFormat="false" customHeight="false" hidden="false" ht="14.75" outlineLevel="0" r="53">
      <c r="A53" s="9" t="n">
        <v>40063</v>
      </c>
      <c r="B53" s="1" t="n">
        <v>4933.18</v>
      </c>
      <c r="C53" s="1" t="n">
        <v>6181.97</v>
      </c>
      <c r="D53" s="1" t="n">
        <v>5463.51</v>
      </c>
      <c r="E53" s="1" t="n">
        <v>3652.83</v>
      </c>
      <c r="G53" s="11" t="n">
        <f aca="false">(B53-B52)/B52</f>
        <v>0.0167941134035494</v>
      </c>
      <c r="H53" s="11" t="n">
        <f aca="false">(C53-C52)/C52</f>
        <v>0.0102793398343213</v>
      </c>
      <c r="I53" s="11" t="n">
        <f aca="false">(D53-D52)/D52</f>
        <v>0.0146867913595311</v>
      </c>
      <c r="J53" s="11" t="n">
        <f aca="false">(E53-E52)/E52</f>
        <v>0.0150246195911924</v>
      </c>
    </row>
    <row collapsed="false" customFormat="false" customHeight="false" hidden="false" ht="14.75" outlineLevel="0" r="54">
      <c r="A54" s="9" t="n">
        <v>40064</v>
      </c>
      <c r="B54" s="1" t="n">
        <v>4947.34</v>
      </c>
      <c r="C54" s="1" t="n">
        <v>6194.72</v>
      </c>
      <c r="D54" s="1" t="n">
        <v>5481.73</v>
      </c>
      <c r="E54" s="1" t="n">
        <v>3660.96</v>
      </c>
      <c r="G54" s="11" t="n">
        <f aca="false">(B54-B53)/B53</f>
        <v>0.0028703594841461</v>
      </c>
      <c r="H54" s="11" t="n">
        <f aca="false">(C54-C53)/C53</f>
        <v>0.00206244934867041</v>
      </c>
      <c r="I54" s="11" t="n">
        <f aca="false">(D54-D53)/D53</f>
        <v>0.0033348525032443</v>
      </c>
      <c r="J54" s="11" t="n">
        <f aca="false">(E54-E53)/E53</f>
        <v>0.00222567160256571</v>
      </c>
    </row>
    <row collapsed="false" customFormat="false" customHeight="false" hidden="false" ht="14.75" outlineLevel="0" r="55">
      <c r="A55" s="9" t="n">
        <v>40065</v>
      </c>
      <c r="B55" s="1" t="n">
        <v>5004.3</v>
      </c>
      <c r="C55" s="1" t="n">
        <v>6202.04</v>
      </c>
      <c r="D55" s="1" t="n">
        <v>5574.26</v>
      </c>
      <c r="E55" s="1" t="n">
        <v>3707.69</v>
      </c>
      <c r="G55" s="11" t="n">
        <f aca="false">(B55-B54)/B54</f>
        <v>0.0115132576293523</v>
      </c>
      <c r="H55" s="11" t="n">
        <f aca="false">(C55-C54)/C54</f>
        <v>0.00118165147093004</v>
      </c>
      <c r="I55" s="11" t="n">
        <f aca="false">(D55-D54)/D54</f>
        <v>0.0168797076835232</v>
      </c>
      <c r="J55" s="11" t="n">
        <f aca="false">(E55-E54)/E54</f>
        <v>0.0127644115204755</v>
      </c>
    </row>
    <row collapsed="false" customFormat="false" customHeight="false" hidden="false" ht="14.75" outlineLevel="0" r="56">
      <c r="A56" s="9" t="n">
        <v>40066</v>
      </c>
      <c r="B56" s="1" t="n">
        <v>4987.68</v>
      </c>
      <c r="C56" s="1" t="n">
        <v>6208.43</v>
      </c>
      <c r="D56" s="1" t="n">
        <v>5594.77</v>
      </c>
      <c r="E56" s="1" t="n">
        <v>3705.87</v>
      </c>
      <c r="G56" s="11" t="n">
        <f aca="false">(B56-B55)/B55</f>
        <v>-0.00332114381631794</v>
      </c>
      <c r="H56" s="11" t="n">
        <f aca="false">(C56-C55)/C55</f>
        <v>0.00103030615732893</v>
      </c>
      <c r="I56" s="11" t="n">
        <f aca="false">(D56-D55)/D55</f>
        <v>0.00367941215515606</v>
      </c>
      <c r="J56" s="11" t="n">
        <f aca="false">(E56-E55)/E55</f>
        <v>-0.000490871674816439</v>
      </c>
    </row>
    <row collapsed="false" customFormat="false" customHeight="false" hidden="false" ht="14.75" outlineLevel="0" r="57">
      <c r="A57" s="9" t="n">
        <v>40067</v>
      </c>
      <c r="B57" s="1" t="n">
        <v>5011.47</v>
      </c>
      <c r="C57" s="1" t="n">
        <v>6232.99</v>
      </c>
      <c r="D57" s="1" t="n">
        <v>5624.02</v>
      </c>
      <c r="E57" s="1" t="n">
        <v>3734.89</v>
      </c>
      <c r="G57" s="11" t="n">
        <f aca="false">(B57-B56)/B56</f>
        <v>0.0047697526705803</v>
      </c>
      <c r="H57" s="11" t="n">
        <f aca="false">(C57-C56)/C56</f>
        <v>0.00395591155896088</v>
      </c>
      <c r="I57" s="11" t="n">
        <f aca="false">(D57-D56)/D56</f>
        <v>0.0052280969548346</v>
      </c>
      <c r="J57" s="11" t="n">
        <f aca="false">(E57-E56)/E56</f>
        <v>0.00783081975352616</v>
      </c>
    </row>
    <row collapsed="false" customFormat="false" customHeight="false" hidden="false" ht="14.75" outlineLevel="0" r="58">
      <c r="A58" s="9" t="n">
        <v>40070</v>
      </c>
      <c r="B58" s="1" t="n">
        <v>5018.85</v>
      </c>
      <c r="C58" s="1" t="n">
        <v>6225.64</v>
      </c>
      <c r="D58" s="1" t="n">
        <v>5620.24</v>
      </c>
      <c r="E58" s="1" t="n">
        <v>3730.61</v>
      </c>
      <c r="G58" s="11" t="n">
        <f aca="false">(B58-B57)/B57</f>
        <v>0.00147262180557803</v>
      </c>
      <c r="H58" s="11" t="n">
        <f aca="false">(C58-C57)/C57</f>
        <v>-0.00117920933612912</v>
      </c>
      <c r="I58" s="11" t="n">
        <f aca="false">(D58-D57)/D57</f>
        <v>-0.000672117097734477</v>
      </c>
      <c r="J58" s="11" t="n">
        <f aca="false">(E58-E57)/E57</f>
        <v>-0.00114595075089219</v>
      </c>
    </row>
    <row collapsed="false" customFormat="false" customHeight="false" hidden="false" ht="14.75" outlineLevel="0" r="59">
      <c r="A59" s="9" t="n">
        <v>40071</v>
      </c>
      <c r="B59" s="1" t="n">
        <v>5042.13</v>
      </c>
      <c r="C59" s="1" t="n">
        <v>6213.19</v>
      </c>
      <c r="D59" s="1" t="n">
        <v>5628.98</v>
      </c>
      <c r="E59" s="1" t="n">
        <v>3752.21</v>
      </c>
      <c r="G59" s="11" t="n">
        <f aca="false">(B59-B58)/B58</f>
        <v>0.00463851280671862</v>
      </c>
      <c r="H59" s="11" t="n">
        <f aca="false">(C59-C58)/C58</f>
        <v>-0.00199979439864814</v>
      </c>
      <c r="I59" s="11" t="n">
        <f aca="false">(D59-D58)/D58</f>
        <v>0.00155509373265211</v>
      </c>
      <c r="J59" s="11" t="n">
        <f aca="false">(E59-E58)/E58</f>
        <v>0.00578993783858401</v>
      </c>
    </row>
    <row collapsed="false" customFormat="false" customHeight="false" hidden="false" ht="14.75" outlineLevel="0" r="60">
      <c r="A60" s="9" t="n">
        <v>40072</v>
      </c>
      <c r="B60" s="1" t="n">
        <v>5124.13</v>
      </c>
      <c r="C60" s="1" t="n">
        <v>6299.91</v>
      </c>
      <c r="D60" s="1" t="n">
        <v>5700.26</v>
      </c>
      <c r="E60" s="1" t="n">
        <v>3813.79</v>
      </c>
      <c r="G60" s="11" t="n">
        <f aca="false">(B60-B59)/B59</f>
        <v>0.0162629682296966</v>
      </c>
      <c r="H60" s="11" t="n">
        <f aca="false">(C60-C59)/C59</f>
        <v>0.0139574035237936</v>
      </c>
      <c r="I60" s="11" t="n">
        <f aca="false">(D60-D59)/D59</f>
        <v>0.0126630401955594</v>
      </c>
      <c r="J60" s="11" t="n">
        <f aca="false">(E60-E59)/E59</f>
        <v>0.0164116613942183</v>
      </c>
    </row>
    <row collapsed="false" customFormat="false" customHeight="false" hidden="false" ht="14.75" outlineLevel="0" r="61">
      <c r="A61" s="9" t="n">
        <v>40073</v>
      </c>
      <c r="B61" s="1" t="n">
        <v>5163.95</v>
      </c>
      <c r="C61" s="1" t="n">
        <v>6317.72</v>
      </c>
      <c r="D61" s="1" t="n">
        <v>5731.14</v>
      </c>
      <c r="E61" s="1" t="n">
        <v>3835.27</v>
      </c>
      <c r="G61" s="11" t="n">
        <f aca="false">(B61-B60)/B60</f>
        <v>0.00777107528497515</v>
      </c>
      <c r="H61" s="11" t="n">
        <f aca="false">(C61-C60)/C60</f>
        <v>0.00282702451304866</v>
      </c>
      <c r="I61" s="11" t="n">
        <f aca="false">(D61-D60)/D60</f>
        <v>0.00541729675488488</v>
      </c>
      <c r="J61" s="11" t="n">
        <f aca="false">(E61-E60)/E60</f>
        <v>0.00563219264825804</v>
      </c>
    </row>
    <row collapsed="false" customFormat="false" customHeight="false" hidden="false" ht="14.75" outlineLevel="0" r="62">
      <c r="A62" s="9" t="n">
        <v>40074</v>
      </c>
      <c r="B62" s="1" t="n">
        <v>5172.89</v>
      </c>
      <c r="C62" s="1" t="n">
        <v>6325.15</v>
      </c>
      <c r="D62" s="1" t="n">
        <v>5703.83</v>
      </c>
      <c r="E62" s="1" t="n">
        <v>3827.84</v>
      </c>
      <c r="G62" s="11" t="n">
        <f aca="false">(B62-B61)/B61</f>
        <v>0.00173123287405969</v>
      </c>
      <c r="H62" s="11" t="n">
        <f aca="false">(C62-C61)/C61</f>
        <v>0.00117605718518711</v>
      </c>
      <c r="I62" s="11" t="n">
        <f aca="false">(D62-D61)/D61</f>
        <v>-0.00476519505717892</v>
      </c>
      <c r="J62" s="11" t="n">
        <f aca="false">(E62-E61)/E61</f>
        <v>-0.00193728212094581</v>
      </c>
    </row>
    <row collapsed="false" customFormat="false" customHeight="false" hidden="false" ht="14.75" outlineLevel="0" r="63">
      <c r="A63" s="9" t="n">
        <v>40077</v>
      </c>
      <c r="B63" s="1" t="n">
        <v>5134.36</v>
      </c>
      <c r="C63" s="1" t="n">
        <v>6306.23</v>
      </c>
      <c r="D63" s="1" t="n">
        <v>5668.65</v>
      </c>
      <c r="E63" s="1" t="n">
        <v>3812.16</v>
      </c>
      <c r="G63" s="11" t="n">
        <f aca="false">(B63-B62)/B62</f>
        <v>-0.00744844757959297</v>
      </c>
      <c r="H63" s="11" t="n">
        <f aca="false">(C63-C62)/C62</f>
        <v>-0.00299123340948437</v>
      </c>
      <c r="I63" s="11" t="n">
        <f aca="false">(D63-D62)/D62</f>
        <v>-0.00616778550552863</v>
      </c>
      <c r="J63" s="11" t="n">
        <f aca="false">(E63-E62)/E62</f>
        <v>-0.00409630496572487</v>
      </c>
    </row>
    <row collapsed="false" customFormat="false" customHeight="false" hidden="false" ht="14.75" outlineLevel="0" r="64">
      <c r="A64" s="9" t="n">
        <v>40078</v>
      </c>
      <c r="B64" s="1" t="n">
        <v>5142.6</v>
      </c>
      <c r="C64" s="1" t="n">
        <v>6340.72</v>
      </c>
      <c r="D64" s="1" t="n">
        <v>5709.38</v>
      </c>
      <c r="E64" s="1" t="n">
        <v>3823.52</v>
      </c>
      <c r="G64" s="11" t="n">
        <f aca="false">(B64-B63)/B63</f>
        <v>0.00160487383042885</v>
      </c>
      <c r="H64" s="11" t="n">
        <f aca="false">(C64-C63)/C63</f>
        <v>0.005469194748685</v>
      </c>
      <c r="I64" s="11" t="n">
        <f aca="false">(D64-D63)/D63</f>
        <v>0.00718513226253157</v>
      </c>
      <c r="J64" s="11" t="n">
        <f aca="false">(E64-E63)/E63</f>
        <v>0.00297993788298501</v>
      </c>
    </row>
    <row collapsed="false" customFormat="false" customHeight="false" hidden="false" ht="14.75" outlineLevel="0" r="65">
      <c r="A65" s="9" t="n">
        <v>40079</v>
      </c>
      <c r="B65" s="1" t="n">
        <v>5139.37</v>
      </c>
      <c r="C65" s="1" t="n">
        <v>6349.83</v>
      </c>
      <c r="D65" s="1" t="n">
        <v>5702.05</v>
      </c>
      <c r="E65" s="1" t="n">
        <v>3821.79</v>
      </c>
      <c r="G65" s="11" t="n">
        <f aca="false">(B65-B64)/B64</f>
        <v>-0.000628086959903643</v>
      </c>
      <c r="H65" s="11" t="n">
        <f aca="false">(C65-C64)/C64</f>
        <v>0.00143674535383989</v>
      </c>
      <c r="I65" s="11" t="n">
        <f aca="false">(D65-D64)/D64</f>
        <v>-0.00128385218710262</v>
      </c>
      <c r="J65" s="11" t="n">
        <f aca="false">(E65-E64)/E64</f>
        <v>-0.000452462652215764</v>
      </c>
    </row>
    <row collapsed="false" customFormat="false" customHeight="false" hidden="false" ht="14.75" outlineLevel="0" r="66">
      <c r="A66" s="9" t="n">
        <v>40080</v>
      </c>
      <c r="B66" s="1" t="n">
        <v>5079.27</v>
      </c>
      <c r="C66" s="1" t="n">
        <v>6275.44</v>
      </c>
      <c r="D66" s="1" t="n">
        <v>5605.21</v>
      </c>
      <c r="E66" s="1" t="n">
        <v>3758.36</v>
      </c>
      <c r="G66" s="11" t="n">
        <f aca="false">(B66-B65)/B65</f>
        <v>-0.011694040320117</v>
      </c>
      <c r="H66" s="11" t="n">
        <f aca="false">(C66-C65)/C65</f>
        <v>-0.011715274267185</v>
      </c>
      <c r="I66" s="11" t="n">
        <f aca="false">(D66-D65)/D65</f>
        <v>-0.0169833656316588</v>
      </c>
      <c r="J66" s="11" t="n">
        <f aca="false">(E66-E65)/E65</f>
        <v>-0.0165969349440968</v>
      </c>
    </row>
    <row collapsed="false" customFormat="false" customHeight="false" hidden="false" ht="14.75" outlineLevel="0" r="67">
      <c r="A67" s="9" t="n">
        <v>40081</v>
      </c>
      <c r="B67" s="1" t="n">
        <v>5082.2</v>
      </c>
      <c r="C67" s="1" t="n">
        <v>6236.91</v>
      </c>
      <c r="D67" s="1" t="n">
        <v>5581.41</v>
      </c>
      <c r="E67" s="1" t="n">
        <v>3739.14</v>
      </c>
      <c r="G67" s="11" t="n">
        <f aca="false">(B67-B66)/B66</f>
        <v>0.000576854547995948</v>
      </c>
      <c r="H67" s="11" t="n">
        <f aca="false">(C67-C66)/C66</f>
        <v>-0.00613980852338651</v>
      </c>
      <c r="I67" s="11" t="n">
        <f aca="false">(D67-D66)/D66</f>
        <v>-0.00424604965737237</v>
      </c>
      <c r="J67" s="11" t="n">
        <f aca="false">(E67-E66)/E66</f>
        <v>-0.00511393267276159</v>
      </c>
    </row>
    <row collapsed="false" customFormat="false" customHeight="false" hidden="false" ht="14.75" outlineLevel="0" r="68">
      <c r="A68" s="9" t="n">
        <v>40084</v>
      </c>
      <c r="B68" s="1" t="n">
        <v>5165.7</v>
      </c>
      <c r="C68" s="1" t="n">
        <v>6289.27</v>
      </c>
      <c r="D68" s="1" t="n">
        <v>5736.31</v>
      </c>
      <c r="E68" s="1" t="n">
        <v>3825</v>
      </c>
      <c r="G68" s="11" t="n">
        <f aca="false">(B68-B67)/B67</f>
        <v>0.0164298925662115</v>
      </c>
      <c r="H68" s="11" t="n">
        <f aca="false">(C68-C67)/C67</f>
        <v>0.00839518287100513</v>
      </c>
      <c r="I68" s="11" t="n">
        <f aca="false">(D68-D67)/D67</f>
        <v>0.0277528438154517</v>
      </c>
      <c r="J68" s="11" t="n">
        <f aca="false">(E68-E67)/E67</f>
        <v>0.0229624993982574</v>
      </c>
    </row>
    <row collapsed="false" customFormat="false" customHeight="false" hidden="false" ht="14.75" outlineLevel="0" r="69">
      <c r="A69" s="9" t="n">
        <v>40085</v>
      </c>
      <c r="B69" s="1" t="n">
        <v>5159.72</v>
      </c>
      <c r="C69" s="1" t="n">
        <v>6316.72</v>
      </c>
      <c r="D69" s="1" t="n">
        <v>5713.52</v>
      </c>
      <c r="E69" s="1" t="n">
        <v>3814.1</v>
      </c>
      <c r="G69" s="11" t="n">
        <f aca="false">(B69-B68)/B68</f>
        <v>-0.00115763594478959</v>
      </c>
      <c r="H69" s="11" t="n">
        <f aca="false">(C69-C68)/C68</f>
        <v>0.00436457649297928</v>
      </c>
      <c r="I69" s="11" t="n">
        <f aca="false">(D69-D68)/D68</f>
        <v>-0.00397293730638685</v>
      </c>
      <c r="J69" s="11" t="n">
        <f aca="false">(E69-E68)/E68</f>
        <v>-0.0028496732026144</v>
      </c>
    </row>
    <row collapsed="false" customFormat="false" customHeight="false" hidden="false" ht="14.75" outlineLevel="0" r="70">
      <c r="A70" s="9" t="n">
        <v>40086</v>
      </c>
      <c r="B70" s="1" t="n">
        <v>5133.9</v>
      </c>
      <c r="C70" s="1" t="n">
        <v>6323.18</v>
      </c>
      <c r="D70" s="1" t="n">
        <v>5675.16</v>
      </c>
      <c r="E70" s="1" t="n">
        <v>3795.41</v>
      </c>
      <c r="G70" s="11" t="n">
        <f aca="false">(B70-B69)/B69</f>
        <v>-0.00500414751188043</v>
      </c>
      <c r="H70" s="11" t="n">
        <f aca="false">(C70-C69)/C69</f>
        <v>0.00102268265808838</v>
      </c>
      <c r="I70" s="11" t="n">
        <f aca="false">(D70-D69)/D69</f>
        <v>-0.00671389966255488</v>
      </c>
      <c r="J70" s="11" t="n">
        <f aca="false">(E70-E69)/E69</f>
        <v>-0.0049002385883957</v>
      </c>
    </row>
    <row collapsed="false" customFormat="false" customHeight="false" hidden="false" ht="14.75" outlineLevel="0" r="71">
      <c r="A71" s="9" t="n">
        <v>40087</v>
      </c>
      <c r="B71" s="1" t="n">
        <v>5047.81</v>
      </c>
      <c r="C71" s="1" t="n">
        <v>6255.17</v>
      </c>
      <c r="D71" s="1" t="n">
        <v>5554.55</v>
      </c>
      <c r="E71" s="1" t="n">
        <v>3720.77</v>
      </c>
      <c r="G71" s="11" t="n">
        <f aca="false">(B71-B70)/B70</f>
        <v>-0.016768928105339</v>
      </c>
      <c r="H71" s="11" t="n">
        <f aca="false">(C71-C70)/C70</f>
        <v>-0.0107556640804153</v>
      </c>
      <c r="I71" s="11" t="n">
        <f aca="false">(D71-D70)/D70</f>
        <v>-0.0212522642533426</v>
      </c>
      <c r="J71" s="11" t="n">
        <f aca="false">(E71-E70)/E70</f>
        <v>-0.0196658595514055</v>
      </c>
    </row>
    <row collapsed="false" customFormat="false" customHeight="false" hidden="false" ht="14.75" outlineLevel="0" r="72">
      <c r="A72" s="9" t="n">
        <v>40088</v>
      </c>
      <c r="B72" s="1" t="n">
        <v>4988.7</v>
      </c>
      <c r="C72" s="1" t="n">
        <v>6150.17</v>
      </c>
      <c r="D72" s="1" t="n">
        <v>5467.9</v>
      </c>
      <c r="E72" s="1" t="n">
        <v>3649.9</v>
      </c>
      <c r="G72" s="11" t="n">
        <f aca="false">(B72-B71)/B71</f>
        <v>-0.011710028705518</v>
      </c>
      <c r="H72" s="11" t="n">
        <f aca="false">(C72-C71)/C71</f>
        <v>-0.016786114526064</v>
      </c>
      <c r="I72" s="11" t="n">
        <f aca="false">(D72-D71)/D71</f>
        <v>-0.0155998235680658</v>
      </c>
      <c r="J72" s="11" t="n">
        <f aca="false">(E72-E71)/E71</f>
        <v>-0.0190471327171526</v>
      </c>
    </row>
    <row collapsed="false" customFormat="false" customHeight="false" hidden="false" ht="14.75" outlineLevel="0" r="73">
      <c r="A73" s="9" t="n">
        <v>40091</v>
      </c>
      <c r="B73" s="1" t="n">
        <v>5024.33</v>
      </c>
      <c r="C73" s="1" t="n">
        <v>6162.9</v>
      </c>
      <c r="D73" s="1" t="n">
        <v>5508.85</v>
      </c>
      <c r="E73" s="1" t="n">
        <v>3675.01</v>
      </c>
      <c r="G73" s="11" t="n">
        <f aca="false">(B73-B72)/B72</f>
        <v>0.00714214123920062</v>
      </c>
      <c r="H73" s="11" t="n">
        <f aca="false">(C73-C72)/C72</f>
        <v>0.00206986148350378</v>
      </c>
      <c r="I73" s="11" t="n">
        <f aca="false">(D73-D72)/D72</f>
        <v>0.00748916403006635</v>
      </c>
      <c r="J73" s="11" t="n">
        <f aca="false">(E73-E72)/E72</f>
        <v>0.00687964053809697</v>
      </c>
    </row>
    <row collapsed="false" customFormat="false" customHeight="false" hidden="false" ht="14.75" outlineLevel="0" r="74">
      <c r="A74" s="9" t="n">
        <v>40092</v>
      </c>
      <c r="B74" s="1" t="n">
        <v>5137.98</v>
      </c>
      <c r="C74" s="1" t="n">
        <v>6277.16</v>
      </c>
      <c r="D74" s="1" t="n">
        <v>5657.64</v>
      </c>
      <c r="E74" s="1" t="n">
        <v>3770.21</v>
      </c>
      <c r="G74" s="11" t="n">
        <f aca="false">(B74-B73)/B73</f>
        <v>0.0226199314137408</v>
      </c>
      <c r="H74" s="11" t="n">
        <f aca="false">(C74-C73)/C73</f>
        <v>0.0185399730646286</v>
      </c>
      <c r="I74" s="11" t="n">
        <f aca="false">(D74-D73)/D73</f>
        <v>0.0270092669068862</v>
      </c>
      <c r="J74" s="11" t="n">
        <f aca="false">(E74-E73)/E73</f>
        <v>0.0259046914158056</v>
      </c>
    </row>
    <row collapsed="false" customFormat="false" customHeight="false" hidden="false" ht="14.75" outlineLevel="0" r="75">
      <c r="A75" s="9" t="n">
        <v>40093</v>
      </c>
      <c r="B75" s="1" t="n">
        <v>5108.9</v>
      </c>
      <c r="C75" s="1" t="n">
        <v>6260.15</v>
      </c>
      <c r="D75" s="1" t="n">
        <v>5640.75</v>
      </c>
      <c r="E75" s="1" t="n">
        <v>3756.41</v>
      </c>
      <c r="G75" s="11" t="n">
        <f aca="false">(B75-B74)/B74</f>
        <v>-0.00565981183266574</v>
      </c>
      <c r="H75" s="11" t="n">
        <f aca="false">(C75-C74)/C74</f>
        <v>-0.00270982418800848</v>
      </c>
      <c r="I75" s="11" t="n">
        <f aca="false">(D75-D74)/D74</f>
        <v>-0.00298534371221929</v>
      </c>
      <c r="J75" s="11" t="n">
        <f aca="false">(E75-E74)/E74</f>
        <v>-0.0036602735656635</v>
      </c>
    </row>
    <row collapsed="false" customFormat="false" customHeight="false" hidden="false" ht="14.75" outlineLevel="0" r="76">
      <c r="A76" s="9" t="n">
        <v>40094</v>
      </c>
      <c r="B76" s="1" t="n">
        <v>5154.64</v>
      </c>
      <c r="C76" s="1" t="n">
        <v>6305.8</v>
      </c>
      <c r="D76" s="1" t="n">
        <v>5716.54</v>
      </c>
      <c r="E76" s="1" t="n">
        <v>3806.81</v>
      </c>
      <c r="G76" s="11" t="n">
        <f aca="false">(B76-B75)/B75</f>
        <v>0.00895300358198434</v>
      </c>
      <c r="H76" s="11" t="n">
        <f aca="false">(C76-C75)/C75</f>
        <v>0.00729215753616122</v>
      </c>
      <c r="I76" s="11" t="n">
        <f aca="false">(D76-D75)/D75</f>
        <v>0.0134361565394673</v>
      </c>
      <c r="J76" s="11" t="n">
        <f aca="false">(E76-E75)/E75</f>
        <v>0.0134170657622571</v>
      </c>
    </row>
    <row collapsed="false" customFormat="false" customHeight="false" hidden="false" ht="14.75" outlineLevel="0" r="77">
      <c r="A77" s="9" t="n">
        <v>40095</v>
      </c>
      <c r="B77" s="1" t="n">
        <v>5161.87</v>
      </c>
      <c r="C77" s="1" t="n">
        <v>6291.64</v>
      </c>
      <c r="D77" s="1" t="n">
        <v>5711.88</v>
      </c>
      <c r="E77" s="1" t="n">
        <v>3799.61</v>
      </c>
      <c r="G77" s="11" t="n">
        <f aca="false">(B77-B76)/B76</f>
        <v>0.00140261977558075</v>
      </c>
      <c r="H77" s="11" t="n">
        <f aca="false">(C77-C76)/C76</f>
        <v>-0.00224555171429475</v>
      </c>
      <c r="I77" s="11" t="n">
        <f aca="false">(D77-D76)/D76</f>
        <v>-0.000815178412116395</v>
      </c>
      <c r="J77" s="11" t="n">
        <f aca="false">(E77-E76)/E76</f>
        <v>-0.00189134734856739</v>
      </c>
    </row>
    <row collapsed="false" customFormat="false" customHeight="false" hidden="false" ht="14.75" outlineLevel="0" r="78">
      <c r="A78" s="9" t="n">
        <v>40098</v>
      </c>
      <c r="B78" s="1" t="n">
        <v>5210.17</v>
      </c>
      <c r="C78" s="1" t="n">
        <v>6377.78</v>
      </c>
      <c r="D78" s="1" t="n">
        <v>5783.23</v>
      </c>
      <c r="E78" s="1" t="n">
        <v>3845.8</v>
      </c>
      <c r="G78" s="11" t="n">
        <f aca="false">(B78-B77)/B77</f>
        <v>0.00935707408361702</v>
      </c>
      <c r="H78" s="11" t="n">
        <f aca="false">(C78-C77)/C77</f>
        <v>0.0136911838566732</v>
      </c>
      <c r="I78" s="11" t="n">
        <f aca="false">(D78-D77)/D77</f>
        <v>0.0124915089252576</v>
      </c>
      <c r="J78" s="11" t="n">
        <f aca="false">(E78-E77)/E77</f>
        <v>0.0121565107997926</v>
      </c>
    </row>
    <row collapsed="false" customFormat="false" customHeight="false" hidden="false" ht="14.75" outlineLevel="0" r="79">
      <c r="A79" s="9" t="n">
        <v>40099</v>
      </c>
      <c r="B79" s="1" t="n">
        <v>5154.15</v>
      </c>
      <c r="C79" s="1" t="n">
        <v>6321.26</v>
      </c>
      <c r="D79" s="1" t="n">
        <v>5714.31</v>
      </c>
      <c r="E79" s="1" t="n">
        <v>3801.39</v>
      </c>
      <c r="G79" s="11" t="n">
        <f aca="false">(B79-B78)/B78</f>
        <v>-0.010752048397653</v>
      </c>
      <c r="H79" s="11" t="n">
        <f aca="false">(C79-C78)/C78</f>
        <v>-0.00886201781811219</v>
      </c>
      <c r="I79" s="11" t="n">
        <f aca="false">(D79-D78)/D78</f>
        <v>-0.0119172158119252</v>
      </c>
      <c r="J79" s="11" t="n">
        <f aca="false">(E79-E78)/E78</f>
        <v>-0.0115476623849395</v>
      </c>
    </row>
    <row collapsed="false" customFormat="false" customHeight="false" hidden="false" ht="14.75" outlineLevel="0" r="80">
      <c r="A80" s="9" t="n">
        <v>40100</v>
      </c>
      <c r="B80" s="1" t="n">
        <v>5256.1</v>
      </c>
      <c r="C80" s="1" t="n">
        <v>6405.92</v>
      </c>
      <c r="D80" s="1" t="n">
        <v>5854.14</v>
      </c>
      <c r="E80" s="1" t="n">
        <v>3882.67</v>
      </c>
      <c r="G80" s="11" t="n">
        <f aca="false">(B80-B79)/B79</f>
        <v>0.0197801771388104</v>
      </c>
      <c r="H80" s="11" t="n">
        <f aca="false">(C80-C79)/C79</f>
        <v>0.0133928995168684</v>
      </c>
      <c r="I80" s="11" t="n">
        <f aca="false">(D80-D79)/D79</f>
        <v>0.0244701460018795</v>
      </c>
      <c r="J80" s="11" t="n">
        <f aca="false">(E80-E79)/E79</f>
        <v>0.0213816525007958</v>
      </c>
    </row>
    <row collapsed="false" customFormat="false" customHeight="false" hidden="false" ht="14.75" outlineLevel="0" r="81">
      <c r="A81" s="9" t="n">
        <v>40101</v>
      </c>
      <c r="B81" s="1" t="n">
        <v>5222.95</v>
      </c>
      <c r="C81" s="1" t="n">
        <v>6383.19</v>
      </c>
      <c r="D81" s="1" t="n">
        <v>5830.77</v>
      </c>
      <c r="E81" s="1" t="n">
        <v>3883.83</v>
      </c>
      <c r="G81" s="11" t="n">
        <f aca="false">(B81-B80)/B80</f>
        <v>-0.00630695763018218</v>
      </c>
      <c r="H81" s="11" t="n">
        <f aca="false">(C81-C80)/C80</f>
        <v>-0.0035482803406848</v>
      </c>
      <c r="I81" s="11" t="n">
        <f aca="false">(D81-D80)/D80</f>
        <v>-0.00399204665416268</v>
      </c>
      <c r="J81" s="11" t="n">
        <f aca="false">(E81-E80)/E80</f>
        <v>0.000298763479770327</v>
      </c>
    </row>
    <row collapsed="false" customFormat="false" customHeight="false" hidden="false" ht="14.75" outlineLevel="0" r="82">
      <c r="A82" s="9" t="n">
        <v>40102</v>
      </c>
      <c r="B82" s="1" t="n">
        <v>5190.24</v>
      </c>
      <c r="C82" s="1" t="n">
        <v>6345.26</v>
      </c>
      <c r="D82" s="1" t="n">
        <v>5743.39</v>
      </c>
      <c r="E82" s="1" t="n">
        <v>3827.6</v>
      </c>
      <c r="G82" s="11" t="n">
        <f aca="false">(B82-B81)/B81</f>
        <v>-0.00626274423458008</v>
      </c>
      <c r="H82" s="11" t="n">
        <f aca="false">(C82-C81)/C81</f>
        <v>-0.00594216998084035</v>
      </c>
      <c r="I82" s="11" t="n">
        <f aca="false">(D82-D81)/D81</f>
        <v>-0.0149860138540879</v>
      </c>
      <c r="J82" s="11" t="n">
        <f aca="false">(E82-E81)/E81</f>
        <v>-0.0144779766364645</v>
      </c>
    </row>
    <row collapsed="false" customFormat="false" customHeight="false" hidden="false" ht="14.75" outlineLevel="0" r="83">
      <c r="A83" s="9" t="n">
        <v>40105</v>
      </c>
      <c r="B83" s="1" t="n">
        <v>5281.54</v>
      </c>
      <c r="C83" s="1" t="n">
        <v>6436.37</v>
      </c>
      <c r="D83" s="1" t="n">
        <v>5852.56</v>
      </c>
      <c r="E83" s="1" t="n">
        <v>3892.36</v>
      </c>
      <c r="G83" s="11" t="n">
        <f aca="false">(B83-B82)/B82</f>
        <v>0.0175907087148186</v>
      </c>
      <c r="H83" s="11" t="n">
        <f aca="false">(C83-C82)/C82</f>
        <v>0.0143587496808641</v>
      </c>
      <c r="I83" s="11" t="n">
        <f aca="false">(D83-D82)/D82</f>
        <v>0.0190079378206948</v>
      </c>
      <c r="J83" s="11" t="n">
        <f aca="false">(E83-E82)/E82</f>
        <v>0.0169192183091233</v>
      </c>
    </row>
    <row collapsed="false" customFormat="false" customHeight="false" hidden="false" ht="14.75" outlineLevel="0" r="84">
      <c r="A84" s="9" t="n">
        <v>40106</v>
      </c>
      <c r="B84" s="1" t="n">
        <v>5243.4</v>
      </c>
      <c r="C84" s="1" t="n">
        <v>6427.29</v>
      </c>
      <c r="D84" s="1" t="n">
        <v>5811.77</v>
      </c>
      <c r="E84" s="1" t="n">
        <v>3871.45</v>
      </c>
      <c r="G84" s="11" t="n">
        <f aca="false">(B84-B83)/B83</f>
        <v>-0.00722137861305593</v>
      </c>
      <c r="H84" s="11" t="n">
        <f aca="false">(C84-C83)/C83</f>
        <v>-0.00141073306848424</v>
      </c>
      <c r="I84" s="11" t="n">
        <f aca="false">(D84-D83)/D83</f>
        <v>-0.00696959962819689</v>
      </c>
      <c r="J84" s="11" t="n">
        <f aca="false">(E84-E83)/E83</f>
        <v>-0.00537206219363056</v>
      </c>
    </row>
    <row collapsed="false" customFormat="false" customHeight="false" hidden="false" ht="14.75" outlineLevel="0" r="85">
      <c r="A85" s="9" t="n">
        <v>40107</v>
      </c>
      <c r="B85" s="1" t="n">
        <v>5257.85</v>
      </c>
      <c r="C85" s="1" t="n">
        <v>6434.66</v>
      </c>
      <c r="D85" s="1" t="n">
        <v>5833.49</v>
      </c>
      <c r="E85" s="1" t="n">
        <v>3873.22</v>
      </c>
      <c r="G85" s="11" t="n">
        <f aca="false">(B85-B84)/B84</f>
        <v>0.00275584544379597</v>
      </c>
      <c r="H85" s="11" t="n">
        <f aca="false">(C85-C84)/C84</f>
        <v>0.00114667301459867</v>
      </c>
      <c r="I85" s="11" t="n">
        <f aca="false">(D85-D84)/D84</f>
        <v>0.00373724355919098</v>
      </c>
      <c r="J85" s="11" t="n">
        <f aca="false">(E85-E84)/E84</f>
        <v>0.000457193041366925</v>
      </c>
    </row>
    <row collapsed="false" customFormat="false" customHeight="false" hidden="false" ht="14.75" outlineLevel="0" r="86">
      <c r="A86" s="9" t="n">
        <v>40108</v>
      </c>
      <c r="B86" s="1" t="n">
        <v>5207.36</v>
      </c>
      <c r="C86" s="1" t="n">
        <v>6405.91</v>
      </c>
      <c r="D86" s="1" t="n">
        <v>5762.93</v>
      </c>
      <c r="E86" s="1" t="n">
        <v>3820.85</v>
      </c>
      <c r="G86" s="11" t="n">
        <f aca="false">(B86-B85)/B85</f>
        <v>-0.00960278440807567</v>
      </c>
      <c r="H86" s="11" t="n">
        <f aca="false">(C86-C85)/C85</f>
        <v>-0.00446799053873864</v>
      </c>
      <c r="I86" s="11" t="n">
        <f aca="false">(D86-D85)/D85</f>
        <v>-0.0120956751447246</v>
      </c>
      <c r="J86" s="11" t="n">
        <f aca="false">(E86-E85)/E85</f>
        <v>-0.0135210496692675</v>
      </c>
    </row>
    <row collapsed="false" customFormat="false" customHeight="false" hidden="false" ht="14.75" outlineLevel="0" r="87">
      <c r="A87" s="9" t="n">
        <v>40109</v>
      </c>
      <c r="B87" s="1" t="n">
        <v>5242.57</v>
      </c>
      <c r="C87" s="1" t="n">
        <v>6378.06</v>
      </c>
      <c r="D87" s="1" t="n">
        <v>5740.25</v>
      </c>
      <c r="E87" s="1" t="n">
        <v>3808.24</v>
      </c>
      <c r="G87" s="11" t="n">
        <f aca="false">(B87-B86)/B86</f>
        <v>0.00676158360474406</v>
      </c>
      <c r="H87" s="11" t="n">
        <f aca="false">(C87-C86)/C86</f>
        <v>-0.0043475478113179</v>
      </c>
      <c r="I87" s="11" t="n">
        <f aca="false">(D87-D86)/D86</f>
        <v>-0.00393549808864593</v>
      </c>
      <c r="J87" s="11" t="n">
        <f aca="false">(E87-E86)/E86</f>
        <v>-0.00330031275763238</v>
      </c>
    </row>
    <row collapsed="false" customFormat="false" customHeight="false" hidden="false" ht="14.75" outlineLevel="0" r="88">
      <c r="A88" s="9" t="n">
        <v>40112</v>
      </c>
      <c r="B88" s="1" t="n">
        <v>5191.74</v>
      </c>
      <c r="C88" s="1" t="n">
        <v>6303.35</v>
      </c>
      <c r="D88" s="1" t="n">
        <v>5642.16</v>
      </c>
      <c r="E88" s="1" t="n">
        <v>3744.45</v>
      </c>
      <c r="G88" s="11" t="n">
        <f aca="false">(B88-B87)/B87</f>
        <v>-0.00969562638171735</v>
      </c>
      <c r="H88" s="11" t="n">
        <f aca="false">(C88-C87)/C87</f>
        <v>-0.011713593161557</v>
      </c>
      <c r="I88" s="11" t="n">
        <f aca="false">(D88-D87)/D87</f>
        <v>-0.0170881059187318</v>
      </c>
      <c r="J88" s="11" t="n">
        <f aca="false">(E88-E87)/E87</f>
        <v>-0.0167505199252148</v>
      </c>
    </row>
    <row collapsed="false" customFormat="false" customHeight="false" hidden="false" ht="14.75" outlineLevel="0" r="89">
      <c r="A89" s="9" t="n">
        <v>40113</v>
      </c>
      <c r="B89" s="1" t="n">
        <v>5200.97</v>
      </c>
      <c r="C89" s="1" t="n">
        <v>6367.97</v>
      </c>
      <c r="D89" s="1" t="n">
        <v>5635.02</v>
      </c>
      <c r="E89" s="1" t="n">
        <v>3743.95</v>
      </c>
      <c r="G89" s="11" t="n">
        <f aca="false">(B89-B88)/B88</f>
        <v>0.00177782400505427</v>
      </c>
      <c r="H89" s="11" t="n">
        <f aca="false">(C89-C88)/C88</f>
        <v>0.0102516915608367</v>
      </c>
      <c r="I89" s="11" t="n">
        <f aca="false">(D89-D88)/D88</f>
        <v>-0.00126547279765186</v>
      </c>
      <c r="J89" s="11" t="n">
        <f aca="false">(E89-E88)/E88</f>
        <v>-0.00013353095915288</v>
      </c>
    </row>
    <row collapsed="false" customFormat="false" customHeight="false" hidden="false" ht="14.75" outlineLevel="0" r="90">
      <c r="A90" s="9" t="n">
        <v>40114</v>
      </c>
      <c r="B90" s="1" t="n">
        <v>5080.42</v>
      </c>
      <c r="C90" s="1" t="n">
        <v>6279.94</v>
      </c>
      <c r="D90" s="1" t="n">
        <v>5496.27</v>
      </c>
      <c r="E90" s="1" t="n">
        <v>3663.78</v>
      </c>
      <c r="G90" s="11" t="n">
        <f aca="false">(B90-B89)/B89</f>
        <v>-0.0231783686504633</v>
      </c>
      <c r="H90" s="11" t="n">
        <f aca="false">(C90-C89)/C89</f>
        <v>-0.0138238716576868</v>
      </c>
      <c r="I90" s="11" t="n">
        <f aca="false">(D90-D89)/D89</f>
        <v>-0.0246228052429273</v>
      </c>
      <c r="J90" s="11" t="n">
        <f aca="false">(E90-E89)/E89</f>
        <v>-0.0214132133174856</v>
      </c>
    </row>
    <row collapsed="false" customFormat="false" customHeight="false" hidden="false" ht="14.75" outlineLevel="0" r="91">
      <c r="A91" s="9" t="n">
        <v>40115</v>
      </c>
      <c r="B91" s="1" t="n">
        <v>5137.72</v>
      </c>
      <c r="C91" s="1" t="n">
        <v>6351.27</v>
      </c>
      <c r="D91" s="1" t="n">
        <v>5587.45</v>
      </c>
      <c r="E91" s="1" t="n">
        <v>3714.02</v>
      </c>
      <c r="G91" s="11" t="n">
        <f aca="false">(B91-B90)/B90</f>
        <v>0.011278595076785</v>
      </c>
      <c r="H91" s="11" t="n">
        <f aca="false">(C91-C90)/C90</f>
        <v>0.011358388774415</v>
      </c>
      <c r="I91" s="11" t="n">
        <f aca="false">(D91-D90)/D90</f>
        <v>0.0165894324696566</v>
      </c>
      <c r="J91" s="11" t="n">
        <f aca="false">(E91-E90)/E90</f>
        <v>0.0137126137486421</v>
      </c>
    </row>
    <row collapsed="false" customFormat="false" customHeight="false" hidden="false" ht="14.75" outlineLevel="0" r="92">
      <c r="A92" s="9" t="n">
        <v>40116</v>
      </c>
      <c r="B92" s="1" t="n">
        <v>5044.55</v>
      </c>
      <c r="C92" s="1" t="n">
        <v>6285.76</v>
      </c>
      <c r="D92" s="1" t="n">
        <v>5414.96</v>
      </c>
      <c r="E92" s="1" t="n">
        <v>3607.69</v>
      </c>
      <c r="G92" s="11" t="n">
        <f aca="false">(B92-B91)/B91</f>
        <v>-0.0181345032426835</v>
      </c>
      <c r="H92" s="11" t="n">
        <f aca="false">(C92-C91)/C91</f>
        <v>-0.0103144725385632</v>
      </c>
      <c r="I92" s="11" t="n">
        <f aca="false">(D92-D91)/D91</f>
        <v>-0.0308709697625929</v>
      </c>
      <c r="J92" s="11" t="n">
        <f aca="false">(E92-E91)/E91</f>
        <v>-0.0286293557923759</v>
      </c>
    </row>
    <row collapsed="false" customFormat="false" customHeight="false" hidden="false" ht="14.75" outlineLevel="0" r="93">
      <c r="A93" s="9" t="n">
        <v>40119</v>
      </c>
      <c r="B93" s="1" t="n">
        <v>5104.5</v>
      </c>
      <c r="C93" s="1" t="n">
        <v>6291.22</v>
      </c>
      <c r="D93" s="1" t="n">
        <v>5430.82</v>
      </c>
      <c r="E93" s="1" t="n">
        <v>3639.46</v>
      </c>
      <c r="G93" s="11" t="n">
        <f aca="false">(B93-B92)/B92</f>
        <v>0.0118841125571161</v>
      </c>
      <c r="H93" s="11" t="n">
        <f aca="false">(C93-C92)/C92</f>
        <v>0.000868630046326942</v>
      </c>
      <c r="I93" s="11" t="n">
        <f aca="false">(D93-D92)/D92</f>
        <v>0.00292892283599503</v>
      </c>
      <c r="J93" s="11" t="n">
        <f aca="false">(E93-E92)/E92</f>
        <v>0.00880618900182665</v>
      </c>
    </row>
    <row collapsed="false" customFormat="false" customHeight="false" hidden="false" ht="14.75" outlineLevel="0" r="94">
      <c r="A94" s="9" t="n">
        <v>40120</v>
      </c>
      <c r="B94" s="1" t="n">
        <v>5037.21</v>
      </c>
      <c r="C94" s="1" t="n">
        <v>6213.35</v>
      </c>
      <c r="D94" s="1" t="n">
        <v>5353.35</v>
      </c>
      <c r="E94" s="1" t="n">
        <v>3584.25</v>
      </c>
      <c r="G94" s="11" t="n">
        <f aca="false">(B94-B93)/B93</f>
        <v>-0.0131824860417279</v>
      </c>
      <c r="H94" s="11" t="n">
        <f aca="false">(C94-C93)/C93</f>
        <v>-0.0123775674670414</v>
      </c>
      <c r="I94" s="11" t="n">
        <f aca="false">(D94-D93)/D93</f>
        <v>-0.014264880809896</v>
      </c>
      <c r="J94" s="11" t="n">
        <f aca="false">(E94-E93)/E93</f>
        <v>-0.0151698328872965</v>
      </c>
    </row>
    <row collapsed="false" customFormat="false" customHeight="false" hidden="false" ht="14.75" outlineLevel="0" r="95">
      <c r="A95" s="9" t="n">
        <v>40121</v>
      </c>
      <c r="B95" s="1" t="n">
        <v>5107.89</v>
      </c>
      <c r="C95" s="1" t="n">
        <v>6267.11</v>
      </c>
      <c r="D95" s="1" t="n">
        <v>5444.23</v>
      </c>
      <c r="E95" s="1" t="n">
        <v>3670.33</v>
      </c>
      <c r="G95" s="11" t="n">
        <f aca="false">(B95-B94)/B94</f>
        <v>0.0140315770039368</v>
      </c>
      <c r="H95" s="11" t="n">
        <f aca="false">(C95-C94)/C94</f>
        <v>0.0086523373059622</v>
      </c>
      <c r="I95" s="11" t="n">
        <f aca="false">(D95-D94)/D94</f>
        <v>0.0169762858770676</v>
      </c>
      <c r="J95" s="11" t="n">
        <f aca="false">(E95-E94)/E94</f>
        <v>0.024016181906954</v>
      </c>
    </row>
    <row collapsed="false" customFormat="false" customHeight="false" hidden="false" ht="14.75" outlineLevel="0" r="96">
      <c r="A96" s="9" t="n">
        <v>40122</v>
      </c>
      <c r="B96" s="1" t="n">
        <v>5125.64</v>
      </c>
      <c r="C96" s="1" t="n">
        <v>6285.2</v>
      </c>
      <c r="D96" s="1" t="n">
        <v>5480.92</v>
      </c>
      <c r="E96" s="1" t="n">
        <v>3708.73</v>
      </c>
      <c r="G96" s="11" t="n">
        <f aca="false">(B96-B95)/B95</f>
        <v>0.0034750161025394</v>
      </c>
      <c r="H96" s="11" t="n">
        <f aca="false">(C96-C95)/C95</f>
        <v>0.00288649792328509</v>
      </c>
      <c r="I96" s="11" t="n">
        <f aca="false">(D96-D95)/D95</f>
        <v>0.00673924503556969</v>
      </c>
      <c r="J96" s="11" t="n">
        <f aca="false">(E96-E95)/E95</f>
        <v>0.0104622745093766</v>
      </c>
    </row>
    <row collapsed="false" customFormat="false" customHeight="false" hidden="false" ht="14.75" outlineLevel="0" r="97">
      <c r="A97" s="9" t="n">
        <v>40123</v>
      </c>
      <c r="B97" s="1" t="n">
        <v>5142.72</v>
      </c>
      <c r="C97" s="1" t="n">
        <v>6293.61</v>
      </c>
      <c r="D97" s="1" t="n">
        <v>5488.25</v>
      </c>
      <c r="E97" s="1" t="n">
        <v>3707.29</v>
      </c>
      <c r="G97" s="11" t="n">
        <f aca="false">(B97-B96)/B96</f>
        <v>0.00333226679985327</v>
      </c>
      <c r="H97" s="11" t="n">
        <f aca="false">(C97-C96)/C96</f>
        <v>0.00133806402342022</v>
      </c>
      <c r="I97" s="11" t="n">
        <f aca="false">(D97-D96)/D96</f>
        <v>0.00133736671945584</v>
      </c>
      <c r="J97" s="11" t="n">
        <f aca="false">(E97-E96)/E96</f>
        <v>-0.000388273074610461</v>
      </c>
    </row>
    <row collapsed="false" customFormat="false" customHeight="false" hidden="false" ht="14.75" outlineLevel="0" r="98">
      <c r="A98" s="9" t="n">
        <v>40126</v>
      </c>
      <c r="B98" s="1" t="n">
        <v>5235.18</v>
      </c>
      <c r="C98" s="1" t="n">
        <v>6385.14</v>
      </c>
      <c r="D98" s="1" t="n">
        <v>5619.72</v>
      </c>
      <c r="E98" s="1" t="n">
        <v>3785.49</v>
      </c>
      <c r="G98" s="11" t="n">
        <f aca="false">(B98-B97)/B97</f>
        <v>0.0179788127683405</v>
      </c>
      <c r="H98" s="11" t="n">
        <f aca="false">(C98-C97)/C97</f>
        <v>0.0145433225128344</v>
      </c>
      <c r="I98" s="11" t="n">
        <f aca="false">(D98-D97)/D97</f>
        <v>0.0239548125540929</v>
      </c>
      <c r="J98" s="11" t="n">
        <f aca="false">(E98-E97)/E97</f>
        <v>0.0210935750912392</v>
      </c>
    </row>
    <row collapsed="false" customFormat="false" customHeight="false" hidden="false" ht="14.75" outlineLevel="0" r="99">
      <c r="A99" s="9" t="n">
        <v>40127</v>
      </c>
      <c r="B99" s="1" t="n">
        <v>5230.55</v>
      </c>
      <c r="C99" s="1" t="n">
        <v>6369.1</v>
      </c>
      <c r="D99" s="1" t="n">
        <v>5613.2</v>
      </c>
      <c r="E99" s="1" t="n">
        <v>3785.59</v>
      </c>
      <c r="G99" s="11" t="n">
        <f aca="false">(B99-B98)/B98</f>
        <v>-0.000884401300432862</v>
      </c>
      <c r="H99" s="11" t="n">
        <f aca="false">(C99-C98)/C98</f>
        <v>-0.00251208274211685</v>
      </c>
      <c r="I99" s="11" t="n">
        <f aca="false">(D99-D98)/D98</f>
        <v>-0.00116020015232083</v>
      </c>
      <c r="J99" s="11" t="n">
        <f aca="false">(E99-E98)/E98</f>
        <v>2.64166594020613E-005</v>
      </c>
    </row>
    <row collapsed="false" customFormat="false" customHeight="false" hidden="false" ht="14.75" outlineLevel="0" r="100">
      <c r="A100" s="9" t="n">
        <v>40128</v>
      </c>
      <c r="B100" s="1" t="n">
        <v>5266.75</v>
      </c>
      <c r="C100" s="1" t="n">
        <v>6374.7</v>
      </c>
      <c r="D100" s="1" t="n">
        <v>5668.35</v>
      </c>
      <c r="E100" s="1" t="n">
        <v>3814.39</v>
      </c>
      <c r="G100" s="11" t="n">
        <f aca="false">(B100-B99)/B99</f>
        <v>0.00692087830151701</v>
      </c>
      <c r="H100" s="11" t="n">
        <f aca="false">(C100-C99)/C99</f>
        <v>0.000879245105273815</v>
      </c>
      <c r="I100" s="11" t="n">
        <f aca="false">(D100-D99)/D99</f>
        <v>0.00982505522696511</v>
      </c>
      <c r="J100" s="11" t="n">
        <f aca="false">(E100-E99)/E99</f>
        <v>0.00760779693522007</v>
      </c>
    </row>
    <row collapsed="false" customFormat="false" customHeight="false" hidden="false" ht="14.75" outlineLevel="0" r="101">
      <c r="A101" s="9" t="n">
        <v>40129</v>
      </c>
      <c r="B101" s="1" t="n">
        <v>5276.5</v>
      </c>
      <c r="C101" s="1" t="n">
        <v>6355.76</v>
      </c>
      <c r="D101" s="1" t="n">
        <v>5663.96</v>
      </c>
      <c r="E101" s="1" t="n">
        <v>3808.07</v>
      </c>
      <c r="G101" s="11" t="n">
        <f aca="false">(B101-B100)/B100</f>
        <v>0.00185123653106755</v>
      </c>
      <c r="H101" s="11" t="n">
        <f aca="false">(C101-C100)/C100</f>
        <v>-0.00297112020957843</v>
      </c>
      <c r="I101" s="11" t="n">
        <f aca="false">(D101-D100)/D100</f>
        <v>-0.000774475817477807</v>
      </c>
      <c r="J101" s="11" t="n">
        <f aca="false">(E101-E100)/E100</f>
        <v>-0.00165688353839007</v>
      </c>
    </row>
    <row collapsed="false" customFormat="false" customHeight="false" hidden="false" ht="14.75" outlineLevel="0" r="102">
      <c r="A102" s="9" t="n">
        <v>40130</v>
      </c>
      <c r="B102" s="1" t="n">
        <v>5296.38</v>
      </c>
      <c r="C102" s="1" t="n">
        <v>6351.08</v>
      </c>
      <c r="D102" s="1" t="n">
        <v>5686.83</v>
      </c>
      <c r="E102" s="1" t="n">
        <v>3806.01</v>
      </c>
      <c r="G102" s="11" t="n">
        <f aca="false">(B102-B101)/B101</f>
        <v>0.00376764900976028</v>
      </c>
      <c r="H102" s="11" t="n">
        <f aca="false">(C102-C101)/C101</f>
        <v>-0.000736339949903755</v>
      </c>
      <c r="I102" s="11" t="n">
        <f aca="false">(D102-D101)/D101</f>
        <v>0.0040378110014901</v>
      </c>
      <c r="J102" s="11" t="n">
        <f aca="false">(E102-E101)/E101</f>
        <v>-0.000540956442502356</v>
      </c>
    </row>
    <row collapsed="false" customFormat="false" customHeight="false" hidden="false" ht="14.75" outlineLevel="0" r="103">
      <c r="A103" s="9" t="n">
        <v>40133</v>
      </c>
      <c r="B103" s="1" t="n">
        <v>5382.67</v>
      </c>
      <c r="C103" s="1" t="n">
        <v>6422.81</v>
      </c>
      <c r="D103" s="1" t="n">
        <v>5804.82</v>
      </c>
      <c r="E103" s="1" t="n">
        <v>3863.16</v>
      </c>
      <c r="G103" s="11" t="n">
        <f aca="false">(B103-B102)/B102</f>
        <v>0.0162922599964504</v>
      </c>
      <c r="H103" s="11" t="n">
        <f aca="false">(C103-C102)/C102</f>
        <v>0.0112941420986668</v>
      </c>
      <c r="I103" s="11" t="n">
        <f aca="false">(D103-D102)/D102</f>
        <v>0.0207479386582683</v>
      </c>
      <c r="J103" s="11" t="n">
        <f aca="false">(E103-E102)/E102</f>
        <v>0.0150157251294662</v>
      </c>
    </row>
    <row collapsed="false" customFormat="false" customHeight="false" hidden="false" ht="14.75" outlineLevel="0" r="104">
      <c r="A104" s="9" t="n">
        <v>40134</v>
      </c>
      <c r="B104" s="1" t="n">
        <v>5345.93</v>
      </c>
      <c r="C104" s="1" t="n">
        <v>6376.4</v>
      </c>
      <c r="D104" s="1" t="n">
        <v>5778.43</v>
      </c>
      <c r="E104" s="1" t="n">
        <v>3829.06</v>
      </c>
      <c r="G104" s="11" t="n">
        <f aca="false">(B104-B103)/B103</f>
        <v>-0.00682560885211239</v>
      </c>
      <c r="H104" s="11" t="n">
        <f aca="false">(C104-C103)/C103</f>
        <v>-0.0072258092641694</v>
      </c>
      <c r="I104" s="11" t="n">
        <f aca="false">(D104-D103)/D103</f>
        <v>-0.00454622193280746</v>
      </c>
      <c r="J104" s="11" t="n">
        <f aca="false">(E104-E103)/E103</f>
        <v>-0.00882697066650098</v>
      </c>
    </row>
    <row collapsed="false" customFormat="false" customHeight="false" hidden="false" ht="14.75" outlineLevel="0" r="105">
      <c r="A105" s="9" t="n">
        <v>40135</v>
      </c>
      <c r="B105" s="1" t="n">
        <v>5342.13</v>
      </c>
      <c r="C105" s="1" t="n">
        <v>6368.97</v>
      </c>
      <c r="D105" s="1" t="n">
        <v>5787.61</v>
      </c>
      <c r="E105" s="1" t="n">
        <v>3828.16</v>
      </c>
      <c r="G105" s="11" t="n">
        <f aca="false">(B105-B104)/B104</f>
        <v>-0.000710821129345162</v>
      </c>
      <c r="H105" s="11" t="n">
        <f aca="false">(C105-C104)/C104</f>
        <v>-0.00116523430148678</v>
      </c>
      <c r="I105" s="11" t="n">
        <f aca="false">(D105-D104)/D104</f>
        <v>0.00158866681780334</v>
      </c>
      <c r="J105" s="11" t="n">
        <f aca="false">(E105-E104)/E104</f>
        <v>-0.000235044632364103</v>
      </c>
    </row>
    <row collapsed="false" customFormat="false" customHeight="false" hidden="false" ht="14.75" outlineLevel="0" r="106">
      <c r="A106" s="9" t="n">
        <v>40136</v>
      </c>
      <c r="B106" s="1" t="n">
        <v>5267.7</v>
      </c>
      <c r="C106" s="1" t="n">
        <v>6286.81</v>
      </c>
      <c r="D106" s="1" t="n">
        <v>5702.18</v>
      </c>
      <c r="E106" s="1" t="n">
        <v>3760.22</v>
      </c>
      <c r="G106" s="11" t="n">
        <f aca="false">(B106-B105)/B105</f>
        <v>-0.0139326448439106</v>
      </c>
      <c r="H106" s="11" t="n">
        <f aca="false">(C106-C105)/C105</f>
        <v>-0.0129000450622314</v>
      </c>
      <c r="I106" s="11" t="n">
        <f aca="false">(D106-D105)/D105</f>
        <v>-0.0147608425584999</v>
      </c>
      <c r="J106" s="11" t="n">
        <f aca="false">(E106-E105)/E105</f>
        <v>-0.0177474295745213</v>
      </c>
    </row>
    <row collapsed="false" customFormat="false" customHeight="false" hidden="false" ht="14.75" outlineLevel="0" r="107">
      <c r="A107" s="9" t="n">
        <v>40137</v>
      </c>
      <c r="B107" s="1" t="n">
        <v>5251.41</v>
      </c>
      <c r="C107" s="1" t="n">
        <v>6277.46</v>
      </c>
      <c r="D107" s="1" t="n">
        <v>5663.15</v>
      </c>
      <c r="E107" s="1" t="n">
        <v>3729.36</v>
      </c>
      <c r="G107" s="11" t="n">
        <f aca="false">(B107-B106)/B106</f>
        <v>-0.00309243123184691</v>
      </c>
      <c r="H107" s="11" t="n">
        <f aca="false">(C107-C106)/C106</f>
        <v>-0.00148724074689713</v>
      </c>
      <c r="I107" s="11" t="n">
        <f aca="false">(D107-D106)/D106</f>
        <v>-0.00684475060415486</v>
      </c>
      <c r="J107" s="11" t="n">
        <f aca="false">(E107-E106)/E106</f>
        <v>-0.00820696661365562</v>
      </c>
    </row>
    <row collapsed="false" customFormat="false" customHeight="false" hidden="false" ht="14.75" outlineLevel="0" r="108">
      <c r="A108" s="9" t="n">
        <v>40140</v>
      </c>
      <c r="B108" s="1" t="n">
        <v>5355.5</v>
      </c>
      <c r="C108" s="1" t="n">
        <v>6410.24</v>
      </c>
      <c r="D108" s="1" t="n">
        <v>5801.48</v>
      </c>
      <c r="E108" s="1" t="n">
        <v>3813.17</v>
      </c>
      <c r="G108" s="11" t="n">
        <f aca="false">(B108-B107)/B107</f>
        <v>0.0198213432202018</v>
      </c>
      <c r="H108" s="11" t="n">
        <f aca="false">(C108-C107)/C107</f>
        <v>0.0211518671564613</v>
      </c>
      <c r="I108" s="11" t="n">
        <f aca="false">(D108-D107)/D107</f>
        <v>0.0244263351668241</v>
      </c>
      <c r="J108" s="11" t="n">
        <f aca="false">(E108-E107)/E107</f>
        <v>0.0224730248621747</v>
      </c>
    </row>
    <row collapsed="false" customFormat="false" customHeight="false" hidden="false" ht="14.75" outlineLevel="0" r="109">
      <c r="A109" s="9" t="n">
        <v>40141</v>
      </c>
      <c r="B109" s="1" t="n">
        <v>5323.96</v>
      </c>
      <c r="C109" s="1" t="n">
        <v>6397.53</v>
      </c>
      <c r="D109" s="1" t="n">
        <v>5769.31</v>
      </c>
      <c r="E109" s="1" t="n">
        <v>3784.62</v>
      </c>
      <c r="G109" s="11" t="n">
        <f aca="false">(B109-B108)/B108</f>
        <v>-0.00588927271029782</v>
      </c>
      <c r="H109" s="11" t="n">
        <f aca="false">(C109-C108)/C108</f>
        <v>-0.0019827650758786</v>
      </c>
      <c r="I109" s="11" t="n">
        <f aca="false">(D109-D108)/D108</f>
        <v>-0.00554513675820654</v>
      </c>
      <c r="J109" s="11" t="n">
        <f aca="false">(E109-E108)/E108</f>
        <v>-0.0074872088052723</v>
      </c>
    </row>
    <row collapsed="false" customFormat="false" customHeight="false" hidden="false" ht="14.75" outlineLevel="0" r="110">
      <c r="A110" s="9" t="n">
        <v>40142</v>
      </c>
      <c r="B110" s="1" t="n">
        <v>5364.81</v>
      </c>
      <c r="C110" s="1" t="n">
        <v>6422.2</v>
      </c>
      <c r="D110" s="1" t="n">
        <v>5803.02</v>
      </c>
      <c r="E110" s="1" t="n">
        <v>3809.16</v>
      </c>
      <c r="G110" s="11" t="n">
        <f aca="false">(B110-B109)/B109</f>
        <v>0.00767286005154065</v>
      </c>
      <c r="H110" s="11" t="n">
        <f aca="false">(C110-C109)/C109</f>
        <v>0.00385617574282576</v>
      </c>
      <c r="I110" s="11" t="n">
        <f aca="false">(D110-D109)/D109</f>
        <v>0.00584298642298646</v>
      </c>
      <c r="J110" s="11" t="n">
        <f aca="false">(E110-E109)/E109</f>
        <v>0.00648413843397751</v>
      </c>
    </row>
    <row collapsed="false" customFormat="false" customHeight="false" hidden="false" ht="14.75" outlineLevel="0" r="111">
      <c r="A111" s="9" t="n">
        <v>40143</v>
      </c>
      <c r="B111" s="1" t="n">
        <v>5194.13</v>
      </c>
      <c r="C111" s="1" t="n">
        <v>6283.38</v>
      </c>
      <c r="D111" s="1" t="n">
        <v>5614.17</v>
      </c>
      <c r="E111" s="1" t="n">
        <v>3679.23</v>
      </c>
      <c r="G111" s="11" t="n">
        <f aca="false">(B111-B110)/B110</f>
        <v>-0.0318147334201957</v>
      </c>
      <c r="H111" s="11" t="n">
        <f aca="false">(C111-C110)/C110</f>
        <v>-0.0216156457288779</v>
      </c>
      <c r="I111" s="11" t="n">
        <f aca="false">(D111-D110)/D110</f>
        <v>-0.032543399815958</v>
      </c>
      <c r="J111" s="11" t="n">
        <f aca="false">(E111-E110)/E110</f>
        <v>-0.0341098824937781</v>
      </c>
    </row>
    <row collapsed="false" customFormat="false" customHeight="false" hidden="false" ht="14.75" outlineLevel="0" r="112">
      <c r="A112" s="9" t="n">
        <v>40144</v>
      </c>
      <c r="B112" s="1" t="n">
        <v>5245.73</v>
      </c>
      <c r="C112" s="1" t="n">
        <v>6336.66</v>
      </c>
      <c r="D112" s="1" t="n">
        <v>5685.61</v>
      </c>
      <c r="E112" s="1" t="n">
        <v>3721.45</v>
      </c>
      <c r="G112" s="11" t="n">
        <f aca="false">(B112-B111)/B111</f>
        <v>0.00993429120950002</v>
      </c>
      <c r="H112" s="11" t="n">
        <f aca="false">(C112-C111)/C111</f>
        <v>0.00847951261900438</v>
      </c>
      <c r="I112" s="11" t="n">
        <f aca="false">(D112-D111)/D111</f>
        <v>0.0127249442036845</v>
      </c>
      <c r="J112" s="11" t="n">
        <f aca="false">(E112-E111)/E111</f>
        <v>0.0114752271535077</v>
      </c>
    </row>
    <row collapsed="false" customFormat="false" customHeight="false" hidden="false" ht="14.75" outlineLevel="0" r="113">
      <c r="A113" s="9" t="n">
        <v>40147</v>
      </c>
      <c r="B113" s="1" t="n">
        <v>5190.68</v>
      </c>
      <c r="C113" s="1" t="n">
        <v>6260.95</v>
      </c>
      <c r="D113" s="1" t="n">
        <v>5625.95</v>
      </c>
      <c r="E113" s="1" t="n">
        <v>3680.15</v>
      </c>
      <c r="G113" s="11" t="n">
        <f aca="false">(B113-B112)/B112</f>
        <v>-0.0104942496087294</v>
      </c>
      <c r="H113" s="11" t="n">
        <f aca="false">(C113-C112)/C112</f>
        <v>-0.0119479347163963</v>
      </c>
      <c r="I113" s="11" t="n">
        <f aca="false">(D113-D112)/D112</f>
        <v>-0.0104931572865532</v>
      </c>
      <c r="J113" s="11" t="n">
        <f aca="false">(E113-E112)/E112</f>
        <v>-0.0110978247726021</v>
      </c>
    </row>
    <row collapsed="false" customFormat="false" customHeight="false" hidden="false" ht="14.75" outlineLevel="0" r="114">
      <c r="A114" s="9" t="n">
        <v>40148</v>
      </c>
      <c r="B114" s="1" t="n">
        <v>5312.17</v>
      </c>
      <c r="C114" s="1" t="n">
        <v>6372.08</v>
      </c>
      <c r="D114" s="1" t="n">
        <v>5776.61</v>
      </c>
      <c r="E114" s="1" t="n">
        <v>3775.74</v>
      </c>
      <c r="G114" s="11" t="n">
        <f aca="false">(B114-B113)/B113</f>
        <v>0.0234054112370633</v>
      </c>
      <c r="H114" s="11" t="n">
        <f aca="false">(C114-C113)/C113</f>
        <v>0.0177497025211829</v>
      </c>
      <c r="I114" s="11" t="n">
        <f aca="false">(D114-D113)/D113</f>
        <v>0.0267794772438432</v>
      </c>
      <c r="J114" s="11" t="n">
        <f aca="false">(E114-E113)/E113</f>
        <v>0.0259744847356766</v>
      </c>
    </row>
    <row collapsed="false" customFormat="false" customHeight="false" hidden="false" ht="14.75" outlineLevel="0" r="115">
      <c r="A115" s="9" t="n">
        <v>40149</v>
      </c>
      <c r="B115" s="1" t="n">
        <v>5327.39</v>
      </c>
      <c r="C115" s="1" t="n">
        <v>6386.54</v>
      </c>
      <c r="D115" s="1" t="n">
        <v>5781.68</v>
      </c>
      <c r="E115" s="1" t="n">
        <v>3795.92</v>
      </c>
      <c r="G115" s="11" t="n">
        <f aca="false">(B115-B114)/B114</f>
        <v>0.00286511915093084</v>
      </c>
      <c r="H115" s="11" t="n">
        <f aca="false">(C115-C114)/C114</f>
        <v>0.00226927471092642</v>
      </c>
      <c r="I115" s="11" t="n">
        <f aca="false">(D115-D114)/D114</f>
        <v>0.00087767739210378</v>
      </c>
      <c r="J115" s="11" t="n">
        <f aca="false">(E115-E114)/E114</f>
        <v>0.00534464767171464</v>
      </c>
    </row>
    <row collapsed="false" customFormat="false" customHeight="false" hidden="false" ht="14.75" outlineLevel="0" r="116">
      <c r="A116" s="9" t="n">
        <v>40150</v>
      </c>
      <c r="B116" s="1" t="n">
        <v>5313</v>
      </c>
      <c r="C116" s="1" t="n">
        <v>6444.08</v>
      </c>
      <c r="D116" s="1" t="n">
        <v>5770.35</v>
      </c>
      <c r="E116" s="1" t="n">
        <v>3799.11</v>
      </c>
      <c r="G116" s="11" t="n">
        <f aca="false">(B116-B115)/B115</f>
        <v>-0.00270113507740194</v>
      </c>
      <c r="H116" s="11" t="n">
        <f aca="false">(C116-C115)/C115</f>
        <v>0.00900957325875982</v>
      </c>
      <c r="I116" s="11" t="n">
        <f aca="false">(D116-D115)/D115</f>
        <v>-0.00195963802908496</v>
      </c>
      <c r="J116" s="11" t="n">
        <f aca="false">(E116-E115)/E115</f>
        <v>0.000840375982634</v>
      </c>
    </row>
    <row collapsed="false" customFormat="false" customHeight="false" hidden="false" ht="14.75" outlineLevel="0" r="117">
      <c r="A117" s="9" t="n">
        <v>40151</v>
      </c>
      <c r="B117" s="1" t="n">
        <v>5322.36</v>
      </c>
      <c r="C117" s="1" t="n">
        <v>6501.16</v>
      </c>
      <c r="D117" s="1" t="n">
        <v>5817.65</v>
      </c>
      <c r="E117" s="1" t="n">
        <v>3846.62</v>
      </c>
      <c r="G117" s="11" t="n">
        <f aca="false">(B117-B116)/B116</f>
        <v>0.00176171654432518</v>
      </c>
      <c r="H117" s="11" t="n">
        <f aca="false">(C117-C116)/C116</f>
        <v>0.00885774229990936</v>
      </c>
      <c r="I117" s="11" t="n">
        <f aca="false">(D117-D116)/D116</f>
        <v>0.00819707643383853</v>
      </c>
      <c r="J117" s="11" t="n">
        <f aca="false">(E117-E116)/E116</f>
        <v>0.0125055605128569</v>
      </c>
    </row>
    <row collapsed="false" customFormat="false" customHeight="false" hidden="false" ht="14.75" outlineLevel="0" r="118">
      <c r="A118" s="9" t="n">
        <v>40154</v>
      </c>
      <c r="B118" s="1" t="n">
        <v>5310.66</v>
      </c>
      <c r="C118" s="1" t="n">
        <v>6470.61</v>
      </c>
      <c r="D118" s="1" t="n">
        <v>5784.75</v>
      </c>
      <c r="E118" s="1" t="n">
        <v>3840.05</v>
      </c>
      <c r="G118" s="11" t="n">
        <f aca="false">(B118-B117)/B117</f>
        <v>-0.00219827294658757</v>
      </c>
      <c r="H118" s="11" t="n">
        <f aca="false">(C118-C117)/C117</f>
        <v>-0.00469916138043046</v>
      </c>
      <c r="I118" s="11" t="n">
        <f aca="false">(D118-D117)/D117</f>
        <v>-0.0056552044210292</v>
      </c>
      <c r="J118" s="11" t="n">
        <f aca="false">(E118-E117)/E117</f>
        <v>-0.00170799299124938</v>
      </c>
    </row>
    <row collapsed="false" customFormat="false" customHeight="false" hidden="false" ht="14.75" outlineLevel="0" r="119">
      <c r="A119" s="9" t="n">
        <v>40155</v>
      </c>
      <c r="B119" s="1" t="n">
        <v>5223.13</v>
      </c>
      <c r="C119" s="1" t="n">
        <v>6399.74</v>
      </c>
      <c r="D119" s="1" t="n">
        <v>5688.58</v>
      </c>
      <c r="E119" s="1" t="n">
        <v>3785.3</v>
      </c>
      <c r="G119" s="11" t="n">
        <f aca="false">(B119-B118)/B118</f>
        <v>-0.0164819438638512</v>
      </c>
      <c r="H119" s="11" t="n">
        <f aca="false">(C119-C118)/C118</f>
        <v>-0.0109525995230745</v>
      </c>
      <c r="I119" s="11" t="n">
        <f aca="false">(D119-D118)/D118</f>
        <v>-0.0166247460996586</v>
      </c>
      <c r="J119" s="11" t="n">
        <f aca="false">(E119-E118)/E118</f>
        <v>-0.014257626853817</v>
      </c>
    </row>
    <row collapsed="false" customFormat="false" customHeight="false" hidden="false" ht="14.75" outlineLevel="0" r="120">
      <c r="A120" s="9" t="n">
        <v>40156</v>
      </c>
      <c r="B120" s="1" t="n">
        <v>5203.89</v>
      </c>
      <c r="C120" s="1" t="n">
        <v>6351.71</v>
      </c>
      <c r="D120" s="1" t="n">
        <v>5647.84</v>
      </c>
      <c r="E120" s="1" t="n">
        <v>3757.39</v>
      </c>
      <c r="G120" s="11" t="n">
        <f aca="false">(B120-B119)/B119</f>
        <v>-0.00368361499713769</v>
      </c>
      <c r="H120" s="11" t="n">
        <f aca="false">(C120-C119)/C119</f>
        <v>-0.00750499239031582</v>
      </c>
      <c r="I120" s="11" t="n">
        <f aca="false">(D120-D119)/D119</f>
        <v>-0.00716171698385182</v>
      </c>
      <c r="J120" s="11" t="n">
        <f aca="false">(E120-E119)/E119</f>
        <v>-0.0073732597152142</v>
      </c>
    </row>
    <row collapsed="false" customFormat="false" customHeight="false" hidden="false" ht="14.75" outlineLevel="0" r="121">
      <c r="A121" s="9" t="n">
        <v>40157</v>
      </c>
      <c r="B121" s="1" t="n">
        <v>5244.37</v>
      </c>
      <c r="C121" s="1" t="n">
        <v>6410.64</v>
      </c>
      <c r="D121" s="1" t="n">
        <v>5709.02</v>
      </c>
      <c r="E121" s="1" t="n">
        <v>3798.38</v>
      </c>
      <c r="G121" s="11" t="n">
        <f aca="false">(B121-B120)/B120</f>
        <v>0.00777879624665386</v>
      </c>
      <c r="H121" s="11" t="n">
        <f aca="false">(C121-C120)/C120</f>
        <v>0.00927781652499882</v>
      </c>
      <c r="I121" s="11" t="n">
        <f aca="false">(D121-D120)/D120</f>
        <v>0.0108324598430551</v>
      </c>
      <c r="J121" s="11" t="n">
        <f aca="false">(E121-E120)/E120</f>
        <v>0.0109091683322733</v>
      </c>
    </row>
    <row collapsed="false" customFormat="false" customHeight="false" hidden="false" ht="14.75" outlineLevel="0" r="122">
      <c r="A122" s="9" t="n">
        <v>40158</v>
      </c>
      <c r="B122" s="1" t="n">
        <v>5261.57</v>
      </c>
      <c r="C122" s="1" t="n">
        <v>6411.58</v>
      </c>
      <c r="D122" s="1" t="n">
        <v>5756.29</v>
      </c>
      <c r="E122" s="1" t="n">
        <v>3803.72</v>
      </c>
      <c r="G122" s="11" t="n">
        <f aca="false">(B122-B121)/B121</f>
        <v>0.00327970757212016</v>
      </c>
      <c r="H122" s="11" t="n">
        <f aca="false">(C122-C121)/C121</f>
        <v>0.000146631225587398</v>
      </c>
      <c r="I122" s="11" t="n">
        <f aca="false">(D122-D121)/D121</f>
        <v>0.00827987990933637</v>
      </c>
      <c r="J122" s="11" t="n">
        <f aca="false">(E122-E121)/E121</f>
        <v>0.00140586249927605</v>
      </c>
    </row>
    <row collapsed="false" customFormat="false" customHeight="false" hidden="false" ht="14.75" outlineLevel="0" r="123">
      <c r="A123" s="9" t="n">
        <v>40161</v>
      </c>
      <c r="B123" s="1" t="n">
        <v>5315.34</v>
      </c>
      <c r="C123" s="1" t="n">
        <v>6433.09</v>
      </c>
      <c r="D123" s="1" t="n">
        <v>5802.26</v>
      </c>
      <c r="E123" s="1" t="n">
        <v>3830.44</v>
      </c>
      <c r="G123" s="11" t="n">
        <f aca="false">(B123-B122)/B122</f>
        <v>0.0102193831879079</v>
      </c>
      <c r="H123" s="11" t="n">
        <f aca="false">(C123-C122)/C122</f>
        <v>0.00335486728700261</v>
      </c>
      <c r="I123" s="11" t="n">
        <f aca="false">(D123-D122)/D122</f>
        <v>0.00798604656818893</v>
      </c>
      <c r="J123" s="11" t="n">
        <f aca="false">(E123-E122)/E122</f>
        <v>0.00702470213370064</v>
      </c>
    </row>
    <row collapsed="false" customFormat="false" customHeight="false" hidden="false" ht="14.75" outlineLevel="0" r="124">
      <c r="A124" s="9" t="n">
        <v>40162</v>
      </c>
      <c r="B124" s="1" t="n">
        <v>5285.77</v>
      </c>
      <c r="C124" s="1" t="n">
        <v>6439.4</v>
      </c>
      <c r="D124" s="1" t="n">
        <v>5811.34</v>
      </c>
      <c r="E124" s="1" t="n">
        <v>3834.09</v>
      </c>
      <c r="G124" s="11" t="n">
        <f aca="false">(B124-B123)/B123</f>
        <v>-0.00556314365590907</v>
      </c>
      <c r="H124" s="11" t="n">
        <f aca="false">(C124-C123)/C123</f>
        <v>0.000980866115661432</v>
      </c>
      <c r="I124" s="11" t="n">
        <f aca="false">(D124-D123)/D123</f>
        <v>0.0015649074670904</v>
      </c>
      <c r="J124" s="11" t="n">
        <f aca="false">(E124-E123)/E123</f>
        <v>0.000952893140213681</v>
      </c>
    </row>
    <row collapsed="false" customFormat="false" customHeight="false" hidden="false" ht="14.75" outlineLevel="0" r="125">
      <c r="A125" s="9" t="n">
        <v>40163</v>
      </c>
      <c r="B125" s="1" t="n">
        <v>5320.26</v>
      </c>
      <c r="C125" s="1" t="n">
        <v>6532.32</v>
      </c>
      <c r="D125" s="1" t="n">
        <v>5903.43</v>
      </c>
      <c r="E125" s="1" t="n">
        <v>3875.82</v>
      </c>
      <c r="G125" s="11" t="n">
        <f aca="false">(B125-B124)/B124</f>
        <v>0.00652506635740862</v>
      </c>
      <c r="H125" s="11" t="n">
        <f aca="false">(C125-C124)/C124</f>
        <v>0.0144299158306673</v>
      </c>
      <c r="I125" s="11" t="n">
        <f aca="false">(D125-D124)/D124</f>
        <v>0.0158466033651447</v>
      </c>
      <c r="J125" s="11" t="n">
        <f aca="false">(E125-E124)/E124</f>
        <v>0.0108839385616926</v>
      </c>
    </row>
    <row collapsed="false" customFormat="false" customHeight="false" hidden="false" ht="14.75" outlineLevel="0" r="126">
      <c r="A126" s="9" t="n">
        <v>40164</v>
      </c>
      <c r="B126" s="1" t="n">
        <v>5217.61</v>
      </c>
      <c r="C126" s="1" t="n">
        <v>6489.23</v>
      </c>
      <c r="D126" s="1" t="n">
        <v>5844.44</v>
      </c>
      <c r="E126" s="1" t="n">
        <v>3830.82</v>
      </c>
      <c r="G126" s="11" t="n">
        <f aca="false">(B126-B125)/B125</f>
        <v>-0.0192941698338052</v>
      </c>
      <c r="H126" s="11" t="n">
        <f aca="false">(C126-C125)/C125</f>
        <v>-0.00659643128321932</v>
      </c>
      <c r="I126" s="11" t="n">
        <f aca="false">(D126-D125)/D125</f>
        <v>-0.00999249588798373</v>
      </c>
      <c r="J126" s="11" t="n">
        <f aca="false">(E126-E125)/E125</f>
        <v>-0.011610446305556</v>
      </c>
    </row>
    <row collapsed="false" customFormat="false" customHeight="false" hidden="false" ht="14.75" outlineLevel="0" r="127">
      <c r="A127" s="9" t="n">
        <v>40165</v>
      </c>
      <c r="B127" s="1" t="n">
        <v>5196.81</v>
      </c>
      <c r="C127" s="1" t="n">
        <v>6464.32</v>
      </c>
      <c r="D127" s="1" t="n">
        <v>5831.21</v>
      </c>
      <c r="E127" s="1" t="n">
        <v>3794.44</v>
      </c>
      <c r="G127" s="11" t="n">
        <f aca="false">(B127-B126)/B126</f>
        <v>-0.00398649956589306</v>
      </c>
      <c r="H127" s="11" t="n">
        <f aca="false">(C127-C126)/C126</f>
        <v>-0.00383866807001767</v>
      </c>
      <c r="I127" s="11" t="n">
        <f aca="false">(D127-D126)/D126</f>
        <v>-0.00226368993436505</v>
      </c>
      <c r="J127" s="11" t="n">
        <f aca="false">(E127-E126)/E126</f>
        <v>-0.00949666128922792</v>
      </c>
    </row>
    <row collapsed="false" customFormat="false" customHeight="false" hidden="false" ht="14.75" outlineLevel="0" r="128">
      <c r="A128" s="9" t="n">
        <v>40168</v>
      </c>
      <c r="B128" s="1" t="n">
        <v>5293.99</v>
      </c>
      <c r="C128" s="1" t="n">
        <v>6504.44</v>
      </c>
      <c r="D128" s="1" t="n">
        <v>5930.53</v>
      </c>
      <c r="E128" s="1" t="n">
        <v>3872.06</v>
      </c>
      <c r="G128" s="11" t="n">
        <f aca="false">(B128-B127)/B127</f>
        <v>0.0186999332282688</v>
      </c>
      <c r="H128" s="11" t="n">
        <f aca="false">(C128-C127)/C127</f>
        <v>0.00620637592198418</v>
      </c>
      <c r="I128" s="11" t="n">
        <f aca="false">(D128-D127)/D127</f>
        <v>0.0170324855390219</v>
      </c>
      <c r="J128" s="11" t="n">
        <f aca="false">(E128-E127)/E127</f>
        <v>0.0204562465080486</v>
      </c>
    </row>
    <row collapsed="false" customFormat="false" customHeight="false" hidden="false" ht="14.75" outlineLevel="0" r="129">
      <c r="A129" s="9" t="n">
        <v>40169</v>
      </c>
      <c r="B129" s="1" t="n">
        <v>5328.66</v>
      </c>
      <c r="C129" s="1" t="n">
        <v>6582.9</v>
      </c>
      <c r="D129" s="1" t="n">
        <v>5945.69</v>
      </c>
      <c r="E129" s="1" t="n">
        <v>3898.38</v>
      </c>
      <c r="G129" s="11" t="n">
        <f aca="false">(B129-B128)/B128</f>
        <v>0.00654893567989363</v>
      </c>
      <c r="H129" s="11" t="n">
        <f aca="false">(C129-C128)/C128</f>
        <v>0.0120625295951688</v>
      </c>
      <c r="I129" s="11" t="n">
        <f aca="false">(D129-D128)/D128</f>
        <v>0.00255626394268316</v>
      </c>
      <c r="J129" s="11" t="n">
        <f aca="false">(E129-E128)/E128</f>
        <v>0.00679741532930796</v>
      </c>
    </row>
    <row collapsed="false" customFormat="false" customHeight="false" hidden="false" ht="14.75" outlineLevel="0" r="130">
      <c r="A130" s="9" t="n">
        <v>40170</v>
      </c>
      <c r="B130" s="1" t="n">
        <v>5372.38</v>
      </c>
      <c r="C130" s="1" t="n">
        <v>6579.98</v>
      </c>
      <c r="D130" s="1" t="n">
        <v>5957.44</v>
      </c>
      <c r="E130" s="1" t="n">
        <v>3910.75</v>
      </c>
      <c r="G130" s="11" t="n">
        <f aca="false">(B130-B129)/B129</f>
        <v>0.00820468935905092</v>
      </c>
      <c r="H130" s="11" t="n">
        <f aca="false">(C130-C129)/C129</f>
        <v>-0.000443573501040586</v>
      </c>
      <c r="I130" s="11" t="n">
        <f aca="false">(D130-D129)/D129</f>
        <v>0.00197622143098614</v>
      </c>
      <c r="J130" s="11" t="n">
        <f aca="false">(E130-E129)/E129</f>
        <v>0.00317311293409054</v>
      </c>
    </row>
    <row collapsed="false" customFormat="false" customHeight="false" hidden="false" ht="14.75" outlineLevel="0" r="131">
      <c r="A131" s="9" t="n">
        <v>40171</v>
      </c>
      <c r="B131" s="1" t="n">
        <v>5402.41</v>
      </c>
      <c r="C131" s="1" t="n">
        <v>6579.98</v>
      </c>
      <c r="D131" s="1" t="n">
        <v>5957.44</v>
      </c>
      <c r="E131" s="1" t="n">
        <v>3912.73</v>
      </c>
      <c r="G131" s="11" t="n">
        <f aca="false">(B131-B130)/B130</f>
        <v>0.00558970139863519</v>
      </c>
      <c r="H131" s="11" t="n">
        <f aca="false">(C131-C130)/C130</f>
        <v>0</v>
      </c>
      <c r="I131" s="11" t="n">
        <f aca="false">(D131-D130)/D130</f>
        <v>0</v>
      </c>
      <c r="J131" s="11" t="n">
        <f aca="false">(E131-E130)/E130</f>
        <v>0.000506296746148442</v>
      </c>
    </row>
    <row collapsed="false" customFormat="false" customHeight="false" hidden="false" ht="14.75" outlineLevel="0" r="132">
      <c r="A132" s="9" t="n">
        <v>40172</v>
      </c>
      <c r="B132" s="1" t="n">
        <v>5402.41</v>
      </c>
      <c r="C132" s="1" t="n">
        <v>6579.98</v>
      </c>
      <c r="D132" s="1" t="n">
        <v>5957.44</v>
      </c>
      <c r="E132" s="1" t="n">
        <v>3912.73</v>
      </c>
      <c r="G132" s="11" t="n">
        <f aca="false">(B132-B131)/B131</f>
        <v>0</v>
      </c>
      <c r="H132" s="11" t="n">
        <f aca="false">(C132-C131)/C131</f>
        <v>0</v>
      </c>
      <c r="I132" s="11" t="n">
        <f aca="false">(D132-D131)/D131</f>
        <v>0</v>
      </c>
      <c r="J132" s="11" t="n">
        <f aca="false">(E132-E131)/E131</f>
        <v>0</v>
      </c>
    </row>
    <row collapsed="false" customFormat="false" customHeight="false" hidden="false" ht="14.75" outlineLevel="0" r="133">
      <c r="A133" s="9" t="n">
        <v>40175</v>
      </c>
      <c r="B133" s="1" t="n">
        <v>5402.41</v>
      </c>
      <c r="C133" s="1" t="n">
        <v>6591.01</v>
      </c>
      <c r="D133" s="1" t="n">
        <v>6002.92</v>
      </c>
      <c r="E133" s="1" t="n">
        <v>3947.15</v>
      </c>
      <c r="G133" s="11" t="n">
        <f aca="false">(B133-B132)/B132</f>
        <v>0</v>
      </c>
      <c r="H133" s="11" t="n">
        <f aca="false">(C133-C132)/C132</f>
        <v>0.00167629688844035</v>
      </c>
      <c r="I133" s="11" t="n">
        <f aca="false">(D133-D132)/D132</f>
        <v>0.00763415158188745</v>
      </c>
      <c r="J133" s="11" t="n">
        <f aca="false">(E133-E132)/E132</f>
        <v>0.00879692695381487</v>
      </c>
    </row>
    <row collapsed="false" customFormat="false" customHeight="false" hidden="false" ht="14.75" outlineLevel="0" r="134">
      <c r="A134" s="9" t="n">
        <v>40176</v>
      </c>
      <c r="B134" s="1" t="n">
        <v>5437.61</v>
      </c>
      <c r="C134" s="1" t="n">
        <v>6608.52</v>
      </c>
      <c r="D134" s="1" t="n">
        <v>6011.55</v>
      </c>
      <c r="E134" s="1" t="n">
        <v>3959.98</v>
      </c>
      <c r="G134" s="11" t="n">
        <f aca="false">(B134-B133)/B133</f>
        <v>0.00651561062562816</v>
      </c>
      <c r="H134" s="11" t="n">
        <f aca="false">(C134-C133)/C133</f>
        <v>0.00265664898096046</v>
      </c>
      <c r="I134" s="11" t="n">
        <f aca="false">(D134-D133)/D133</f>
        <v>0.00143763368494001</v>
      </c>
      <c r="J134" s="11" t="n">
        <f aca="false">(E134-E133)/E133</f>
        <v>0.00325044652470768</v>
      </c>
    </row>
    <row collapsed="false" customFormat="false" customHeight="false" hidden="false" ht="14.75" outlineLevel="0" r="135">
      <c r="A135" s="9" t="n">
        <v>40177</v>
      </c>
      <c r="B135" s="1" t="n">
        <v>5397.86</v>
      </c>
      <c r="C135" s="1" t="n">
        <v>6545.91</v>
      </c>
      <c r="D135" s="1" t="n">
        <v>5957.43</v>
      </c>
      <c r="E135" s="1" t="n">
        <v>3935.5</v>
      </c>
      <c r="G135" s="11" t="n">
        <f aca="false">(B135-B134)/B134</f>
        <v>-0.0073101969431423</v>
      </c>
      <c r="H135" s="11" t="n">
        <f aca="false">(C135-C134)/C134</f>
        <v>-0.00947413339144023</v>
      </c>
      <c r="I135" s="11" t="n">
        <f aca="false">(D135-D134)/D134</f>
        <v>-0.00900266986051848</v>
      </c>
      <c r="J135" s="11" t="n">
        <f aca="false">(E135-E134)/E134</f>
        <v>-0.00618184940327982</v>
      </c>
    </row>
    <row collapsed="false" customFormat="false" customHeight="false" hidden="false" ht="14.75" outlineLevel="0" r="136">
      <c r="A136" s="9" t="n">
        <v>40178</v>
      </c>
      <c r="B136" s="1" t="n">
        <v>5412.88</v>
      </c>
      <c r="C136" s="1" t="n">
        <v>6545.91</v>
      </c>
      <c r="D136" s="1" t="n">
        <v>5957.43</v>
      </c>
      <c r="E136" s="1" t="n">
        <v>3936.33</v>
      </c>
      <c r="G136" s="11" t="n">
        <f aca="false">(B136-B135)/B135</f>
        <v>0.00278258420929784</v>
      </c>
      <c r="H136" s="11" t="n">
        <f aca="false">(C136-C135)/C135</f>
        <v>0</v>
      </c>
      <c r="I136" s="11" t="n">
        <f aca="false">(D136-D135)/D135</f>
        <v>0</v>
      </c>
      <c r="J136" s="11" t="n">
        <f aca="false">(E136-E135)/E135</f>
        <v>0.000210900774996805</v>
      </c>
    </row>
    <row collapsed="false" customFormat="false" customHeight="false" hidden="false" ht="14.75" outlineLevel="0" r="137">
      <c r="A137" s="9" t="n">
        <v>40179</v>
      </c>
      <c r="B137" s="1" t="n">
        <v>5412.88</v>
      </c>
      <c r="C137" s="1" t="n">
        <v>6545.91</v>
      </c>
      <c r="D137" s="1" t="n">
        <v>5957.43</v>
      </c>
      <c r="E137" s="1" t="n">
        <v>3936.33</v>
      </c>
      <c r="G137" s="11" t="n">
        <f aca="false">(B137-B136)/B136</f>
        <v>0</v>
      </c>
      <c r="H137" s="11" t="n">
        <f aca="false">(C137-C136)/C136</f>
        <v>0</v>
      </c>
      <c r="I137" s="11" t="n">
        <f aca="false">(D137-D136)/D136</f>
        <v>0</v>
      </c>
      <c r="J137" s="11" t="n">
        <f aca="false">(E137-E136)/E136</f>
        <v>0</v>
      </c>
    </row>
    <row collapsed="false" customFormat="false" customHeight="false" hidden="false" ht="14.75" outlineLevel="0" r="138">
      <c r="A138" s="9" t="n">
        <v>40182</v>
      </c>
      <c r="B138" s="1" t="n">
        <v>5500.34</v>
      </c>
      <c r="C138" s="1" t="n">
        <v>6631.44</v>
      </c>
      <c r="D138" s="1" t="n">
        <v>6048.3</v>
      </c>
      <c r="E138" s="1" t="n">
        <v>4013.97</v>
      </c>
      <c r="G138" s="11" t="n">
        <f aca="false">(B138-B137)/B137</f>
        <v>0.0161577570535464</v>
      </c>
      <c r="H138" s="11" t="n">
        <f aca="false">(C138-C137)/C137</f>
        <v>0.0130661741453825</v>
      </c>
      <c r="I138" s="11" t="n">
        <f aca="false">(D138-D137)/D137</f>
        <v>0.0152532216073038</v>
      </c>
      <c r="J138" s="11" t="n">
        <f aca="false">(E138-E137)/E137</f>
        <v>0.0197239560707563</v>
      </c>
    </row>
    <row collapsed="false" customFormat="false" customHeight="false" hidden="false" ht="14.75" outlineLevel="0" r="139">
      <c r="A139" s="9" t="n">
        <v>40183</v>
      </c>
      <c r="B139" s="1" t="n">
        <v>5522.5</v>
      </c>
      <c r="C139" s="1" t="n">
        <v>6579.26</v>
      </c>
      <c r="D139" s="1" t="n">
        <v>6031.86</v>
      </c>
      <c r="E139" s="1" t="n">
        <v>4012.91</v>
      </c>
      <c r="G139" s="11" t="n">
        <f aca="false">(B139-B138)/B138</f>
        <v>0.00402884185341267</v>
      </c>
      <c r="H139" s="11" t="n">
        <f aca="false">(C139-C138)/C138</f>
        <v>-0.00786857756384741</v>
      </c>
      <c r="I139" s="11" t="n">
        <f aca="false">(D139-D138)/D138</f>
        <v>-0.00271811914091571</v>
      </c>
      <c r="J139" s="11" t="n">
        <f aca="false">(E139-E138)/E138</f>
        <v>-0.000264077708602691</v>
      </c>
    </row>
    <row collapsed="false" customFormat="false" customHeight="false" hidden="false" ht="14.75" outlineLevel="0" r="140">
      <c r="A140" s="9" t="n">
        <v>40184</v>
      </c>
      <c r="B140" s="1" t="n">
        <v>5530.04</v>
      </c>
      <c r="C140" s="1" t="n">
        <v>6559.41</v>
      </c>
      <c r="D140" s="1" t="n">
        <v>6034.33</v>
      </c>
      <c r="E140" s="1" t="n">
        <v>4017.67</v>
      </c>
      <c r="G140" s="11" t="n">
        <f aca="false">(B140-B139)/B139</f>
        <v>0.00136532367587143</v>
      </c>
      <c r="H140" s="11" t="n">
        <f aca="false">(C140-C139)/C139</f>
        <v>-0.00301705662946902</v>
      </c>
      <c r="I140" s="11" t="n">
        <f aca="false">(D140-D139)/D139</f>
        <v>0.000409492262751499</v>
      </c>
      <c r="J140" s="11" t="n">
        <f aca="false">(E140-E139)/E139</f>
        <v>0.00118617163106069</v>
      </c>
    </row>
    <row collapsed="false" customFormat="false" customHeight="false" hidden="false" ht="14.75" outlineLevel="0" r="141">
      <c r="A141" s="9" t="n">
        <v>40185</v>
      </c>
      <c r="B141" s="1" t="n">
        <v>5526.72</v>
      </c>
      <c r="C141" s="1" t="n">
        <v>6555.36</v>
      </c>
      <c r="D141" s="1" t="n">
        <v>6019.36</v>
      </c>
      <c r="E141" s="1" t="n">
        <v>4024.8</v>
      </c>
      <c r="G141" s="11" t="n">
        <f aca="false">(B141-B140)/B140</f>
        <v>-0.000600357321104316</v>
      </c>
      <c r="H141" s="11" t="n">
        <f aca="false">(C141-C140)/C140</f>
        <v>-0.000617433580154202</v>
      </c>
      <c r="I141" s="11" t="n">
        <f aca="false">(D141-D140)/D140</f>
        <v>-0.0024808056569661</v>
      </c>
      <c r="J141" s="11" t="n">
        <f aca="false">(E141-E140)/E140</f>
        <v>0.00177466043751729</v>
      </c>
    </row>
    <row collapsed="false" customFormat="false" customHeight="false" hidden="false" ht="14.75" outlineLevel="0" r="142">
      <c r="A142" s="9" t="n">
        <v>40186</v>
      </c>
      <c r="B142" s="1" t="n">
        <v>5534.24</v>
      </c>
      <c r="C142" s="1" t="n">
        <v>6617.88</v>
      </c>
      <c r="D142" s="1" t="n">
        <v>6037.61</v>
      </c>
      <c r="E142" s="1" t="n">
        <v>4045.14</v>
      </c>
      <c r="G142" s="11" t="n">
        <f aca="false">(B142-B141)/B141</f>
        <v>0.00136066238202759</v>
      </c>
      <c r="H142" s="11" t="n">
        <f aca="false">(C142-C141)/C141</f>
        <v>0.00953723365307161</v>
      </c>
      <c r="I142" s="11" t="n">
        <f aca="false">(D142-D141)/D141</f>
        <v>0.00303188378830972</v>
      </c>
      <c r="J142" s="11" t="n">
        <f aca="false">(E142-E141)/E141</f>
        <v>0.00505366726296951</v>
      </c>
    </row>
    <row collapsed="false" customFormat="false" customHeight="false" hidden="false" ht="14.75" outlineLevel="0" r="143">
      <c r="A143" s="9" t="n">
        <v>40189</v>
      </c>
      <c r="B143" s="1" t="n">
        <v>5538.07</v>
      </c>
      <c r="C143" s="1" t="n">
        <v>6592.26</v>
      </c>
      <c r="D143" s="1" t="n">
        <v>6040.5</v>
      </c>
      <c r="E143" s="1" t="n">
        <v>4043.09</v>
      </c>
      <c r="G143" s="11" t="n">
        <f aca="false">(B143-B142)/B142</f>
        <v>0.000692055277689426</v>
      </c>
      <c r="H143" s="11" t="n">
        <f aca="false">(C143-C142)/C142</f>
        <v>-0.00387133039583672</v>
      </c>
      <c r="I143" s="11" t="n">
        <f aca="false">(D143-D142)/D142</f>
        <v>0.000478666227199228</v>
      </c>
      <c r="J143" s="11" t="n">
        <f aca="false">(E143-E142)/E142</f>
        <v>-0.000506780976678119</v>
      </c>
    </row>
    <row collapsed="false" customFormat="false" customHeight="false" hidden="false" ht="14.75" outlineLevel="0" r="144">
      <c r="A144" s="9" t="n">
        <v>40190</v>
      </c>
      <c r="B144" s="1" t="n">
        <v>5498.71</v>
      </c>
      <c r="C144" s="1" t="n">
        <v>6541.9</v>
      </c>
      <c r="D144" s="1" t="n">
        <v>5943</v>
      </c>
      <c r="E144" s="1" t="n">
        <v>4000.05</v>
      </c>
      <c r="G144" s="11" t="n">
        <f aca="false">(B144-B143)/B143</f>
        <v>-0.00710716910403799</v>
      </c>
      <c r="H144" s="11" t="n">
        <f aca="false">(C144-C143)/C143</f>
        <v>-0.00763926180096047</v>
      </c>
      <c r="I144" s="11" t="n">
        <f aca="false">(D144-D143)/D143</f>
        <v>-0.0161410479264961</v>
      </c>
      <c r="J144" s="11" t="n">
        <f aca="false">(E144-E143)/E143</f>
        <v>-0.010645323255233</v>
      </c>
    </row>
    <row collapsed="false" customFormat="false" customHeight="false" hidden="false" ht="14.75" outlineLevel="0" r="145">
      <c r="A145" s="9" t="n">
        <v>40191</v>
      </c>
      <c r="B145" s="1" t="n">
        <v>5473.48</v>
      </c>
      <c r="C145" s="1" t="n">
        <v>6554.55</v>
      </c>
      <c r="D145" s="1" t="n">
        <v>5963.14</v>
      </c>
      <c r="E145" s="1" t="n">
        <v>4000.86</v>
      </c>
      <c r="G145" s="11" t="n">
        <f aca="false">(B145-B144)/B144</f>
        <v>-0.00458834890365187</v>
      </c>
      <c r="H145" s="11" t="n">
        <f aca="false">(C145-C144)/C144</f>
        <v>0.00193368898943726</v>
      </c>
      <c r="I145" s="11" t="n">
        <f aca="false">(D145-D144)/D144</f>
        <v>0.00338886084469129</v>
      </c>
      <c r="J145" s="11" t="n">
        <f aca="false">(E145-E144)/E144</f>
        <v>0.000202497468781627</v>
      </c>
    </row>
    <row collapsed="false" customFormat="false" customHeight="false" hidden="false" ht="14.75" outlineLevel="0" r="146">
      <c r="A146" s="9" t="n">
        <v>40192</v>
      </c>
      <c r="B146" s="1" t="n">
        <v>5498.2</v>
      </c>
      <c r="C146" s="1" t="n">
        <v>6627.42</v>
      </c>
      <c r="D146" s="1" t="n">
        <v>5988.88</v>
      </c>
      <c r="E146" s="1" t="n">
        <v>4015.77</v>
      </c>
      <c r="G146" s="11" t="n">
        <f aca="false">(B146-B145)/B145</f>
        <v>0.00451632233971794</v>
      </c>
      <c r="H146" s="11" t="n">
        <f aca="false">(C146-C145)/C145</f>
        <v>0.0111174680183994</v>
      </c>
      <c r="I146" s="11" t="n">
        <f aca="false">(D146-D145)/D145</f>
        <v>0.00431651780773213</v>
      </c>
      <c r="J146" s="11" t="n">
        <f aca="false">(E146-E145)/E145</f>
        <v>0.00372669875976661</v>
      </c>
    </row>
    <row collapsed="false" customFormat="false" customHeight="false" hidden="false" ht="14.75" outlineLevel="0" r="147">
      <c r="A147" s="9" t="n">
        <v>40193</v>
      </c>
      <c r="B147" s="1" t="n">
        <v>5455.37</v>
      </c>
      <c r="C147" s="1" t="n">
        <v>6576.02</v>
      </c>
      <c r="D147" s="1" t="n">
        <v>5875.97</v>
      </c>
      <c r="E147" s="1" t="n">
        <v>3954.38</v>
      </c>
      <c r="G147" s="11" t="n">
        <f aca="false">(B147-B146)/B146</f>
        <v>-0.00778982212360408</v>
      </c>
      <c r="H147" s="11" t="n">
        <f aca="false">(C147-C146)/C146</f>
        <v>-0.00775565755603231</v>
      </c>
      <c r="I147" s="11" t="n">
        <f aca="false">(D147-D146)/D146</f>
        <v>-0.0188532747358437</v>
      </c>
      <c r="J147" s="11" t="n">
        <f aca="false">(E147-E146)/E146</f>
        <v>-0.0152872300953491</v>
      </c>
    </row>
    <row collapsed="false" customFormat="false" customHeight="false" hidden="false" ht="14.75" outlineLevel="0" r="148">
      <c r="A148" s="9" t="n">
        <v>40196</v>
      </c>
      <c r="B148" s="1" t="n">
        <v>5494.39</v>
      </c>
      <c r="C148" s="1" t="n">
        <v>6603.78</v>
      </c>
      <c r="D148" s="1" t="n">
        <v>5918.55</v>
      </c>
      <c r="E148" s="1" t="n">
        <v>3977.46</v>
      </c>
      <c r="G148" s="11" t="n">
        <f aca="false">(B148-B147)/B147</f>
        <v>0.00715258543416861</v>
      </c>
      <c r="H148" s="11" t="n">
        <f aca="false">(C148-C147)/C147</f>
        <v>0.00422139835341123</v>
      </c>
      <c r="I148" s="11" t="n">
        <f aca="false">(D148-D147)/D147</f>
        <v>0.00724646313715011</v>
      </c>
      <c r="J148" s="11" t="n">
        <f aca="false">(E148-E147)/E147</f>
        <v>0.00583656603563642</v>
      </c>
    </row>
    <row collapsed="false" customFormat="false" customHeight="false" hidden="false" ht="14.75" outlineLevel="0" r="149">
      <c r="A149" s="9" t="n">
        <v>40197</v>
      </c>
      <c r="B149" s="1" t="n">
        <v>5513.14</v>
      </c>
      <c r="C149" s="1" t="n">
        <v>6633.86</v>
      </c>
      <c r="D149" s="1" t="n">
        <v>5976.48</v>
      </c>
      <c r="E149" s="1" t="n">
        <v>4009.67</v>
      </c>
      <c r="G149" s="11" t="n">
        <f aca="false">(B149-B148)/B148</f>
        <v>0.00341257173225781</v>
      </c>
      <c r="H149" s="11" t="n">
        <f aca="false">(C149-C148)/C148</f>
        <v>0.00455496700374647</v>
      </c>
      <c r="I149" s="11" t="n">
        <f aca="false">(D149-D148)/D148</f>
        <v>0.0097878703398637</v>
      </c>
      <c r="J149" s="11" t="n">
        <f aca="false">(E149-E148)/E148</f>
        <v>0.00809813297933858</v>
      </c>
    </row>
    <row collapsed="false" customFormat="false" customHeight="false" hidden="false" ht="14.75" outlineLevel="0" r="150">
      <c r="A150" s="9" t="n">
        <v>40198</v>
      </c>
      <c r="B150" s="1" t="n">
        <v>5420.8</v>
      </c>
      <c r="C150" s="1" t="n">
        <v>6586.53</v>
      </c>
      <c r="D150" s="1" t="n">
        <v>5851.53</v>
      </c>
      <c r="E150" s="1" t="n">
        <v>3928.95</v>
      </c>
      <c r="G150" s="11" t="n">
        <f aca="false">(B150-B149)/B149</f>
        <v>-0.0167490758442557</v>
      </c>
      <c r="H150" s="11" t="n">
        <f aca="false">(C150-C149)/C149</f>
        <v>-0.00713460941292111</v>
      </c>
      <c r="I150" s="11" t="n">
        <f aca="false">(D150-D149)/D149</f>
        <v>-0.0209069552646375</v>
      </c>
      <c r="J150" s="11" t="n">
        <f aca="false">(E150-E149)/E149</f>
        <v>-0.0201313325036723</v>
      </c>
    </row>
    <row collapsed="false" customFormat="false" customHeight="false" hidden="false" ht="14.75" outlineLevel="0" r="151">
      <c r="A151" s="9" t="n">
        <v>40199</v>
      </c>
      <c r="B151" s="1" t="n">
        <v>5335.1</v>
      </c>
      <c r="C151" s="1" t="n">
        <v>6578.95</v>
      </c>
      <c r="D151" s="1" t="n">
        <v>5746.97</v>
      </c>
      <c r="E151" s="1" t="n">
        <v>3862.16</v>
      </c>
      <c r="G151" s="11" t="n">
        <f aca="false">(B151-B150)/B150</f>
        <v>-0.0158094746162928</v>
      </c>
      <c r="H151" s="11" t="n">
        <f aca="false">(C151-C150)/C150</f>
        <v>-0.00115083359523147</v>
      </c>
      <c r="I151" s="11" t="n">
        <f aca="false">(D151-D150)/D150</f>
        <v>-0.0178688308869645</v>
      </c>
      <c r="J151" s="11" t="n">
        <f aca="false">(E151-E150)/E150</f>
        <v>-0.0169994527800049</v>
      </c>
    </row>
    <row collapsed="false" customFormat="false" customHeight="false" hidden="false" ht="14.75" outlineLevel="0" r="152">
      <c r="A152" s="9" t="n">
        <v>40200</v>
      </c>
      <c r="B152" s="1" t="n">
        <v>5302.99</v>
      </c>
      <c r="C152" s="1" t="n">
        <v>6493.96</v>
      </c>
      <c r="D152" s="1" t="n">
        <v>5695.32</v>
      </c>
      <c r="E152" s="1" t="n">
        <v>3820.78</v>
      </c>
      <c r="G152" s="11" t="n">
        <f aca="false">(B152-B151)/B151</f>
        <v>-0.00601863132837259</v>
      </c>
      <c r="H152" s="11" t="n">
        <f aca="false">(C152-C151)/C151</f>
        <v>-0.01291847483261</v>
      </c>
      <c r="I152" s="11" t="n">
        <f aca="false">(D152-D151)/D151</f>
        <v>-0.00898734463552107</v>
      </c>
      <c r="J152" s="11" t="n">
        <f aca="false">(E152-E151)/E151</f>
        <v>-0.0107142117364376</v>
      </c>
    </row>
    <row collapsed="false" customFormat="false" customHeight="false" hidden="false" ht="14.75" outlineLevel="0" r="153">
      <c r="A153" s="9" t="n">
        <v>40203</v>
      </c>
      <c r="B153" s="1" t="n">
        <v>5260.31</v>
      </c>
      <c r="C153" s="1" t="n">
        <v>6451.3</v>
      </c>
      <c r="D153" s="1" t="n">
        <v>5631.37</v>
      </c>
      <c r="E153" s="1" t="n">
        <v>3781.85</v>
      </c>
      <c r="G153" s="11" t="n">
        <f aca="false">(B153-B152)/B152</f>
        <v>-0.00804828973843047</v>
      </c>
      <c r="H153" s="11" t="n">
        <f aca="false">(C153-C152)/C152</f>
        <v>-0.00656918120838438</v>
      </c>
      <c r="I153" s="11" t="n">
        <f aca="false">(D153-D152)/D152</f>
        <v>-0.0112285174494146</v>
      </c>
      <c r="J153" s="11" t="n">
        <f aca="false">(E153-E152)/E152</f>
        <v>-0.0101890189961213</v>
      </c>
    </row>
    <row collapsed="false" customFormat="false" customHeight="false" hidden="false" ht="14.75" outlineLevel="0" r="154">
      <c r="A154" s="9" t="n">
        <v>40204</v>
      </c>
      <c r="B154" s="1" t="n">
        <v>5276.85</v>
      </c>
      <c r="C154" s="1" t="n">
        <v>6484.23</v>
      </c>
      <c r="D154" s="1" t="n">
        <v>5668.93</v>
      </c>
      <c r="E154" s="1" t="n">
        <v>3807.04</v>
      </c>
      <c r="G154" s="11" t="n">
        <f aca="false">(B154-B153)/B153</f>
        <v>0.00314430138147751</v>
      </c>
      <c r="H154" s="11" t="n">
        <f aca="false">(C154-C153)/C153</f>
        <v>0.00510439756328186</v>
      </c>
      <c r="I154" s="11" t="n">
        <f aca="false">(D154-D153)/D153</f>
        <v>0.00666978017782536</v>
      </c>
      <c r="J154" s="11" t="n">
        <f aca="false">(E154-E153)/E153</f>
        <v>0.00666076126763358</v>
      </c>
    </row>
    <row collapsed="false" customFormat="false" customHeight="false" hidden="false" ht="14.75" outlineLevel="0" r="155">
      <c r="A155" s="9" t="n">
        <v>40205</v>
      </c>
      <c r="B155" s="1" t="n">
        <v>5217.47</v>
      </c>
      <c r="C155" s="1" t="n">
        <v>6473.03</v>
      </c>
      <c r="D155" s="1" t="n">
        <v>5643.2</v>
      </c>
      <c r="E155" s="1" t="n">
        <v>3759.8</v>
      </c>
      <c r="G155" s="11" t="n">
        <f aca="false">(B155-B154)/B154</f>
        <v>-0.0112529255142746</v>
      </c>
      <c r="H155" s="11" t="n">
        <f aca="false">(C155-C154)/C154</f>
        <v>-0.00172726753986221</v>
      </c>
      <c r="I155" s="11" t="n">
        <f aca="false">(D155-D154)/D154</f>
        <v>-0.00453877539500408</v>
      </c>
      <c r="J155" s="11" t="n">
        <f aca="false">(E155-E154)/E154</f>
        <v>-0.0124085904009414</v>
      </c>
    </row>
    <row collapsed="false" customFormat="false" customHeight="false" hidden="false" ht="14.75" outlineLevel="0" r="156">
      <c r="A156" s="9" t="n">
        <v>40206</v>
      </c>
      <c r="B156" s="1" t="n">
        <v>5145.74</v>
      </c>
      <c r="C156" s="1" t="n">
        <v>6442.41</v>
      </c>
      <c r="D156" s="1" t="n">
        <v>5540.33</v>
      </c>
      <c r="E156" s="1" t="n">
        <v>3688.79</v>
      </c>
      <c r="G156" s="11" t="n">
        <f aca="false">(B156-B155)/B155</f>
        <v>-0.0137480426336904</v>
      </c>
      <c r="H156" s="11" t="n">
        <f aca="false">(C156-C155)/C155</f>
        <v>-0.00473039673846713</v>
      </c>
      <c r="I156" s="11" t="n">
        <f aca="false">(D156-D155)/D155</f>
        <v>-0.0182290189963141</v>
      </c>
      <c r="J156" s="11" t="n">
        <f aca="false">(E156-E155)/E155</f>
        <v>-0.0188866429065376</v>
      </c>
    </row>
    <row collapsed="false" customFormat="false" customHeight="false" hidden="false" ht="14.75" outlineLevel="0" r="157">
      <c r="A157" s="9" t="n">
        <v>40207</v>
      </c>
      <c r="B157" s="1" t="n">
        <v>5188.52</v>
      </c>
      <c r="C157" s="1" t="n">
        <v>6440.72</v>
      </c>
      <c r="D157" s="1" t="n">
        <v>5608.79</v>
      </c>
      <c r="E157" s="1" t="n">
        <v>3739.46</v>
      </c>
      <c r="G157" s="11" t="n">
        <f aca="false">(B157-B156)/B156</f>
        <v>0.00831367305771389</v>
      </c>
      <c r="H157" s="11" t="n">
        <f aca="false">(C157-C156)/C156</f>
        <v>-0.000262324192344107</v>
      </c>
      <c r="I157" s="11" t="n">
        <f aca="false">(D157-D156)/D156</f>
        <v>0.0123566646752089</v>
      </c>
      <c r="J157" s="11" t="n">
        <f aca="false">(E157-E156)/E156</f>
        <v>0.0137362116032629</v>
      </c>
    </row>
    <row collapsed="false" customFormat="false" customHeight="false" hidden="false" ht="14.75" outlineLevel="0" r="158">
      <c r="A158" s="9" t="n">
        <v>40210</v>
      </c>
      <c r="B158" s="1" t="n">
        <v>5247.41</v>
      </c>
      <c r="C158" s="1" t="n">
        <v>6496.33</v>
      </c>
      <c r="D158" s="1" t="n">
        <v>5654.48</v>
      </c>
      <c r="E158" s="1" t="n">
        <v>3762.01</v>
      </c>
      <c r="G158" s="11" t="n">
        <f aca="false">(B158-B157)/B157</f>
        <v>0.0113500574344899</v>
      </c>
      <c r="H158" s="11" t="n">
        <f aca="false">(C158-C157)/C157</f>
        <v>0.00863412786148127</v>
      </c>
      <c r="I158" s="11" t="n">
        <f aca="false">(D158-D157)/D157</f>
        <v>0.00814614203776581</v>
      </c>
      <c r="J158" s="11" t="n">
        <f aca="false">(E158-E157)/E157</f>
        <v>0.00603028244719831</v>
      </c>
    </row>
    <row collapsed="false" customFormat="false" customHeight="false" hidden="false" ht="14.75" outlineLevel="0" r="159">
      <c r="A159" s="9" t="n">
        <v>40211</v>
      </c>
      <c r="B159" s="1" t="n">
        <v>5283.31</v>
      </c>
      <c r="C159" s="1" t="n">
        <v>6550.12</v>
      </c>
      <c r="D159" s="1" t="n">
        <v>5709.66</v>
      </c>
      <c r="E159" s="1" t="n">
        <v>3812.13</v>
      </c>
      <c r="G159" s="11" t="n">
        <f aca="false">(B159-B158)/B158</f>
        <v>0.00684147036347466</v>
      </c>
      <c r="H159" s="11" t="n">
        <f aca="false">(C159-C158)/C158</f>
        <v>0.0082800596644567</v>
      </c>
      <c r="I159" s="11" t="n">
        <f aca="false">(D159-D158)/D158</f>
        <v>0.00975863386199958</v>
      </c>
      <c r="J159" s="11" t="n">
        <f aca="false">(E159-E158)/E158</f>
        <v>0.0133226652773384</v>
      </c>
    </row>
    <row collapsed="false" customFormat="false" customHeight="false" hidden="false" ht="14.75" outlineLevel="0" r="160">
      <c r="A160" s="9" t="n">
        <v>40212</v>
      </c>
      <c r="B160" s="1" t="n">
        <v>5253.15</v>
      </c>
      <c r="C160" s="1" t="n">
        <v>6553.8</v>
      </c>
      <c r="D160" s="1" t="n">
        <v>5672.09</v>
      </c>
      <c r="E160" s="1" t="n">
        <v>3793.47</v>
      </c>
      <c r="G160" s="11" t="n">
        <f aca="false">(B160-B159)/B159</f>
        <v>-0.00570854256138668</v>
      </c>
      <c r="H160" s="11" t="n">
        <f aca="false">(C160-C159)/C159</f>
        <v>0.000561821768150857</v>
      </c>
      <c r="I160" s="11" t="n">
        <f aca="false">(D160-D159)/D159</f>
        <v>-0.00658007657198497</v>
      </c>
      <c r="J160" s="11" t="n">
        <f aca="false">(E160-E159)/E159</f>
        <v>-0.00489490127566475</v>
      </c>
    </row>
    <row collapsed="false" customFormat="false" customHeight="false" hidden="false" ht="14.75" outlineLevel="0" r="161">
      <c r="A161" s="9" t="n">
        <v>40213</v>
      </c>
      <c r="B161" s="1" t="n">
        <v>5139.31</v>
      </c>
      <c r="C161" s="1" t="n">
        <v>6396.51</v>
      </c>
      <c r="D161" s="1" t="n">
        <v>5533.24</v>
      </c>
      <c r="E161" s="1" t="n">
        <v>3689.25</v>
      </c>
      <c r="G161" s="11" t="n">
        <f aca="false">(B161-B160)/B160</f>
        <v>-0.0216708070395858</v>
      </c>
      <c r="H161" s="11" t="n">
        <f aca="false">(C161-C160)/C160</f>
        <v>-0.023999816900119</v>
      </c>
      <c r="I161" s="11" t="n">
        <f aca="false">(D161-D160)/D160</f>
        <v>-0.0244795128427088</v>
      </c>
      <c r="J161" s="11" t="n">
        <f aca="false">(E161-E160)/E160</f>
        <v>-0.0274735268764483</v>
      </c>
    </row>
    <row collapsed="false" customFormat="false" customHeight="false" hidden="false" ht="14.75" outlineLevel="0" r="162">
      <c r="A162" s="9" t="n">
        <v>40214</v>
      </c>
      <c r="B162" s="1" t="n">
        <v>5060.92</v>
      </c>
      <c r="C162" s="1" t="n">
        <v>6264.33</v>
      </c>
      <c r="D162" s="1" t="n">
        <v>5434.34</v>
      </c>
      <c r="E162" s="1" t="n">
        <v>3563.76</v>
      </c>
      <c r="G162" s="11" t="n">
        <f aca="false">(B162-B161)/B161</f>
        <v>-0.0152530203470895</v>
      </c>
      <c r="H162" s="11" t="n">
        <f aca="false">(C162-C161)/C161</f>
        <v>-0.0206643935521089</v>
      </c>
      <c r="I162" s="11" t="n">
        <f aca="false">(D162-D161)/D161</f>
        <v>-0.0178737954616101</v>
      </c>
      <c r="J162" s="11" t="n">
        <f aca="false">(E162-E161)/E161</f>
        <v>-0.0340150437080707</v>
      </c>
    </row>
    <row collapsed="false" customFormat="false" customHeight="false" hidden="false" ht="14.75" outlineLevel="0" r="163">
      <c r="A163" s="9" t="n">
        <v>40217</v>
      </c>
      <c r="B163" s="1" t="n">
        <v>5092.33</v>
      </c>
      <c r="C163" s="1" t="n">
        <v>6347.14</v>
      </c>
      <c r="D163" s="1" t="n">
        <v>5484.85</v>
      </c>
      <c r="E163" s="1" t="n">
        <v>3607.27</v>
      </c>
      <c r="G163" s="11" t="n">
        <f aca="false">(B163-B162)/B162</f>
        <v>0.00620638144843227</v>
      </c>
      <c r="H163" s="11" t="n">
        <f aca="false">(C163-C162)/C162</f>
        <v>0.0132192908100308</v>
      </c>
      <c r="I163" s="11" t="n">
        <f aca="false">(D163-D162)/D162</f>
        <v>0.00929459695197581</v>
      </c>
      <c r="J163" s="11" t="n">
        <f aca="false">(E163-E162)/E162</f>
        <v>0.0122090151974319</v>
      </c>
    </row>
    <row collapsed="false" customFormat="false" customHeight="false" hidden="false" ht="14.75" outlineLevel="0" r="164">
      <c r="A164" s="9" t="n">
        <v>40218</v>
      </c>
      <c r="B164" s="1" t="n">
        <v>5111.84</v>
      </c>
      <c r="C164" s="1" t="n">
        <v>6314.75</v>
      </c>
      <c r="D164" s="1" t="n">
        <v>5498.26</v>
      </c>
      <c r="E164" s="1" t="n">
        <v>3612.76</v>
      </c>
      <c r="G164" s="11" t="n">
        <f aca="false">(B164-B163)/B163</f>
        <v>0.00383125209874463</v>
      </c>
      <c r="H164" s="11" t="n">
        <f aca="false">(C164-C163)/C163</f>
        <v>-0.00510308579927342</v>
      </c>
      <c r="I164" s="11" t="n">
        <f aca="false">(D164-D163)/D163</f>
        <v>0.00244491645168051</v>
      </c>
      <c r="J164" s="11" t="n">
        <f aca="false">(E164-E163)/E163</f>
        <v>0.00152192655387599</v>
      </c>
    </row>
    <row collapsed="false" customFormat="false" customHeight="false" hidden="false" ht="14.75" outlineLevel="0" r="165">
      <c r="A165" s="9" t="n">
        <v>40219</v>
      </c>
      <c r="B165" s="1" t="n">
        <v>5131.99</v>
      </c>
      <c r="C165" s="1" t="n">
        <v>6333.99</v>
      </c>
      <c r="D165" s="1" t="n">
        <v>5536.37</v>
      </c>
      <c r="E165" s="1" t="n">
        <v>3635.61</v>
      </c>
      <c r="G165" s="11" t="n">
        <f aca="false">(B165-B164)/B164</f>
        <v>0.00394182916523202</v>
      </c>
      <c r="H165" s="11" t="n">
        <f aca="false">(C165-C164)/C164</f>
        <v>0.00304683479155941</v>
      </c>
      <c r="I165" s="11" t="n">
        <f aca="false">(D165-D164)/D164</f>
        <v>0.00693128371521166</v>
      </c>
      <c r="J165" s="11" t="n">
        <f aca="false">(E165-E164)/E164</f>
        <v>0.00632480430474206</v>
      </c>
    </row>
    <row collapsed="false" customFormat="false" customHeight="false" hidden="false" ht="14.75" outlineLevel="0" r="166">
      <c r="A166" s="9" t="n">
        <v>40220</v>
      </c>
      <c r="B166" s="1" t="n">
        <v>5161.48</v>
      </c>
      <c r="C166" s="1" t="n">
        <v>6403.42</v>
      </c>
      <c r="D166" s="1" t="n">
        <v>5503.93</v>
      </c>
      <c r="E166" s="1" t="n">
        <v>3616.75</v>
      </c>
      <c r="G166" s="11" t="n">
        <f aca="false">(B166-B165)/B165</f>
        <v>0.00574630893668941</v>
      </c>
      <c r="H166" s="11" t="n">
        <f aca="false">(C166-C165)/C165</f>
        <v>0.0109614950449875</v>
      </c>
      <c r="I166" s="11" t="n">
        <f aca="false">(D166-D165)/D165</f>
        <v>-0.00585943497273477</v>
      </c>
      <c r="J166" s="11" t="n">
        <f aca="false">(E166-E165)/E165</f>
        <v>-0.00518757512494468</v>
      </c>
    </row>
    <row collapsed="false" customFormat="false" customHeight="false" hidden="false" ht="14.75" outlineLevel="0" r="167">
      <c r="A167" s="9" t="n">
        <v>40221</v>
      </c>
      <c r="B167" s="1" t="n">
        <v>5142.45</v>
      </c>
      <c r="C167" s="1" t="n">
        <v>6416.2</v>
      </c>
      <c r="D167" s="1" t="n">
        <v>5500.39</v>
      </c>
      <c r="E167" s="1" t="n">
        <v>3599.07</v>
      </c>
      <c r="G167" s="11" t="n">
        <f aca="false">(B167-B166)/B166</f>
        <v>-0.00368692700543268</v>
      </c>
      <c r="H167" s="11" t="n">
        <f aca="false">(C167-C166)/C166</f>
        <v>0.0019958084898382</v>
      </c>
      <c r="I167" s="11" t="n">
        <f aca="false">(D167-D166)/D166</f>
        <v>-0.00064317678458846</v>
      </c>
      <c r="J167" s="11" t="n">
        <f aca="false">(E167-E166)/E166</f>
        <v>-0.00488836662749702</v>
      </c>
    </row>
    <row collapsed="false" customFormat="false" customHeight="false" hidden="false" ht="14.75" outlineLevel="0" r="168">
      <c r="A168" s="9" t="n">
        <v>40224</v>
      </c>
      <c r="B168" s="1" t="n">
        <v>5167.47</v>
      </c>
      <c r="C168" s="1" t="n">
        <v>6440.76</v>
      </c>
      <c r="D168" s="1" t="n">
        <v>5511.1</v>
      </c>
      <c r="E168" s="1" t="n">
        <v>3609.22</v>
      </c>
      <c r="G168" s="11" t="n">
        <f aca="false">(B168-B167)/B167</f>
        <v>0.00486538517632654</v>
      </c>
      <c r="H168" s="11" t="n">
        <f aca="false">(C168-C167)/C167</f>
        <v>0.00382781085377644</v>
      </c>
      <c r="I168" s="11" t="n">
        <f aca="false">(D168-D167)/D167</f>
        <v>0.00194713465772428</v>
      </c>
      <c r="J168" s="11" t="n">
        <f aca="false">(E168-E167)/E167</f>
        <v>0.00282017298913333</v>
      </c>
    </row>
    <row collapsed="false" customFormat="false" customHeight="false" hidden="false" ht="14.75" outlineLevel="0" r="169">
      <c r="A169" s="9" t="n">
        <v>40225</v>
      </c>
      <c r="B169" s="1" t="n">
        <v>5244.06</v>
      </c>
      <c r="C169" s="1" t="n">
        <v>6497.66</v>
      </c>
      <c r="D169" s="1" t="n">
        <v>5592.12</v>
      </c>
      <c r="E169" s="1" t="n">
        <v>3669.04</v>
      </c>
      <c r="G169" s="11" t="n">
        <f aca="false">(B169-B168)/B168</f>
        <v>0.014821566453216</v>
      </c>
      <c r="H169" s="11" t="n">
        <f aca="false">(C169-C168)/C168</f>
        <v>0.00883436116234724</v>
      </c>
      <c r="I169" s="11" t="n">
        <f aca="false">(D169-D168)/D168</f>
        <v>0.0147012393170147</v>
      </c>
      <c r="J169" s="11" t="n">
        <f aca="false">(E169-E168)/E168</f>
        <v>0.016574218252143</v>
      </c>
    </row>
    <row collapsed="false" customFormat="false" customHeight="false" hidden="false" ht="14.75" outlineLevel="0" r="170">
      <c r="A170" s="9" t="n">
        <v>40226</v>
      </c>
      <c r="B170" s="1" t="n">
        <v>5276.64</v>
      </c>
      <c r="C170" s="1" t="n">
        <v>6567.6</v>
      </c>
      <c r="D170" s="1" t="n">
        <v>5648.34</v>
      </c>
      <c r="E170" s="1" t="n">
        <v>3725.21</v>
      </c>
      <c r="G170" s="11" t="n">
        <f aca="false">(B170-B169)/B169</f>
        <v>0.00621274356128647</v>
      </c>
      <c r="H170" s="11" t="n">
        <f aca="false">(C170-C169)/C169</f>
        <v>0.0107638749949983</v>
      </c>
      <c r="I170" s="11" t="n">
        <f aca="false">(D170-D169)/D169</f>
        <v>0.0100534323297784</v>
      </c>
      <c r="J170" s="11" t="n">
        <f aca="false">(E170-E169)/E169</f>
        <v>0.015309181693304</v>
      </c>
    </row>
    <row collapsed="false" customFormat="false" customHeight="false" hidden="false" ht="14.75" outlineLevel="0" r="171">
      <c r="A171" s="9" t="n">
        <v>40227</v>
      </c>
      <c r="B171" s="1" t="n">
        <v>5325.09</v>
      </c>
      <c r="C171" s="1" t="n">
        <v>6637.29</v>
      </c>
      <c r="D171" s="1" t="n">
        <v>5680.41</v>
      </c>
      <c r="E171" s="1" t="n">
        <v>3747.83</v>
      </c>
      <c r="G171" s="11" t="n">
        <f aca="false">(B171-B170)/B170</f>
        <v>0.00918197944146271</v>
      </c>
      <c r="H171" s="11" t="n">
        <f aca="false">(C171-C170)/C170</f>
        <v>0.0106111821670016</v>
      </c>
      <c r="I171" s="11" t="n">
        <f aca="false">(D171-D170)/D170</f>
        <v>0.00567777435494317</v>
      </c>
      <c r="J171" s="11" t="n">
        <f aca="false">(E171-E170)/E170</f>
        <v>0.0060721408994392</v>
      </c>
    </row>
    <row collapsed="false" customFormat="false" customHeight="false" hidden="false" ht="14.75" outlineLevel="0" r="172">
      <c r="A172" s="9" t="n">
        <v>40228</v>
      </c>
      <c r="B172" s="1" t="n">
        <v>5358.17</v>
      </c>
      <c r="C172" s="1" t="n">
        <v>6709.68</v>
      </c>
      <c r="D172" s="1" t="n">
        <v>5722.05</v>
      </c>
      <c r="E172" s="1" t="n">
        <v>3769.54</v>
      </c>
      <c r="G172" s="11" t="n">
        <f aca="false">(B172-B171)/B171</f>
        <v>0.00621210157950381</v>
      </c>
      <c r="H172" s="11" t="n">
        <f aca="false">(C172-C171)/C171</f>
        <v>0.0109065597555629</v>
      </c>
      <c r="I172" s="11" t="n">
        <f aca="false">(D172-D171)/D171</f>
        <v>0.00733045678040851</v>
      </c>
      <c r="J172" s="11" t="n">
        <f aca="false">(E172-E171)/E171</f>
        <v>0.00579268536726587</v>
      </c>
    </row>
    <row collapsed="false" customFormat="false" customHeight="false" hidden="false" ht="14.75" outlineLevel="0" r="173">
      <c r="A173" s="9" t="n">
        <v>40231</v>
      </c>
      <c r="B173" s="1" t="n">
        <v>5352.07</v>
      </c>
      <c r="C173" s="1" t="n">
        <v>6687.41</v>
      </c>
      <c r="D173" s="1" t="n">
        <v>5688.44</v>
      </c>
      <c r="E173" s="1" t="n">
        <v>3756.7</v>
      </c>
      <c r="G173" s="11" t="n">
        <f aca="false">(B173-B172)/B172</f>
        <v>-0.00113844838816244</v>
      </c>
      <c r="H173" s="11" t="n">
        <f aca="false">(C173-C172)/C172</f>
        <v>-0.00331908526189035</v>
      </c>
      <c r="I173" s="11" t="n">
        <f aca="false">(D173-D172)/D172</f>
        <v>-0.00587376901634898</v>
      </c>
      <c r="J173" s="11" t="n">
        <f aca="false">(E173-E172)/E172</f>
        <v>-0.00340625116061899</v>
      </c>
    </row>
    <row collapsed="false" customFormat="false" customHeight="false" hidden="false" ht="14.75" outlineLevel="0" r="174">
      <c r="A174" s="9" t="n">
        <v>40232</v>
      </c>
      <c r="B174" s="1" t="n">
        <v>5315.09</v>
      </c>
      <c r="C174" s="1" t="n">
        <v>6649.09</v>
      </c>
      <c r="D174" s="1" t="n">
        <v>5604.07</v>
      </c>
      <c r="E174" s="1" t="n">
        <v>3707.06</v>
      </c>
      <c r="G174" s="11" t="n">
        <f aca="false">(B174-B173)/B173</f>
        <v>-0.00690947614661235</v>
      </c>
      <c r="H174" s="11" t="n">
        <f aca="false">(C174-C173)/C173</f>
        <v>-0.00573017057425815</v>
      </c>
      <c r="I174" s="11" t="n">
        <f aca="false">(D174-D173)/D173</f>
        <v>-0.0148318343869322</v>
      </c>
      <c r="J174" s="11" t="n">
        <f aca="false">(E174-E173)/E173</f>
        <v>-0.0132137248116699</v>
      </c>
    </row>
    <row collapsed="false" customFormat="false" customHeight="false" hidden="false" ht="14.75" outlineLevel="0" r="175">
      <c r="A175" s="9" t="n">
        <v>40233</v>
      </c>
      <c r="B175" s="1" t="n">
        <v>5342.92</v>
      </c>
      <c r="C175" s="1" t="n">
        <v>6687.95</v>
      </c>
      <c r="D175" s="1" t="n">
        <v>5615.51</v>
      </c>
      <c r="E175" s="1" t="n">
        <v>3715.68</v>
      </c>
      <c r="G175" s="11" t="n">
        <f aca="false">(B175-B174)/B174</f>
        <v>0.00523603551397999</v>
      </c>
      <c r="H175" s="11" t="n">
        <f aca="false">(C175-C174)/C174</f>
        <v>0.00584440878375833</v>
      </c>
      <c r="I175" s="11" t="n">
        <f aca="false">(D175-D174)/D174</f>
        <v>0.00204137350175863</v>
      </c>
      <c r="J175" s="11" t="n">
        <f aca="false">(E175-E174)/E174</f>
        <v>0.00232529281964693</v>
      </c>
    </row>
    <row collapsed="false" customFormat="false" customHeight="false" hidden="false" ht="14.75" outlineLevel="0" r="176">
      <c r="A176" s="9" t="n">
        <v>40234</v>
      </c>
      <c r="B176" s="1" t="n">
        <v>5278.22</v>
      </c>
      <c r="C176" s="1" t="n">
        <v>6643.96</v>
      </c>
      <c r="D176" s="1" t="n">
        <v>5532.33</v>
      </c>
      <c r="E176" s="1" t="n">
        <v>3640.77</v>
      </c>
      <c r="G176" s="11" t="n">
        <f aca="false">(B176-B175)/B175</f>
        <v>-0.0121094832039409</v>
      </c>
      <c r="H176" s="11" t="n">
        <f aca="false">(C176-C175)/C175</f>
        <v>-0.00657750132701348</v>
      </c>
      <c r="I176" s="11" t="n">
        <f aca="false">(D176-D175)/D175</f>
        <v>-0.0148125459664394</v>
      </c>
      <c r="J176" s="11" t="n">
        <f aca="false">(E176-E175)/E175</f>
        <v>-0.0201605089781683</v>
      </c>
    </row>
    <row collapsed="false" customFormat="false" customHeight="false" hidden="false" ht="14.75" outlineLevel="0" r="177">
      <c r="A177" s="9" t="n">
        <v>40235</v>
      </c>
      <c r="B177" s="1" t="n">
        <v>5354.52</v>
      </c>
      <c r="C177" s="1" t="n">
        <v>6710.99</v>
      </c>
      <c r="D177" s="1" t="n">
        <v>5598.46</v>
      </c>
      <c r="E177" s="1" t="n">
        <v>3708.8</v>
      </c>
      <c r="G177" s="11" t="n">
        <f aca="false">(B177-B176)/B176</f>
        <v>0.0144556308755604</v>
      </c>
      <c r="H177" s="11" t="n">
        <f aca="false">(C177-C176)/C176</f>
        <v>0.0100888626662412</v>
      </c>
      <c r="I177" s="11" t="n">
        <f aca="false">(D177-D176)/D176</f>
        <v>0.0119533722681041</v>
      </c>
      <c r="J177" s="11" t="n">
        <f aca="false">(E177-E176)/E176</f>
        <v>0.0186856077148516</v>
      </c>
    </row>
    <row collapsed="false" customFormat="false" customHeight="false" hidden="false" ht="14.75" outlineLevel="0" r="178">
      <c r="A178" s="9" t="n">
        <v>40238</v>
      </c>
      <c r="B178" s="1" t="n">
        <v>5405.94</v>
      </c>
      <c r="C178" s="1" t="n">
        <v>6791.48</v>
      </c>
      <c r="D178" s="1" t="n">
        <v>5713.51</v>
      </c>
      <c r="E178" s="1" t="n">
        <v>3769.54</v>
      </c>
      <c r="G178" s="11" t="n">
        <f aca="false">(B178-B177)/B177</f>
        <v>0.00960310167858185</v>
      </c>
      <c r="H178" s="11" t="n">
        <f aca="false">(C178-C177)/C177</f>
        <v>0.0119937594900306</v>
      </c>
      <c r="I178" s="11" t="n">
        <f aca="false">(D178-D177)/D177</f>
        <v>0.0205502941880446</v>
      </c>
      <c r="J178" s="11" t="n">
        <f aca="false">(E178-E177)/E177</f>
        <v>0.0163772648835202</v>
      </c>
    </row>
    <row collapsed="false" customFormat="false" customHeight="false" hidden="false" ht="14.75" outlineLevel="0" r="179">
      <c r="A179" s="9" t="n">
        <v>40239</v>
      </c>
      <c r="B179" s="1" t="n">
        <v>5484.06</v>
      </c>
      <c r="C179" s="1" t="n">
        <v>6820.04</v>
      </c>
      <c r="D179" s="1" t="n">
        <v>5776.56</v>
      </c>
      <c r="E179" s="1" t="n">
        <v>3811.92</v>
      </c>
      <c r="G179" s="11" t="n">
        <f aca="false">(B179-B178)/B178</f>
        <v>0.014450770818766</v>
      </c>
      <c r="H179" s="11" t="n">
        <f aca="false">(C179-C178)/C178</f>
        <v>0.00420526895463132</v>
      </c>
      <c r="I179" s="11" t="n">
        <f aca="false">(D179-D178)/D178</f>
        <v>0.0110352480349208</v>
      </c>
      <c r="J179" s="11" t="n">
        <f aca="false">(E179-E178)/E178</f>
        <v>0.0112427511049094</v>
      </c>
    </row>
    <row collapsed="false" customFormat="false" customHeight="false" hidden="false" ht="14.75" outlineLevel="0" r="180">
      <c r="A180" s="9" t="n">
        <v>40240</v>
      </c>
      <c r="B180" s="1" t="n">
        <v>5533.21</v>
      </c>
      <c r="C180" s="1" t="n">
        <v>6813.16</v>
      </c>
      <c r="D180" s="1" t="n">
        <v>5817.88</v>
      </c>
      <c r="E180" s="1" t="n">
        <v>3842.52</v>
      </c>
      <c r="G180" s="11" t="n">
        <f aca="false">(B180-B179)/B179</f>
        <v>0.00896233812175644</v>
      </c>
      <c r="H180" s="11" t="n">
        <f aca="false">(C180-C179)/C179</f>
        <v>-0.00100879173729188</v>
      </c>
      <c r="I180" s="11" t="n">
        <f aca="false">(D180-D179)/D179</f>
        <v>0.00715304610356332</v>
      </c>
      <c r="J180" s="11" t="n">
        <f aca="false">(E180-E179)/E179</f>
        <v>0.00802745073348861</v>
      </c>
    </row>
    <row collapsed="false" customFormat="false" customHeight="false" hidden="false" ht="14.75" outlineLevel="0" r="181">
      <c r="A181" s="9" t="n">
        <v>40241</v>
      </c>
      <c r="B181" s="1" t="n">
        <v>5527.16</v>
      </c>
      <c r="C181" s="1" t="n">
        <v>6804.87</v>
      </c>
      <c r="D181" s="1" t="n">
        <v>5795.32</v>
      </c>
      <c r="E181" s="1" t="n">
        <v>3828.41</v>
      </c>
      <c r="G181" s="11" t="n">
        <f aca="false">(B181-B180)/B180</f>
        <v>-0.0010933978648922</v>
      </c>
      <c r="H181" s="11" t="n">
        <f aca="false">(C181-C180)/C180</f>
        <v>-0.00121676285306671</v>
      </c>
      <c r="I181" s="11" t="n">
        <f aca="false">(D181-D180)/D180</f>
        <v>-0.00387770115574752</v>
      </c>
      <c r="J181" s="11" t="n">
        <f aca="false">(E181-E180)/E180</f>
        <v>-0.00367206937114189</v>
      </c>
    </row>
    <row collapsed="false" customFormat="false" customHeight="false" hidden="false" ht="14.75" outlineLevel="0" r="182">
      <c r="A182" s="9" t="n">
        <v>40242</v>
      </c>
      <c r="B182" s="1" t="n">
        <v>5599.76</v>
      </c>
      <c r="C182" s="1" t="n">
        <v>6847.78</v>
      </c>
      <c r="D182" s="1" t="n">
        <v>5877.36</v>
      </c>
      <c r="E182" s="1" t="n">
        <v>3910.42</v>
      </c>
      <c r="G182" s="11" t="n">
        <f aca="false">(B182-B181)/B181</f>
        <v>0.0131351363087011</v>
      </c>
      <c r="H182" s="11" t="n">
        <f aca="false">(C182-C181)/C181</f>
        <v>0.00630577806776615</v>
      </c>
      <c r="I182" s="11" t="n">
        <f aca="false">(D182-D181)/D181</f>
        <v>0.0141562502156913</v>
      </c>
      <c r="J182" s="11" t="n">
        <f aca="false">(E182-E181)/E181</f>
        <v>0.0214214256048856</v>
      </c>
    </row>
    <row collapsed="false" customFormat="false" customHeight="false" hidden="false" ht="14.75" outlineLevel="0" r="183">
      <c r="A183" s="9" t="n">
        <v>40245</v>
      </c>
      <c r="B183" s="1" t="n">
        <v>5606.72</v>
      </c>
      <c r="C183" s="1" t="n">
        <v>6851.2</v>
      </c>
      <c r="D183" s="1" t="n">
        <v>5875.91</v>
      </c>
      <c r="E183" s="1" t="n">
        <v>3903.54</v>
      </c>
      <c r="G183" s="11" t="n">
        <f aca="false">(B183-B182)/B182</f>
        <v>0.00124291041044617</v>
      </c>
      <c r="H183" s="11" t="n">
        <f aca="false">(C183-C182)/C182</f>
        <v>0.000499431932684764</v>
      </c>
      <c r="I183" s="11" t="n">
        <f aca="false">(D183-D182)/D182</f>
        <v>-0.000246709406944584</v>
      </c>
      <c r="J183" s="11" t="n">
        <f aca="false">(E183-E182)/E182</f>
        <v>-0.00175940180338688</v>
      </c>
    </row>
    <row collapsed="false" customFormat="false" customHeight="false" hidden="false" ht="14.75" outlineLevel="0" r="184">
      <c r="A184" s="9" t="n">
        <v>40246</v>
      </c>
      <c r="B184" s="1" t="n">
        <v>5602.3</v>
      </c>
      <c r="C184" s="1" t="n">
        <v>6868.32</v>
      </c>
      <c r="D184" s="1" t="n">
        <v>5885.89</v>
      </c>
      <c r="E184" s="1" t="n">
        <v>3910.01</v>
      </c>
      <c r="G184" s="11" t="n">
        <f aca="false">(B184-B183)/B183</f>
        <v>-0.000788339706637762</v>
      </c>
      <c r="H184" s="11" t="n">
        <f aca="false">(C184-C183)/C183</f>
        <v>0.00249883232134515</v>
      </c>
      <c r="I184" s="11" t="n">
        <f aca="false">(D184-D183)/D183</f>
        <v>0.00169846032359251</v>
      </c>
      <c r="J184" s="11" t="n">
        <f aca="false">(E184-E183)/E183</f>
        <v>0.00165746988630839</v>
      </c>
    </row>
    <row collapsed="false" customFormat="false" customHeight="false" hidden="false" ht="14.75" outlineLevel="0" r="185">
      <c r="A185" s="9" t="n">
        <v>40247</v>
      </c>
      <c r="B185" s="1" t="n">
        <v>5640.57</v>
      </c>
      <c r="C185" s="1" t="n">
        <v>6873.59</v>
      </c>
      <c r="D185" s="1" t="n">
        <v>5936.72</v>
      </c>
      <c r="E185" s="1" t="n">
        <v>3943.55</v>
      </c>
      <c r="G185" s="11" t="n">
        <f aca="false">(B185-B184)/B184</f>
        <v>0.00683112293165299</v>
      </c>
      <c r="H185" s="11" t="n">
        <f aca="false">(C185-C184)/C184</f>
        <v>0.000767290982365475</v>
      </c>
      <c r="I185" s="11" t="n">
        <f aca="false">(D185-D184)/D184</f>
        <v>0.0086359072289832</v>
      </c>
      <c r="J185" s="11" t="n">
        <f aca="false">(E185-E184)/E184</f>
        <v>0.00857798317651361</v>
      </c>
    </row>
    <row collapsed="false" customFormat="false" customHeight="false" hidden="false" ht="14.75" outlineLevel="0" r="186">
      <c r="A186" s="9" t="n">
        <v>40248</v>
      </c>
      <c r="B186" s="1" t="n">
        <v>5617.26</v>
      </c>
      <c r="C186" s="1" t="n">
        <v>6851.73</v>
      </c>
      <c r="D186" s="1" t="n">
        <v>5928.63</v>
      </c>
      <c r="E186" s="1" t="n">
        <v>3928.95</v>
      </c>
      <c r="G186" s="11" t="n">
        <f aca="false">(B186-B185)/B185</f>
        <v>-0.00413256107095551</v>
      </c>
      <c r="H186" s="11" t="n">
        <f aca="false">(C186-C185)/C185</f>
        <v>-0.00318028861191891</v>
      </c>
      <c r="I186" s="11" t="n">
        <f aca="false">(D186-D185)/D185</f>
        <v>-0.00136270533223735</v>
      </c>
      <c r="J186" s="11" t="n">
        <f aca="false">(E186-E185)/E185</f>
        <v>-0.00370224797454068</v>
      </c>
    </row>
    <row collapsed="false" customFormat="false" customHeight="false" hidden="false" ht="14.75" outlineLevel="0" r="187">
      <c r="A187" s="9" t="n">
        <v>40249</v>
      </c>
      <c r="B187" s="1" t="n">
        <v>5625.65</v>
      </c>
      <c r="C187" s="1" t="n">
        <v>6836.6</v>
      </c>
      <c r="D187" s="1" t="n">
        <v>5945.11</v>
      </c>
      <c r="E187" s="1" t="n">
        <v>3927.4</v>
      </c>
      <c r="G187" s="11" t="n">
        <f aca="false">(B187-B186)/B186</f>
        <v>0.00149361076396683</v>
      </c>
      <c r="H187" s="11" t="n">
        <f aca="false">(C187-C186)/C186</f>
        <v>-0.002208201432339</v>
      </c>
      <c r="I187" s="11" t="n">
        <f aca="false">(D187-D186)/D186</f>
        <v>0.00277973157373619</v>
      </c>
      <c r="J187" s="11" t="n">
        <f aca="false">(E187-E186)/E186</f>
        <v>-0.000394507438374167</v>
      </c>
    </row>
    <row collapsed="false" customFormat="false" customHeight="false" hidden="false" ht="14.75" outlineLevel="0" r="188">
      <c r="A188" s="9" t="n">
        <v>40252</v>
      </c>
      <c r="B188" s="1" t="n">
        <v>5593.85</v>
      </c>
      <c r="C188" s="1" t="n">
        <v>6825.1</v>
      </c>
      <c r="D188" s="1" t="n">
        <v>5903.56</v>
      </c>
      <c r="E188" s="1" t="n">
        <v>3890.91</v>
      </c>
      <c r="G188" s="11" t="n">
        <f aca="false">(B188-B187)/B187</f>
        <v>-0.00565268013474002</v>
      </c>
      <c r="H188" s="11" t="n">
        <f aca="false">(C188-C187)/C187</f>
        <v>-0.00168212269256648</v>
      </c>
      <c r="I188" s="11" t="n">
        <f aca="false">(D188-D187)/D187</f>
        <v>-0.00698893712647861</v>
      </c>
      <c r="J188" s="11" t="n">
        <f aca="false">(E188-E187)/E187</f>
        <v>-0.00929113408361772</v>
      </c>
    </row>
    <row collapsed="false" customFormat="false" customHeight="false" hidden="false" ht="14.75" outlineLevel="0" r="189">
      <c r="A189" s="9" t="n">
        <v>40253</v>
      </c>
      <c r="B189" s="1" t="n">
        <v>5620.43</v>
      </c>
      <c r="C189" s="1" t="n">
        <v>6874.43</v>
      </c>
      <c r="D189" s="1" t="n">
        <v>5970.99</v>
      </c>
      <c r="E189" s="1" t="n">
        <v>3938.95</v>
      </c>
      <c r="G189" s="11" t="n">
        <f aca="false">(B189-B188)/B188</f>
        <v>0.00475164689793254</v>
      </c>
      <c r="H189" s="11" t="n">
        <f aca="false">(C189-C188)/C188</f>
        <v>0.00722773292699007</v>
      </c>
      <c r="I189" s="11" t="n">
        <f aca="false">(D189-D188)/D188</f>
        <v>0.0114219216879306</v>
      </c>
      <c r="J189" s="11" t="n">
        <f aca="false">(E189-E188)/E188</f>
        <v>0.0123467260872136</v>
      </c>
    </row>
    <row collapsed="false" customFormat="false" customHeight="false" hidden="false" ht="14.75" outlineLevel="0" r="190">
      <c r="A190" s="9" t="n">
        <v>40254</v>
      </c>
      <c r="B190" s="1" t="n">
        <v>5644.63</v>
      </c>
      <c r="C190" s="1" t="n">
        <v>6892.01</v>
      </c>
      <c r="D190" s="1" t="n">
        <v>6024.28</v>
      </c>
      <c r="E190" s="1" t="n">
        <v>3957.89</v>
      </c>
      <c r="G190" s="11" t="n">
        <f aca="false">(B190-B189)/B189</f>
        <v>0.00430572038082492</v>
      </c>
      <c r="H190" s="11" t="n">
        <f aca="false">(C190-C189)/C189</f>
        <v>0.00255730293275223</v>
      </c>
      <c r="I190" s="11" t="n">
        <f aca="false">(D190-D189)/D189</f>
        <v>0.00892481816248226</v>
      </c>
      <c r="J190" s="11" t="n">
        <f aca="false">(E190-E189)/E189</f>
        <v>0.00480838802218855</v>
      </c>
    </row>
    <row collapsed="false" customFormat="false" customHeight="false" hidden="false" ht="14.75" outlineLevel="0" r="191">
      <c r="A191" s="9" t="n">
        <v>40255</v>
      </c>
      <c r="B191" s="1" t="n">
        <v>5642.62</v>
      </c>
      <c r="C191" s="1" t="n">
        <v>6897.74</v>
      </c>
      <c r="D191" s="1" t="n">
        <v>6012.31</v>
      </c>
      <c r="E191" s="1" t="n">
        <v>3938.18</v>
      </c>
      <c r="G191" s="11" t="n">
        <f aca="false">(B191-B190)/B190</f>
        <v>-0.000356090656074928</v>
      </c>
      <c r="H191" s="11" t="n">
        <f aca="false">(C191-C190)/C190</f>
        <v>0.000831397516834648</v>
      </c>
      <c r="I191" s="11" t="n">
        <f aca="false">(D191-D190)/D190</f>
        <v>-0.00198695943747624</v>
      </c>
      <c r="J191" s="11" t="n">
        <f aca="false">(E191-E190)/E190</f>
        <v>-0.00497992617278388</v>
      </c>
    </row>
    <row collapsed="false" customFormat="false" customHeight="false" hidden="false" ht="14.75" outlineLevel="0" r="192">
      <c r="A192" s="9" t="n">
        <v>40256</v>
      </c>
      <c r="B192" s="1" t="n">
        <v>5650.12</v>
      </c>
      <c r="C192" s="1" t="n">
        <v>6880.76</v>
      </c>
      <c r="D192" s="1" t="n">
        <v>5982.43</v>
      </c>
      <c r="E192" s="1" t="n">
        <v>3925.44</v>
      </c>
      <c r="G192" s="11" t="n">
        <f aca="false">(B192-B191)/B191</f>
        <v>0.00132916978283138</v>
      </c>
      <c r="H192" s="11" t="n">
        <f aca="false">(C192-C191)/C191</f>
        <v>-0.00246167585325042</v>
      </c>
      <c r="I192" s="11" t="n">
        <f aca="false">(D192-D191)/D191</f>
        <v>-0.00496980361957386</v>
      </c>
      <c r="J192" s="11" t="n">
        <f aca="false">(E192-E191)/E191</f>
        <v>-0.00323499687672992</v>
      </c>
    </row>
    <row collapsed="false" customFormat="false" customHeight="false" hidden="false" ht="14.75" outlineLevel="0" r="193">
      <c r="A193" s="9" t="n">
        <v>40259</v>
      </c>
      <c r="B193" s="1" t="n">
        <v>5644.54</v>
      </c>
      <c r="C193" s="1" t="n">
        <v>6866.43</v>
      </c>
      <c r="D193" s="1" t="n">
        <v>5987.5</v>
      </c>
      <c r="E193" s="1" t="n">
        <v>3928</v>
      </c>
      <c r="G193" s="11" t="n">
        <f aca="false">(B193-B192)/B192</f>
        <v>-0.000987589644113741</v>
      </c>
      <c r="H193" s="11" t="n">
        <f aca="false">(C193-C192)/C192</f>
        <v>-0.00208261878048354</v>
      </c>
      <c r="I193" s="11" t="n">
        <f aca="false">(D193-D192)/D192</f>
        <v>0.000847481708937624</v>
      </c>
      <c r="J193" s="11" t="n">
        <f aca="false">(E193-E192)/E192</f>
        <v>0.000652156191407828</v>
      </c>
    </row>
    <row collapsed="false" customFormat="false" customHeight="false" hidden="false" ht="14.75" outlineLevel="0" r="194">
      <c r="A194" s="9" t="n">
        <v>40260</v>
      </c>
      <c r="B194" s="1" t="n">
        <v>5673.63</v>
      </c>
      <c r="C194" s="1" t="n">
        <v>6877.16</v>
      </c>
      <c r="D194" s="1" t="n">
        <v>6017.27</v>
      </c>
      <c r="E194" s="1" t="n">
        <v>3952.55</v>
      </c>
      <c r="G194" s="11" t="n">
        <f aca="false">(B194-B193)/B193</f>
        <v>0.00515365291060036</v>
      </c>
      <c r="H194" s="11" t="n">
        <f aca="false">(C194-C193)/C193</f>
        <v>0.00156267521841766</v>
      </c>
      <c r="I194" s="11" t="n">
        <f aca="false">(D194-D193)/D193</f>
        <v>0.00497202505219214</v>
      </c>
      <c r="J194" s="11" t="n">
        <f aca="false">(E194-E193)/E193</f>
        <v>0.00625000000000005</v>
      </c>
    </row>
    <row collapsed="false" customFormat="false" customHeight="false" hidden="false" ht="14.75" outlineLevel="0" r="195">
      <c r="A195" s="9" t="n">
        <v>40261</v>
      </c>
      <c r="B195" s="1" t="n">
        <v>5677.88</v>
      </c>
      <c r="C195" s="1" t="n">
        <v>6879.95</v>
      </c>
      <c r="D195" s="1" t="n">
        <v>6039</v>
      </c>
      <c r="E195" s="1" t="n">
        <v>3949.81</v>
      </c>
      <c r="G195" s="11" t="n">
        <f aca="false">(B195-B194)/B194</f>
        <v>0.00074907951346845</v>
      </c>
      <c r="H195" s="11" t="n">
        <f aca="false">(C195-C194)/C194</f>
        <v>0.00040569072116978</v>
      </c>
      <c r="I195" s="11" t="n">
        <f aca="false">(D195-D194)/D194</f>
        <v>0.00361127222145584</v>
      </c>
      <c r="J195" s="11" t="n">
        <f aca="false">(E195-E194)/E194</f>
        <v>-0.000693223362133366</v>
      </c>
    </row>
    <row collapsed="false" customFormat="false" customHeight="false" hidden="false" ht="14.75" outlineLevel="0" r="196">
      <c r="A196" s="9" t="n">
        <v>40262</v>
      </c>
      <c r="B196" s="1" t="n">
        <v>5727.65</v>
      </c>
      <c r="C196" s="1" t="n">
        <v>6894.17</v>
      </c>
      <c r="D196" s="1" t="n">
        <v>6132.95</v>
      </c>
      <c r="E196" s="1" t="n">
        <v>4000.48</v>
      </c>
      <c r="G196" s="11" t="n">
        <f aca="false">(B196-B195)/B195</f>
        <v>0.00876559560962902</v>
      </c>
      <c r="H196" s="11" t="n">
        <f aca="false">(C196-C195)/C195</f>
        <v>0.00206687548601374</v>
      </c>
      <c r="I196" s="11" t="n">
        <f aca="false">(D196-D195)/D195</f>
        <v>0.0155572114588508</v>
      </c>
      <c r="J196" s="11" t="n">
        <f aca="false">(E196-E195)/E195</f>
        <v>0.0128284651666789</v>
      </c>
    </row>
    <row collapsed="false" customFormat="false" customHeight="false" hidden="false" ht="14.75" outlineLevel="0" r="197">
      <c r="A197" s="9" t="n">
        <v>40263</v>
      </c>
      <c r="B197" s="1" t="n">
        <v>5703.02</v>
      </c>
      <c r="C197" s="1" t="n">
        <v>6838.95</v>
      </c>
      <c r="D197" s="1" t="n">
        <v>6120.05</v>
      </c>
      <c r="E197" s="1" t="n">
        <v>3988.93</v>
      </c>
      <c r="G197" s="11" t="n">
        <f aca="false">(B197-B196)/B196</f>
        <v>-0.00430019292379948</v>
      </c>
      <c r="H197" s="11" t="n">
        <f aca="false">(C197-C196)/C196</f>
        <v>-0.00800966613820086</v>
      </c>
      <c r="I197" s="11" t="n">
        <f aca="false">(D197-D196)/D196</f>
        <v>-0.00210339233158588</v>
      </c>
      <c r="J197" s="11" t="n">
        <f aca="false">(E197-E196)/E196</f>
        <v>-0.00288715354157494</v>
      </c>
    </row>
    <row collapsed="false" customFormat="false" customHeight="false" hidden="false" ht="14.75" outlineLevel="0" r="198">
      <c r="A198" s="9" t="n">
        <v>40266</v>
      </c>
      <c r="B198" s="1" t="n">
        <v>5710.66</v>
      </c>
      <c r="C198" s="1" t="n">
        <v>6850.58</v>
      </c>
      <c r="D198" s="1" t="n">
        <v>6156.85</v>
      </c>
      <c r="E198" s="1" t="n">
        <v>4000.66</v>
      </c>
      <c r="G198" s="11" t="n">
        <f aca="false">(B198-B197)/B197</f>
        <v>0.00133964110243335</v>
      </c>
      <c r="H198" s="11" t="n">
        <f aca="false">(C198-C197)/C197</f>
        <v>0.00170055344753217</v>
      </c>
      <c r="I198" s="11" t="n">
        <f aca="false">(D198-D197)/D197</f>
        <v>0.00601302276942185</v>
      </c>
      <c r="J198" s="11" t="n">
        <f aca="false">(E198-E197)/E197</f>
        <v>0.00294063821626351</v>
      </c>
    </row>
    <row collapsed="false" customFormat="false" customHeight="false" hidden="false" ht="14.75" outlineLevel="0" r="199">
      <c r="A199" s="9" t="n">
        <v>40267</v>
      </c>
      <c r="B199" s="1" t="n">
        <v>5672.32</v>
      </c>
      <c r="C199" s="1" t="n">
        <v>6871.42</v>
      </c>
      <c r="D199" s="1" t="n">
        <v>6142.45</v>
      </c>
      <c r="E199" s="1" t="n">
        <v>3987.41</v>
      </c>
      <c r="G199" s="11" t="n">
        <f aca="false">(B199-B198)/B198</f>
        <v>-0.00671375988064429</v>
      </c>
      <c r="H199" s="11" t="n">
        <f aca="false">(C199-C198)/C198</f>
        <v>0.00304207818900008</v>
      </c>
      <c r="I199" s="11" t="n">
        <f aca="false">(D199-D198)/D198</f>
        <v>-0.00233885834477055</v>
      </c>
      <c r="J199" s="11" t="n">
        <f aca="false">(E199-E198)/E198</f>
        <v>-0.00331195352766793</v>
      </c>
    </row>
    <row collapsed="false" customFormat="false" customHeight="false" hidden="false" ht="14.75" outlineLevel="0" r="200">
      <c r="A200" s="9" t="n">
        <v>40268</v>
      </c>
      <c r="B200" s="1" t="n">
        <v>5679.64</v>
      </c>
      <c r="C200" s="1" t="n">
        <v>6873.37</v>
      </c>
      <c r="D200" s="1" t="n">
        <v>6153.55</v>
      </c>
      <c r="E200" s="1" t="n">
        <v>3974.01</v>
      </c>
      <c r="G200" s="11" t="n">
        <f aca="false">(B200-B199)/B199</f>
        <v>0.00129047726503452</v>
      </c>
      <c r="H200" s="11" t="n">
        <f aca="false">(C200-C199)/C199</f>
        <v>0.000283784137776445</v>
      </c>
      <c r="I200" s="11" t="n">
        <f aca="false">(D200-D199)/D199</f>
        <v>0.00180709651686222</v>
      </c>
      <c r="J200" s="11" t="n">
        <f aca="false">(E200-E199)/E199</f>
        <v>-0.00336057741742136</v>
      </c>
    </row>
    <row collapsed="false" customFormat="false" customHeight="false" hidden="false" ht="14.75" outlineLevel="0" r="201">
      <c r="A201" s="9" t="n">
        <v>40269</v>
      </c>
      <c r="B201" s="1" t="n">
        <v>5744.89</v>
      </c>
      <c r="C201" s="1" t="n">
        <v>6888.92</v>
      </c>
      <c r="D201" s="1" t="n">
        <v>6235.56</v>
      </c>
      <c r="E201" s="1" t="n">
        <v>4034.23</v>
      </c>
      <c r="G201" s="11" t="n">
        <f aca="false">(B201-B200)/B200</f>
        <v>0.0114884041946321</v>
      </c>
      <c r="H201" s="11" t="n">
        <f aca="false">(C201-C200)/C200</f>
        <v>0.00226235456551883</v>
      </c>
      <c r="I201" s="11" t="n">
        <f aca="false">(D201-D200)/D200</f>
        <v>0.0133272663746943</v>
      </c>
      <c r="J201" s="11" t="n">
        <f aca="false">(E201-E200)/E200</f>
        <v>0.0151534596037755</v>
      </c>
    </row>
    <row collapsed="false" customFormat="false" customHeight="false" hidden="false" ht="14.75" outlineLevel="0" r="202">
      <c r="A202" s="9" t="n">
        <v>40270</v>
      </c>
      <c r="B202" s="1" t="n">
        <v>5744.89</v>
      </c>
      <c r="C202" s="1" t="n">
        <v>6888.92</v>
      </c>
      <c r="D202" s="1" t="n">
        <v>6235.56</v>
      </c>
      <c r="E202" s="1" t="n">
        <v>4034.23</v>
      </c>
      <c r="G202" s="11" t="n">
        <f aca="false">(B202-B201)/B201</f>
        <v>0</v>
      </c>
      <c r="H202" s="11" t="n">
        <f aca="false">(C202-C201)/C201</f>
        <v>0</v>
      </c>
      <c r="I202" s="11" t="n">
        <f aca="false">(D202-D201)/D201</f>
        <v>0</v>
      </c>
      <c r="J202" s="11" t="n">
        <f aca="false">(E202-E201)/E201</f>
        <v>0</v>
      </c>
    </row>
    <row collapsed="false" customFormat="false" customHeight="false" hidden="false" ht="14.75" outlineLevel="0" r="203">
      <c r="A203" s="9" t="n">
        <v>40273</v>
      </c>
      <c r="B203" s="1" t="n">
        <v>5744.89</v>
      </c>
      <c r="C203" s="1" t="n">
        <v>6888.92</v>
      </c>
      <c r="D203" s="1" t="n">
        <v>6235.56</v>
      </c>
      <c r="E203" s="1" t="n">
        <v>4034.23</v>
      </c>
      <c r="G203" s="11" t="n">
        <f aca="false">(B203-B202)/B202</f>
        <v>0</v>
      </c>
      <c r="H203" s="11" t="n">
        <f aca="false">(C203-C202)/C202</f>
        <v>0</v>
      </c>
      <c r="I203" s="11" t="n">
        <f aca="false">(D203-D202)/D202</f>
        <v>0</v>
      </c>
      <c r="J203" s="11" t="n">
        <f aca="false">(E203-E202)/E202</f>
        <v>0</v>
      </c>
    </row>
    <row collapsed="false" customFormat="false" customHeight="false" hidden="false" ht="14.75" outlineLevel="0" r="204">
      <c r="A204" s="9" t="n">
        <v>40274</v>
      </c>
      <c r="B204" s="1" t="n">
        <v>5780.35</v>
      </c>
      <c r="C204" s="1" t="n">
        <v>6886.21</v>
      </c>
      <c r="D204" s="1" t="n">
        <v>6252.21</v>
      </c>
      <c r="E204" s="1" t="n">
        <v>4053.94</v>
      </c>
      <c r="G204" s="11" t="n">
        <f aca="false">(B204-B203)/B203</f>
        <v>0.00617244194405812</v>
      </c>
      <c r="H204" s="11" t="n">
        <f aca="false">(C204-C203)/C203</f>
        <v>-0.000393385320195333</v>
      </c>
      <c r="I204" s="11" t="n">
        <f aca="false">(D204-D203)/D203</f>
        <v>0.00267016915882449</v>
      </c>
      <c r="J204" s="11" t="n">
        <f aca="false">(E204-E203)/E203</f>
        <v>0.00488569070181919</v>
      </c>
    </row>
    <row collapsed="false" customFormat="false" customHeight="false" hidden="false" ht="14.75" outlineLevel="0" r="205">
      <c r="A205" s="9" t="n">
        <v>40275</v>
      </c>
      <c r="B205" s="1" t="n">
        <v>5762.06</v>
      </c>
      <c r="C205" s="1" t="n">
        <v>6843.49</v>
      </c>
      <c r="D205" s="1" t="n">
        <v>6222.41</v>
      </c>
      <c r="E205" s="1" t="n">
        <v>4026.97</v>
      </c>
      <c r="G205" s="11" t="n">
        <f aca="false">(B205-B204)/B204</f>
        <v>-0.00316416825970745</v>
      </c>
      <c r="H205" s="11" t="n">
        <f aca="false">(C205-C204)/C204</f>
        <v>-0.00620370276247751</v>
      </c>
      <c r="I205" s="11" t="n">
        <f aca="false">(D205-D204)/D204</f>
        <v>-0.00476631463114646</v>
      </c>
      <c r="J205" s="11" t="n">
        <f aca="false">(E205-E204)/E204</f>
        <v>-0.00665278716507886</v>
      </c>
    </row>
    <row collapsed="false" customFormat="false" customHeight="false" hidden="false" ht="14.75" outlineLevel="0" r="206">
      <c r="A206" s="9" t="n">
        <v>40276</v>
      </c>
      <c r="B206" s="1" t="n">
        <v>5712.7</v>
      </c>
      <c r="C206" s="1" t="n">
        <v>6791.01</v>
      </c>
      <c r="D206" s="1" t="n">
        <v>6171.83</v>
      </c>
      <c r="E206" s="1" t="n">
        <v>3978.46</v>
      </c>
      <c r="G206" s="11" t="n">
        <f aca="false">(B206-B205)/B205</f>
        <v>-0.0085663807735429</v>
      </c>
      <c r="H206" s="11" t="n">
        <f aca="false">(C206-C205)/C205</f>
        <v>-0.00766860183912003</v>
      </c>
      <c r="I206" s="11" t="n">
        <f aca="false">(D206-D205)/D205</f>
        <v>-0.0081286832593802</v>
      </c>
      <c r="J206" s="11" t="n">
        <f aca="false">(E206-E205)/E205</f>
        <v>-0.0120462779707821</v>
      </c>
    </row>
    <row collapsed="false" customFormat="false" customHeight="false" hidden="false" ht="14.75" outlineLevel="0" r="207">
      <c r="A207" s="9" t="n">
        <v>40277</v>
      </c>
      <c r="B207" s="1" t="n">
        <v>5770.98</v>
      </c>
      <c r="C207" s="1" t="n">
        <v>6888.97</v>
      </c>
      <c r="D207" s="1" t="n">
        <v>6249.7</v>
      </c>
      <c r="E207" s="1" t="n">
        <v>4050.54</v>
      </c>
      <c r="G207" s="11" t="n">
        <f aca="false">(B207-B206)/B206</f>
        <v>0.0102018310081049</v>
      </c>
      <c r="H207" s="11" t="n">
        <f aca="false">(C207-C206)/C206</f>
        <v>0.0144249529893197</v>
      </c>
      <c r="I207" s="11" t="n">
        <f aca="false">(D207-D206)/D206</f>
        <v>0.0126170033847335</v>
      </c>
      <c r="J207" s="11" t="n">
        <f aca="false">(E207-E206)/E206</f>
        <v>0.0181175630771705</v>
      </c>
    </row>
    <row collapsed="false" customFormat="false" customHeight="false" hidden="false" ht="14.75" outlineLevel="0" r="208">
      <c r="A208" s="9" t="n">
        <v>40280</v>
      </c>
      <c r="B208" s="1" t="n">
        <v>5777.65</v>
      </c>
      <c r="C208" s="1" t="n">
        <v>6910.96</v>
      </c>
      <c r="D208" s="1" t="n">
        <v>6250.69</v>
      </c>
      <c r="E208" s="1" t="n">
        <v>4050.5</v>
      </c>
      <c r="G208" s="11" t="n">
        <f aca="false">(B208-B207)/B207</f>
        <v>0.00115578289995808</v>
      </c>
      <c r="H208" s="11" t="n">
        <f aca="false">(C208-C207)/C207</f>
        <v>0.00319205919027079</v>
      </c>
      <c r="I208" s="11" t="n">
        <f aca="false">(D208-D207)/D207</f>
        <v>0.000158407603565082</v>
      </c>
      <c r="J208" s="11" t="n">
        <f aca="false">(E208-E207)/E207</f>
        <v>-9.87522651299916E-006</v>
      </c>
    </row>
    <row collapsed="false" customFormat="false" customHeight="false" hidden="false" ht="14.75" outlineLevel="0" r="209">
      <c r="A209" s="9" t="n">
        <v>40281</v>
      </c>
      <c r="B209" s="1" t="n">
        <v>5761.66</v>
      </c>
      <c r="C209" s="1" t="n">
        <v>6885.86</v>
      </c>
      <c r="D209" s="1" t="n">
        <v>6230.83</v>
      </c>
      <c r="E209" s="1" t="n">
        <v>4031.99</v>
      </c>
      <c r="G209" s="11" t="n">
        <f aca="false">(B209-B208)/B208</f>
        <v>-0.00276756120568063</v>
      </c>
      <c r="H209" s="11" t="n">
        <f aca="false">(C209-C208)/C208</f>
        <v>-0.00363191220901285</v>
      </c>
      <c r="I209" s="11" t="n">
        <f aca="false">(D209-D208)/D208</f>
        <v>-0.00317724923168491</v>
      </c>
      <c r="J209" s="11" t="n">
        <f aca="false">(E209-E208)/E208</f>
        <v>-0.00456980619676577</v>
      </c>
    </row>
    <row collapsed="false" customFormat="false" customHeight="false" hidden="false" ht="14.75" outlineLevel="0" r="210">
      <c r="A210" s="9" t="n">
        <v>40282</v>
      </c>
      <c r="B210" s="1" t="n">
        <v>5796.25</v>
      </c>
      <c r="C210" s="1" t="n">
        <v>6916.59</v>
      </c>
      <c r="D210" s="1" t="n">
        <v>6278.4</v>
      </c>
      <c r="E210" s="1" t="n">
        <v>4057.7</v>
      </c>
      <c r="G210" s="11" t="n">
        <f aca="false">(B210-B209)/B209</f>
        <v>0.00600347816427907</v>
      </c>
      <c r="H210" s="11" t="n">
        <f aca="false">(C210-C209)/C209</f>
        <v>0.00446276863020735</v>
      </c>
      <c r="I210" s="11" t="n">
        <f aca="false">(D210-D209)/D209</f>
        <v>0.00763461689694641</v>
      </c>
      <c r="J210" s="11" t="n">
        <f aca="false">(E210-E209)/E209</f>
        <v>0.00637650390997994</v>
      </c>
    </row>
    <row collapsed="false" customFormat="false" customHeight="false" hidden="false" ht="14.75" outlineLevel="0" r="211">
      <c r="A211" s="9" t="n">
        <v>40283</v>
      </c>
      <c r="B211" s="1" t="n">
        <v>5825.01</v>
      </c>
      <c r="C211" s="1" t="n">
        <v>6967.56</v>
      </c>
      <c r="D211" s="1" t="n">
        <v>6291.45</v>
      </c>
      <c r="E211" s="1" t="n">
        <v>4065.65</v>
      </c>
      <c r="G211" s="11" t="n">
        <f aca="false">(B211-B210)/B210</f>
        <v>0.00496182876860043</v>
      </c>
      <c r="H211" s="11" t="n">
        <f aca="false">(C211-C210)/C210</f>
        <v>0.00736923830962949</v>
      </c>
      <c r="I211" s="11" t="n">
        <f aca="false">(D211-D210)/D210</f>
        <v>0.00207855504587144</v>
      </c>
      <c r="J211" s="11" t="n">
        <f aca="false">(E211-E210)/E210</f>
        <v>0.00195923799196585</v>
      </c>
    </row>
    <row collapsed="false" customFormat="false" customHeight="false" hidden="false" ht="14.75" outlineLevel="0" r="212">
      <c r="A212" s="9" t="n">
        <v>40284</v>
      </c>
      <c r="B212" s="1" t="n">
        <v>5743.96</v>
      </c>
      <c r="C212" s="1" t="n">
        <v>6893.69</v>
      </c>
      <c r="D212" s="1" t="n">
        <v>6180.9</v>
      </c>
      <c r="E212" s="1" t="n">
        <v>3986.63</v>
      </c>
      <c r="G212" s="11" t="n">
        <f aca="false">(B212-B211)/B211</f>
        <v>-0.0139141392031945</v>
      </c>
      <c r="H212" s="11" t="n">
        <f aca="false">(C212-C211)/C211</f>
        <v>-0.0106019897926964</v>
      </c>
      <c r="I212" s="11" t="n">
        <f aca="false">(D212-D211)/D211</f>
        <v>-0.0175714660372409</v>
      </c>
      <c r="J212" s="11" t="n">
        <f aca="false">(E212-E211)/E211</f>
        <v>-0.0194360065426193</v>
      </c>
    </row>
    <row collapsed="false" customFormat="false" customHeight="false" hidden="false" ht="14.75" outlineLevel="0" r="213">
      <c r="A213" s="9" t="n">
        <v>40287</v>
      </c>
      <c r="B213" s="1" t="n">
        <v>5727.91</v>
      </c>
      <c r="C213" s="1" t="n">
        <v>6803.68</v>
      </c>
      <c r="D213" s="1" t="n">
        <v>6162.44</v>
      </c>
      <c r="E213" s="1" t="n">
        <v>3970.47</v>
      </c>
      <c r="G213" s="11" t="n">
        <f aca="false">(B213-B212)/B212</f>
        <v>-0.00279423951420278</v>
      </c>
      <c r="H213" s="11" t="n">
        <f aca="false">(C213-C212)/C212</f>
        <v>-0.0130568679473548</v>
      </c>
      <c r="I213" s="11" t="n">
        <f aca="false">(D213-D212)/D212</f>
        <v>-0.00298662007151063</v>
      </c>
      <c r="J213" s="11" t="n">
        <f aca="false">(E213-E212)/E212</f>
        <v>-0.00405354898749065</v>
      </c>
    </row>
    <row collapsed="false" customFormat="false" customHeight="false" hidden="false" ht="14.75" outlineLevel="0" r="214">
      <c r="A214" s="9" t="n">
        <v>40288</v>
      </c>
      <c r="B214" s="1" t="n">
        <v>5783.69</v>
      </c>
      <c r="C214" s="1" t="n">
        <v>6841.91</v>
      </c>
      <c r="D214" s="1" t="n">
        <v>6264.23</v>
      </c>
      <c r="E214" s="1" t="n">
        <v>4026.65</v>
      </c>
      <c r="G214" s="11" t="n">
        <f aca="false">(B214-B213)/B213</f>
        <v>0.00973828150232819</v>
      </c>
      <c r="H214" s="11" t="n">
        <f aca="false">(C214-C213)/C213</f>
        <v>0.00561901794323066</v>
      </c>
      <c r="I214" s="11" t="n">
        <f aca="false">(D214-D213)/D213</f>
        <v>0.0165178078812938</v>
      </c>
      <c r="J214" s="11" t="n">
        <f aca="false">(E214-E213)/E213</f>
        <v>0.0141494583764642</v>
      </c>
    </row>
    <row collapsed="false" customFormat="false" customHeight="false" hidden="false" ht="14.75" outlineLevel="0" r="215">
      <c r="A215" s="9" t="n">
        <v>40289</v>
      </c>
      <c r="B215" s="1" t="n">
        <v>5723.43</v>
      </c>
      <c r="C215" s="1" t="n">
        <v>6814.71</v>
      </c>
      <c r="D215" s="1" t="n">
        <v>6230.38</v>
      </c>
      <c r="E215" s="1" t="n">
        <v>3977.67</v>
      </c>
      <c r="G215" s="11" t="n">
        <f aca="false">(B215-B214)/B214</f>
        <v>-0.0104189539895811</v>
      </c>
      <c r="H215" s="11" t="n">
        <f aca="false">(C215-C214)/C214</f>
        <v>-0.00397549806998335</v>
      </c>
      <c r="I215" s="11" t="n">
        <f aca="false">(D215-D214)/D214</f>
        <v>-0.00540369686298242</v>
      </c>
      <c r="J215" s="11" t="n">
        <f aca="false">(E215-E214)/E214</f>
        <v>-0.012163957632275</v>
      </c>
    </row>
    <row collapsed="false" customFormat="false" customHeight="false" hidden="false" ht="14.75" outlineLevel="0" r="216">
      <c r="A216" s="9" t="n">
        <v>40290</v>
      </c>
      <c r="B216" s="1" t="n">
        <v>5665.33</v>
      </c>
      <c r="C216" s="1" t="n">
        <v>6720.09</v>
      </c>
      <c r="D216" s="1" t="n">
        <v>6168.72</v>
      </c>
      <c r="E216" s="1" t="n">
        <v>3924.65</v>
      </c>
      <c r="G216" s="11" t="n">
        <f aca="false">(B216-B215)/B215</f>
        <v>-0.0101512554534607</v>
      </c>
      <c r="H216" s="11" t="n">
        <f aca="false">(C216-C215)/C215</f>
        <v>-0.0138846700740017</v>
      </c>
      <c r="I216" s="11" t="n">
        <f aca="false">(D216-D215)/D215</f>
        <v>-0.00989666761898951</v>
      </c>
      <c r="J216" s="11" t="n">
        <f aca="false">(E216-E215)/E215</f>
        <v>-0.0133294114393602</v>
      </c>
    </row>
    <row collapsed="false" customFormat="false" customHeight="false" hidden="false" ht="14.75" outlineLevel="0" r="217">
      <c r="A217" s="9" t="n">
        <v>40291</v>
      </c>
      <c r="B217" s="1" t="n">
        <v>5723.65</v>
      </c>
      <c r="C217" s="1" t="n">
        <v>6767.97</v>
      </c>
      <c r="D217" s="1" t="n">
        <v>6259.53</v>
      </c>
      <c r="E217" s="1" t="n">
        <v>3951.3</v>
      </c>
      <c r="G217" s="11" t="n">
        <f aca="false">(B217-B216)/B216</f>
        <v>0.0102941929243311</v>
      </c>
      <c r="H217" s="11" t="n">
        <f aca="false">(C217-C216)/C216</f>
        <v>0.00712490457717086</v>
      </c>
      <c r="I217" s="11" t="n">
        <f aca="false">(D217-D216)/D216</f>
        <v>0.0147210442360813</v>
      </c>
      <c r="J217" s="11" t="n">
        <f aca="false">(E217-E216)/E216</f>
        <v>0.00679041443186019</v>
      </c>
    </row>
    <row collapsed="false" customFormat="false" customHeight="false" hidden="false" ht="14.75" outlineLevel="0" r="218">
      <c r="A218" s="9" t="n">
        <v>40294</v>
      </c>
      <c r="B218" s="1" t="n">
        <v>5753.85</v>
      </c>
      <c r="C218" s="1" t="n">
        <v>6803.74</v>
      </c>
      <c r="D218" s="1" t="n">
        <v>6332.1</v>
      </c>
      <c r="E218" s="1" t="n">
        <v>3997.39</v>
      </c>
      <c r="G218" s="11" t="n">
        <f aca="false">(B218-B217)/B217</f>
        <v>0.0052763533759052</v>
      </c>
      <c r="H218" s="11" t="n">
        <f aca="false">(C218-C217)/C217</f>
        <v>0.00528518891188932</v>
      </c>
      <c r="I218" s="11" t="n">
        <f aca="false">(D218-D217)/D217</f>
        <v>0.0115935221973536</v>
      </c>
      <c r="J218" s="11" t="n">
        <f aca="false">(E218-E217)/E217</f>
        <v>0.0116645154759192</v>
      </c>
    </row>
    <row collapsed="false" customFormat="false" customHeight="false" hidden="false" ht="14.75" outlineLevel="0" r="219">
      <c r="A219" s="9" t="n">
        <v>40295</v>
      </c>
      <c r="B219" s="1" t="n">
        <v>5603.52</v>
      </c>
      <c r="C219" s="1" t="n">
        <v>6667.47</v>
      </c>
      <c r="D219" s="1" t="n">
        <v>6159.51</v>
      </c>
      <c r="E219" s="1" t="n">
        <v>3844.6</v>
      </c>
      <c r="G219" s="11" t="n">
        <f aca="false">(B219-B218)/B218</f>
        <v>-0.0261268541932793</v>
      </c>
      <c r="H219" s="11" t="n">
        <f aca="false">(C219-C218)/C218</f>
        <v>-0.0200286901027963</v>
      </c>
      <c r="I219" s="11" t="n">
        <f aca="false">(D219-D218)/D218</f>
        <v>-0.0272563604491401</v>
      </c>
      <c r="J219" s="11" t="n">
        <f aca="false">(E219-E218)/E218</f>
        <v>-0.0382224401421928</v>
      </c>
    </row>
    <row collapsed="false" customFormat="false" customHeight="false" hidden="false" ht="14.75" outlineLevel="0" r="220">
      <c r="A220" s="9" t="n">
        <v>40296</v>
      </c>
      <c r="B220" s="1" t="n">
        <v>5586.61</v>
      </c>
      <c r="C220" s="1" t="n">
        <v>6576.39</v>
      </c>
      <c r="D220" s="1" t="n">
        <v>6084.34</v>
      </c>
      <c r="E220" s="1" t="n">
        <v>3787</v>
      </c>
      <c r="G220" s="11" t="n">
        <f aca="false">(B220-B219)/B219</f>
        <v>-0.0030177459882361</v>
      </c>
      <c r="H220" s="11" t="n">
        <f aca="false">(C220-C219)/C219</f>
        <v>-0.0136603539273517</v>
      </c>
      <c r="I220" s="11" t="n">
        <f aca="false">(D220-D219)/D219</f>
        <v>-0.0122038928421254</v>
      </c>
      <c r="J220" s="11" t="n">
        <f aca="false">(E220-E219)/E219</f>
        <v>-0.0149820527493107</v>
      </c>
    </row>
    <row collapsed="false" customFormat="false" customHeight="false" hidden="false" ht="14.75" outlineLevel="0" r="221">
      <c r="A221" s="9" t="n">
        <v>40297</v>
      </c>
      <c r="B221" s="1" t="n">
        <v>5617.84</v>
      </c>
      <c r="C221" s="1" t="n">
        <v>6665.84</v>
      </c>
      <c r="D221" s="1" t="n">
        <v>6144.91</v>
      </c>
      <c r="E221" s="1" t="n">
        <v>3840.62</v>
      </c>
      <c r="G221" s="11" t="n">
        <f aca="false">(B221-B220)/B220</f>
        <v>0.00559015216741467</v>
      </c>
      <c r="H221" s="11" t="n">
        <f aca="false">(C221-C220)/C220</f>
        <v>0.013601687247867</v>
      </c>
      <c r="I221" s="11" t="n">
        <f aca="false">(D221-D220)/D220</f>
        <v>0.00995506497007066</v>
      </c>
      <c r="J221" s="11" t="n">
        <f aca="false">(E221-E220)/E220</f>
        <v>0.0141589648798521</v>
      </c>
    </row>
    <row collapsed="false" customFormat="false" customHeight="false" hidden="false" ht="14.75" outlineLevel="0" r="222">
      <c r="A222" s="9" t="n">
        <v>40298</v>
      </c>
      <c r="B222" s="1" t="n">
        <v>5553.29</v>
      </c>
      <c r="C222" s="1" t="n">
        <v>6616.82</v>
      </c>
      <c r="D222" s="1" t="n">
        <v>6135.7</v>
      </c>
      <c r="E222" s="1" t="n">
        <v>3816.99</v>
      </c>
      <c r="G222" s="11" t="n">
        <f aca="false">(B222-B221)/B221</f>
        <v>-0.0114901812796378</v>
      </c>
      <c r="H222" s="11" t="n">
        <f aca="false">(C222-C221)/C221</f>
        <v>-0.00735391188507381</v>
      </c>
      <c r="I222" s="11" t="n">
        <f aca="false">(D222-D221)/D221</f>
        <v>-0.00149880144705131</v>
      </c>
      <c r="J222" s="11" t="n">
        <f aca="false">(E222-E221)/E221</f>
        <v>-0.0061526524363253</v>
      </c>
    </row>
    <row collapsed="false" customFormat="false" customHeight="false" hidden="false" ht="14.75" outlineLevel="0" r="223">
      <c r="A223" s="9" t="n">
        <v>40301</v>
      </c>
      <c r="B223" s="1" t="n">
        <v>5553.29</v>
      </c>
      <c r="C223" s="1" t="n">
        <v>6607.71</v>
      </c>
      <c r="D223" s="1" t="n">
        <v>6166.92</v>
      </c>
      <c r="E223" s="1" t="n">
        <v>3828.46</v>
      </c>
      <c r="G223" s="11" t="n">
        <f aca="false">(B223-B222)/B222</f>
        <v>0</v>
      </c>
      <c r="H223" s="11" t="n">
        <f aca="false">(C223-C222)/C222</f>
        <v>-0.00137679429091311</v>
      </c>
      <c r="I223" s="11" t="n">
        <f aca="false">(D223-D222)/D222</f>
        <v>0.00508825398894996</v>
      </c>
      <c r="J223" s="11" t="n">
        <f aca="false">(E223-E222)/E222</f>
        <v>0.00300498560383962</v>
      </c>
    </row>
    <row collapsed="false" customFormat="false" customHeight="false" hidden="false" ht="14.75" outlineLevel="0" r="224">
      <c r="A224" s="9" t="n">
        <v>40302</v>
      </c>
      <c r="B224" s="1" t="n">
        <v>5411.11</v>
      </c>
      <c r="C224" s="1" t="n">
        <v>6488.42</v>
      </c>
      <c r="D224" s="1" t="n">
        <v>6006.86</v>
      </c>
      <c r="E224" s="1" t="n">
        <v>3689.29</v>
      </c>
      <c r="G224" s="11" t="n">
        <f aca="false">(B224-B223)/B223</f>
        <v>-0.025602840838494</v>
      </c>
      <c r="H224" s="11" t="n">
        <f aca="false">(C224-C223)/C223</f>
        <v>-0.0180531530590779</v>
      </c>
      <c r="I224" s="11" t="n">
        <f aca="false">(D224-D223)/D223</f>
        <v>-0.0259546094322612</v>
      </c>
      <c r="J224" s="11" t="n">
        <f aca="false">(E224-E223)/E223</f>
        <v>-0.0363514311237417</v>
      </c>
    </row>
    <row collapsed="false" customFormat="false" customHeight="false" hidden="false" ht="14.75" outlineLevel="0" r="225">
      <c r="A225" s="9" t="n">
        <v>40303</v>
      </c>
      <c r="B225" s="1" t="n">
        <v>5341.93</v>
      </c>
      <c r="C225" s="1" t="n">
        <v>6448.49</v>
      </c>
      <c r="D225" s="1" t="n">
        <v>5958.45</v>
      </c>
      <c r="E225" s="1" t="n">
        <v>3636.03</v>
      </c>
      <c r="G225" s="11" t="n">
        <f aca="false">(B225-B224)/B224</f>
        <v>-0.0127848075533485</v>
      </c>
      <c r="H225" s="11" t="n">
        <f aca="false">(C225-C224)/C224</f>
        <v>-0.00615404058306958</v>
      </c>
      <c r="I225" s="11" t="n">
        <f aca="false">(D225-D224)/D224</f>
        <v>-0.00805911907385886</v>
      </c>
      <c r="J225" s="11" t="n">
        <f aca="false">(E225-E224)/E224</f>
        <v>-0.0144363820680943</v>
      </c>
    </row>
    <row collapsed="false" customFormat="false" customHeight="false" hidden="false" ht="14.75" outlineLevel="0" r="226">
      <c r="A226" s="9" t="n">
        <v>40304</v>
      </c>
      <c r="B226" s="1" t="n">
        <v>5260.99</v>
      </c>
      <c r="C226" s="1" t="n">
        <v>6387.52</v>
      </c>
      <c r="D226" s="1" t="n">
        <v>5908.26</v>
      </c>
      <c r="E226" s="1" t="n">
        <v>3556.11</v>
      </c>
      <c r="G226" s="11" t="n">
        <f aca="false">(B226-B225)/B225</f>
        <v>-0.0151518271486149</v>
      </c>
      <c r="H226" s="11" t="n">
        <f aca="false">(C226-C225)/C225</f>
        <v>-0.00945492665724834</v>
      </c>
      <c r="I226" s="11" t="n">
        <f aca="false">(D226-D225)/D225</f>
        <v>-0.00842333157113001</v>
      </c>
      <c r="J226" s="11" t="n">
        <f aca="false">(E226-E225)/E225</f>
        <v>-0.0219800166665292</v>
      </c>
    </row>
    <row collapsed="false" customFormat="false" customHeight="false" hidden="false" ht="14.75" outlineLevel="0" r="227">
      <c r="A227" s="9" t="n">
        <v>40305</v>
      </c>
      <c r="B227" s="1" t="n">
        <v>5123.02</v>
      </c>
      <c r="C227" s="1" t="n">
        <v>6205.63</v>
      </c>
      <c r="D227" s="1" t="n">
        <v>5715.09</v>
      </c>
      <c r="E227" s="1" t="n">
        <v>3392.59</v>
      </c>
      <c r="G227" s="11" t="n">
        <f aca="false">(B227-B226)/B226</f>
        <v>-0.0262251021195629</v>
      </c>
      <c r="H227" s="11" t="n">
        <f aca="false">(C227-C226)/C226</f>
        <v>-0.0284758403887581</v>
      </c>
      <c r="I227" s="11" t="n">
        <f aca="false">(D227-D226)/D226</f>
        <v>-0.0326949050989632</v>
      </c>
      <c r="J227" s="11" t="n">
        <f aca="false">(E227-E226)/E226</f>
        <v>-0.0459828295525166</v>
      </c>
    </row>
    <row collapsed="false" customFormat="false" customHeight="false" hidden="false" ht="14.75" outlineLevel="0" r="228">
      <c r="A228" s="9" t="n">
        <v>40308</v>
      </c>
      <c r="B228" s="1" t="n">
        <v>5387.42</v>
      </c>
      <c r="C228" s="1" t="n">
        <v>6481.95</v>
      </c>
      <c r="D228" s="1" t="n">
        <v>6017.91</v>
      </c>
      <c r="E228" s="1" t="n">
        <v>3720.29</v>
      </c>
      <c r="G228" s="11" t="n">
        <f aca="false">(B228-B227)/B227</f>
        <v>0.0516101830560879</v>
      </c>
      <c r="H228" s="11" t="n">
        <f aca="false">(C228-C227)/C227</f>
        <v>0.044527308266848</v>
      </c>
      <c r="I228" s="11" t="n">
        <f aca="false">(D228-D227)/D227</f>
        <v>0.0529860422145583</v>
      </c>
      <c r="J228" s="11" t="n">
        <f aca="false">(E228-E227)/E227</f>
        <v>0.0965928685753362</v>
      </c>
    </row>
    <row collapsed="false" customFormat="false" customHeight="false" hidden="false" ht="14.75" outlineLevel="0" r="229">
      <c r="A229" s="9" t="n">
        <v>40309</v>
      </c>
      <c r="B229" s="1" t="n">
        <v>5334.21</v>
      </c>
      <c r="C229" s="1" t="n">
        <v>6509</v>
      </c>
      <c r="D229" s="1" t="n">
        <v>6037.71</v>
      </c>
      <c r="E229" s="1" t="n">
        <v>3693.2</v>
      </c>
      <c r="G229" s="11" t="n">
        <f aca="false">(B229-B228)/B228</f>
        <v>-0.00987671278645438</v>
      </c>
      <c r="H229" s="11" t="n">
        <f aca="false">(C229-C228)/C228</f>
        <v>0.00417312691396882</v>
      </c>
      <c r="I229" s="11" t="n">
        <f aca="false">(D229-D228)/D228</f>
        <v>0.00329017881623357</v>
      </c>
      <c r="J229" s="11" t="n">
        <f aca="false">(E229-E228)/E228</f>
        <v>-0.00728169040585537</v>
      </c>
    </row>
    <row collapsed="false" customFormat="false" customHeight="false" hidden="false" ht="14.75" outlineLevel="0" r="230">
      <c r="A230" s="9" t="n">
        <v>40310</v>
      </c>
      <c r="B230" s="1" t="n">
        <v>5383.45</v>
      </c>
      <c r="C230" s="1" t="n">
        <v>6575.05</v>
      </c>
      <c r="D230" s="1" t="n">
        <v>6183.49</v>
      </c>
      <c r="E230" s="1" t="n">
        <v>3733.87</v>
      </c>
      <c r="G230" s="11" t="n">
        <f aca="false">(B230-B229)/B229</f>
        <v>0.00923098265722568</v>
      </c>
      <c r="H230" s="11" t="n">
        <f aca="false">(C230-C229)/C229</f>
        <v>0.0101474880934092</v>
      </c>
      <c r="I230" s="11" t="n">
        <f aca="false">(D230-D229)/D229</f>
        <v>0.024144915870421</v>
      </c>
      <c r="J230" s="11" t="n">
        <f aca="false">(E230-E229)/E229</f>
        <v>0.0110121304018195</v>
      </c>
    </row>
    <row collapsed="false" customFormat="false" customHeight="false" hidden="false" ht="14.75" outlineLevel="0" r="231">
      <c r="A231" s="9" t="n">
        <v>40311</v>
      </c>
      <c r="B231" s="1" t="n">
        <v>5433.73</v>
      </c>
      <c r="C231" s="1" t="n">
        <v>6575.05</v>
      </c>
      <c r="D231" s="1" t="n">
        <v>6251.97</v>
      </c>
      <c r="E231" s="1" t="n">
        <v>3731.54</v>
      </c>
      <c r="G231" s="11" t="n">
        <f aca="false">(B231-B230)/B230</f>
        <v>0.00933973567136328</v>
      </c>
      <c r="H231" s="11" t="n">
        <f aca="false">(C231-C230)/C230</f>
        <v>0</v>
      </c>
      <c r="I231" s="11" t="n">
        <f aca="false">(D231-D230)/D230</f>
        <v>0.0110746520169032</v>
      </c>
      <c r="J231" s="11" t="n">
        <f aca="false">(E231-E230)/E230</f>
        <v>-0.000624017440350073</v>
      </c>
    </row>
    <row collapsed="false" customFormat="false" customHeight="false" hidden="false" ht="14.75" outlineLevel="0" r="232">
      <c r="A232" s="9" t="n">
        <v>40312</v>
      </c>
      <c r="B232" s="1" t="n">
        <v>5262.85</v>
      </c>
      <c r="C232" s="1" t="n">
        <v>6428.68</v>
      </c>
      <c r="D232" s="1" t="n">
        <v>6056.71</v>
      </c>
      <c r="E232" s="1" t="n">
        <v>3560.36</v>
      </c>
      <c r="G232" s="11" t="n">
        <f aca="false">(B232-B231)/B231</f>
        <v>-0.0314480108507416</v>
      </c>
      <c r="H232" s="11" t="n">
        <f aca="false">(C232-C231)/C231</f>
        <v>-0.0222614276697515</v>
      </c>
      <c r="I232" s="11" t="n">
        <f aca="false">(D232-D231)/D231</f>
        <v>-0.0312317557505874</v>
      </c>
      <c r="J232" s="11" t="n">
        <f aca="false">(E232-E231)/E231</f>
        <v>-0.0458738215321288</v>
      </c>
    </row>
    <row collapsed="false" customFormat="false" customHeight="false" hidden="false" ht="14.75" outlineLevel="0" r="233">
      <c r="A233" s="9" t="n">
        <v>40315</v>
      </c>
      <c r="B233" s="1" t="n">
        <v>5262.54</v>
      </c>
      <c r="C233" s="1" t="n">
        <v>6428.86</v>
      </c>
      <c r="D233" s="1" t="n">
        <v>6066.92</v>
      </c>
      <c r="E233" s="1" t="n">
        <v>3543.55</v>
      </c>
      <c r="G233" s="11" t="n">
        <f aca="false">(B233-B232)/B232</f>
        <v>-5.89034458516584E-005</v>
      </c>
      <c r="H233" s="11" t="n">
        <f aca="false">(C233-C232)/C232</f>
        <v>2.79995271191428E-005</v>
      </c>
      <c r="I233" s="11" t="n">
        <f aca="false">(D233-D232)/D232</f>
        <v>0.00168573367389227</v>
      </c>
      <c r="J233" s="11" t="n">
        <f aca="false">(E233-E232)/E232</f>
        <v>-0.0047214326641126</v>
      </c>
    </row>
    <row collapsed="false" customFormat="false" customHeight="false" hidden="false" ht="14.75" outlineLevel="0" r="234">
      <c r="A234" s="9" t="n">
        <v>40316</v>
      </c>
      <c r="B234" s="1" t="n">
        <v>5307.34</v>
      </c>
      <c r="C234" s="1" t="n">
        <v>6470.84</v>
      </c>
      <c r="D234" s="1" t="n">
        <v>6155.93</v>
      </c>
      <c r="E234" s="1" t="n">
        <v>3617.32</v>
      </c>
      <c r="G234" s="11" t="n">
        <f aca="false">(B234-B233)/B233</f>
        <v>0.00851299942613266</v>
      </c>
      <c r="H234" s="11" t="n">
        <f aca="false">(C234-C233)/C233</f>
        <v>0.00652992910096029</v>
      </c>
      <c r="I234" s="11" t="n">
        <f aca="false">(D234-D233)/D233</f>
        <v>0.0146713653715559</v>
      </c>
      <c r="J234" s="11" t="n">
        <f aca="false">(E234-E233)/E233</f>
        <v>0.0208181061365015</v>
      </c>
    </row>
    <row collapsed="false" customFormat="false" customHeight="false" hidden="false" ht="14.75" outlineLevel="0" r="235">
      <c r="A235" s="9" t="n">
        <v>40317</v>
      </c>
      <c r="B235" s="1" t="n">
        <v>5158.08</v>
      </c>
      <c r="C235" s="1" t="n">
        <v>6374.43</v>
      </c>
      <c r="D235" s="1" t="n">
        <v>5988.67</v>
      </c>
      <c r="E235" s="1" t="n">
        <v>3511.67</v>
      </c>
      <c r="G235" s="11" t="n">
        <f aca="false">(B235-B234)/B234</f>
        <v>-0.0281233160114107</v>
      </c>
      <c r="H235" s="11" t="n">
        <f aca="false">(C235-C234)/C234</f>
        <v>-0.0148991475604404</v>
      </c>
      <c r="I235" s="11" t="n">
        <f aca="false">(D235-D234)/D234</f>
        <v>-0.0271705493727187</v>
      </c>
      <c r="J235" s="11" t="n">
        <f aca="false">(E235-E234)/E234</f>
        <v>-0.0292067055167915</v>
      </c>
    </row>
    <row collapsed="false" customFormat="false" customHeight="false" hidden="false" ht="14.75" outlineLevel="0" r="236">
      <c r="A236" s="9" t="n">
        <v>40318</v>
      </c>
      <c r="B236" s="1" t="n">
        <v>5073.13</v>
      </c>
      <c r="C236" s="1" t="n">
        <v>6262.42</v>
      </c>
      <c r="D236" s="1" t="n">
        <v>5867.88</v>
      </c>
      <c r="E236" s="1" t="n">
        <v>3432.52</v>
      </c>
      <c r="G236" s="11" t="n">
        <f aca="false">(B236-B235)/B235</f>
        <v>-0.0164693064085861</v>
      </c>
      <c r="H236" s="11" t="n">
        <f aca="false">(C236-C235)/C235</f>
        <v>-0.0175717672011459</v>
      </c>
      <c r="I236" s="11" t="n">
        <f aca="false">(D236-D235)/D235</f>
        <v>-0.0201697538852533</v>
      </c>
      <c r="J236" s="11" t="n">
        <f aca="false">(E236-E235)/E235</f>
        <v>-0.0225391338024359</v>
      </c>
    </row>
    <row collapsed="false" customFormat="false" customHeight="false" hidden="false" ht="14.75" outlineLevel="0" r="237">
      <c r="A237" s="9" t="n">
        <v>40319</v>
      </c>
      <c r="B237" s="1" t="n">
        <v>5062.93</v>
      </c>
      <c r="C237" s="1" t="n">
        <v>6206.59</v>
      </c>
      <c r="D237" s="1" t="n">
        <v>5829.25</v>
      </c>
      <c r="E237" s="1" t="n">
        <v>3430.74</v>
      </c>
      <c r="G237" s="11" t="n">
        <f aca="false">(B237-B236)/B236</f>
        <v>-0.00201059306581929</v>
      </c>
      <c r="H237" s="11" t="n">
        <f aca="false">(C237-C236)/C236</f>
        <v>-0.00891508394518412</v>
      </c>
      <c r="I237" s="11" t="n">
        <f aca="false">(D237-D236)/D236</f>
        <v>-0.00658329754528043</v>
      </c>
      <c r="J237" s="11" t="n">
        <f aca="false">(E237-E236)/E236</f>
        <v>-0.000518569447519532</v>
      </c>
    </row>
    <row collapsed="false" customFormat="false" customHeight="false" hidden="false" ht="14.75" outlineLevel="0" r="238">
      <c r="A238" s="9" t="n">
        <v>40322</v>
      </c>
      <c r="B238" s="1" t="n">
        <v>5069.61</v>
      </c>
      <c r="C238" s="1" t="n">
        <v>6206.59</v>
      </c>
      <c r="D238" s="1" t="n">
        <v>5805.68</v>
      </c>
      <c r="E238" s="1" t="n">
        <v>3430.93</v>
      </c>
      <c r="G238" s="11" t="n">
        <f aca="false">(B238-B237)/B237</f>
        <v>0.00131939410578447</v>
      </c>
      <c r="H238" s="11" t="n">
        <f aca="false">(C238-C237)/C237</f>
        <v>0</v>
      </c>
      <c r="I238" s="11" t="n">
        <f aca="false">(D238-D237)/D237</f>
        <v>-0.00404340180983827</v>
      </c>
      <c r="J238" s="11" t="n">
        <f aca="false">(E238-E237)/E237</f>
        <v>5.53816377807862E-005</v>
      </c>
    </row>
    <row collapsed="false" customFormat="false" customHeight="false" hidden="false" ht="14.75" outlineLevel="0" r="239">
      <c r="A239" s="9" t="n">
        <v>40323</v>
      </c>
      <c r="B239" s="1" t="n">
        <v>4940.68</v>
      </c>
      <c r="C239" s="1" t="n">
        <v>6091.55</v>
      </c>
      <c r="D239" s="1" t="n">
        <v>5670.04</v>
      </c>
      <c r="E239" s="1" t="n">
        <v>3331.29</v>
      </c>
      <c r="G239" s="11" t="n">
        <f aca="false">(B239-B238)/B238</f>
        <v>-0.0254319365789478</v>
      </c>
      <c r="H239" s="11" t="n">
        <f aca="false">(C239-C238)/C238</f>
        <v>-0.0185351376520763</v>
      </c>
      <c r="I239" s="11" t="n">
        <f aca="false">(D239-D238)/D238</f>
        <v>-0.0233633269487812</v>
      </c>
      <c r="J239" s="11" t="n">
        <f aca="false">(E239-E238)/E238</f>
        <v>-0.0290416884051847</v>
      </c>
    </row>
    <row collapsed="false" customFormat="false" customHeight="false" hidden="false" ht="14.75" outlineLevel="0" r="240">
      <c r="A240" s="9" t="n">
        <v>40324</v>
      </c>
      <c r="B240" s="1" t="n">
        <v>5038.08</v>
      </c>
      <c r="C240" s="1" t="n">
        <v>6167.53</v>
      </c>
      <c r="D240" s="1" t="n">
        <v>5758.02</v>
      </c>
      <c r="E240" s="1" t="n">
        <v>3408.59</v>
      </c>
      <c r="G240" s="11" t="n">
        <f aca="false">(B240-B239)/B239</f>
        <v>0.019713885538023</v>
      </c>
      <c r="H240" s="11" t="n">
        <f aca="false">(C240-C239)/C239</f>
        <v>0.0124730158990732</v>
      </c>
      <c r="I240" s="11" t="n">
        <f aca="false">(D240-D239)/D239</f>
        <v>0.0155166453852178</v>
      </c>
      <c r="J240" s="11" t="n">
        <f aca="false">(E240-E239)/E239</f>
        <v>0.0232042241894282</v>
      </c>
    </row>
    <row collapsed="false" customFormat="false" customHeight="false" hidden="false" ht="14.75" outlineLevel="0" r="241">
      <c r="A241" s="9" t="n">
        <v>40325</v>
      </c>
      <c r="B241" s="1" t="n">
        <v>5195.17</v>
      </c>
      <c r="C241" s="1" t="n">
        <v>6305.18</v>
      </c>
      <c r="D241" s="1" t="n">
        <v>5937.14</v>
      </c>
      <c r="E241" s="1" t="n">
        <v>3525.31</v>
      </c>
      <c r="G241" s="11" t="n">
        <f aca="false">(B241-B240)/B240</f>
        <v>0.0311805290904472</v>
      </c>
      <c r="H241" s="11" t="n">
        <f aca="false">(C241-C240)/C240</f>
        <v>0.0223184970320372</v>
      </c>
      <c r="I241" s="11" t="n">
        <f aca="false">(D241-D240)/D240</f>
        <v>0.0311079155681988</v>
      </c>
      <c r="J241" s="11" t="n">
        <f aca="false">(E241-E240)/E240</f>
        <v>0.0342428980898259</v>
      </c>
    </row>
    <row collapsed="false" customFormat="false" customHeight="false" hidden="false" ht="14.75" outlineLevel="0" r="242">
      <c r="A242" s="9" t="n">
        <v>40326</v>
      </c>
      <c r="B242" s="1" t="n">
        <v>5188.43</v>
      </c>
      <c r="C242" s="1" t="n">
        <v>6321.92</v>
      </c>
      <c r="D242" s="1" t="n">
        <v>5946.18</v>
      </c>
      <c r="E242" s="1" t="n">
        <v>3515.06</v>
      </c>
      <c r="G242" s="11" t="n">
        <f aca="false">(B242-B241)/B241</f>
        <v>-0.0012973588929717</v>
      </c>
      <c r="H242" s="11" t="n">
        <f aca="false">(C242-C241)/C241</f>
        <v>0.00265495989012205</v>
      </c>
      <c r="I242" s="11" t="n">
        <f aca="false">(D242-D241)/D241</f>
        <v>0.00152261863456142</v>
      </c>
      <c r="J242" s="11" t="n">
        <f aca="false">(E242-E241)/E241</f>
        <v>-0.00290754571938354</v>
      </c>
    </row>
    <row collapsed="false" customFormat="false" customHeight="false" hidden="false" ht="14.75" outlineLevel="0" r="243">
      <c r="A243" s="9" t="n">
        <v>40329</v>
      </c>
      <c r="B243" s="1" t="n">
        <v>5188.43</v>
      </c>
      <c r="C243" s="1" t="n">
        <v>6312.6</v>
      </c>
      <c r="D243" s="1" t="n">
        <v>5964.33</v>
      </c>
      <c r="E243" s="1" t="n">
        <v>3507.56</v>
      </c>
      <c r="G243" s="11" t="n">
        <f aca="false">(B243-B242)/B242</f>
        <v>0</v>
      </c>
      <c r="H243" s="11" t="n">
        <f aca="false">(C243-C242)/C242</f>
        <v>-0.00147423567523786</v>
      </c>
      <c r="I243" s="11" t="n">
        <f aca="false">(D243-D242)/D242</f>
        <v>0.00305237984722959</v>
      </c>
      <c r="J243" s="11" t="n">
        <f aca="false">(E243-E242)/E242</f>
        <v>-0.00213367623881242</v>
      </c>
    </row>
    <row collapsed="false" customFormat="false" customHeight="false" hidden="false" ht="14.75" outlineLevel="0" r="244">
      <c r="A244" s="9" t="n">
        <v>40330</v>
      </c>
      <c r="B244" s="1" t="n">
        <v>5163.3</v>
      </c>
      <c r="C244" s="1" t="n">
        <v>6316.6</v>
      </c>
      <c r="D244" s="1" t="n">
        <v>5981.27</v>
      </c>
      <c r="E244" s="1" t="n">
        <v>3503.08</v>
      </c>
      <c r="G244" s="11" t="n">
        <f aca="false">(B244-B243)/B243</f>
        <v>-0.00484346902627579</v>
      </c>
      <c r="H244" s="11" t="n">
        <f aca="false">(C244-C243)/C243</f>
        <v>0.000633653328264107</v>
      </c>
      <c r="I244" s="11" t="n">
        <f aca="false">(D244-D243)/D243</f>
        <v>0.00284021843191113</v>
      </c>
      <c r="J244" s="11" t="n">
        <f aca="false">(E244-E243)/E243</f>
        <v>-0.00127724115909636</v>
      </c>
    </row>
    <row collapsed="false" customFormat="false" customHeight="false" hidden="false" ht="14.75" outlineLevel="0" r="245">
      <c r="A245" s="9" t="n">
        <v>40331</v>
      </c>
      <c r="B245" s="1" t="n">
        <v>5151.32</v>
      </c>
      <c r="C245" s="1" t="n">
        <v>6368.81</v>
      </c>
      <c r="D245" s="1" t="n">
        <v>5981.2</v>
      </c>
      <c r="E245" s="1" t="n">
        <v>3501.5</v>
      </c>
      <c r="G245" s="11" t="n">
        <f aca="false">(B245-B244)/B244</f>
        <v>-0.00232022156372871</v>
      </c>
      <c r="H245" s="11" t="n">
        <f aca="false">(C245-C244)/C244</f>
        <v>0.00826552259126746</v>
      </c>
      <c r="I245" s="11" t="n">
        <f aca="false">(D245-D244)/D244</f>
        <v>-1.17032001565919E-005</v>
      </c>
      <c r="J245" s="11" t="n">
        <f aca="false">(E245-E244)/E244</f>
        <v>-0.000451031663564614</v>
      </c>
    </row>
    <row collapsed="false" customFormat="false" customHeight="false" hidden="false" ht="14.75" outlineLevel="0" r="246">
      <c r="A246" s="9" t="n">
        <v>40332</v>
      </c>
      <c r="B246" s="1" t="n">
        <v>5211.18</v>
      </c>
      <c r="C246" s="1" t="n">
        <v>6418.82</v>
      </c>
      <c r="D246" s="1" t="n">
        <v>6054.63</v>
      </c>
      <c r="E246" s="1" t="n">
        <v>3557.34</v>
      </c>
      <c r="G246" s="11" t="n">
        <f aca="false">(B246-B245)/B245</f>
        <v>0.0116203225581017</v>
      </c>
      <c r="H246" s="11" t="n">
        <f aca="false">(C246-C245)/C245</f>
        <v>0.00785233034114682</v>
      </c>
      <c r="I246" s="11" t="n">
        <f aca="false">(D246-D245)/D245</f>
        <v>0.0122768006420117</v>
      </c>
      <c r="J246" s="11" t="n">
        <f aca="false">(E246-E245)/E245</f>
        <v>0.015947451092389</v>
      </c>
    </row>
    <row collapsed="false" customFormat="false" customHeight="false" hidden="false" ht="14.75" outlineLevel="0" r="247">
      <c r="A247" s="9" t="n">
        <v>40333</v>
      </c>
      <c r="B247" s="1" t="n">
        <v>5126</v>
      </c>
      <c r="C247" s="1" t="n">
        <v>6298.97</v>
      </c>
      <c r="D247" s="1" t="n">
        <v>5938.88</v>
      </c>
      <c r="E247" s="1" t="n">
        <v>3455.61</v>
      </c>
      <c r="G247" s="11" t="n">
        <f aca="false">(B247-B246)/B246</f>
        <v>-0.0163456261345799</v>
      </c>
      <c r="H247" s="11" t="n">
        <f aca="false">(C247-C246)/C246</f>
        <v>-0.0186716561611012</v>
      </c>
      <c r="I247" s="11" t="n">
        <f aca="false">(D247-D246)/D246</f>
        <v>-0.0191176009103777</v>
      </c>
      <c r="J247" s="11" t="n">
        <f aca="false">(E247-E246)/E246</f>
        <v>-0.0285972102750932</v>
      </c>
    </row>
    <row collapsed="false" customFormat="false" customHeight="false" hidden="false" ht="14.75" outlineLevel="0" r="248">
      <c r="A248" s="9" t="n">
        <v>40336</v>
      </c>
      <c r="B248" s="1" t="n">
        <v>5069.06</v>
      </c>
      <c r="C248" s="1" t="n">
        <v>6291.04</v>
      </c>
      <c r="D248" s="1" t="n">
        <v>5904.95</v>
      </c>
      <c r="E248" s="1" t="n">
        <v>3413.72</v>
      </c>
      <c r="G248" s="11" t="n">
        <f aca="false">(B248-B247)/B247</f>
        <v>-0.0111080764728833</v>
      </c>
      <c r="H248" s="11" t="n">
        <f aca="false">(C248-C247)/C247</f>
        <v>-0.00125893598477216</v>
      </c>
      <c r="I248" s="11" t="n">
        <f aca="false">(D248-D247)/D247</f>
        <v>-0.0057131984481923</v>
      </c>
      <c r="J248" s="11" t="n">
        <f aca="false">(E248-E247)/E247</f>
        <v>-0.0121223170438793</v>
      </c>
    </row>
    <row collapsed="false" customFormat="false" customHeight="false" hidden="false" ht="14.75" outlineLevel="0" r="249">
      <c r="A249" s="9" t="n">
        <v>40337</v>
      </c>
      <c r="B249" s="1" t="n">
        <v>5028.15</v>
      </c>
      <c r="C249" s="1" t="n">
        <v>6246.22</v>
      </c>
      <c r="D249" s="1" t="n">
        <v>5868.55</v>
      </c>
      <c r="E249" s="1" t="n">
        <v>3380.36</v>
      </c>
      <c r="G249" s="11" t="n">
        <f aca="false">(B249-B248)/B248</f>
        <v>-0.00807052984182469</v>
      </c>
      <c r="H249" s="11" t="n">
        <f aca="false">(C249-C248)/C248</f>
        <v>-0.00712441822019884</v>
      </c>
      <c r="I249" s="11" t="n">
        <f aca="false">(D249-D248)/D248</f>
        <v>-0.00616431976562031</v>
      </c>
      <c r="J249" s="11" t="n">
        <f aca="false">(E249-E248)/E248</f>
        <v>-0.00977233047818805</v>
      </c>
    </row>
    <row collapsed="false" customFormat="false" customHeight="false" hidden="false" ht="14.75" outlineLevel="0" r="250">
      <c r="A250" s="9" t="n">
        <v>40338</v>
      </c>
      <c r="B250" s="1" t="n">
        <v>5085.86</v>
      </c>
      <c r="C250" s="1" t="n">
        <v>6319.18</v>
      </c>
      <c r="D250" s="1" t="n">
        <v>5984.75</v>
      </c>
      <c r="E250" s="1" t="n">
        <v>3446.77</v>
      </c>
      <c r="G250" s="11" t="n">
        <f aca="false">(B250-B249)/B249</f>
        <v>0.01147738233744</v>
      </c>
      <c r="H250" s="11" t="n">
        <f aca="false">(C250-C249)/C249</f>
        <v>0.011680664465869</v>
      </c>
      <c r="I250" s="11" t="n">
        <f aca="false">(D250-D249)/D249</f>
        <v>0.0198004617835751</v>
      </c>
      <c r="J250" s="11" t="n">
        <f aca="false">(E250-E249)/E249</f>
        <v>0.0196458365381202</v>
      </c>
    </row>
    <row collapsed="false" customFormat="false" customHeight="false" hidden="false" ht="14.75" outlineLevel="0" r="251">
      <c r="A251" s="9" t="n">
        <v>40339</v>
      </c>
      <c r="B251" s="1" t="n">
        <v>5132.5</v>
      </c>
      <c r="C251" s="1" t="n">
        <v>6376.66</v>
      </c>
      <c r="D251" s="1" t="n">
        <v>6056.59</v>
      </c>
      <c r="E251" s="1" t="n">
        <v>3516.64</v>
      </c>
      <c r="G251" s="11" t="n">
        <f aca="false">(B251-B250)/B250</f>
        <v>0.00917052376589217</v>
      </c>
      <c r="H251" s="11" t="n">
        <f aca="false">(C251-C250)/C250</f>
        <v>0.00909611690124345</v>
      </c>
      <c r="I251" s="11" t="n">
        <f aca="false">(D251-D250)/D250</f>
        <v>0.0120038431012156</v>
      </c>
      <c r="J251" s="11" t="n">
        <f aca="false">(E251-E250)/E250</f>
        <v>0.0202711524122584</v>
      </c>
    </row>
    <row collapsed="false" customFormat="false" customHeight="false" hidden="false" ht="14.75" outlineLevel="0" r="252">
      <c r="A252" s="9" t="n">
        <v>40340</v>
      </c>
      <c r="B252" s="1" t="n">
        <v>5163.68</v>
      </c>
      <c r="C252" s="1" t="n">
        <v>6426.74</v>
      </c>
      <c r="D252" s="1" t="n">
        <v>6047.83</v>
      </c>
      <c r="E252" s="1" t="n">
        <v>3555.52</v>
      </c>
      <c r="G252" s="11" t="n">
        <f aca="false">(B252-B251)/B251</f>
        <v>0.00607501217730157</v>
      </c>
      <c r="H252" s="11" t="n">
        <f aca="false">(C252-C251)/C251</f>
        <v>0.00785364124792602</v>
      </c>
      <c r="I252" s="11" t="n">
        <f aca="false">(D252-D251)/D251</f>
        <v>-0.00144635842941329</v>
      </c>
      <c r="J252" s="11" t="n">
        <f aca="false">(E252-E251)/E251</f>
        <v>0.0110560080076437</v>
      </c>
    </row>
    <row collapsed="false" customFormat="false" customHeight="false" hidden="false" ht="14.75" outlineLevel="0" r="253">
      <c r="A253" s="9" t="n">
        <v>40343</v>
      </c>
      <c r="B253" s="1" t="n">
        <v>5202.13</v>
      </c>
      <c r="C253" s="1" t="n">
        <v>6472.12</v>
      </c>
      <c r="D253" s="1" t="n">
        <v>6125</v>
      </c>
      <c r="E253" s="1" t="n">
        <v>3626.04</v>
      </c>
      <c r="G253" s="11" t="n">
        <f aca="false">(B253-B252)/B252</f>
        <v>0.00744623989093046</v>
      </c>
      <c r="H253" s="11" t="n">
        <f aca="false">(C253-C252)/C252</f>
        <v>0.00706112274652469</v>
      </c>
      <c r="I253" s="11" t="n">
        <f aca="false">(D253-D252)/D252</f>
        <v>0.0127599486096666</v>
      </c>
      <c r="J253" s="11" t="n">
        <f aca="false">(E253-E252)/E252</f>
        <v>0.0198339483394834</v>
      </c>
    </row>
    <row collapsed="false" customFormat="false" customHeight="false" hidden="false" ht="14.75" outlineLevel="0" r="254">
      <c r="A254" s="9" t="n">
        <v>40344</v>
      </c>
      <c r="B254" s="1" t="n">
        <v>5217.82</v>
      </c>
      <c r="C254" s="1" t="n">
        <v>6484.73</v>
      </c>
      <c r="D254" s="1" t="n">
        <v>6175.05</v>
      </c>
      <c r="E254" s="1" t="n">
        <v>3661.51</v>
      </c>
      <c r="G254" s="11" t="n">
        <f aca="false">(B254-B253)/B253</f>
        <v>0.0030160722627077</v>
      </c>
      <c r="H254" s="11" t="n">
        <f aca="false">(C254-C253)/C253</f>
        <v>0.00194835695259059</v>
      </c>
      <c r="I254" s="11" t="n">
        <f aca="false">(D254-D253)/D253</f>
        <v>0.0081714285714286</v>
      </c>
      <c r="J254" s="11" t="n">
        <f aca="false">(E254-E253)/E253</f>
        <v>0.00978202115806782</v>
      </c>
    </row>
    <row collapsed="false" customFormat="false" customHeight="false" hidden="false" ht="14.75" outlineLevel="0" r="255">
      <c r="A255" s="9" t="n">
        <v>40345</v>
      </c>
      <c r="B255" s="1" t="n">
        <v>5237.92</v>
      </c>
      <c r="C255" s="1" t="n">
        <v>6490.07</v>
      </c>
      <c r="D255" s="1" t="n">
        <v>6190.91</v>
      </c>
      <c r="E255" s="1" t="n">
        <v>3675.93</v>
      </c>
      <c r="G255" s="11" t="n">
        <f aca="false">(B255-B254)/B254</f>
        <v>0.00385218347892422</v>
      </c>
      <c r="H255" s="11" t="n">
        <f aca="false">(C255-C254)/C254</f>
        <v>0.000823472989623197</v>
      </c>
      <c r="I255" s="11" t="n">
        <f aca="false">(D255-D254)/D254</f>
        <v>0.00256840025586832</v>
      </c>
      <c r="J255" s="11" t="n">
        <f aca="false">(E255-E254)/E254</f>
        <v>0.00393826590668879</v>
      </c>
    </row>
    <row collapsed="false" customFormat="false" customHeight="false" hidden="false" ht="14.75" outlineLevel="0" r="256">
      <c r="A256" s="9" t="n">
        <v>40346</v>
      </c>
      <c r="B256" s="1" t="n">
        <v>5253.89</v>
      </c>
      <c r="C256" s="1" t="n">
        <v>6475.25</v>
      </c>
      <c r="D256" s="1" t="n">
        <v>6223.54</v>
      </c>
      <c r="E256" s="1" t="n">
        <v>3683.08</v>
      </c>
      <c r="G256" s="11" t="n">
        <f aca="false">(B256-B255)/B255</f>
        <v>0.00304892018205705</v>
      </c>
      <c r="H256" s="11" t="n">
        <f aca="false">(C256-C255)/C255</f>
        <v>-0.00228348846776687</v>
      </c>
      <c r="I256" s="11" t="n">
        <f aca="false">(D256-D255)/D255</f>
        <v>0.00527063065042136</v>
      </c>
      <c r="J256" s="11" t="n">
        <f aca="false">(E256-E255)/E255</f>
        <v>0.00194508600544614</v>
      </c>
    </row>
    <row collapsed="false" customFormat="false" customHeight="false" hidden="false" ht="14.75" outlineLevel="0" r="257">
      <c r="A257" s="9" t="n">
        <v>40347</v>
      </c>
      <c r="B257" s="1" t="n">
        <v>5250.84</v>
      </c>
      <c r="C257" s="1" t="n">
        <v>6447.06</v>
      </c>
      <c r="D257" s="1" t="n">
        <v>6216.98</v>
      </c>
      <c r="E257" s="1" t="n">
        <v>3687.21</v>
      </c>
      <c r="G257" s="11" t="n">
        <f aca="false">(B257-B256)/B256</f>
        <v>-0.000580522241615295</v>
      </c>
      <c r="H257" s="11" t="n">
        <f aca="false">(C257-C256)/C256</f>
        <v>-0.00435349986487002</v>
      </c>
      <c r="I257" s="11" t="n">
        <f aca="false">(D257-D256)/D256</f>
        <v>-0.00105406247891063</v>
      </c>
      <c r="J257" s="11" t="n">
        <f aca="false">(E257-E256)/E256</f>
        <v>0.0011213440924444</v>
      </c>
    </row>
    <row collapsed="false" customFormat="false" customHeight="false" hidden="false" ht="14.75" outlineLevel="0" r="258">
      <c r="A258" s="9" t="n">
        <v>40350</v>
      </c>
      <c r="B258" s="1" t="n">
        <v>5299.11</v>
      </c>
      <c r="C258" s="1" t="n">
        <v>6519.57</v>
      </c>
      <c r="D258" s="1" t="n">
        <v>6292.97</v>
      </c>
      <c r="E258" s="1" t="n">
        <v>3736.15</v>
      </c>
      <c r="G258" s="11" t="n">
        <f aca="false">(B258-B257)/B257</f>
        <v>0.0091928148639074</v>
      </c>
      <c r="H258" s="11" t="n">
        <f aca="false">(C258-C257)/C257</f>
        <v>0.0112469869987249</v>
      </c>
      <c r="I258" s="11" t="n">
        <f aca="false">(D258-D257)/D257</f>
        <v>0.01222297642907</v>
      </c>
      <c r="J258" s="11" t="n">
        <f aca="false">(E258-E257)/E257</f>
        <v>0.0132729082422753</v>
      </c>
    </row>
    <row collapsed="false" customFormat="false" customHeight="false" hidden="false" ht="14.75" outlineLevel="0" r="259">
      <c r="A259" s="9" t="n">
        <v>40351</v>
      </c>
      <c r="B259" s="1" t="n">
        <v>5246.98</v>
      </c>
      <c r="C259" s="1" t="n">
        <v>6463.46</v>
      </c>
      <c r="D259" s="1" t="n">
        <v>6269.04</v>
      </c>
      <c r="E259" s="1" t="n">
        <v>3705.32</v>
      </c>
      <c r="G259" s="11" t="n">
        <f aca="false">(B259-B258)/B258</f>
        <v>-0.00983750101432112</v>
      </c>
      <c r="H259" s="11" t="n">
        <f aca="false">(C259-C258)/C258</f>
        <v>-0.00860639582058321</v>
      </c>
      <c r="I259" s="11" t="n">
        <f aca="false">(D259-D258)/D258</f>
        <v>-0.00380265597960904</v>
      </c>
      <c r="J259" s="11" t="n">
        <f aca="false">(E259-E258)/E258</f>
        <v>-0.00825181001833436</v>
      </c>
    </row>
    <row collapsed="false" customFormat="false" customHeight="false" hidden="false" ht="14.75" outlineLevel="0" r="260">
      <c r="A260" s="9" t="n">
        <v>40352</v>
      </c>
      <c r="B260" s="1" t="n">
        <v>5178.52</v>
      </c>
      <c r="C260" s="1" t="n">
        <v>6381.85</v>
      </c>
      <c r="D260" s="1" t="n">
        <v>6204.52</v>
      </c>
      <c r="E260" s="1" t="n">
        <v>3641.79</v>
      </c>
      <c r="G260" s="11" t="n">
        <f aca="false">(B260-B259)/B259</f>
        <v>-0.0130475054221667</v>
      </c>
      <c r="H260" s="11" t="n">
        <f aca="false">(C260-C259)/C259</f>
        <v>-0.0126263642074059</v>
      </c>
      <c r="I260" s="11" t="n">
        <f aca="false">(D260-D259)/D259</f>
        <v>-0.0102918469175503</v>
      </c>
      <c r="J260" s="11" t="n">
        <f aca="false">(E260-E259)/E259</f>
        <v>-0.0171456176524565</v>
      </c>
    </row>
    <row collapsed="false" customFormat="false" customHeight="false" hidden="false" ht="14.75" outlineLevel="0" r="261">
      <c r="A261" s="9" t="n">
        <v>40353</v>
      </c>
      <c r="B261" s="1" t="n">
        <v>5100.23</v>
      </c>
      <c r="C261" s="1" t="n">
        <v>6320.62</v>
      </c>
      <c r="D261" s="1" t="n">
        <v>6115.48</v>
      </c>
      <c r="E261" s="1" t="n">
        <v>3555.36</v>
      </c>
      <c r="G261" s="11" t="n">
        <f aca="false">(B261-B260)/B260</f>
        <v>-0.0151182191050725</v>
      </c>
      <c r="H261" s="11" t="n">
        <f aca="false">(C261-C260)/C260</f>
        <v>-0.00959439660913379</v>
      </c>
      <c r="I261" s="11" t="n">
        <f aca="false">(D261-D260)/D260</f>
        <v>-0.0143508281059615</v>
      </c>
      <c r="J261" s="11" t="n">
        <f aca="false">(E261-E260)/E260</f>
        <v>-0.0237328346774525</v>
      </c>
    </row>
    <row collapsed="false" customFormat="false" customHeight="false" hidden="false" ht="14.75" outlineLevel="0" r="262">
      <c r="A262" s="9" t="n">
        <v>40354</v>
      </c>
      <c r="B262" s="1" t="n">
        <v>5046.47</v>
      </c>
      <c r="C262" s="1" t="n">
        <v>6275.35</v>
      </c>
      <c r="D262" s="1" t="n">
        <v>6070.6</v>
      </c>
      <c r="E262" s="1" t="n">
        <v>3519.73</v>
      </c>
      <c r="G262" s="11" t="n">
        <f aca="false">(B262-B261)/B261</f>
        <v>-0.0105407011056365</v>
      </c>
      <c r="H262" s="11" t="n">
        <f aca="false">(C262-C261)/C261</f>
        <v>-0.00716227205558941</v>
      </c>
      <c r="I262" s="11" t="n">
        <f aca="false">(D262-D261)/D261</f>
        <v>-0.00733875345843664</v>
      </c>
      <c r="J262" s="11" t="n">
        <f aca="false">(E262-E261)/E261</f>
        <v>-0.0100214886818775</v>
      </c>
    </row>
    <row collapsed="false" customFormat="false" customHeight="false" hidden="false" ht="14.75" outlineLevel="0" r="263">
      <c r="A263" s="9" t="n">
        <v>40357</v>
      </c>
      <c r="B263" s="1" t="n">
        <v>5071.68</v>
      </c>
      <c r="C263" s="1" t="n">
        <v>6311.15</v>
      </c>
      <c r="D263" s="1" t="n">
        <v>6157.22</v>
      </c>
      <c r="E263" s="1" t="n">
        <v>3576.45</v>
      </c>
      <c r="G263" s="11" t="n">
        <f aca="false">(B263-B262)/B262</f>
        <v>0.00499557116162387</v>
      </c>
      <c r="H263" s="11" t="n">
        <f aca="false">(C263-C262)/C262</f>
        <v>0.00570486108344557</v>
      </c>
      <c r="I263" s="11" t="n">
        <f aca="false">(D263-D262)/D262</f>
        <v>0.0142687707969558</v>
      </c>
      <c r="J263" s="11" t="n">
        <f aca="false">(E263-E262)/E262</f>
        <v>0.0161148724476026</v>
      </c>
    </row>
    <row collapsed="false" customFormat="false" customHeight="false" hidden="false" ht="14.75" outlineLevel="0" r="264">
      <c r="A264" s="9" t="n">
        <v>40358</v>
      </c>
      <c r="B264" s="1" t="n">
        <v>4914.22</v>
      </c>
      <c r="C264" s="1" t="n">
        <v>6144.45</v>
      </c>
      <c r="D264" s="1" t="n">
        <v>5952.03</v>
      </c>
      <c r="E264" s="1" t="n">
        <v>3432.99</v>
      </c>
      <c r="G264" s="11" t="n">
        <f aca="false">(B264-B263)/B263</f>
        <v>-0.0310469114770648</v>
      </c>
      <c r="H264" s="11" t="n">
        <f aca="false">(C264-C263)/C263</f>
        <v>-0.0264135696346943</v>
      </c>
      <c r="I264" s="11" t="n">
        <f aca="false">(D264-D263)/D263</f>
        <v>-0.0333251045114517</v>
      </c>
      <c r="J264" s="11" t="n">
        <f aca="false">(E264-E263)/E263</f>
        <v>-0.0401124019628403</v>
      </c>
    </row>
    <row collapsed="false" customFormat="false" customHeight="false" hidden="false" ht="14.75" outlineLevel="0" r="265">
      <c r="A265" s="9" t="n">
        <v>40359</v>
      </c>
      <c r="B265" s="1" t="n">
        <v>4916.87</v>
      </c>
      <c r="C265" s="1" t="n">
        <v>6128.06</v>
      </c>
      <c r="D265" s="1" t="n">
        <v>5965.52</v>
      </c>
      <c r="E265" s="1" t="n">
        <v>3442.89</v>
      </c>
      <c r="G265" s="11" t="n">
        <f aca="false">(B265-B264)/B264</f>
        <v>0.000539251396966281</v>
      </c>
      <c r="H265" s="11" t="n">
        <f aca="false">(C265-C264)/C264</f>
        <v>-0.0026674478594503</v>
      </c>
      <c r="I265" s="11" t="n">
        <f aca="false">(D265-D264)/D264</f>
        <v>0.00226645363010615</v>
      </c>
      <c r="J265" s="11" t="n">
        <f aca="false">(E265-E264)/E264</f>
        <v>0.00288378352398336</v>
      </c>
    </row>
    <row collapsed="false" customFormat="false" customHeight="false" hidden="false" ht="14.75" outlineLevel="0" r="266">
      <c r="A266" s="9" t="n">
        <v>40360</v>
      </c>
      <c r="B266" s="1" t="n">
        <v>4805.75</v>
      </c>
      <c r="C266" s="1" t="n">
        <v>5981.66</v>
      </c>
      <c r="D266" s="1" t="n">
        <v>5857.43</v>
      </c>
      <c r="E266" s="1" t="n">
        <v>3339.9</v>
      </c>
      <c r="G266" s="11" t="n">
        <f aca="false">(B266-B265)/B265</f>
        <v>-0.0225997433326486</v>
      </c>
      <c r="H266" s="11" t="n">
        <f aca="false">(C266-C265)/C265</f>
        <v>-0.0238901055146328</v>
      </c>
      <c r="I266" s="11" t="n">
        <f aca="false">(D266-D265)/D265</f>
        <v>-0.018119124569191</v>
      </c>
      <c r="J266" s="11" t="n">
        <f aca="false">(E266-E265)/E265</f>
        <v>-0.0299138223992053</v>
      </c>
    </row>
    <row collapsed="false" customFormat="false" customHeight="false" hidden="false" ht="14.75" outlineLevel="0" r="267">
      <c r="A267" s="9" t="n">
        <v>40361</v>
      </c>
      <c r="B267" s="1" t="n">
        <v>4838.09</v>
      </c>
      <c r="C267" s="1" t="n">
        <v>5974.3</v>
      </c>
      <c r="D267" s="1" t="n">
        <v>5834.15</v>
      </c>
      <c r="E267" s="1" t="n">
        <v>3348.37</v>
      </c>
      <c r="G267" s="11" t="n">
        <f aca="false">(B267-B266)/B266</f>
        <v>0.0067294386932321</v>
      </c>
      <c r="H267" s="11" t="n">
        <f aca="false">(C267-C266)/C266</f>
        <v>-0.00123042767392324</v>
      </c>
      <c r="I267" s="11" t="n">
        <f aca="false">(D267-D266)/D266</f>
        <v>-0.00397443930187808</v>
      </c>
      <c r="J267" s="11" t="n">
        <f aca="false">(E267-E266)/E266</f>
        <v>0.00253600407197814</v>
      </c>
    </row>
    <row collapsed="false" customFormat="false" customHeight="false" hidden="false" ht="14.75" outlineLevel="0" r="268">
      <c r="A268" s="9" t="n">
        <v>40364</v>
      </c>
      <c r="B268" s="1" t="n">
        <v>4823.53</v>
      </c>
      <c r="C268" s="1" t="n">
        <v>5942.25</v>
      </c>
      <c r="D268" s="1" t="n">
        <v>5816.2</v>
      </c>
      <c r="E268" s="1" t="n">
        <v>3332.46</v>
      </c>
      <c r="G268" s="11" t="n">
        <f aca="false">(B268-B267)/B267</f>
        <v>-0.00300945207716276</v>
      </c>
      <c r="H268" s="11" t="n">
        <f aca="false">(C268-C267)/C267</f>
        <v>-0.00536464523040359</v>
      </c>
      <c r="I268" s="11" t="n">
        <f aca="false">(D268-D267)/D267</f>
        <v>-0.00307671211744654</v>
      </c>
      <c r="J268" s="11" t="n">
        <f aca="false">(E268-E267)/E267</f>
        <v>-0.00475156568718506</v>
      </c>
    </row>
    <row collapsed="false" customFormat="false" customHeight="false" hidden="false" ht="14.75" outlineLevel="0" r="269">
      <c r="A269" s="9" t="n">
        <v>40365</v>
      </c>
      <c r="B269" s="1" t="n">
        <v>4965</v>
      </c>
      <c r="C269" s="1" t="n">
        <v>6063.12</v>
      </c>
      <c r="D269" s="1" t="n">
        <v>5940.98</v>
      </c>
      <c r="E269" s="1" t="n">
        <v>3423.36</v>
      </c>
      <c r="G269" s="11" t="n">
        <f aca="false">(B269-B268)/B268</f>
        <v>0.0293291427647387</v>
      </c>
      <c r="H269" s="11" t="n">
        <f aca="false">(C269-C268)/C268</f>
        <v>0.0203407800075729</v>
      </c>
      <c r="I269" s="11" t="n">
        <f aca="false">(D269-D268)/D268</f>
        <v>0.0214538702245453</v>
      </c>
      <c r="J269" s="11" t="n">
        <f aca="false">(E269-E268)/E268</f>
        <v>0.0272771466124125</v>
      </c>
    </row>
    <row collapsed="false" customFormat="false" customHeight="false" hidden="false" ht="14.75" outlineLevel="0" r="270">
      <c r="A270" s="9" t="n">
        <v>40366</v>
      </c>
      <c r="B270" s="1" t="n">
        <v>5014.82</v>
      </c>
      <c r="C270" s="1" t="n">
        <v>6099.2</v>
      </c>
      <c r="D270" s="1" t="n">
        <v>5992.86</v>
      </c>
      <c r="E270" s="1" t="n">
        <v>3483.44</v>
      </c>
      <c r="G270" s="11" t="n">
        <f aca="false">(B270-B269)/B269</f>
        <v>0.0100342396777442</v>
      </c>
      <c r="H270" s="11" t="n">
        <f aca="false">(C270-C269)/C269</f>
        <v>0.00595073163651716</v>
      </c>
      <c r="I270" s="11" t="n">
        <f aca="false">(D270-D269)/D269</f>
        <v>0.00873256600762824</v>
      </c>
      <c r="J270" s="11" t="n">
        <f aca="false">(E270-E269)/E269</f>
        <v>0.0175500093475416</v>
      </c>
    </row>
    <row collapsed="false" customFormat="false" customHeight="false" hidden="false" ht="14.75" outlineLevel="0" r="271">
      <c r="A271" s="9" t="n">
        <v>40367</v>
      </c>
      <c r="B271" s="1" t="n">
        <v>5105.45</v>
      </c>
      <c r="C271" s="1" t="n">
        <v>6155.72</v>
      </c>
      <c r="D271" s="1" t="n">
        <v>6035.66</v>
      </c>
      <c r="E271" s="1" t="n">
        <v>3538.25</v>
      </c>
      <c r="G271" s="11" t="n">
        <f aca="false">(B271-B270)/B270</f>
        <v>0.0180724333076761</v>
      </c>
      <c r="H271" s="11" t="n">
        <f aca="false">(C271-C270)/C270</f>
        <v>0.00926678908709346</v>
      </c>
      <c r="I271" s="11" t="n">
        <f aca="false">(D271-D270)/D270</f>
        <v>0.00714183211354849</v>
      </c>
      <c r="J271" s="11" t="n">
        <f aca="false">(E271-E270)/E270</f>
        <v>0.0157344464092965</v>
      </c>
    </row>
    <row collapsed="false" customFormat="false" customHeight="false" hidden="false" ht="14.75" outlineLevel="0" r="272">
      <c r="A272" s="9" t="n">
        <v>40368</v>
      </c>
      <c r="B272" s="1" t="n">
        <v>5132.94</v>
      </c>
      <c r="C272" s="1" t="n">
        <v>6210.49</v>
      </c>
      <c r="D272" s="1" t="n">
        <v>6065.24</v>
      </c>
      <c r="E272" s="1" t="n">
        <v>3554.48</v>
      </c>
      <c r="G272" s="11" t="n">
        <f aca="false">(B272-B271)/B271</f>
        <v>0.00538444211577837</v>
      </c>
      <c r="H272" s="11" t="n">
        <f aca="false">(C272-C271)/C271</f>
        <v>0.00889741573690804</v>
      </c>
      <c r="I272" s="11" t="n">
        <f aca="false">(D272-D271)/D271</f>
        <v>0.00490087248121994</v>
      </c>
      <c r="J272" s="11" t="n">
        <f aca="false">(E272-E271)/E271</f>
        <v>0.00458701335405921</v>
      </c>
    </row>
    <row collapsed="false" customFormat="false" customHeight="false" hidden="false" ht="14.75" outlineLevel="0" r="273">
      <c r="A273" s="9" t="n">
        <v>40371</v>
      </c>
      <c r="B273" s="1" t="n">
        <v>5167.02</v>
      </c>
      <c r="C273" s="1" t="n">
        <v>6228.31</v>
      </c>
      <c r="D273" s="1" t="n">
        <v>6077.19</v>
      </c>
      <c r="E273" s="1" t="n">
        <v>3567.66</v>
      </c>
      <c r="G273" s="11" t="n">
        <f aca="false">(B273-B272)/B272</f>
        <v>0.00663946977755437</v>
      </c>
      <c r="H273" s="11" t="n">
        <f aca="false">(C273-C272)/C272</f>
        <v>0.00286933881223553</v>
      </c>
      <c r="I273" s="11" t="n">
        <f aca="false">(D273-D272)/D272</f>
        <v>0.00197024355178043</v>
      </c>
      <c r="J273" s="11" t="n">
        <f aca="false">(E273-E272)/E272</f>
        <v>0.00370799666899232</v>
      </c>
    </row>
    <row collapsed="false" customFormat="false" customHeight="false" hidden="false" ht="14.75" outlineLevel="0" r="274">
      <c r="A274" s="9" t="n">
        <v>40372</v>
      </c>
      <c r="B274" s="1" t="n">
        <v>5271.02</v>
      </c>
      <c r="C274" s="1" t="n">
        <v>6298.59</v>
      </c>
      <c r="D274" s="1" t="n">
        <v>6191.13</v>
      </c>
      <c r="E274" s="1" t="n">
        <v>3637.76</v>
      </c>
      <c r="G274" s="11" t="n">
        <f aca="false">(B274-B273)/B273</f>
        <v>0.0201276557861204</v>
      </c>
      <c r="H274" s="11" t="n">
        <f aca="false">(C274-C273)/C273</f>
        <v>0.0112839598542782</v>
      </c>
      <c r="I274" s="11" t="n">
        <f aca="false">(D274-D273)/D273</f>
        <v>0.0187487967300676</v>
      </c>
      <c r="J274" s="11" t="n">
        <f aca="false">(E274-E273)/E273</f>
        <v>0.0196487333434241</v>
      </c>
    </row>
    <row collapsed="false" customFormat="false" customHeight="false" hidden="false" ht="14.75" outlineLevel="0" r="275">
      <c r="A275" s="9" t="n">
        <v>40373</v>
      </c>
      <c r="B275" s="1" t="n">
        <v>5253.52</v>
      </c>
      <c r="C275" s="1" t="n">
        <v>6332.28</v>
      </c>
      <c r="D275" s="1" t="n">
        <v>6209.76</v>
      </c>
      <c r="E275" s="1" t="n">
        <v>3632.98</v>
      </c>
      <c r="G275" s="11" t="n">
        <f aca="false">(B275-B274)/B274</f>
        <v>-0.00332004052346605</v>
      </c>
      <c r="H275" s="11" t="n">
        <f aca="false">(C275-C274)/C274</f>
        <v>0.00534881616361751</v>
      </c>
      <c r="I275" s="11" t="n">
        <f aca="false">(D275-D274)/D274</f>
        <v>0.00300914372658951</v>
      </c>
      <c r="J275" s="11" t="n">
        <f aca="false">(E275-E274)/E274</f>
        <v>-0.00131399542575656</v>
      </c>
    </row>
    <row collapsed="false" customFormat="false" customHeight="false" hidden="false" ht="14.75" outlineLevel="0" r="276">
      <c r="A276" s="9" t="n">
        <v>40374</v>
      </c>
      <c r="B276" s="1" t="n">
        <v>5211.29</v>
      </c>
      <c r="C276" s="1" t="n">
        <v>6291.07</v>
      </c>
      <c r="D276" s="1" t="n">
        <v>6149.36</v>
      </c>
      <c r="E276" s="1" t="n">
        <v>3581.82</v>
      </c>
      <c r="G276" s="11" t="n">
        <f aca="false">(B276-B275)/B275</f>
        <v>-0.00803841995462099</v>
      </c>
      <c r="H276" s="11" t="n">
        <f aca="false">(C276-C275)/C275</f>
        <v>-0.0065079244758602</v>
      </c>
      <c r="I276" s="11" t="n">
        <f aca="false">(D276-D275)/D275</f>
        <v>-0.00972662389528736</v>
      </c>
      <c r="J276" s="11" t="n">
        <f aca="false">(E276-E275)/E275</f>
        <v>-0.0140821033972111</v>
      </c>
    </row>
    <row collapsed="false" customFormat="false" customHeight="false" hidden="false" ht="14.75" outlineLevel="0" r="277">
      <c r="A277" s="9" t="n">
        <v>40375</v>
      </c>
      <c r="B277" s="1" t="n">
        <v>5158.85</v>
      </c>
      <c r="C277" s="1" t="n">
        <v>6184.37</v>
      </c>
      <c r="D277" s="1" t="n">
        <v>6040.27</v>
      </c>
      <c r="E277" s="1" t="n">
        <v>3500.16</v>
      </c>
      <c r="G277" s="11" t="n">
        <f aca="false">(B277-B276)/B276</f>
        <v>-0.0100627675681069</v>
      </c>
      <c r="H277" s="11" t="n">
        <f aca="false">(C277-C276)/C276</f>
        <v>-0.016960548841453</v>
      </c>
      <c r="I277" s="11" t="n">
        <f aca="false">(D277-D276)/D276</f>
        <v>-0.0177400575019189</v>
      </c>
      <c r="J277" s="11" t="n">
        <f aca="false">(E277-E276)/E276</f>
        <v>-0.0227984655845353</v>
      </c>
    </row>
    <row collapsed="false" customFormat="false" customHeight="false" hidden="false" ht="14.75" outlineLevel="0" r="278">
      <c r="A278" s="9" t="n">
        <v>40378</v>
      </c>
      <c r="B278" s="1" t="n">
        <v>5148.28</v>
      </c>
      <c r="C278" s="1" t="n">
        <v>6156.64</v>
      </c>
      <c r="D278" s="1" t="n">
        <v>6009.11</v>
      </c>
      <c r="E278" s="1" t="n">
        <v>3486.33</v>
      </c>
      <c r="G278" s="11" t="n">
        <f aca="false">(B278-B277)/B277</f>
        <v>-0.00204890624848573</v>
      </c>
      <c r="H278" s="11" t="n">
        <f aca="false">(C278-C277)/C277</f>
        <v>-0.00448388437302418</v>
      </c>
      <c r="I278" s="11" t="n">
        <f aca="false">(D278-D277)/D277</f>
        <v>-0.00515870979277429</v>
      </c>
      <c r="J278" s="11" t="n">
        <f aca="false">(E278-E277)/E277</f>
        <v>-0.00395124794295116</v>
      </c>
    </row>
    <row collapsed="false" customFormat="false" customHeight="false" hidden="false" ht="14.75" outlineLevel="0" r="279">
      <c r="A279" s="9" t="n">
        <v>40379</v>
      </c>
      <c r="B279" s="1" t="n">
        <v>5139.46</v>
      </c>
      <c r="C279" s="1" t="n">
        <v>6123.42</v>
      </c>
      <c r="D279" s="1" t="n">
        <v>5967.49</v>
      </c>
      <c r="E279" s="1" t="n">
        <v>3468.02</v>
      </c>
      <c r="G279" s="11" t="n">
        <f aca="false">(B279-B278)/B278</f>
        <v>-0.00171319353259724</v>
      </c>
      <c r="H279" s="11" t="n">
        <f aca="false">(C279-C278)/C278</f>
        <v>-0.00539580030666082</v>
      </c>
      <c r="I279" s="11" t="n">
        <f aca="false">(D279-D278)/D278</f>
        <v>-0.0069261504615492</v>
      </c>
      <c r="J279" s="11" t="n">
        <f aca="false">(E279-E278)/E278</f>
        <v>-0.00525194115301763</v>
      </c>
    </row>
    <row collapsed="false" customFormat="false" customHeight="false" hidden="false" ht="14.75" outlineLevel="0" r="280">
      <c r="A280" s="9" t="n">
        <v>40380</v>
      </c>
      <c r="B280" s="1" t="n">
        <v>5214.64</v>
      </c>
      <c r="C280" s="1" t="n">
        <v>6132.66</v>
      </c>
      <c r="D280" s="1" t="n">
        <v>5990.38</v>
      </c>
      <c r="E280" s="1" t="n">
        <v>3493.92</v>
      </c>
      <c r="G280" s="11" t="n">
        <f aca="false">(B280-B279)/B279</f>
        <v>0.0146279959373164</v>
      </c>
      <c r="H280" s="11" t="n">
        <f aca="false">(C280-C279)/C279</f>
        <v>0.0015089606788363</v>
      </c>
      <c r="I280" s="11" t="n">
        <f aca="false">(D280-D279)/D279</f>
        <v>0.00383578355388955</v>
      </c>
      <c r="J280" s="11" t="n">
        <f aca="false">(E280-E279)/E279</f>
        <v>0.00746823836079379</v>
      </c>
    </row>
    <row collapsed="false" customFormat="false" customHeight="false" hidden="false" ht="14.75" outlineLevel="0" r="281">
      <c r="A281" s="9" t="n">
        <v>40381</v>
      </c>
      <c r="B281" s="1" t="n">
        <v>5313.81</v>
      </c>
      <c r="C281" s="1" t="n">
        <v>6194.18</v>
      </c>
      <c r="D281" s="1" t="n">
        <v>6142.15</v>
      </c>
      <c r="E281" s="1" t="n">
        <v>3600.57</v>
      </c>
      <c r="G281" s="11" t="n">
        <f aca="false">(B281-B280)/B280</f>
        <v>0.0190176119540371</v>
      </c>
      <c r="H281" s="11" t="n">
        <f aca="false">(C281-C280)/C280</f>
        <v>0.0100315360708078</v>
      </c>
      <c r="I281" s="11" t="n">
        <f aca="false">(D281-D280)/D280</f>
        <v>0.0253356214463858</v>
      </c>
      <c r="J281" s="11" t="n">
        <f aca="false">(E281-E280)/E280</f>
        <v>0.0305244539085039</v>
      </c>
    </row>
    <row collapsed="false" customFormat="false" customHeight="false" hidden="false" ht="14.75" outlineLevel="0" r="282">
      <c r="A282" s="9" t="n">
        <v>40382</v>
      </c>
      <c r="B282" s="1" t="n">
        <v>5312.62</v>
      </c>
      <c r="C282" s="1" t="n">
        <v>6201.25</v>
      </c>
      <c r="D282" s="1" t="n">
        <v>6166.34</v>
      </c>
      <c r="E282" s="1" t="n">
        <v>3607.05</v>
      </c>
      <c r="G282" s="11" t="n">
        <f aca="false">(B282-B281)/B281</f>
        <v>-0.000223944777852522</v>
      </c>
      <c r="H282" s="11" t="n">
        <f aca="false">(C282-C281)/C281</f>
        <v>0.0011413940182558</v>
      </c>
      <c r="I282" s="11" t="n">
        <f aca="false">(D282-D281)/D281</f>
        <v>0.0039383603461328</v>
      </c>
      <c r="J282" s="11" t="n">
        <f aca="false">(E282-E281)/E281</f>
        <v>0.00179971504511786</v>
      </c>
    </row>
    <row collapsed="false" customFormat="false" customHeight="false" hidden="false" ht="14.75" outlineLevel="0" r="283">
      <c r="A283" s="9" t="n">
        <v>40385</v>
      </c>
      <c r="B283" s="1" t="n">
        <v>5351.12</v>
      </c>
      <c r="C283" s="1" t="n">
        <v>6199.46</v>
      </c>
      <c r="D283" s="1" t="n">
        <v>6194.21</v>
      </c>
      <c r="E283" s="1" t="n">
        <v>3636.18</v>
      </c>
      <c r="G283" s="11" t="n">
        <f aca="false">(B283-B282)/B282</f>
        <v>0.00724689512895709</v>
      </c>
      <c r="H283" s="11" t="n">
        <f aca="false">(C283-C282)/C282</f>
        <v>-0.000288651481556132</v>
      </c>
      <c r="I283" s="11" t="n">
        <f aca="false">(D283-D282)/D282</f>
        <v>0.00451969888134613</v>
      </c>
      <c r="J283" s="11" t="n">
        <f aca="false">(E283-E282)/E282</f>
        <v>0.0080758514575623</v>
      </c>
    </row>
    <row collapsed="false" customFormat="false" customHeight="false" hidden="false" ht="14.75" outlineLevel="0" r="284">
      <c r="A284" s="9" t="n">
        <v>40386</v>
      </c>
      <c r="B284" s="1" t="n">
        <v>5365.67</v>
      </c>
      <c r="C284" s="1" t="n">
        <v>6275.19</v>
      </c>
      <c r="D284" s="1" t="n">
        <v>6207.31</v>
      </c>
      <c r="E284" s="1" t="n">
        <v>3666.4</v>
      </c>
      <c r="G284" s="11" t="n">
        <f aca="false">(B284-B283)/B283</f>
        <v>0.00271905694508816</v>
      </c>
      <c r="H284" s="11" t="n">
        <f aca="false">(C284-C283)/C283</f>
        <v>0.012215580066651</v>
      </c>
      <c r="I284" s="11" t="n">
        <f aca="false">(D284-D283)/D283</f>
        <v>0.00211487824920375</v>
      </c>
      <c r="J284" s="11" t="n">
        <f aca="false">(E284-E283)/E283</f>
        <v>0.00831091970144487</v>
      </c>
    </row>
    <row collapsed="false" customFormat="false" customHeight="false" hidden="false" ht="14.75" outlineLevel="0" r="285">
      <c r="A285" s="9" t="n">
        <v>40387</v>
      </c>
      <c r="B285" s="1" t="n">
        <v>5319.68</v>
      </c>
      <c r="C285" s="1" t="n">
        <v>6277.49</v>
      </c>
      <c r="D285" s="1" t="n">
        <v>6178.94</v>
      </c>
      <c r="E285" s="1" t="n">
        <v>3670.36</v>
      </c>
      <c r="G285" s="11" t="n">
        <f aca="false">(B285-B284)/B284</f>
        <v>-0.00857115700369195</v>
      </c>
      <c r="H285" s="11" t="n">
        <f aca="false">(C285-C284)/C284</f>
        <v>0.000366522766641213</v>
      </c>
      <c r="I285" s="11" t="n">
        <f aca="false">(D285-D284)/D284</f>
        <v>-0.00457041778161553</v>
      </c>
      <c r="J285" s="11" t="n">
        <f aca="false">(E285-E284)/E284</f>
        <v>0.00108007855116737</v>
      </c>
    </row>
    <row collapsed="false" customFormat="false" customHeight="false" hidden="false" ht="14.75" outlineLevel="0" r="286">
      <c r="A286" s="9" t="n">
        <v>40388</v>
      </c>
      <c r="B286" s="1" t="n">
        <v>5313.95</v>
      </c>
      <c r="C286" s="1" t="n">
        <v>6220.65</v>
      </c>
      <c r="D286" s="1" t="n">
        <v>6134.7</v>
      </c>
      <c r="E286" s="1" t="n">
        <v>3651.91</v>
      </c>
      <c r="G286" s="11" t="n">
        <f aca="false">(B286-B285)/B285</f>
        <v>-0.00107713245909537</v>
      </c>
      <c r="H286" s="11" t="n">
        <f aca="false">(C286-C285)/C285</f>
        <v>-0.00905457436013426</v>
      </c>
      <c r="I286" s="11" t="n">
        <f aca="false">(D286-D285)/D285</f>
        <v>-0.00715980410879547</v>
      </c>
      <c r="J286" s="11" t="n">
        <f aca="false">(E286-E285)/E285</f>
        <v>-0.0050267548687323</v>
      </c>
    </row>
    <row collapsed="false" customFormat="false" customHeight="false" hidden="false" ht="14.75" outlineLevel="0" r="287">
      <c r="A287" s="9" t="n">
        <v>40389</v>
      </c>
      <c r="B287" s="1" t="n">
        <v>5258.02</v>
      </c>
      <c r="C287" s="1" t="n">
        <v>6200.78</v>
      </c>
      <c r="D287" s="1" t="n">
        <v>6147.97</v>
      </c>
      <c r="E287" s="1" t="n">
        <v>3643.14</v>
      </c>
      <c r="G287" s="11" t="n">
        <f aca="false">(B287-B286)/B286</f>
        <v>-0.0105251272593832</v>
      </c>
      <c r="H287" s="11" t="n">
        <f aca="false">(C287-C286)/C286</f>
        <v>-0.0031941999630265</v>
      </c>
      <c r="I287" s="11" t="n">
        <f aca="false">(D287-D286)/D286</f>
        <v>0.00216310496030783</v>
      </c>
      <c r="J287" s="11" t="n">
        <f aca="false">(E287-E286)/E286</f>
        <v>-0.00240148305954966</v>
      </c>
    </row>
    <row collapsed="false" customFormat="false" customHeight="false" hidden="false" ht="14.75" outlineLevel="0" r="288">
      <c r="A288" s="9" t="n">
        <v>40392</v>
      </c>
      <c r="B288" s="1" t="n">
        <v>5397.11</v>
      </c>
      <c r="C288" s="1" t="n">
        <v>6321.64</v>
      </c>
      <c r="D288" s="1" t="n">
        <v>6292.13</v>
      </c>
      <c r="E288" s="1" t="n">
        <v>3752.03</v>
      </c>
      <c r="G288" s="11" t="n">
        <f aca="false">(B288-B287)/B287</f>
        <v>0.026452923343768</v>
      </c>
      <c r="H288" s="11" t="n">
        <f aca="false">(C288-C287)/C287</f>
        <v>0.0194910962814357</v>
      </c>
      <c r="I288" s="11" t="n">
        <f aca="false">(D288-D287)/D287</f>
        <v>0.0234483902816702</v>
      </c>
      <c r="J288" s="11" t="n">
        <f aca="false">(E288-E287)/E287</f>
        <v>0.0298890517520601</v>
      </c>
    </row>
    <row collapsed="false" customFormat="false" customHeight="false" hidden="false" ht="14.75" outlineLevel="0" r="289">
      <c r="A289" s="9" t="n">
        <v>40393</v>
      </c>
      <c r="B289" s="1" t="n">
        <v>5396.48</v>
      </c>
      <c r="C289" s="1" t="n">
        <v>6337.72</v>
      </c>
      <c r="D289" s="1" t="n">
        <v>6307.91</v>
      </c>
      <c r="E289" s="1" t="n">
        <v>3747.51</v>
      </c>
      <c r="G289" s="11" t="n">
        <f aca="false">(B289-B288)/B288</f>
        <v>-0.000116729138372055</v>
      </c>
      <c r="H289" s="11" t="n">
        <f aca="false">(C289-C288)/C288</f>
        <v>0.00254364373801734</v>
      </c>
      <c r="I289" s="11" t="n">
        <f aca="false">(D289-D288)/D288</f>
        <v>0.00250789478284774</v>
      </c>
      <c r="J289" s="11" t="n">
        <f aca="false">(E289-E288)/E288</f>
        <v>-0.00120468119924414</v>
      </c>
    </row>
    <row collapsed="false" customFormat="false" customHeight="false" hidden="false" ht="14.75" outlineLevel="0" r="290">
      <c r="A290" s="9" t="n">
        <v>40394</v>
      </c>
      <c r="B290" s="1" t="n">
        <v>5386.16</v>
      </c>
      <c r="C290" s="1" t="n">
        <v>6380.3</v>
      </c>
      <c r="D290" s="1" t="n">
        <v>6331.33</v>
      </c>
      <c r="E290" s="1" t="n">
        <v>3760.72</v>
      </c>
      <c r="G290" s="11" t="n">
        <f aca="false">(B290-B289)/B289</f>
        <v>-0.0019123576850096</v>
      </c>
      <c r="H290" s="11" t="n">
        <f aca="false">(C290-C289)/C289</f>
        <v>0.00671850444639396</v>
      </c>
      <c r="I290" s="11" t="n">
        <f aca="false">(D290-D289)/D289</f>
        <v>0.00371279869243538</v>
      </c>
      <c r="J290" s="11" t="n">
        <f aca="false">(E290-E289)/E289</f>
        <v>0.00352500727149495</v>
      </c>
    </row>
    <row collapsed="false" customFormat="false" customHeight="false" hidden="false" ht="14.75" outlineLevel="0" r="291">
      <c r="A291" s="9" t="n">
        <v>40395</v>
      </c>
      <c r="B291" s="1" t="n">
        <v>5365.78</v>
      </c>
      <c r="C291" s="1" t="n">
        <v>6374.89</v>
      </c>
      <c r="D291" s="1" t="n">
        <v>6333.58</v>
      </c>
      <c r="E291" s="1" t="n">
        <v>3764.19</v>
      </c>
      <c r="G291" s="11" t="n">
        <f aca="false">(B291-B290)/B290</f>
        <v>-0.00378377174090634</v>
      </c>
      <c r="H291" s="11" t="n">
        <f aca="false">(C291-C290)/C290</f>
        <v>-0.000847922511480629</v>
      </c>
      <c r="I291" s="11" t="n">
        <f aca="false">(D291-D290)/D290</f>
        <v>0.000355375568798341</v>
      </c>
      <c r="J291" s="11" t="n">
        <f aca="false">(E291-E290)/E290</f>
        <v>0.000922695654023644</v>
      </c>
    </row>
    <row collapsed="false" customFormat="false" customHeight="false" hidden="false" ht="14.75" outlineLevel="0" r="292">
      <c r="A292" s="9" t="n">
        <v>40396</v>
      </c>
      <c r="B292" s="1" t="n">
        <v>5332.39</v>
      </c>
      <c r="C292" s="1" t="n">
        <v>6321.36</v>
      </c>
      <c r="D292" s="1" t="n">
        <v>6259.63</v>
      </c>
      <c r="E292" s="1" t="n">
        <v>3716.05</v>
      </c>
      <c r="G292" s="11" t="n">
        <f aca="false">(B292-B291)/B291</f>
        <v>-0.00622276723980473</v>
      </c>
      <c r="H292" s="11" t="n">
        <f aca="false">(C292-C291)/C291</f>
        <v>-0.0083970076346415</v>
      </c>
      <c r="I292" s="11" t="n">
        <f aca="false">(D292-D291)/D291</f>
        <v>-0.0116758610454119</v>
      </c>
      <c r="J292" s="11" t="n">
        <f aca="false">(E292-E291)/E291</f>
        <v>-0.0127889399844322</v>
      </c>
    </row>
    <row collapsed="false" customFormat="false" customHeight="false" hidden="false" ht="14.75" outlineLevel="0" r="293">
      <c r="A293" s="9" t="n">
        <v>40399</v>
      </c>
      <c r="B293" s="1" t="n">
        <v>5410.52</v>
      </c>
      <c r="C293" s="1" t="n">
        <v>6391.74</v>
      </c>
      <c r="D293" s="1" t="n">
        <v>6351.6</v>
      </c>
      <c r="E293" s="1" t="n">
        <v>3777.37</v>
      </c>
      <c r="G293" s="11" t="n">
        <f aca="false">(B293-B292)/B292</f>
        <v>0.0146519665665865</v>
      </c>
      <c r="H293" s="11" t="n">
        <f aca="false">(C293-C292)/C292</f>
        <v>0.0111336800941568</v>
      </c>
      <c r="I293" s="11" t="n">
        <f aca="false">(D293-D292)/D292</f>
        <v>0.0146925617009312</v>
      </c>
      <c r="J293" s="11" t="n">
        <f aca="false">(E293-E292)/E292</f>
        <v>0.016501392607742</v>
      </c>
    </row>
    <row collapsed="false" customFormat="false" customHeight="false" hidden="false" ht="14.75" outlineLevel="0" r="294">
      <c r="A294" s="9" t="n">
        <v>40400</v>
      </c>
      <c r="B294" s="1" t="n">
        <v>5376.41</v>
      </c>
      <c r="C294" s="1" t="n">
        <v>6395.02</v>
      </c>
      <c r="D294" s="1" t="n">
        <v>6286.25</v>
      </c>
      <c r="E294" s="1" t="n">
        <v>3730.58</v>
      </c>
      <c r="G294" s="11" t="n">
        <f aca="false">(B294-B293)/B293</f>
        <v>-0.00630438479111076</v>
      </c>
      <c r="H294" s="11" t="n">
        <f aca="false">(C294-C293)/C293</f>
        <v>0.000513162300093661</v>
      </c>
      <c r="I294" s="11" t="n">
        <f aca="false">(D294-D293)/D293</f>
        <v>-0.0102887461427043</v>
      </c>
      <c r="J294" s="11" t="n">
        <f aca="false">(E294-E293)/E293</f>
        <v>-0.0123869252945833</v>
      </c>
    </row>
    <row collapsed="false" customFormat="false" customHeight="false" hidden="false" ht="14.75" outlineLevel="0" r="295">
      <c r="A295" s="9" t="n">
        <v>40401</v>
      </c>
      <c r="B295" s="1" t="n">
        <v>5245.21</v>
      </c>
      <c r="C295" s="1" t="n">
        <v>6265.84</v>
      </c>
      <c r="D295" s="1" t="n">
        <v>6154.07</v>
      </c>
      <c r="E295" s="1" t="n">
        <v>3628.29</v>
      </c>
      <c r="G295" s="11" t="n">
        <f aca="false">(B295-B294)/B294</f>
        <v>-0.0244029008204359</v>
      </c>
      <c r="H295" s="11" t="n">
        <f aca="false">(C295-C294)/C294</f>
        <v>-0.0202000931975194</v>
      </c>
      <c r="I295" s="11" t="n">
        <f aca="false">(D295-D294)/D294</f>
        <v>-0.0210268443030424</v>
      </c>
      <c r="J295" s="11" t="n">
        <f aca="false">(E295-E294)/E294</f>
        <v>-0.0274193288979193</v>
      </c>
    </row>
    <row collapsed="false" customFormat="false" customHeight="false" hidden="false" ht="14.75" outlineLevel="0" r="296">
      <c r="A296" s="9" t="n">
        <v>40402</v>
      </c>
      <c r="B296" s="1" t="n">
        <v>5266.06</v>
      </c>
      <c r="C296" s="1" t="n">
        <v>6279.35</v>
      </c>
      <c r="D296" s="1" t="n">
        <v>6135.17</v>
      </c>
      <c r="E296" s="1" t="n">
        <v>3621.07</v>
      </c>
      <c r="G296" s="11" t="n">
        <f aca="false">(B296-B295)/B295</f>
        <v>0.00397505533620205</v>
      </c>
      <c r="H296" s="11" t="n">
        <f aca="false">(C296-C295)/C295</f>
        <v>0.00215613549021364</v>
      </c>
      <c r="I296" s="11" t="n">
        <f aca="false">(D296-D295)/D295</f>
        <v>-0.00307113828734474</v>
      </c>
      <c r="J296" s="11" t="n">
        <f aca="false">(E296-E295)/E295</f>
        <v>-0.00198991811569632</v>
      </c>
    </row>
    <row collapsed="false" customFormat="false" customHeight="false" hidden="false" ht="14.75" outlineLevel="0" r="297">
      <c r="A297" s="9" t="n">
        <v>40403</v>
      </c>
      <c r="B297" s="1" t="n">
        <v>5275.44</v>
      </c>
      <c r="C297" s="1" t="n">
        <v>6294.34</v>
      </c>
      <c r="D297" s="1" t="n">
        <v>6110.41</v>
      </c>
      <c r="E297" s="1" t="n">
        <v>3610.91</v>
      </c>
      <c r="G297" s="11" t="n">
        <f aca="false">(B297-B296)/B296</f>
        <v>0.00178121783648498</v>
      </c>
      <c r="H297" s="11" t="n">
        <f aca="false">(C297-C296)/C296</f>
        <v>0.00238718975690156</v>
      </c>
      <c r="I297" s="11" t="n">
        <f aca="false">(D297-D296)/D296</f>
        <v>-0.00403574799068326</v>
      </c>
      <c r="J297" s="11" t="n">
        <f aca="false">(E297-E296)/E296</f>
        <v>-0.00280580049543376</v>
      </c>
    </row>
    <row collapsed="false" customFormat="false" customHeight="false" hidden="false" ht="14.75" outlineLevel="0" r="298">
      <c r="A298" s="9" t="n">
        <v>40406</v>
      </c>
      <c r="B298" s="1" t="n">
        <v>5276.1</v>
      </c>
      <c r="C298" s="1" t="n">
        <v>6285.66</v>
      </c>
      <c r="D298" s="1" t="n">
        <v>6110.57</v>
      </c>
      <c r="E298" s="1" t="n">
        <v>3597.6</v>
      </c>
      <c r="G298" s="11" t="n">
        <f aca="false">(B298-B297)/B297</f>
        <v>0.000125108047859487</v>
      </c>
      <c r="H298" s="11" t="n">
        <f aca="false">(C298-C297)/C297</f>
        <v>-0.00137901670389593</v>
      </c>
      <c r="I298" s="11" t="n">
        <f aca="false">(D298-D297)/D297</f>
        <v>2.61848222950431E-005</v>
      </c>
      <c r="J298" s="11" t="n">
        <f aca="false">(E298-E297)/E297</f>
        <v>-0.00368605143855702</v>
      </c>
    </row>
    <row collapsed="false" customFormat="false" customHeight="false" hidden="false" ht="14.75" outlineLevel="0" r="299">
      <c r="A299" s="9" t="n">
        <v>40407</v>
      </c>
      <c r="B299" s="1" t="n">
        <v>5350.55</v>
      </c>
      <c r="C299" s="1" t="n">
        <v>6359.74</v>
      </c>
      <c r="D299" s="1" t="n">
        <v>6206.4</v>
      </c>
      <c r="E299" s="1" t="n">
        <v>3663.13</v>
      </c>
      <c r="G299" s="11" t="n">
        <f aca="false">(B299-B298)/B298</f>
        <v>0.0141108015390155</v>
      </c>
      <c r="H299" s="11" t="n">
        <f aca="false">(C299-C298)/C298</f>
        <v>0.0117855563298047</v>
      </c>
      <c r="I299" s="11" t="n">
        <f aca="false">(D299-D298)/D298</f>
        <v>0.0156826613556511</v>
      </c>
      <c r="J299" s="11" t="n">
        <f aca="false">(E299-E298)/E298</f>
        <v>0.0182149210584835</v>
      </c>
    </row>
    <row collapsed="false" customFormat="false" customHeight="false" hidden="false" ht="14.75" outlineLevel="0" r="300">
      <c r="A300" s="9" t="n">
        <v>40408</v>
      </c>
      <c r="B300" s="1" t="n">
        <v>5302.87</v>
      </c>
      <c r="C300" s="1" t="n">
        <v>6362.88</v>
      </c>
      <c r="D300" s="1" t="n">
        <v>6186.31</v>
      </c>
      <c r="E300" s="1" t="n">
        <v>3647.93</v>
      </c>
      <c r="G300" s="11" t="n">
        <f aca="false">(B300-B299)/B299</f>
        <v>-0.00891123342460126</v>
      </c>
      <c r="H300" s="11" t="n">
        <f aca="false">(C300-C299)/C299</f>
        <v>0.000493730875790571</v>
      </c>
      <c r="I300" s="11" t="n">
        <f aca="false">(D300-D299)/D299</f>
        <v>-0.0032369811807167</v>
      </c>
      <c r="J300" s="11" t="n">
        <f aca="false">(E300-E299)/E299</f>
        <v>-0.00414945688523198</v>
      </c>
    </row>
    <row collapsed="false" customFormat="false" customHeight="false" hidden="false" ht="14.75" outlineLevel="0" r="301">
      <c r="A301" s="9" t="n">
        <v>40409</v>
      </c>
      <c r="B301" s="1" t="n">
        <v>5211.29</v>
      </c>
      <c r="C301" s="1" t="n">
        <v>6281.35</v>
      </c>
      <c r="D301" s="1" t="n">
        <v>6075.13</v>
      </c>
      <c r="E301" s="1" t="n">
        <v>3572.4</v>
      </c>
      <c r="G301" s="11" t="n">
        <f aca="false">(B301-B300)/B300</f>
        <v>-0.0172698934727798</v>
      </c>
      <c r="H301" s="11" t="n">
        <f aca="false">(C301-C300)/C300</f>
        <v>-0.0128133801046067</v>
      </c>
      <c r="I301" s="11" t="n">
        <f aca="false">(D301-D300)/D300</f>
        <v>-0.0179719412703211</v>
      </c>
      <c r="J301" s="11" t="n">
        <f aca="false">(E301-E300)/E300</f>
        <v>-0.0207048929118706</v>
      </c>
    </row>
    <row collapsed="false" customFormat="false" customHeight="false" hidden="false" ht="14.75" outlineLevel="0" r="302">
      <c r="A302" s="9" t="n">
        <v>40410</v>
      </c>
      <c r="B302" s="1" t="n">
        <v>5195.28</v>
      </c>
      <c r="C302" s="1" t="n">
        <v>6185.82</v>
      </c>
      <c r="D302" s="1" t="n">
        <v>6005.16</v>
      </c>
      <c r="E302" s="1" t="n">
        <v>3526.12</v>
      </c>
      <c r="G302" s="11" t="n">
        <f aca="false">(B302-B301)/B301</f>
        <v>-0.00307217598713566</v>
      </c>
      <c r="H302" s="11" t="n">
        <f aca="false">(C302-C301)/C301</f>
        <v>-0.0152085140933081</v>
      </c>
      <c r="I302" s="11" t="n">
        <f aca="false">(D302-D301)/D301</f>
        <v>-0.0115174490093217</v>
      </c>
      <c r="J302" s="11" t="n">
        <f aca="false">(E302-E301)/E301</f>
        <v>-0.0129548762736536</v>
      </c>
    </row>
    <row collapsed="false" customFormat="false" customHeight="false" hidden="false" ht="14.75" outlineLevel="0" r="303">
      <c r="A303" s="9" t="n">
        <v>40413</v>
      </c>
      <c r="B303" s="1" t="n">
        <v>5234.84</v>
      </c>
      <c r="C303" s="1" t="n">
        <v>6209.45</v>
      </c>
      <c r="D303" s="1" t="n">
        <v>6010.91</v>
      </c>
      <c r="E303" s="1" t="n">
        <v>3553.23</v>
      </c>
      <c r="G303" s="11" t="n">
        <f aca="false">(B303-B302)/B302</f>
        <v>0.00761460402519218</v>
      </c>
      <c r="H303" s="11" t="n">
        <f aca="false">(C303-C302)/C302</f>
        <v>0.0038200270942252</v>
      </c>
      <c r="I303" s="11" t="n">
        <f aca="false">(D303-D302)/D302</f>
        <v>0.00095750987484097</v>
      </c>
      <c r="J303" s="11" t="n">
        <f aca="false">(E303-E302)/E302</f>
        <v>0.00768833732260959</v>
      </c>
    </row>
    <row collapsed="false" customFormat="false" customHeight="false" hidden="false" ht="14.75" outlineLevel="0" r="304">
      <c r="A304" s="9" t="n">
        <v>40414</v>
      </c>
      <c r="B304" s="1" t="n">
        <v>5155.95</v>
      </c>
      <c r="C304" s="1" t="n">
        <v>6144.14</v>
      </c>
      <c r="D304" s="1" t="n">
        <v>5935.44</v>
      </c>
      <c r="E304" s="1" t="n">
        <v>3491.11</v>
      </c>
      <c r="G304" s="11" t="n">
        <f aca="false">(B304-B303)/B303</f>
        <v>-0.0150701836159272</v>
      </c>
      <c r="H304" s="11" t="n">
        <f aca="false">(C304-C303)/C303</f>
        <v>-0.0105178397442607</v>
      </c>
      <c r="I304" s="11" t="n">
        <f aca="false">(D304-D303)/D303</f>
        <v>-0.0125555032432692</v>
      </c>
      <c r="J304" s="11" t="n">
        <f aca="false">(E304-E303)/E303</f>
        <v>-0.0174826847685064</v>
      </c>
    </row>
    <row collapsed="false" customFormat="false" customHeight="false" hidden="false" ht="14.75" outlineLevel="0" r="305">
      <c r="A305" s="9" t="n">
        <v>40415</v>
      </c>
      <c r="B305" s="1" t="n">
        <v>5109.4</v>
      </c>
      <c r="C305" s="1" t="n">
        <v>6098.59</v>
      </c>
      <c r="D305" s="1" t="n">
        <v>5899.5</v>
      </c>
      <c r="E305" s="1" t="n">
        <v>3450.19</v>
      </c>
      <c r="G305" s="11" t="n">
        <f aca="false">(B305-B304)/B304</f>
        <v>-0.00902840407684312</v>
      </c>
      <c r="H305" s="11" t="n">
        <f aca="false">(C305-C304)/C304</f>
        <v>-0.00741356805020722</v>
      </c>
      <c r="I305" s="11" t="n">
        <f aca="false">(D305-D304)/D304</f>
        <v>-0.00605515345113429</v>
      </c>
      <c r="J305" s="11" t="n">
        <f aca="false">(E305-E304)/E304</f>
        <v>-0.0117212004204967</v>
      </c>
    </row>
    <row collapsed="false" customFormat="false" customHeight="false" hidden="false" ht="14.75" outlineLevel="0" r="306">
      <c r="A306" s="9" t="n">
        <v>40416</v>
      </c>
      <c r="B306" s="1" t="n">
        <v>5155.84</v>
      </c>
      <c r="C306" s="1" t="n">
        <v>6131.76</v>
      </c>
      <c r="D306" s="1" t="n">
        <v>5912.58</v>
      </c>
      <c r="E306" s="1" t="n">
        <v>3475.03</v>
      </c>
      <c r="G306" s="11" t="n">
        <f aca="false">(B306-B305)/B305</f>
        <v>0.00908912983911998</v>
      </c>
      <c r="H306" s="11" t="n">
        <f aca="false">(C306-C305)/C305</f>
        <v>0.00543896212075251</v>
      </c>
      <c r="I306" s="11" t="n">
        <f aca="false">(D306-D305)/D305</f>
        <v>0.00221713704551232</v>
      </c>
      <c r="J306" s="11" t="n">
        <f aca="false">(E306-E305)/E305</f>
        <v>0.00719960350009714</v>
      </c>
    </row>
    <row collapsed="false" customFormat="false" customHeight="false" hidden="false" ht="14.75" outlineLevel="0" r="307">
      <c r="A307" s="9" t="n">
        <v>40417</v>
      </c>
      <c r="B307" s="1" t="n">
        <v>5201.56</v>
      </c>
      <c r="C307" s="1" t="n">
        <v>6183.14</v>
      </c>
      <c r="D307" s="1" t="n">
        <v>5951.17</v>
      </c>
      <c r="E307" s="1" t="n">
        <v>3507.44</v>
      </c>
      <c r="G307" s="11" t="n">
        <f aca="false">(B307-B306)/B306</f>
        <v>0.00886761420059588</v>
      </c>
      <c r="H307" s="11" t="n">
        <f aca="false">(C307-C306)/C306</f>
        <v>0.00837932339165266</v>
      </c>
      <c r="I307" s="11" t="n">
        <f aca="false">(D307-D306)/D306</f>
        <v>0.00652676158292998</v>
      </c>
      <c r="J307" s="11" t="n">
        <f aca="false">(E307-E306)/E306</f>
        <v>0.00932653818815949</v>
      </c>
    </row>
    <row collapsed="false" customFormat="false" customHeight="false" hidden="false" ht="14.75" outlineLevel="0" r="308">
      <c r="A308" s="9" t="n">
        <v>40420</v>
      </c>
      <c r="B308" s="1" t="n">
        <v>5201.56</v>
      </c>
      <c r="C308" s="1" t="n">
        <v>6205.24</v>
      </c>
      <c r="D308" s="1" t="n">
        <v>5912.41</v>
      </c>
      <c r="E308" s="1" t="n">
        <v>3487.01</v>
      </c>
      <c r="G308" s="11" t="n">
        <f aca="false">(B308-B307)/B307</f>
        <v>0</v>
      </c>
      <c r="H308" s="11" t="n">
        <f aca="false">(C308-C307)/C307</f>
        <v>0.00357423574429812</v>
      </c>
      <c r="I308" s="11" t="n">
        <f aca="false">(D308-D307)/D307</f>
        <v>-0.0065130050057384</v>
      </c>
      <c r="J308" s="11" t="n">
        <f aca="false">(E308-E307)/E307</f>
        <v>-0.00582476107930566</v>
      </c>
    </row>
    <row collapsed="false" customFormat="false" customHeight="false" hidden="false" ht="14.75" outlineLevel="0" r="309">
      <c r="A309" s="9" t="n">
        <v>40421</v>
      </c>
      <c r="B309" s="1" t="n">
        <v>5225.22</v>
      </c>
      <c r="C309" s="1" t="n">
        <v>6180.89</v>
      </c>
      <c r="D309" s="1" t="n">
        <v>5925.22</v>
      </c>
      <c r="E309" s="1" t="n">
        <v>3490.79</v>
      </c>
      <c r="G309" s="11" t="n">
        <f aca="false">(B309-B308)/B308</f>
        <v>0.00454863540937716</v>
      </c>
      <c r="H309" s="11" t="n">
        <f aca="false">(C309-C308)/C308</f>
        <v>-0.00392410285500633</v>
      </c>
      <c r="I309" s="11" t="n">
        <f aca="false">(D309-D308)/D308</f>
        <v>0.00216662917490506</v>
      </c>
      <c r="J309" s="11" t="n">
        <f aca="false">(E309-E308)/E308</f>
        <v>0.00108402327495469</v>
      </c>
    </row>
    <row collapsed="false" customFormat="false" customHeight="false" hidden="false" ht="14.75" outlineLevel="0" r="310">
      <c r="A310" s="9" t="n">
        <v>40422</v>
      </c>
      <c r="B310" s="1" t="n">
        <v>5366.41</v>
      </c>
      <c r="C310" s="1" t="n">
        <v>6332.43</v>
      </c>
      <c r="D310" s="1" t="n">
        <v>6083.9</v>
      </c>
      <c r="E310" s="1" t="n">
        <v>3623.84</v>
      </c>
      <c r="G310" s="11" t="n">
        <f aca="false">(B310-B309)/B309</f>
        <v>0.027020871848458</v>
      </c>
      <c r="H310" s="11" t="n">
        <f aca="false">(C310-C309)/C309</f>
        <v>0.0245175047606413</v>
      </c>
      <c r="I310" s="11" t="n">
        <f aca="false">(D310-D309)/D309</f>
        <v>0.0267804402199412</v>
      </c>
      <c r="J310" s="11" t="n">
        <f aca="false">(E310-E309)/E309</f>
        <v>0.0381145815130673</v>
      </c>
    </row>
    <row collapsed="false" customFormat="false" customHeight="false" hidden="false" ht="14.75" outlineLevel="0" r="311">
      <c r="A311" s="9" t="n">
        <v>40423</v>
      </c>
      <c r="B311" s="1" t="n">
        <v>5371.04</v>
      </c>
      <c r="C311" s="1" t="n">
        <v>6333.65</v>
      </c>
      <c r="D311" s="1" t="n">
        <v>6083.85</v>
      </c>
      <c r="E311" s="1" t="n">
        <v>3631.43</v>
      </c>
      <c r="G311" s="11" t="n">
        <f aca="false">(B311-B310)/B310</f>
        <v>0.000862774182367748</v>
      </c>
      <c r="H311" s="11" t="n">
        <f aca="false">(C311-C310)/C310</f>
        <v>0.00019265905821308</v>
      </c>
      <c r="I311" s="11" t="n">
        <f aca="false">(D311-D310)/D310</f>
        <v>-8.21841253146533E-006</v>
      </c>
      <c r="J311" s="11" t="n">
        <f aca="false">(E311-E310)/E310</f>
        <v>0.00209446333171446</v>
      </c>
    </row>
    <row collapsed="false" customFormat="false" customHeight="false" hidden="false" ht="14.75" outlineLevel="0" r="312">
      <c r="A312" s="9" t="n">
        <v>40424</v>
      </c>
      <c r="B312" s="1" t="n">
        <v>5428.15</v>
      </c>
      <c r="C312" s="1" t="n">
        <v>6400.71</v>
      </c>
      <c r="D312" s="1" t="n">
        <v>6134.62</v>
      </c>
      <c r="E312" s="1" t="n">
        <v>3672.2</v>
      </c>
      <c r="G312" s="11" t="n">
        <f aca="false">(B312-B311)/B311</f>
        <v>0.0106329500431947</v>
      </c>
      <c r="H312" s="11" t="n">
        <f aca="false">(C312-C311)/C311</f>
        <v>0.0105878916580486</v>
      </c>
      <c r="I312" s="11" t="n">
        <f aca="false">(D312-D311)/D311</f>
        <v>0.00834504466743913</v>
      </c>
      <c r="J312" s="11" t="n">
        <f aca="false">(E312-E311)/E311</f>
        <v>0.0112269822081108</v>
      </c>
    </row>
    <row collapsed="false" customFormat="false" customHeight="false" hidden="false" ht="14.75" outlineLevel="0" r="313">
      <c r="A313" s="9" t="n">
        <v>40427</v>
      </c>
      <c r="B313" s="1" t="n">
        <v>5439.19</v>
      </c>
      <c r="C313" s="1" t="n">
        <v>6418.25</v>
      </c>
      <c r="D313" s="1" t="n">
        <v>6155.04</v>
      </c>
      <c r="E313" s="1" t="n">
        <v>3684.73</v>
      </c>
      <c r="G313" s="11" t="n">
        <f aca="false">(B313-B312)/B312</f>
        <v>0.00203384210089993</v>
      </c>
      <c r="H313" s="11" t="n">
        <f aca="false">(C313-C312)/C312</f>
        <v>0.00274032099563954</v>
      </c>
      <c r="I313" s="11" t="n">
        <f aca="false">(D313-D312)/D312</f>
        <v>0.00332864953330444</v>
      </c>
      <c r="J313" s="11" t="n">
        <f aca="false">(E313-E312)/E312</f>
        <v>0.00341212352268388</v>
      </c>
    </row>
    <row collapsed="false" customFormat="false" customHeight="false" hidden="false" ht="14.75" outlineLevel="0" r="314">
      <c r="A314" s="9" t="n">
        <v>40428</v>
      </c>
      <c r="B314" s="1" t="n">
        <v>5407.82</v>
      </c>
      <c r="C314" s="1" t="n">
        <v>6360.2</v>
      </c>
      <c r="D314" s="1" t="n">
        <v>6117.89</v>
      </c>
      <c r="E314" s="1" t="n">
        <v>3643.81</v>
      </c>
      <c r="G314" s="11" t="n">
        <f aca="false">(B314-B313)/B313</f>
        <v>-0.00576740286697115</v>
      </c>
      <c r="H314" s="11" t="n">
        <f aca="false">(C314-C313)/C313</f>
        <v>-0.00904452148171233</v>
      </c>
      <c r="I314" s="11" t="n">
        <f aca="false">(D314-D313)/D313</f>
        <v>-0.0060357040734097</v>
      </c>
      <c r="J314" s="11" t="n">
        <f aca="false">(E314-E313)/E313</f>
        <v>-0.0111052912967843</v>
      </c>
    </row>
    <row collapsed="false" customFormat="false" customHeight="false" hidden="false" ht="14.75" outlineLevel="0" r="315">
      <c r="A315" s="9" t="n">
        <v>40429</v>
      </c>
      <c r="B315" s="1" t="n">
        <v>5429.74</v>
      </c>
      <c r="C315" s="1" t="n">
        <v>6386.95</v>
      </c>
      <c r="D315" s="1" t="n">
        <v>6164.44</v>
      </c>
      <c r="E315" s="1" t="n">
        <v>3677.21</v>
      </c>
      <c r="G315" s="11" t="n">
        <f aca="false">(B315-B314)/B314</f>
        <v>0.00405338935097693</v>
      </c>
      <c r="H315" s="11" t="n">
        <f aca="false">(C315-C314)/C314</f>
        <v>0.00420584258356656</v>
      </c>
      <c r="I315" s="11" t="n">
        <f aca="false">(D315-D314)/D314</f>
        <v>0.00760883245694188</v>
      </c>
      <c r="J315" s="11" t="n">
        <f aca="false">(E315-E314)/E314</f>
        <v>0.00916622985281892</v>
      </c>
    </row>
    <row collapsed="false" customFormat="false" customHeight="false" hidden="false" ht="14.75" outlineLevel="0" r="316">
      <c r="A316" s="9" t="n">
        <v>40430</v>
      </c>
      <c r="B316" s="1" t="n">
        <v>5494.16</v>
      </c>
      <c r="C316" s="1" t="n">
        <v>6425.26</v>
      </c>
      <c r="D316" s="1" t="n">
        <v>6221.52</v>
      </c>
      <c r="E316" s="1" t="n">
        <v>3722.15</v>
      </c>
      <c r="G316" s="11" t="n">
        <f aca="false">(B316-B315)/B315</f>
        <v>0.0118642881611274</v>
      </c>
      <c r="H316" s="11" t="n">
        <f aca="false">(C316-C315)/C315</f>
        <v>0.00599816813972247</v>
      </c>
      <c r="I316" s="11" t="n">
        <f aca="false">(D316-D315)/D315</f>
        <v>0.00925955966803147</v>
      </c>
      <c r="J316" s="11" t="n">
        <f aca="false">(E316-E315)/E315</f>
        <v>0.0122212220678177</v>
      </c>
    </row>
    <row collapsed="false" customFormat="false" customHeight="false" hidden="false" ht="14.75" outlineLevel="0" r="317">
      <c r="A317" s="9" t="n">
        <v>40431</v>
      </c>
      <c r="B317" s="1" t="n">
        <v>5501.64</v>
      </c>
      <c r="C317" s="1" t="n">
        <v>6467.69</v>
      </c>
      <c r="D317" s="1" t="n">
        <v>6214.77</v>
      </c>
      <c r="E317" s="1" t="n">
        <v>3725.82</v>
      </c>
      <c r="G317" s="11" t="n">
        <f aca="false">(B317-B316)/B316</f>
        <v>0.0013614456076999</v>
      </c>
      <c r="H317" s="11" t="n">
        <f aca="false">(C317-C316)/C316</f>
        <v>0.00660362382222669</v>
      </c>
      <c r="I317" s="11" t="n">
        <f aca="false">(D317-D316)/D316</f>
        <v>-0.00108494387223701</v>
      </c>
      <c r="J317" s="11" t="n">
        <f aca="false">(E317-E316)/E316</f>
        <v>0.000985989280389042</v>
      </c>
    </row>
    <row collapsed="false" customFormat="false" customHeight="false" hidden="false" ht="14.75" outlineLevel="0" r="318">
      <c r="A318" s="9" t="n">
        <v>40434</v>
      </c>
      <c r="B318" s="1" t="n">
        <v>5565.53</v>
      </c>
      <c r="C318" s="1" t="n">
        <v>6471.77</v>
      </c>
      <c r="D318" s="1" t="n">
        <v>6261.68</v>
      </c>
      <c r="E318" s="1" t="n">
        <v>3767.15</v>
      </c>
      <c r="G318" s="11" t="n">
        <f aca="false">(B318-B317)/B317</f>
        <v>0.0116129008804646</v>
      </c>
      <c r="H318" s="11" t="n">
        <f aca="false">(C318-C317)/C317</f>
        <v>0.000630828008145092</v>
      </c>
      <c r="I318" s="11" t="n">
        <f aca="false">(D318-D317)/D317</f>
        <v>0.00754814739724879</v>
      </c>
      <c r="J318" s="11" t="n">
        <f aca="false">(E318-E317)/E317</f>
        <v>0.0110928600952273</v>
      </c>
    </row>
    <row collapsed="false" customFormat="false" customHeight="false" hidden="false" ht="14.75" outlineLevel="0" r="319">
      <c r="A319" s="9" t="n">
        <v>40435</v>
      </c>
      <c r="B319" s="1" t="n">
        <v>5567.41</v>
      </c>
      <c r="C319" s="1" t="n">
        <v>6466.32</v>
      </c>
      <c r="D319" s="1" t="n">
        <v>6275.41</v>
      </c>
      <c r="E319" s="1" t="n">
        <v>3774.4</v>
      </c>
      <c r="G319" s="11" t="n">
        <f aca="false">(B319-B318)/B318</f>
        <v>0.000337793525504329</v>
      </c>
      <c r="H319" s="11" t="n">
        <f aca="false">(C319-C318)/C318</f>
        <v>-0.000842118925734494</v>
      </c>
      <c r="I319" s="11" t="n">
        <f aca="false">(D319-D318)/D318</f>
        <v>0.00219270227798284</v>
      </c>
      <c r="J319" s="11" t="n">
        <f aca="false">(E319-E318)/E318</f>
        <v>0.00192453180786536</v>
      </c>
    </row>
    <row collapsed="false" customFormat="false" customHeight="false" hidden="false" ht="14.75" outlineLevel="0" r="320">
      <c r="A320" s="9" t="n">
        <v>40436</v>
      </c>
      <c r="B320" s="1" t="n">
        <v>5555.56</v>
      </c>
      <c r="C320" s="1" t="n">
        <v>6434.01</v>
      </c>
      <c r="D320" s="1" t="n">
        <v>6261.87</v>
      </c>
      <c r="E320" s="1" t="n">
        <v>3755.64</v>
      </c>
      <c r="G320" s="11" t="n">
        <f aca="false">(B320-B319)/B319</f>
        <v>-0.00212845829568856</v>
      </c>
      <c r="H320" s="11" t="n">
        <f aca="false">(C320-C319)/C319</f>
        <v>-0.00499665961474216</v>
      </c>
      <c r="I320" s="11" t="n">
        <f aca="false">(D320-D319)/D319</f>
        <v>-0.00215762794781536</v>
      </c>
      <c r="J320" s="11" t="n">
        <f aca="false">(E320-E319)/E319</f>
        <v>-0.00497032640949561</v>
      </c>
    </row>
    <row collapsed="false" customFormat="false" customHeight="false" hidden="false" ht="14.75" outlineLevel="0" r="321">
      <c r="A321" s="9" t="n">
        <v>40437</v>
      </c>
      <c r="B321" s="1" t="n">
        <v>5540.14</v>
      </c>
      <c r="C321" s="1" t="n">
        <v>6424.16</v>
      </c>
      <c r="D321" s="1" t="n">
        <v>6249.65</v>
      </c>
      <c r="E321" s="1" t="n">
        <v>3736.3</v>
      </c>
      <c r="G321" s="11" t="n">
        <f aca="false">(B321-B320)/B320</f>
        <v>-0.00277559777952179</v>
      </c>
      <c r="H321" s="11" t="n">
        <f aca="false">(C321-C320)/C320</f>
        <v>-0.00153092705793127</v>
      </c>
      <c r="I321" s="11" t="n">
        <f aca="false">(D321-D320)/D320</f>
        <v>-0.00195149372312094</v>
      </c>
      <c r="J321" s="11" t="n">
        <f aca="false">(E321-E320)/E320</f>
        <v>-0.00514958835245117</v>
      </c>
    </row>
    <row collapsed="false" customFormat="false" customHeight="false" hidden="false" ht="14.75" outlineLevel="0" r="322">
      <c r="A322" s="9" t="n">
        <v>40438</v>
      </c>
      <c r="B322" s="1" t="n">
        <v>5508.45</v>
      </c>
      <c r="C322" s="1" t="n">
        <v>6389.02</v>
      </c>
      <c r="D322" s="1" t="n">
        <v>6209.76</v>
      </c>
      <c r="E322" s="1" t="n">
        <v>3722.02</v>
      </c>
      <c r="G322" s="11" t="n">
        <f aca="false">(B322-B321)/B321</f>
        <v>-0.00572007205594092</v>
      </c>
      <c r="H322" s="11" t="n">
        <f aca="false">(C322-C321)/C321</f>
        <v>-0.00546997584119938</v>
      </c>
      <c r="I322" s="11" t="n">
        <f aca="false">(D322-D321)/D321</f>
        <v>-0.00638275743441638</v>
      </c>
      <c r="J322" s="11" t="n">
        <f aca="false">(E322-E321)/E321</f>
        <v>-0.00382196290447775</v>
      </c>
    </row>
    <row collapsed="false" customFormat="false" customHeight="false" hidden="false" ht="14.75" outlineLevel="0" r="323">
      <c r="A323" s="9" t="n">
        <v>40441</v>
      </c>
      <c r="B323" s="1" t="n">
        <v>5602.54</v>
      </c>
      <c r="C323" s="1" t="n">
        <v>6461.98</v>
      </c>
      <c r="D323" s="1" t="n">
        <v>6294.58</v>
      </c>
      <c r="E323" s="1" t="n">
        <v>3788.01</v>
      </c>
      <c r="G323" s="11" t="n">
        <f aca="false">(B323-B322)/B322</f>
        <v>0.0170810300538264</v>
      </c>
      <c r="H323" s="11" t="n">
        <f aca="false">(C323-C322)/C322</f>
        <v>0.0114195917370739</v>
      </c>
      <c r="I323" s="11" t="n">
        <f aca="false">(D323-D322)/D322</f>
        <v>0.0136591430264615</v>
      </c>
      <c r="J323" s="11" t="n">
        <f aca="false">(E323-E322)/E322</f>
        <v>0.0177296199375609</v>
      </c>
    </row>
    <row collapsed="false" customFormat="false" customHeight="false" hidden="false" ht="14.75" outlineLevel="0" r="324">
      <c r="A324" s="9" t="n">
        <v>40442</v>
      </c>
      <c r="B324" s="1" t="n">
        <v>5576.19</v>
      </c>
      <c r="C324" s="1" t="n">
        <v>6420.4</v>
      </c>
      <c r="D324" s="1" t="n">
        <v>6275.98</v>
      </c>
      <c r="E324" s="1" t="n">
        <v>3784.4</v>
      </c>
      <c r="G324" s="11" t="n">
        <f aca="false">(B324-B323)/B323</f>
        <v>-0.00470322389487616</v>
      </c>
      <c r="H324" s="11" t="n">
        <f aca="false">(C324-C323)/C323</f>
        <v>-0.00643456030504581</v>
      </c>
      <c r="I324" s="11" t="n">
        <f aca="false">(D324-D323)/D323</f>
        <v>-0.00295492312433863</v>
      </c>
      <c r="J324" s="11" t="n">
        <f aca="false">(E324-E323)/E323</f>
        <v>-0.000953006987837975</v>
      </c>
    </row>
    <row collapsed="false" customFormat="false" customHeight="false" hidden="false" ht="14.75" outlineLevel="0" r="325">
      <c r="A325" s="9" t="n">
        <v>40443</v>
      </c>
      <c r="B325" s="1" t="n">
        <v>5551.91</v>
      </c>
      <c r="C325" s="1" t="n">
        <v>6344.88</v>
      </c>
      <c r="D325" s="1" t="n">
        <v>6208.33</v>
      </c>
      <c r="E325" s="1" t="n">
        <v>3735.05</v>
      </c>
      <c r="G325" s="11" t="n">
        <f aca="false">(B325-B324)/B324</f>
        <v>-0.00435422752811519</v>
      </c>
      <c r="H325" s="11" t="n">
        <f aca="false">(C325-C324)/C324</f>
        <v>-0.0117625070089092</v>
      </c>
      <c r="I325" s="11" t="n">
        <f aca="false">(D325-D324)/D324</f>
        <v>-0.0107791930503285</v>
      </c>
      <c r="J325" s="11" t="n">
        <f aca="false">(E325-E324)/E324</f>
        <v>-0.013040376281577</v>
      </c>
    </row>
    <row collapsed="false" customFormat="false" customHeight="false" hidden="false" ht="14.75" outlineLevel="0" r="326">
      <c r="A326" s="9" t="n">
        <v>40444</v>
      </c>
      <c r="B326" s="1" t="n">
        <v>5547.08</v>
      </c>
      <c r="C326" s="1" t="n">
        <v>6303.2</v>
      </c>
      <c r="D326" s="1" t="n">
        <v>6184.71</v>
      </c>
      <c r="E326" s="1" t="n">
        <v>3710.61</v>
      </c>
      <c r="G326" s="11" t="n">
        <f aca="false">(B326-B325)/B325</f>
        <v>-0.000869970874888088</v>
      </c>
      <c r="H326" s="11" t="n">
        <f aca="false">(C326-C325)/C325</f>
        <v>-0.00656907616850126</v>
      </c>
      <c r="I326" s="11" t="n">
        <f aca="false">(D326-D325)/D325</f>
        <v>-0.00380456580110914</v>
      </c>
      <c r="J326" s="11" t="n">
        <f aca="false">(E326-E325)/E325</f>
        <v>-0.00654341976680367</v>
      </c>
    </row>
    <row collapsed="false" customFormat="false" customHeight="false" hidden="false" ht="14.75" outlineLevel="0" r="327">
      <c r="A327" s="9" t="n">
        <v>40445</v>
      </c>
      <c r="B327" s="1" t="n">
        <v>5598.48</v>
      </c>
      <c r="C327" s="1" t="n">
        <v>6360.77</v>
      </c>
      <c r="D327" s="1" t="n">
        <v>6298.3</v>
      </c>
      <c r="E327" s="1" t="n">
        <v>3782.48</v>
      </c>
      <c r="G327" s="11" t="n">
        <f aca="false">(B327-B326)/B326</f>
        <v>0.00926613641771897</v>
      </c>
      <c r="H327" s="11" t="n">
        <f aca="false">(C327-C326)/C326</f>
        <v>0.00913345602233796</v>
      </c>
      <c r="I327" s="11" t="n">
        <f aca="false">(D327-D326)/D326</f>
        <v>0.0183662613121715</v>
      </c>
      <c r="J327" s="11" t="n">
        <f aca="false">(E327-E326)/E326</f>
        <v>0.0193687830302834</v>
      </c>
    </row>
    <row collapsed="false" customFormat="false" customHeight="false" hidden="false" ht="14.75" outlineLevel="0" r="328">
      <c r="A328" s="9" t="n">
        <v>40448</v>
      </c>
      <c r="B328" s="1" t="n">
        <v>5573.42</v>
      </c>
      <c r="C328" s="1" t="n">
        <v>6338.89</v>
      </c>
      <c r="D328" s="1" t="n">
        <v>6278.89</v>
      </c>
      <c r="E328" s="1" t="n">
        <v>3766.16</v>
      </c>
      <c r="G328" s="11" t="n">
        <f aca="false">(B328-B327)/B327</f>
        <v>-0.0044762149726355</v>
      </c>
      <c r="H328" s="11" t="n">
        <f aca="false">(C328-C327)/C327</f>
        <v>-0.00343983511430222</v>
      </c>
      <c r="I328" s="11" t="n">
        <f aca="false">(D328-D327)/D327</f>
        <v>-0.00308178397345313</v>
      </c>
      <c r="J328" s="11" t="n">
        <f aca="false">(E328-E327)/E327</f>
        <v>-0.0043146295552125</v>
      </c>
    </row>
    <row collapsed="false" customFormat="false" customHeight="false" hidden="false" ht="14.75" outlineLevel="0" r="329">
      <c r="A329" s="9" t="n">
        <v>40449</v>
      </c>
      <c r="B329" s="1" t="n">
        <v>5578.44</v>
      </c>
      <c r="C329" s="1" t="n">
        <v>6334.38</v>
      </c>
      <c r="D329" s="1" t="n">
        <v>6276.09</v>
      </c>
      <c r="E329" s="1" t="n">
        <v>3762.35</v>
      </c>
      <c r="G329" s="11" t="n">
        <f aca="false">(B329-B328)/B328</f>
        <v>0.00090070369719139</v>
      </c>
      <c r="H329" s="11" t="n">
        <f aca="false">(C329-C328)/C328</f>
        <v>-0.000711481032168127</v>
      </c>
      <c r="I329" s="11" t="n">
        <f aca="false">(D329-D328)/D328</f>
        <v>-0.000445938692985573</v>
      </c>
      <c r="J329" s="11" t="n">
        <f aca="false">(E329-E328)/E328</f>
        <v>-0.00101164050385537</v>
      </c>
    </row>
    <row collapsed="false" customFormat="false" customHeight="false" hidden="false" ht="14.75" outlineLevel="0" r="330">
      <c r="A330" s="9" t="n">
        <v>40450</v>
      </c>
      <c r="B330" s="1" t="n">
        <v>5569.27</v>
      </c>
      <c r="C330" s="1" t="n">
        <v>6311.57</v>
      </c>
      <c r="D330" s="1" t="n">
        <v>6246.92</v>
      </c>
      <c r="E330" s="1" t="n">
        <v>3737.12</v>
      </c>
      <c r="G330" s="11" t="n">
        <f aca="false">(B330-B329)/B329</f>
        <v>-0.00164382874065152</v>
      </c>
      <c r="H330" s="11" t="n">
        <f aca="false">(C330-C329)/C329</f>
        <v>-0.00360098383740799</v>
      </c>
      <c r="I330" s="11" t="n">
        <f aca="false">(D330-D329)/D329</f>
        <v>-0.00464779823106426</v>
      </c>
      <c r="J330" s="11" t="n">
        <f aca="false">(E330-E329)/E329</f>
        <v>-0.00670591518598749</v>
      </c>
    </row>
    <row collapsed="false" customFormat="false" customHeight="false" hidden="false" ht="14.75" outlineLevel="0" r="331">
      <c r="A331" s="9" t="n">
        <v>40451</v>
      </c>
      <c r="B331" s="1" t="n">
        <v>5548.62</v>
      </c>
      <c r="C331" s="1" t="n">
        <v>6296.33</v>
      </c>
      <c r="D331" s="1" t="n">
        <v>6229.02</v>
      </c>
      <c r="E331" s="1" t="n">
        <v>3715.18</v>
      </c>
      <c r="G331" s="11" t="n">
        <f aca="false">(B331-B330)/B330</f>
        <v>-0.0037078468093665</v>
      </c>
      <c r="H331" s="11" t="n">
        <f aca="false">(C331-C330)/C330</f>
        <v>-0.00241461316281049</v>
      </c>
      <c r="I331" s="11" t="n">
        <f aca="false">(D331-D330)/D330</f>
        <v>-0.00286541207507054</v>
      </c>
      <c r="J331" s="11" t="n">
        <f aca="false">(E331-E330)/E330</f>
        <v>-0.00587083101425686</v>
      </c>
    </row>
    <row collapsed="false" customFormat="false" customHeight="false" hidden="false" ht="14.75" outlineLevel="0" r="332">
      <c r="A332" s="9" t="n">
        <v>40452</v>
      </c>
      <c r="B332" s="1" t="n">
        <v>5592.9</v>
      </c>
      <c r="C332" s="1" t="n">
        <v>6284.17</v>
      </c>
      <c r="D332" s="1" t="n">
        <v>6211.34</v>
      </c>
      <c r="E332" s="1" t="n">
        <v>3692.09</v>
      </c>
      <c r="G332" s="11" t="n">
        <f aca="false">(B332-B331)/B331</f>
        <v>0.00798036268477579</v>
      </c>
      <c r="H332" s="11" t="n">
        <f aca="false">(C332-C331)/C331</f>
        <v>-0.00193128377959857</v>
      </c>
      <c r="I332" s="11" t="n">
        <f aca="false">(D332-D331)/D331</f>
        <v>-0.0028383276984181</v>
      </c>
      <c r="J332" s="11" t="n">
        <f aca="false">(E332-E331)/E331</f>
        <v>-0.00621504207063995</v>
      </c>
    </row>
    <row collapsed="false" customFormat="false" customHeight="false" hidden="false" ht="14.75" outlineLevel="0" r="333">
      <c r="A333" s="9" t="n">
        <v>40455</v>
      </c>
      <c r="B333" s="1" t="n">
        <v>5555.97</v>
      </c>
      <c r="C333" s="1" t="n">
        <v>6248.8</v>
      </c>
      <c r="D333" s="1" t="n">
        <v>6134.21</v>
      </c>
      <c r="E333" s="1" t="n">
        <v>3649.81</v>
      </c>
      <c r="G333" s="11" t="n">
        <f aca="false">(B333-B332)/B332</f>
        <v>-0.00660301453628713</v>
      </c>
      <c r="H333" s="11" t="n">
        <f aca="false">(C333-C332)/C332</f>
        <v>-0.00562842825703313</v>
      </c>
      <c r="I333" s="11" t="n">
        <f aca="false">(D333-D332)/D332</f>
        <v>-0.0124176103707091</v>
      </c>
      <c r="J333" s="11" t="n">
        <f aca="false">(E333-E332)/E332</f>
        <v>-0.0114515084951884</v>
      </c>
    </row>
    <row collapsed="false" customFormat="false" customHeight="false" hidden="false" ht="14.75" outlineLevel="0" r="334">
      <c r="A334" s="9" t="n">
        <v>40456</v>
      </c>
      <c r="B334" s="1" t="n">
        <v>5635.76</v>
      </c>
      <c r="C334" s="1" t="n">
        <v>6313.9</v>
      </c>
      <c r="D334" s="1" t="n">
        <v>6215.83</v>
      </c>
      <c r="E334" s="1" t="n">
        <v>3731.93</v>
      </c>
      <c r="G334" s="11" t="n">
        <f aca="false">(B334-B333)/B333</f>
        <v>0.014361128659802</v>
      </c>
      <c r="H334" s="11" t="n">
        <f aca="false">(C334-C333)/C333</f>
        <v>0.0104180002560492</v>
      </c>
      <c r="I334" s="11" t="n">
        <f aca="false">(D334-D333)/D333</f>
        <v>0.0133057068473365</v>
      </c>
      <c r="J334" s="11" t="n">
        <f aca="false">(E334-E333)/E333</f>
        <v>0.0224998013595229</v>
      </c>
    </row>
    <row collapsed="false" customFormat="false" customHeight="false" hidden="false" ht="14.75" outlineLevel="0" r="335">
      <c r="A335" s="9" t="n">
        <v>40457</v>
      </c>
      <c r="B335" s="1" t="n">
        <v>5681.39</v>
      </c>
      <c r="C335" s="1" t="n">
        <v>6351.01</v>
      </c>
      <c r="D335" s="1" t="n">
        <v>6270.73</v>
      </c>
      <c r="E335" s="1" t="n">
        <v>3764.91</v>
      </c>
      <c r="G335" s="11" t="n">
        <f aca="false">(B335-B334)/B334</f>
        <v>0.00809651227163685</v>
      </c>
      <c r="H335" s="11" t="n">
        <f aca="false">(C335-C334)/C334</f>
        <v>0.00587750835458269</v>
      </c>
      <c r="I335" s="11" t="n">
        <f aca="false">(D335-D334)/D334</f>
        <v>0.00883228788432125</v>
      </c>
      <c r="J335" s="11" t="n">
        <f aca="false">(E335-E334)/E334</f>
        <v>0.00883725043074215</v>
      </c>
    </row>
    <row collapsed="false" customFormat="false" customHeight="false" hidden="false" ht="14.75" outlineLevel="0" r="336">
      <c r="A336" s="9" t="n">
        <v>40458</v>
      </c>
      <c r="B336" s="1" t="n">
        <v>5662.13</v>
      </c>
      <c r="C336" s="1" t="n">
        <v>6375.58</v>
      </c>
      <c r="D336" s="1" t="n">
        <v>6276.25</v>
      </c>
      <c r="E336" s="1" t="n">
        <v>3770.47</v>
      </c>
      <c r="G336" s="11" t="n">
        <f aca="false">(B336-B335)/B335</f>
        <v>-0.00339001547156598</v>
      </c>
      <c r="H336" s="11" t="n">
        <f aca="false">(C336-C335)/C335</f>
        <v>0.00386867600586359</v>
      </c>
      <c r="I336" s="11" t="n">
        <f aca="false">(D336-D335)/D335</f>
        <v>0.000880280286346171</v>
      </c>
      <c r="J336" s="11" t="n">
        <f aca="false">(E336-E335)/E335</f>
        <v>0.00147679493002499</v>
      </c>
    </row>
    <row collapsed="false" customFormat="false" customHeight="false" hidden="false" ht="14.75" outlineLevel="0" r="337">
      <c r="A337" s="9" t="n">
        <v>40459</v>
      </c>
      <c r="B337" s="1" t="n">
        <v>5657.61</v>
      </c>
      <c r="C337" s="1" t="n">
        <v>6363.16</v>
      </c>
      <c r="D337" s="1" t="n">
        <v>6291.67</v>
      </c>
      <c r="E337" s="1" t="n">
        <v>3763.18</v>
      </c>
      <c r="G337" s="11" t="n">
        <f aca="false">(B337-B336)/B336</f>
        <v>-0.000798286157329563</v>
      </c>
      <c r="H337" s="11" t="n">
        <f aca="false">(C337-C336)/C336</f>
        <v>-0.0019480580590315</v>
      </c>
      <c r="I337" s="11" t="n">
        <f aca="false">(D337-D336)/D336</f>
        <v>0.0024568810993826</v>
      </c>
      <c r="J337" s="11" t="n">
        <f aca="false">(E337-E336)/E336</f>
        <v>-0.00193344596297012</v>
      </c>
    </row>
    <row collapsed="false" customFormat="false" customHeight="false" hidden="false" ht="14.75" outlineLevel="0" r="338">
      <c r="A338" s="9" t="n">
        <v>40462</v>
      </c>
      <c r="B338" s="1" t="n">
        <v>5672.4</v>
      </c>
      <c r="C338" s="1" t="n">
        <v>6386.18</v>
      </c>
      <c r="D338" s="1" t="n">
        <v>6309.51</v>
      </c>
      <c r="E338" s="1" t="n">
        <v>3768.49</v>
      </c>
      <c r="G338" s="11" t="n">
        <f aca="false">(B338-B337)/B337</f>
        <v>0.00261417807165939</v>
      </c>
      <c r="H338" s="11" t="n">
        <f aca="false">(C338-C337)/C337</f>
        <v>0.0036176993820681</v>
      </c>
      <c r="I338" s="11" t="n">
        <f aca="false">(D338-D337)/D337</f>
        <v>0.00283549518649264</v>
      </c>
      <c r="J338" s="11" t="n">
        <f aca="false">(E338-E337)/E337</f>
        <v>0.00141104066241847</v>
      </c>
    </row>
    <row collapsed="false" customFormat="false" customHeight="false" hidden="false" ht="14.75" outlineLevel="0" r="339">
      <c r="A339" s="9" t="n">
        <v>40463</v>
      </c>
      <c r="B339" s="1" t="n">
        <v>5661.59</v>
      </c>
      <c r="C339" s="1" t="n">
        <v>6375.26</v>
      </c>
      <c r="D339" s="1" t="n">
        <v>6304.57</v>
      </c>
      <c r="E339" s="1" t="n">
        <v>3748.86</v>
      </c>
      <c r="G339" s="11" t="n">
        <f aca="false">(B339-B338)/B338</f>
        <v>-0.00190571891968133</v>
      </c>
      <c r="H339" s="11" t="n">
        <f aca="false">(C339-C338)/C338</f>
        <v>-0.00170994240688488</v>
      </c>
      <c r="I339" s="11" t="n">
        <f aca="false">(D339-D338)/D338</f>
        <v>-0.000782945109842208</v>
      </c>
      <c r="J339" s="11" t="n">
        <f aca="false">(E339-E338)/E338</f>
        <v>-0.00520898290827363</v>
      </c>
    </row>
    <row collapsed="false" customFormat="false" customHeight="false" hidden="false" ht="14.75" outlineLevel="0" r="340">
      <c r="A340" s="9" t="n">
        <v>40464</v>
      </c>
      <c r="B340" s="1" t="n">
        <v>5747.35</v>
      </c>
      <c r="C340" s="1" t="n">
        <v>6455.13</v>
      </c>
      <c r="D340" s="1" t="n">
        <v>6434.52</v>
      </c>
      <c r="E340" s="1" t="n">
        <v>3828.34</v>
      </c>
      <c r="G340" s="11" t="n">
        <f aca="false">(B340-B339)/B339</f>
        <v>0.0151476881935994</v>
      </c>
      <c r="H340" s="11" t="n">
        <f aca="false">(C340-C339)/C339</f>
        <v>0.0125281165003466</v>
      </c>
      <c r="I340" s="11" t="n">
        <f aca="false">(D340-D339)/D339</f>
        <v>0.0206120322242438</v>
      </c>
      <c r="J340" s="11" t="n">
        <f aca="false">(E340-E339)/E339</f>
        <v>0.0212011118046553</v>
      </c>
    </row>
    <row collapsed="false" customFormat="false" customHeight="false" hidden="false" ht="14.75" outlineLevel="0" r="341">
      <c r="A341" s="9" t="n">
        <v>40465</v>
      </c>
      <c r="B341" s="1" t="n">
        <v>5727.21</v>
      </c>
      <c r="C341" s="1" t="n">
        <v>6440.97</v>
      </c>
      <c r="D341" s="1" t="n">
        <v>6455.27</v>
      </c>
      <c r="E341" s="1" t="n">
        <v>3819.17</v>
      </c>
      <c r="G341" s="11" t="n">
        <f aca="false">(B341-B340)/B340</f>
        <v>-0.00350422368569868</v>
      </c>
      <c r="H341" s="11" t="n">
        <f aca="false">(C341-C340)/C340</f>
        <v>-0.00219360415669396</v>
      </c>
      <c r="I341" s="11" t="n">
        <f aca="false">(D341-D340)/D340</f>
        <v>0.00322479376861056</v>
      </c>
      <c r="J341" s="11" t="n">
        <f aca="false">(E341-E340)/E340</f>
        <v>-0.00239529404389372</v>
      </c>
    </row>
    <row collapsed="false" customFormat="false" customHeight="false" hidden="false" ht="14.75" outlineLevel="0" r="342">
      <c r="A342" s="9" t="n">
        <v>40466</v>
      </c>
      <c r="B342" s="1" t="n">
        <v>5703.37</v>
      </c>
      <c r="C342" s="1" t="n">
        <v>6443.01</v>
      </c>
      <c r="D342" s="1" t="n">
        <v>6492.3</v>
      </c>
      <c r="E342" s="1" t="n">
        <v>3827.37</v>
      </c>
      <c r="G342" s="11" t="n">
        <f aca="false">(B342-B341)/B341</f>
        <v>-0.00416258527275936</v>
      </c>
      <c r="H342" s="11" t="n">
        <f aca="false">(C342-C341)/C341</f>
        <v>0.000316722481241174</v>
      </c>
      <c r="I342" s="11" t="n">
        <f aca="false">(D342-D341)/D341</f>
        <v>0.00573639832261079</v>
      </c>
      <c r="J342" s="11" t="n">
        <f aca="false">(E342-E341)/E341</f>
        <v>0.00214706336717135</v>
      </c>
    </row>
    <row collapsed="false" customFormat="false" customHeight="false" hidden="false" ht="14.75" outlineLevel="0" r="343">
      <c r="A343" s="9" t="n">
        <v>40469</v>
      </c>
      <c r="B343" s="1" t="n">
        <v>5742.52</v>
      </c>
      <c r="C343" s="1" t="n">
        <v>6470.26</v>
      </c>
      <c r="D343" s="1" t="n">
        <v>6516.63</v>
      </c>
      <c r="E343" s="1" t="n">
        <v>3834.5</v>
      </c>
      <c r="G343" s="11" t="n">
        <f aca="false">(B343-B342)/B342</f>
        <v>0.00686436264874987</v>
      </c>
      <c r="H343" s="11" t="n">
        <f aca="false">(C343-C342)/C342</f>
        <v>0.00422938967966835</v>
      </c>
      <c r="I343" s="11" t="n">
        <f aca="false">(D343-D342)/D342</f>
        <v>0.0037475162885264</v>
      </c>
      <c r="J343" s="11" t="n">
        <f aca="false">(E343-E342)/E342</f>
        <v>0.00186289802135673</v>
      </c>
    </row>
    <row collapsed="false" customFormat="false" customHeight="false" hidden="false" ht="14.75" outlineLevel="0" r="344">
      <c r="A344" s="9" t="n">
        <v>40470</v>
      </c>
      <c r="B344" s="1" t="n">
        <v>5703.89</v>
      </c>
      <c r="C344" s="1" t="n">
        <v>6471.96</v>
      </c>
      <c r="D344" s="1" t="n">
        <v>6490.69</v>
      </c>
      <c r="E344" s="1" t="n">
        <v>3807.17</v>
      </c>
      <c r="G344" s="11" t="n">
        <f aca="false">(B344-B343)/B343</f>
        <v>-0.00672701183452563</v>
      </c>
      <c r="H344" s="11" t="n">
        <f aca="false">(C344-C343)/C343</f>
        <v>0.00026274060084136</v>
      </c>
      <c r="I344" s="11" t="n">
        <f aca="false">(D344-D343)/D343</f>
        <v>-0.00398058505700026</v>
      </c>
      <c r="J344" s="11" t="n">
        <f aca="false">(E344-E343)/E343</f>
        <v>-0.00712739600991001</v>
      </c>
    </row>
    <row collapsed="false" customFormat="false" customHeight="false" hidden="false" ht="14.75" outlineLevel="0" r="345">
      <c r="A345" s="9" t="n">
        <v>40471</v>
      </c>
      <c r="B345" s="1" t="n">
        <v>5728.93</v>
      </c>
      <c r="C345" s="1" t="n">
        <v>6477.2</v>
      </c>
      <c r="D345" s="1" t="n">
        <v>6524.55</v>
      </c>
      <c r="E345" s="1" t="n">
        <v>3828.15</v>
      </c>
      <c r="G345" s="11" t="n">
        <f aca="false">(B345-B344)/B344</f>
        <v>0.00438998648290903</v>
      </c>
      <c r="H345" s="11" t="n">
        <f aca="false">(C345-C344)/C344</f>
        <v>0.000809646536752357</v>
      </c>
      <c r="I345" s="11" t="n">
        <f aca="false">(D345-D344)/D344</f>
        <v>0.00521670269262585</v>
      </c>
      <c r="J345" s="11" t="n">
        <f aca="false">(E345-E344)/E344</f>
        <v>0.0055106548958938</v>
      </c>
    </row>
    <row collapsed="false" customFormat="false" customHeight="false" hidden="false" ht="14.75" outlineLevel="0" r="346">
      <c r="A346" s="9" t="n">
        <v>40472</v>
      </c>
      <c r="B346" s="1" t="n">
        <v>5757.86</v>
      </c>
      <c r="C346" s="1" t="n">
        <v>6512.19</v>
      </c>
      <c r="D346" s="1" t="n">
        <v>6611.01</v>
      </c>
      <c r="E346" s="1" t="n">
        <v>3878.27</v>
      </c>
      <c r="G346" s="11" t="n">
        <f aca="false">(B346-B345)/B345</f>
        <v>0.00504980860300255</v>
      </c>
      <c r="H346" s="11" t="n">
        <f aca="false">(C346-C345)/C345</f>
        <v>0.00540202556660296</v>
      </c>
      <c r="I346" s="11" t="n">
        <f aca="false">(D346-D345)/D345</f>
        <v>0.0132514886084098</v>
      </c>
      <c r="J346" s="11" t="n">
        <f aca="false">(E346-E345)/E345</f>
        <v>0.0130924859266225</v>
      </c>
    </row>
    <row collapsed="false" customFormat="false" customHeight="false" hidden="false" ht="14.75" outlineLevel="0" r="347">
      <c r="A347" s="9" t="n">
        <v>40473</v>
      </c>
      <c r="B347" s="1" t="n">
        <v>5741.37</v>
      </c>
      <c r="C347" s="1" t="n">
        <v>6477.13</v>
      </c>
      <c r="D347" s="1" t="n">
        <v>6605.84</v>
      </c>
      <c r="E347" s="1" t="n">
        <v>3868.54</v>
      </c>
      <c r="G347" s="11" t="n">
        <f aca="false">(B347-B346)/B346</f>
        <v>-0.00286391124480272</v>
      </c>
      <c r="H347" s="11" t="n">
        <f aca="false">(C347-C346)/C346</f>
        <v>-0.00538374955276188</v>
      </c>
      <c r="I347" s="11" t="n">
        <f aca="false">(D347-D346)/D346</f>
        <v>-0.000782028767162668</v>
      </c>
      <c r="J347" s="11" t="n">
        <f aca="false">(E347-E346)/E346</f>
        <v>-0.00250885059575533</v>
      </c>
    </row>
    <row collapsed="false" customFormat="false" customHeight="false" hidden="false" ht="14.75" outlineLevel="0" r="348">
      <c r="A348" s="9" t="n">
        <v>40476</v>
      </c>
      <c r="B348" s="1" t="n">
        <v>5751.98</v>
      </c>
      <c r="C348" s="1" t="n">
        <v>6513.63</v>
      </c>
      <c r="D348" s="1" t="n">
        <v>6639.21</v>
      </c>
      <c r="E348" s="1" t="n">
        <v>3870</v>
      </c>
      <c r="G348" s="11" t="n">
        <f aca="false">(B348-B347)/B347</f>
        <v>0.00184799098473023</v>
      </c>
      <c r="H348" s="11" t="n">
        <f aca="false">(C348-C347)/C347</f>
        <v>0.0056352118916866</v>
      </c>
      <c r="I348" s="11" t="n">
        <f aca="false">(D348-D347)/D347</f>
        <v>0.00505159071367152</v>
      </c>
      <c r="J348" s="11" t="n">
        <f aca="false">(E348-E347)/E347</f>
        <v>0.000377403361474881</v>
      </c>
    </row>
    <row collapsed="false" customFormat="false" customHeight="false" hidden="false" ht="14.75" outlineLevel="0" r="349">
      <c r="A349" s="9" t="n">
        <v>40477</v>
      </c>
      <c r="B349" s="1" t="n">
        <v>5707.3</v>
      </c>
      <c r="C349" s="1" t="n">
        <v>6476.61</v>
      </c>
      <c r="D349" s="1" t="n">
        <v>6613.8</v>
      </c>
      <c r="E349" s="1" t="n">
        <v>3852.66</v>
      </c>
      <c r="G349" s="11" t="n">
        <f aca="false">(B349-B348)/B348</f>
        <v>-0.00776775997134905</v>
      </c>
      <c r="H349" s="11" t="n">
        <f aca="false">(C349-C348)/C348</f>
        <v>-0.00568346682264721</v>
      </c>
      <c r="I349" s="11" t="n">
        <f aca="false">(D349-D348)/D348</f>
        <v>-0.00382726258093958</v>
      </c>
      <c r="J349" s="11" t="n">
        <f aca="false">(E349-E348)/E348</f>
        <v>-0.0044806201550388</v>
      </c>
    </row>
    <row collapsed="false" customFormat="false" customHeight="false" hidden="false" ht="14.75" outlineLevel="0" r="350">
      <c r="A350" s="9" t="n">
        <v>40478</v>
      </c>
      <c r="B350" s="1" t="n">
        <v>5646.02</v>
      </c>
      <c r="C350" s="1" t="n">
        <v>6479.21</v>
      </c>
      <c r="D350" s="1" t="n">
        <v>6568</v>
      </c>
      <c r="E350" s="1" t="n">
        <v>3815.77</v>
      </c>
      <c r="G350" s="11" t="n">
        <f aca="false">(B350-B349)/B349</f>
        <v>-0.0107371261367021</v>
      </c>
      <c r="H350" s="11" t="n">
        <f aca="false">(C350-C349)/C349</f>
        <v>0.000401444582891274</v>
      </c>
      <c r="I350" s="11" t="n">
        <f aca="false">(D350-D349)/D349</f>
        <v>-0.00692491457256043</v>
      </c>
      <c r="J350" s="11" t="n">
        <f aca="false">(E350-E349)/E349</f>
        <v>-0.00957520258730329</v>
      </c>
    </row>
    <row collapsed="false" customFormat="false" customHeight="false" hidden="false" ht="14.75" outlineLevel="0" r="351">
      <c r="A351" s="9" t="n">
        <v>40479</v>
      </c>
      <c r="B351" s="1" t="n">
        <v>5677.89</v>
      </c>
      <c r="C351" s="1" t="n">
        <v>6484.71</v>
      </c>
      <c r="D351" s="1" t="n">
        <v>6595.28</v>
      </c>
      <c r="E351" s="1" t="n">
        <v>3834.84</v>
      </c>
      <c r="G351" s="11" t="n">
        <f aca="false">(B351-B350)/B350</f>
        <v>0.00564468422003462</v>
      </c>
      <c r="H351" s="11" t="n">
        <f aca="false">(C351-C350)/C350</f>
        <v>0.000848868920748054</v>
      </c>
      <c r="I351" s="11" t="n">
        <f aca="false">(D351-D350)/D350</f>
        <v>0.00415347137637024</v>
      </c>
      <c r="J351" s="11" t="n">
        <f aca="false">(E351-E350)/E350</f>
        <v>0.00499768067781867</v>
      </c>
    </row>
    <row collapsed="false" customFormat="false" customHeight="false" hidden="false" ht="14.75" outlineLevel="0" r="352">
      <c r="A352" s="9" t="n">
        <v>40480</v>
      </c>
      <c r="B352" s="1" t="n">
        <v>5675.16</v>
      </c>
      <c r="C352" s="1" t="n">
        <v>6472.23</v>
      </c>
      <c r="D352" s="1" t="n">
        <v>6601.37</v>
      </c>
      <c r="E352" s="1" t="n">
        <v>3833.5</v>
      </c>
      <c r="G352" s="11" t="n">
        <f aca="false">(B352-B351)/B351</f>
        <v>-0.000480812414470952</v>
      </c>
      <c r="H352" s="11" t="n">
        <f aca="false">(C352-C351)/C351</f>
        <v>-0.00192452707985393</v>
      </c>
      <c r="I352" s="11" t="n">
        <f aca="false">(D352-D351)/D351</f>
        <v>0.00092338763479339</v>
      </c>
      <c r="J352" s="11" t="n">
        <f aca="false">(E352-E351)/E351</f>
        <v>-0.000349427877043148</v>
      </c>
    </row>
    <row collapsed="false" customFormat="false" customHeight="false" hidden="false" ht="14.75" outlineLevel="0" r="353">
      <c r="A353" s="9" t="n">
        <v>40483</v>
      </c>
      <c r="B353" s="1" t="n">
        <v>5694.62</v>
      </c>
      <c r="C353" s="1" t="n">
        <v>6504.72</v>
      </c>
      <c r="D353" s="1" t="n">
        <v>6604.86</v>
      </c>
      <c r="E353" s="1" t="n">
        <v>3841.11</v>
      </c>
      <c r="G353" s="11" t="n">
        <f aca="false">(B353-B352)/B352</f>
        <v>0.0034289782138301</v>
      </c>
      <c r="H353" s="11" t="n">
        <f aca="false">(C353-C352)/C352</f>
        <v>0.00501990813058247</v>
      </c>
      <c r="I353" s="11" t="n">
        <f aca="false">(D353-D352)/D352</f>
        <v>0.00052867813802297</v>
      </c>
      <c r="J353" s="11" t="n">
        <f aca="false">(E353-E352)/E352</f>
        <v>0.00198513108125737</v>
      </c>
    </row>
    <row collapsed="false" customFormat="false" customHeight="false" hidden="false" ht="14.75" outlineLevel="0" r="354">
      <c r="A354" s="9" t="n">
        <v>40484</v>
      </c>
      <c r="B354" s="1" t="n">
        <v>5757.43</v>
      </c>
      <c r="C354" s="1" t="n">
        <v>6541.5</v>
      </c>
      <c r="D354" s="1" t="n">
        <v>6654.31</v>
      </c>
      <c r="E354" s="1" t="n">
        <v>3865.72</v>
      </c>
      <c r="G354" s="11" t="n">
        <f aca="false">(B354-B353)/B353</f>
        <v>0.0110297087426379</v>
      </c>
      <c r="H354" s="11" t="n">
        <f aca="false">(C354-C353)/C353</f>
        <v>0.0056543556063904</v>
      </c>
      <c r="I354" s="11" t="n">
        <f aca="false">(D354-D353)/D353</f>
        <v>0.00748691115330224</v>
      </c>
      <c r="J354" s="11" t="n">
        <f aca="false">(E354-E353)/E353</f>
        <v>0.00640700214260985</v>
      </c>
    </row>
    <row collapsed="false" customFormat="false" customHeight="false" hidden="false" ht="14.75" outlineLevel="0" r="355">
      <c r="A355" s="9" t="n">
        <v>40485</v>
      </c>
      <c r="B355" s="1" t="n">
        <v>5748.97</v>
      </c>
      <c r="C355" s="1" t="n">
        <v>6512.99</v>
      </c>
      <c r="D355" s="1" t="n">
        <v>6617.8</v>
      </c>
      <c r="E355" s="1" t="n">
        <v>3842.94</v>
      </c>
      <c r="G355" s="11" t="n">
        <f aca="false">(B355-B354)/B354</f>
        <v>-0.00146940562021597</v>
      </c>
      <c r="H355" s="11" t="n">
        <f aca="false">(C355-C354)/C354</f>
        <v>-0.00435832760070324</v>
      </c>
      <c r="I355" s="11" t="n">
        <f aca="false">(D355-D354)/D354</f>
        <v>-0.00548666954199612</v>
      </c>
      <c r="J355" s="11" t="n">
        <f aca="false">(E355-E354)/E354</f>
        <v>-0.00589282203573984</v>
      </c>
    </row>
    <row collapsed="false" customFormat="false" customHeight="false" hidden="false" ht="14.75" outlineLevel="0" r="356">
      <c r="A356" s="9" t="n">
        <v>40486</v>
      </c>
      <c r="B356" s="1" t="n">
        <v>5862.79</v>
      </c>
      <c r="C356" s="1" t="n">
        <v>6595.64</v>
      </c>
      <c r="D356" s="1" t="n">
        <v>6734.69</v>
      </c>
      <c r="E356" s="1" t="n">
        <v>3916.78</v>
      </c>
      <c r="G356" s="11" t="n">
        <f aca="false">(B356-B355)/B355</f>
        <v>0.0197983290919938</v>
      </c>
      <c r="H356" s="11" t="n">
        <f aca="false">(C356-C355)/C355</f>
        <v>0.012690024090318</v>
      </c>
      <c r="I356" s="11" t="n">
        <f aca="false">(D356-D355)/D355</f>
        <v>0.0176629695669256</v>
      </c>
      <c r="J356" s="11" t="n">
        <f aca="false">(E356-E355)/E355</f>
        <v>0.0192144555990986</v>
      </c>
    </row>
    <row collapsed="false" customFormat="false" customHeight="false" hidden="false" ht="14.75" outlineLevel="0" r="357">
      <c r="A357" s="9" t="n">
        <v>40487</v>
      </c>
      <c r="B357" s="1" t="n">
        <v>5875.35</v>
      </c>
      <c r="C357" s="1" t="n">
        <v>6587.72</v>
      </c>
      <c r="D357" s="1" t="n">
        <v>6754.2</v>
      </c>
      <c r="E357" s="1" t="n">
        <v>3916.73</v>
      </c>
      <c r="G357" s="11" t="n">
        <f aca="false">(B357-B356)/B356</f>
        <v>0.00214232472935248</v>
      </c>
      <c r="H357" s="11" t="n">
        <f aca="false">(C357-C356)/C356</f>
        <v>-0.00120079325129935</v>
      </c>
      <c r="I357" s="11" t="n">
        <f aca="false">(D357-D356)/D356</f>
        <v>0.00289694106187505</v>
      </c>
      <c r="J357" s="11" t="n">
        <f aca="false">(E357-E356)/E356</f>
        <v>-1.2765588059626E-005</v>
      </c>
    </row>
    <row collapsed="false" customFormat="false" customHeight="false" hidden="false" ht="14.75" outlineLevel="0" r="358">
      <c r="A358" s="9" t="n">
        <v>40490</v>
      </c>
      <c r="B358" s="1" t="n">
        <v>5849.96</v>
      </c>
      <c r="C358" s="1" t="n">
        <v>6600.36</v>
      </c>
      <c r="D358" s="1" t="n">
        <v>6750.5</v>
      </c>
      <c r="E358" s="1" t="n">
        <v>3913.7</v>
      </c>
      <c r="G358" s="11" t="n">
        <f aca="false">(B358-B357)/B357</f>
        <v>-0.00432144467989147</v>
      </c>
      <c r="H358" s="11" t="n">
        <f aca="false">(C358-C357)/C357</f>
        <v>0.00191872150000309</v>
      </c>
      <c r="I358" s="11" t="n">
        <f aca="false">(D358-D357)/D357</f>
        <v>-0.000547807290278614</v>
      </c>
      <c r="J358" s="11" t="n">
        <f aca="false">(E358-E357)/E357</f>
        <v>-0.000773604511926976</v>
      </c>
    </row>
    <row collapsed="false" customFormat="false" customHeight="false" hidden="false" ht="14.75" outlineLevel="0" r="359">
      <c r="A359" s="9" t="n">
        <v>40491</v>
      </c>
      <c r="B359" s="1" t="n">
        <v>5875.19</v>
      </c>
      <c r="C359" s="1" t="n">
        <v>6581.88</v>
      </c>
      <c r="D359" s="1" t="n">
        <v>6787.81</v>
      </c>
      <c r="E359" s="1" t="n">
        <v>3945.71</v>
      </c>
      <c r="G359" s="11" t="n">
        <f aca="false">(B359-B358)/B358</f>
        <v>0.00431285000239326</v>
      </c>
      <c r="H359" s="11" t="n">
        <f aca="false">(C359-C358)/C358</f>
        <v>-0.00279984728105747</v>
      </c>
      <c r="I359" s="11" t="n">
        <f aca="false">(D359-D358)/D358</f>
        <v>0.0055269980001482</v>
      </c>
      <c r="J359" s="11" t="n">
        <f aca="false">(E359-E358)/E358</f>
        <v>0.00817896108541783</v>
      </c>
    </row>
    <row collapsed="false" customFormat="false" customHeight="false" hidden="false" ht="14.75" outlineLevel="0" r="360">
      <c r="A360" s="9" t="n">
        <v>40492</v>
      </c>
      <c r="B360" s="1" t="n">
        <v>5816.94</v>
      </c>
      <c r="C360" s="1" t="n">
        <v>6539.82</v>
      </c>
      <c r="D360" s="1" t="n">
        <v>6719.84</v>
      </c>
      <c r="E360" s="1" t="n">
        <v>3888.45</v>
      </c>
      <c r="G360" s="11" t="n">
        <f aca="false">(B360-B359)/B359</f>
        <v>-0.00991457297551228</v>
      </c>
      <c r="H360" s="11" t="n">
        <f aca="false">(C360-C359)/C359</f>
        <v>-0.00639027147258844</v>
      </c>
      <c r="I360" s="11" t="n">
        <f aca="false">(D360-D359)/D359</f>
        <v>-0.0100135389764888</v>
      </c>
      <c r="J360" s="11" t="n">
        <f aca="false">(E360-E359)/E359</f>
        <v>-0.0145119636263181</v>
      </c>
    </row>
    <row collapsed="false" customFormat="false" customHeight="false" hidden="false" ht="14.75" outlineLevel="0" r="361">
      <c r="A361" s="9" t="n">
        <v>40493</v>
      </c>
      <c r="B361" s="1" t="n">
        <v>5815.23</v>
      </c>
      <c r="C361" s="1" t="n">
        <v>6516.99</v>
      </c>
      <c r="D361" s="1" t="n">
        <v>6723.41</v>
      </c>
      <c r="E361" s="1" t="n">
        <v>3867.35</v>
      </c>
      <c r="G361" s="11" t="n">
        <f aca="false">(B361-B360)/B360</f>
        <v>-0.000293968994007165</v>
      </c>
      <c r="H361" s="11" t="n">
        <f aca="false">(C361-C360)/C360</f>
        <v>-0.00349092176848903</v>
      </c>
      <c r="I361" s="11" t="n">
        <f aca="false">(D361-D360)/D360</f>
        <v>0.00053126264911065</v>
      </c>
      <c r="J361" s="11" t="n">
        <f aca="false">(E361-E360)/E360</f>
        <v>-0.00542632668544031</v>
      </c>
    </row>
    <row collapsed="false" customFormat="false" customHeight="false" hidden="false" ht="14.75" outlineLevel="0" r="362">
      <c r="A362" s="9" t="n">
        <v>40494</v>
      </c>
      <c r="B362" s="1" t="n">
        <v>5796.87</v>
      </c>
      <c r="C362" s="1" t="n">
        <v>6505.29</v>
      </c>
      <c r="D362" s="1" t="n">
        <v>6734.61</v>
      </c>
      <c r="E362" s="1" t="n">
        <v>3831.12</v>
      </c>
      <c r="G362" s="11" t="n">
        <f aca="false">(B362-B361)/B361</f>
        <v>-0.00315722679928405</v>
      </c>
      <c r="H362" s="11" t="n">
        <f aca="false">(C362-C361)/C361</f>
        <v>-0.001795307342807</v>
      </c>
      <c r="I362" s="11" t="n">
        <f aca="false">(D362-D361)/D361</f>
        <v>0.00166582136148186</v>
      </c>
      <c r="J362" s="11" t="n">
        <f aca="false">(E362-E361)/E361</f>
        <v>-0.00936817200408549</v>
      </c>
    </row>
    <row collapsed="false" customFormat="false" customHeight="false" hidden="false" ht="14.75" outlineLevel="0" r="363">
      <c r="A363" s="9" t="n">
        <v>40497</v>
      </c>
      <c r="B363" s="1" t="n">
        <v>5820.41</v>
      </c>
      <c r="C363" s="1" t="n">
        <v>6562.15</v>
      </c>
      <c r="D363" s="1" t="n">
        <v>6790.17</v>
      </c>
      <c r="E363" s="1" t="n">
        <v>3864.24</v>
      </c>
      <c r="G363" s="11" t="n">
        <f aca="false">(B363-B362)/B362</f>
        <v>0.0040608121279242</v>
      </c>
      <c r="H363" s="11" t="n">
        <f aca="false">(C363-C362)/C362</f>
        <v>0.00874057882123635</v>
      </c>
      <c r="I363" s="11" t="n">
        <f aca="false">(D363-D362)/D362</f>
        <v>0.00824992093083334</v>
      </c>
      <c r="J363" s="11" t="n">
        <f aca="false">(E363-E362)/E362</f>
        <v>0.00864499154294315</v>
      </c>
    </row>
    <row collapsed="false" customFormat="false" customHeight="false" hidden="false" ht="14.75" outlineLevel="0" r="364">
      <c r="A364" s="9" t="n">
        <v>40498</v>
      </c>
      <c r="B364" s="1" t="n">
        <v>5681.9</v>
      </c>
      <c r="C364" s="1" t="n">
        <v>6476.53</v>
      </c>
      <c r="D364" s="1" t="n">
        <v>6663.24</v>
      </c>
      <c r="E364" s="1" t="n">
        <v>3762.47</v>
      </c>
      <c r="G364" s="11" t="n">
        <f aca="false">(B364-B363)/B363</f>
        <v>-0.0237972926305878</v>
      </c>
      <c r="H364" s="11" t="n">
        <f aca="false">(C364-C363)/C363</f>
        <v>-0.0130475530123513</v>
      </c>
      <c r="I364" s="11" t="n">
        <f aca="false">(D364-D363)/D363</f>
        <v>-0.0186931991393441</v>
      </c>
      <c r="J364" s="11" t="n">
        <f aca="false">(E364-E363)/E363</f>
        <v>-0.0263363559199222</v>
      </c>
    </row>
    <row collapsed="false" customFormat="false" customHeight="false" hidden="false" ht="14.75" outlineLevel="0" r="365">
      <c r="A365" s="9" t="n">
        <v>40499</v>
      </c>
      <c r="B365" s="1" t="n">
        <v>5692.56</v>
      </c>
      <c r="C365" s="1" t="n">
        <v>6494.99</v>
      </c>
      <c r="D365" s="1" t="n">
        <v>6700.07</v>
      </c>
      <c r="E365" s="1" t="n">
        <v>3792.35</v>
      </c>
      <c r="G365" s="11" t="n">
        <f aca="false">(B365-B364)/B364</f>
        <v>0.00187613298368501</v>
      </c>
      <c r="H365" s="11" t="n">
        <f aca="false">(C365-C364)/C364</f>
        <v>0.00285029174573422</v>
      </c>
      <c r="I365" s="11" t="n">
        <f aca="false">(D365-D364)/D364</f>
        <v>0.00552734105330139</v>
      </c>
      <c r="J365" s="11" t="n">
        <f aca="false">(E365-E364)/E364</f>
        <v>0.00794159156086285</v>
      </c>
    </row>
    <row collapsed="false" customFormat="false" customHeight="false" hidden="false" ht="14.75" outlineLevel="0" r="366">
      <c r="A366" s="9" t="n">
        <v>40500</v>
      </c>
      <c r="B366" s="1" t="n">
        <v>5768.71</v>
      </c>
      <c r="C366" s="1" t="n">
        <v>6613.37</v>
      </c>
      <c r="D366" s="1" t="n">
        <v>6832.11</v>
      </c>
      <c r="E366" s="1" t="n">
        <v>3867.97</v>
      </c>
      <c r="G366" s="11" t="n">
        <f aca="false">(B366-B365)/B365</f>
        <v>0.0133771097713506</v>
      </c>
      <c r="H366" s="11" t="n">
        <f aca="false">(C366-C365)/C365</f>
        <v>0.0182263560067067</v>
      </c>
      <c r="I366" s="11" t="n">
        <f aca="false">(D366-D365)/D365</f>
        <v>0.0197072567898546</v>
      </c>
      <c r="J366" s="11" t="n">
        <f aca="false">(E366-E365)/E365</f>
        <v>0.0199401426556094</v>
      </c>
    </row>
    <row collapsed="false" customFormat="false" customHeight="false" hidden="false" ht="14.75" outlineLevel="0" r="367">
      <c r="A367" s="9" t="n">
        <v>40501</v>
      </c>
      <c r="B367" s="1" t="n">
        <v>5732.83</v>
      </c>
      <c r="C367" s="1" t="n">
        <v>6590.84</v>
      </c>
      <c r="D367" s="1" t="n">
        <v>6843.55</v>
      </c>
      <c r="E367" s="1" t="n">
        <v>3860.16</v>
      </c>
      <c r="G367" s="11" t="n">
        <f aca="false">(B367-B366)/B366</f>
        <v>-0.00621976143713241</v>
      </c>
      <c r="H367" s="11" t="n">
        <f aca="false">(C367-C366)/C366</f>
        <v>-0.00340673514410955</v>
      </c>
      <c r="I367" s="11" t="n">
        <f aca="false">(D367-D366)/D366</f>
        <v>0.00167444610815686</v>
      </c>
      <c r="J367" s="11" t="n">
        <f aca="false">(E367-E366)/E366</f>
        <v>-0.00201914699441836</v>
      </c>
    </row>
    <row collapsed="false" customFormat="false" customHeight="false" hidden="false" ht="14.75" outlineLevel="0" r="368">
      <c r="A368" s="9" t="n">
        <v>40504</v>
      </c>
      <c r="B368" s="1" t="n">
        <v>5680.83</v>
      </c>
      <c r="C368" s="1" t="n">
        <v>6532.64</v>
      </c>
      <c r="D368" s="1" t="n">
        <v>6822.05</v>
      </c>
      <c r="E368" s="1" t="n">
        <v>3818.89</v>
      </c>
      <c r="G368" s="11" t="n">
        <f aca="false">(B368-B367)/B367</f>
        <v>-0.00907056375298064</v>
      </c>
      <c r="H368" s="11" t="n">
        <f aca="false">(C368-C367)/C367</f>
        <v>-0.0088304373949299</v>
      </c>
      <c r="I368" s="11" t="n">
        <f aca="false">(D368-D367)/D367</f>
        <v>-0.00314164432202585</v>
      </c>
      <c r="J368" s="11" t="n">
        <f aca="false">(E368-E367)/E367</f>
        <v>-0.0106912666832463</v>
      </c>
    </row>
    <row collapsed="false" customFormat="false" customHeight="false" hidden="false" ht="14.75" outlineLevel="0" r="369">
      <c r="A369" s="9" t="n">
        <v>40505</v>
      </c>
      <c r="B369" s="1" t="n">
        <v>5581.28</v>
      </c>
      <c r="C369" s="1" t="n">
        <v>6393.79</v>
      </c>
      <c r="D369" s="1" t="n">
        <v>6705</v>
      </c>
      <c r="E369" s="1" t="n">
        <v>3724.42</v>
      </c>
      <c r="G369" s="11" t="n">
        <f aca="false">(B369-B368)/B368</f>
        <v>-0.0175238477476003</v>
      </c>
      <c r="H369" s="11" t="n">
        <f aca="false">(C369-C368)/C368</f>
        <v>-0.0212548066325406</v>
      </c>
      <c r="I369" s="11" t="n">
        <f aca="false">(D369-D368)/D368</f>
        <v>-0.0171575992553558</v>
      </c>
      <c r="J369" s="11" t="n">
        <f aca="false">(E369-E368)/E368</f>
        <v>-0.0247375546297484</v>
      </c>
    </row>
    <row collapsed="false" customFormat="false" customHeight="false" hidden="false" ht="14.75" outlineLevel="0" r="370">
      <c r="A370" s="9" t="n">
        <v>40506</v>
      </c>
      <c r="B370" s="1" t="n">
        <v>5657.1</v>
      </c>
      <c r="C370" s="1" t="n">
        <v>6449.8</v>
      </c>
      <c r="D370" s="1" t="n">
        <v>6823.8</v>
      </c>
      <c r="E370" s="1" t="n">
        <v>3747.61</v>
      </c>
      <c r="G370" s="11" t="n">
        <f aca="false">(B370-B369)/B369</f>
        <v>0.0135846974170801</v>
      </c>
      <c r="H370" s="11" t="n">
        <f aca="false">(C370-C369)/C369</f>
        <v>0.00876006249814276</v>
      </c>
      <c r="I370" s="11" t="n">
        <f aca="false">(D370-D369)/D369</f>
        <v>0.0177181208053692</v>
      </c>
      <c r="J370" s="11" t="n">
        <f aca="false">(E370-E369)/E369</f>
        <v>0.00622647284677884</v>
      </c>
    </row>
    <row collapsed="false" customFormat="false" customHeight="false" hidden="false" ht="14.75" outlineLevel="0" r="371">
      <c r="A371" s="9" t="n">
        <v>40507</v>
      </c>
      <c r="B371" s="1" t="n">
        <v>5698.93</v>
      </c>
      <c r="C371" s="1" t="n">
        <v>6502.14</v>
      </c>
      <c r="D371" s="1" t="n">
        <v>6879.66</v>
      </c>
      <c r="E371" s="1" t="n">
        <v>3760.42</v>
      </c>
      <c r="G371" s="11" t="n">
        <f aca="false">(B371-B370)/B370</f>
        <v>0.00739424793622173</v>
      </c>
      <c r="H371" s="11" t="n">
        <f aca="false">(C371-C370)/C370</f>
        <v>0.00811498030946698</v>
      </c>
      <c r="I371" s="11" t="n">
        <f aca="false">(D371-D370)/D370</f>
        <v>0.00818605469093462</v>
      </c>
      <c r="J371" s="11" t="n">
        <f aca="false">(E371-E370)/E370</f>
        <v>0.0034181785191095</v>
      </c>
    </row>
    <row collapsed="false" customFormat="false" customHeight="false" hidden="false" ht="14.75" outlineLevel="0" r="372">
      <c r="A372" s="9" t="n">
        <v>40508</v>
      </c>
      <c r="B372" s="1" t="n">
        <v>5668.7</v>
      </c>
      <c r="C372" s="1" t="n">
        <v>6483.56</v>
      </c>
      <c r="D372" s="1" t="n">
        <v>6848.98</v>
      </c>
      <c r="E372" s="1" t="n">
        <v>3728.65</v>
      </c>
      <c r="G372" s="11" t="n">
        <f aca="false">(B372-B371)/B371</f>
        <v>-0.00530450452979778</v>
      </c>
      <c r="H372" s="11" t="n">
        <f aca="false">(C372-C371)/C371</f>
        <v>-0.00285752075470536</v>
      </c>
      <c r="I372" s="11" t="n">
        <f aca="false">(D372-D371)/D371</f>
        <v>-0.00445952270897099</v>
      </c>
      <c r="J372" s="11" t="n">
        <f aca="false">(E372-E371)/E371</f>
        <v>-0.00844852436695901</v>
      </c>
    </row>
    <row collapsed="false" customFormat="false" customHeight="false" hidden="false" ht="14.75" outlineLevel="0" r="373">
      <c r="A373" s="9" t="n">
        <v>40511</v>
      </c>
      <c r="B373" s="1" t="n">
        <v>5550.95</v>
      </c>
      <c r="C373" s="1" t="n">
        <v>6397.5</v>
      </c>
      <c r="D373" s="1" t="n">
        <v>6697.97</v>
      </c>
      <c r="E373" s="1" t="n">
        <v>3636.96</v>
      </c>
      <c r="G373" s="11" t="n">
        <f aca="false">(B373-B372)/B372</f>
        <v>-0.0207719582973168</v>
      </c>
      <c r="H373" s="11" t="n">
        <f aca="false">(C373-C372)/C372</f>
        <v>-0.0132735719265342</v>
      </c>
      <c r="I373" s="11" t="n">
        <f aca="false">(D373-D372)/D372</f>
        <v>-0.0220485386145091</v>
      </c>
      <c r="J373" s="11" t="n">
        <f aca="false">(E373-E372)/E372</f>
        <v>-0.0245906695452778</v>
      </c>
    </row>
    <row collapsed="false" customFormat="false" customHeight="false" hidden="false" ht="14.75" outlineLevel="0" r="374">
      <c r="A374" s="9" t="n">
        <v>40512</v>
      </c>
      <c r="B374" s="1" t="n">
        <v>5528.27</v>
      </c>
      <c r="C374" s="1" t="n">
        <v>6312.43</v>
      </c>
      <c r="D374" s="1" t="n">
        <v>6688.49</v>
      </c>
      <c r="E374" s="1" t="n">
        <v>3610.44</v>
      </c>
      <c r="G374" s="11" t="n">
        <f aca="false">(B374-B373)/B373</f>
        <v>-0.00408578711752031</v>
      </c>
      <c r="H374" s="11" t="n">
        <f aca="false">(C374-C373)/C373</f>
        <v>-0.0132973817897616</v>
      </c>
      <c r="I374" s="11" t="n">
        <f aca="false">(D374-D373)/D373</f>
        <v>-0.00141535420433362</v>
      </c>
      <c r="J374" s="11" t="n">
        <f aca="false">(E374-E373)/E373</f>
        <v>-0.00729180414412036</v>
      </c>
    </row>
    <row collapsed="false" customFormat="false" customHeight="false" hidden="false" ht="14.75" outlineLevel="0" r="375">
      <c r="A375" s="9" t="n">
        <v>40513</v>
      </c>
      <c r="B375" s="1" t="n">
        <v>5642.5</v>
      </c>
      <c r="C375" s="1" t="n">
        <v>6409.7</v>
      </c>
      <c r="D375" s="1" t="n">
        <v>6866.63</v>
      </c>
      <c r="E375" s="1" t="n">
        <v>3669.29</v>
      </c>
      <c r="G375" s="11" t="n">
        <f aca="false">(B375-B374)/B374</f>
        <v>0.02066288368694</v>
      </c>
      <c r="H375" s="11" t="n">
        <f aca="false">(C375-C374)/C374</f>
        <v>0.0154092797860728</v>
      </c>
      <c r="I375" s="11" t="n">
        <f aca="false">(D375-D374)/D374</f>
        <v>0.0266338142091863</v>
      </c>
      <c r="J375" s="11" t="n">
        <f aca="false">(E375-E374)/E374</f>
        <v>0.0162999523603771</v>
      </c>
    </row>
    <row collapsed="false" customFormat="false" customHeight="false" hidden="false" ht="14.75" outlineLevel="0" r="376">
      <c r="A376" s="9" t="n">
        <v>40514</v>
      </c>
      <c r="B376" s="1" t="n">
        <v>5767.56</v>
      </c>
      <c r="C376" s="1" t="n">
        <v>6483.44</v>
      </c>
      <c r="D376" s="1" t="n">
        <v>6957.61</v>
      </c>
      <c r="E376" s="1" t="n">
        <v>3747.04</v>
      </c>
      <c r="G376" s="11" t="n">
        <f aca="false">(B376-B375)/B375</f>
        <v>0.0221639344262296</v>
      </c>
      <c r="H376" s="11" t="n">
        <f aca="false">(C376-C375)/C375</f>
        <v>0.0115044385852693</v>
      </c>
      <c r="I376" s="11" t="n">
        <f aca="false">(D376-D375)/D375</f>
        <v>0.0132495853133197</v>
      </c>
      <c r="J376" s="11" t="n">
        <f aca="false">(E376-E375)/E375</f>
        <v>0.0211893854124367</v>
      </c>
    </row>
    <row collapsed="false" customFormat="false" customHeight="false" hidden="false" ht="14.75" outlineLevel="0" r="377">
      <c r="A377" s="9" t="n">
        <v>40515</v>
      </c>
      <c r="B377" s="1" t="n">
        <v>5745.32</v>
      </c>
      <c r="C377" s="1" t="n">
        <v>6440.9</v>
      </c>
      <c r="D377" s="1" t="n">
        <v>6947.72</v>
      </c>
      <c r="E377" s="1" t="n">
        <v>3750.55</v>
      </c>
      <c r="G377" s="11" t="n">
        <f aca="false">(B377-B376)/B376</f>
        <v>-0.00385605004542661</v>
      </c>
      <c r="H377" s="11" t="n">
        <f aca="false">(C377-C376)/C376</f>
        <v>-0.00656133163875967</v>
      </c>
      <c r="I377" s="11" t="n">
        <f aca="false">(D377-D376)/D376</f>
        <v>-0.00142146512954884</v>
      </c>
      <c r="J377" s="11" t="n">
        <f aca="false">(E377-E376)/E376</f>
        <v>0.000936739399632835</v>
      </c>
    </row>
    <row collapsed="false" customFormat="false" customHeight="false" hidden="false" ht="14.75" outlineLevel="0" r="378">
      <c r="A378" s="9" t="n">
        <v>40518</v>
      </c>
      <c r="B378" s="1" t="n">
        <v>5770.28</v>
      </c>
      <c r="C378" s="1" t="n">
        <v>6412.22</v>
      </c>
      <c r="D378" s="1" t="n">
        <v>6954.38</v>
      </c>
      <c r="E378" s="1" t="n">
        <v>3749.23</v>
      </c>
      <c r="G378" s="11" t="n">
        <f aca="false">(B378-B377)/B377</f>
        <v>0.00434440553354731</v>
      </c>
      <c r="H378" s="11" t="n">
        <f aca="false">(C378-C377)/C377</f>
        <v>-0.00445279386421157</v>
      </c>
      <c r="I378" s="11" t="n">
        <f aca="false">(D378-D377)/D377</f>
        <v>0.000958587853281343</v>
      </c>
      <c r="J378" s="11" t="n">
        <f aca="false">(E378-E377)/E377</f>
        <v>-0.000351948380904178</v>
      </c>
    </row>
    <row collapsed="false" customFormat="false" customHeight="false" hidden="false" ht="14.75" outlineLevel="0" r="379">
      <c r="A379" s="9" t="n">
        <v>40519</v>
      </c>
      <c r="B379" s="1" t="n">
        <v>5808.45</v>
      </c>
      <c r="C379" s="1" t="n">
        <v>6462.53</v>
      </c>
      <c r="D379" s="1" t="n">
        <v>7001.91</v>
      </c>
      <c r="E379" s="1" t="n">
        <v>3810.5</v>
      </c>
      <c r="G379" s="11" t="n">
        <f aca="false">(B379-B378)/B378</f>
        <v>0.00661493029800981</v>
      </c>
      <c r="H379" s="11" t="n">
        <f aca="false">(C379-C378)/C378</f>
        <v>0.00784595662656607</v>
      </c>
      <c r="I379" s="11" t="n">
        <f aca="false">(D379-D378)/D378</f>
        <v>0.00683454168452109</v>
      </c>
      <c r="J379" s="11" t="n">
        <f aca="false">(E379-E378)/E378</f>
        <v>0.0163420222285643</v>
      </c>
    </row>
    <row collapsed="false" customFormat="false" customHeight="false" hidden="false" ht="14.75" outlineLevel="0" r="380">
      <c r="A380" s="9" t="n">
        <v>40520</v>
      </c>
      <c r="B380" s="1" t="n">
        <v>5794.53</v>
      </c>
      <c r="C380" s="1" t="n">
        <v>6508.13</v>
      </c>
      <c r="D380" s="1" t="n">
        <v>6975.87</v>
      </c>
      <c r="E380" s="1" t="n">
        <v>3831.98</v>
      </c>
      <c r="G380" s="11" t="n">
        <f aca="false">(B380-B379)/B379</f>
        <v>-0.00239650853497922</v>
      </c>
      <c r="H380" s="11" t="n">
        <f aca="false">(C380-C379)/C379</f>
        <v>0.00705606008792228</v>
      </c>
      <c r="I380" s="11" t="n">
        <f aca="false">(D380-D379)/D379</f>
        <v>-0.00371898524831081</v>
      </c>
      <c r="J380" s="11" t="n">
        <f aca="false">(E380-E379)/E379</f>
        <v>0.00563705550452697</v>
      </c>
    </row>
    <row collapsed="false" customFormat="false" customHeight="false" hidden="false" ht="14.75" outlineLevel="0" r="381">
      <c r="A381" s="9" t="n">
        <v>40521</v>
      </c>
      <c r="B381" s="1" t="n">
        <v>5807.96</v>
      </c>
      <c r="C381" s="1" t="n">
        <v>6537.63</v>
      </c>
      <c r="D381" s="1" t="n">
        <v>6964.16</v>
      </c>
      <c r="E381" s="1" t="n">
        <v>3858.05</v>
      </c>
      <c r="G381" s="11" t="n">
        <f aca="false">(B381-B380)/B380</f>
        <v>0.00231770307514161</v>
      </c>
      <c r="H381" s="11" t="n">
        <f aca="false">(C381-C380)/C380</f>
        <v>0.00453279206162139</v>
      </c>
      <c r="I381" s="11" t="n">
        <f aca="false">(D381-D380)/D380</f>
        <v>-0.00167864366738486</v>
      </c>
      <c r="J381" s="11" t="n">
        <f aca="false">(E381-E380)/E380</f>
        <v>0.00680327141582163</v>
      </c>
    </row>
    <row collapsed="false" customFormat="false" customHeight="false" hidden="false" ht="14.75" outlineLevel="0" r="382">
      <c r="A382" s="9" t="n">
        <v>40522</v>
      </c>
      <c r="B382" s="1" t="n">
        <v>5812.95</v>
      </c>
      <c r="C382" s="1" t="n">
        <v>6519.14</v>
      </c>
      <c r="D382" s="1" t="n">
        <v>7006.17</v>
      </c>
      <c r="E382" s="1" t="n">
        <v>3857.35</v>
      </c>
      <c r="G382" s="11" t="n">
        <f aca="false">(B382-B381)/B381</f>
        <v>0.000859165696733411</v>
      </c>
      <c r="H382" s="11" t="n">
        <f aca="false">(C382-C381)/C381</f>
        <v>-0.0028282420387816</v>
      </c>
      <c r="I382" s="11" t="n">
        <f aca="false">(D382-D381)/D381</f>
        <v>0.00603231401920694</v>
      </c>
      <c r="J382" s="11" t="n">
        <f aca="false">(E382-E381)/E381</f>
        <v>-0.000181438809761479</v>
      </c>
    </row>
    <row collapsed="false" customFormat="false" customHeight="false" hidden="false" ht="14.75" outlineLevel="0" r="383">
      <c r="A383" s="9" t="n">
        <v>40525</v>
      </c>
      <c r="B383" s="1" t="n">
        <v>5860.75</v>
      </c>
      <c r="C383" s="1" t="n">
        <v>6519.08</v>
      </c>
      <c r="D383" s="1" t="n">
        <v>7029.39</v>
      </c>
      <c r="E383" s="1" t="n">
        <v>3892.44</v>
      </c>
      <c r="G383" s="11" t="n">
        <f aca="false">(B383-B382)/B382</f>
        <v>0.00822301929313003</v>
      </c>
      <c r="H383" s="11" t="n">
        <f aca="false">(C383-C382)/C382</f>
        <v>-9.20366796853575E-006</v>
      </c>
      <c r="I383" s="11" t="n">
        <f aca="false">(D383-D382)/D382</f>
        <v>0.00331422160752597</v>
      </c>
      <c r="J383" s="11" t="n">
        <f aca="false">(E383-E382)/E382</f>
        <v>0.00909691886917188</v>
      </c>
    </row>
    <row collapsed="false" customFormat="false" customHeight="false" hidden="false" ht="14.75" outlineLevel="0" r="384">
      <c r="A384" s="9" t="n">
        <v>40526</v>
      </c>
      <c r="B384" s="1" t="n">
        <v>5891.21</v>
      </c>
      <c r="C384" s="1" t="n">
        <v>6545.84</v>
      </c>
      <c r="D384" s="1" t="n">
        <v>7027.4</v>
      </c>
      <c r="E384" s="1" t="n">
        <v>3902.87</v>
      </c>
      <c r="G384" s="11" t="n">
        <f aca="false">(B384-B383)/B383</f>
        <v>0.00519728703664207</v>
      </c>
      <c r="H384" s="11" t="n">
        <f aca="false">(C384-C383)/C383</f>
        <v>0.00410487369383413</v>
      </c>
      <c r="I384" s="11" t="n">
        <f aca="false">(D384-D383)/D383</f>
        <v>-0.00028309711084458</v>
      </c>
      <c r="J384" s="11" t="n">
        <f aca="false">(E384-E383)/E383</f>
        <v>0.00267955318514861</v>
      </c>
    </row>
    <row collapsed="false" customFormat="false" customHeight="false" hidden="false" ht="14.75" outlineLevel="0" r="385">
      <c r="A385" s="9" t="n">
        <v>40527</v>
      </c>
      <c r="B385" s="1" t="n">
        <v>5882.18</v>
      </c>
      <c r="C385" s="1" t="n">
        <v>6560.43</v>
      </c>
      <c r="D385" s="1" t="n">
        <v>7016.37</v>
      </c>
      <c r="E385" s="1" t="n">
        <v>3880.19</v>
      </c>
      <c r="G385" s="11" t="n">
        <f aca="false">(B385-B384)/B384</f>
        <v>-0.00153279207497267</v>
      </c>
      <c r="H385" s="11" t="n">
        <f aca="false">(C385-C384)/C384</f>
        <v>0.00222889652053826</v>
      </c>
      <c r="I385" s="11" t="n">
        <f aca="false">(D385-D384)/D384</f>
        <v>-0.00156957053817922</v>
      </c>
      <c r="J385" s="11" t="n">
        <f aca="false">(E385-E384)/E384</f>
        <v>-0.00581110823573417</v>
      </c>
    </row>
    <row collapsed="false" customFormat="false" customHeight="false" hidden="false" ht="14.75" outlineLevel="0" r="386">
      <c r="A386" s="9" t="n">
        <v>40528</v>
      </c>
      <c r="B386" s="1" t="n">
        <v>5881.12</v>
      </c>
      <c r="C386" s="1" t="n">
        <v>6566.17</v>
      </c>
      <c r="D386" s="1" t="n">
        <v>7024.4</v>
      </c>
      <c r="E386" s="1" t="n">
        <v>3888.36</v>
      </c>
      <c r="G386" s="11" t="n">
        <f aca="false">(B386-B385)/B385</f>
        <v>-0.00018020529803583</v>
      </c>
      <c r="H386" s="11" t="n">
        <f aca="false">(C386-C385)/C385</f>
        <v>0.000874942648576356</v>
      </c>
      <c r="I386" s="11" t="n">
        <f aca="false">(D386-D385)/D385</f>
        <v>0.00114446644062395</v>
      </c>
      <c r="J386" s="11" t="n">
        <f aca="false">(E386-E385)/E385</f>
        <v>0.00210556699543065</v>
      </c>
    </row>
    <row collapsed="false" customFormat="false" customHeight="false" hidden="false" ht="14.75" outlineLevel="0" r="387">
      <c r="A387" s="9" t="n">
        <v>40529</v>
      </c>
      <c r="B387" s="1" t="n">
        <v>5871.75</v>
      </c>
      <c r="C387" s="1" t="n">
        <v>6538.16</v>
      </c>
      <c r="D387" s="1" t="n">
        <v>6982.45</v>
      </c>
      <c r="E387" s="1" t="n">
        <v>3867.35</v>
      </c>
      <c r="G387" s="11" t="n">
        <f aca="false">(B387-B386)/B386</f>
        <v>-0.00159323394183419</v>
      </c>
      <c r="H387" s="11" t="n">
        <f aca="false">(C387-C386)/C386</f>
        <v>-0.00426580487559722</v>
      </c>
      <c r="I387" s="11" t="n">
        <f aca="false">(D387-D386)/D386</f>
        <v>-0.00597204031661078</v>
      </c>
      <c r="J387" s="11" t="n">
        <f aca="false">(E387-E386)/E386</f>
        <v>-0.00540330627822532</v>
      </c>
    </row>
    <row collapsed="false" customFormat="false" customHeight="false" hidden="false" ht="14.75" outlineLevel="0" r="388">
      <c r="A388" s="9" t="n">
        <v>40532</v>
      </c>
      <c r="B388" s="1" t="n">
        <v>5891.61</v>
      </c>
      <c r="C388" s="1" t="n">
        <v>6521.25</v>
      </c>
      <c r="D388" s="1" t="n">
        <v>7018.6</v>
      </c>
      <c r="E388" s="1" t="n">
        <v>3885.08</v>
      </c>
      <c r="G388" s="11" t="n">
        <f aca="false">(B388-B387)/B387</f>
        <v>0.0033822965896027</v>
      </c>
      <c r="H388" s="11" t="n">
        <f aca="false">(C388-C387)/C387</f>
        <v>-0.00258635457070489</v>
      </c>
      <c r="I388" s="11" t="n">
        <f aca="false">(D388-D387)/D387</f>
        <v>0.00517726585940473</v>
      </c>
      <c r="J388" s="11" t="n">
        <f aca="false">(E388-E387)/E387</f>
        <v>0.00458453462965597</v>
      </c>
    </row>
    <row collapsed="false" customFormat="false" customHeight="false" hidden="false" ht="14.75" outlineLevel="0" r="389">
      <c r="A389" s="9" t="n">
        <v>40533</v>
      </c>
      <c r="B389" s="1" t="n">
        <v>5951.8</v>
      </c>
      <c r="C389" s="1" t="n">
        <v>6558.17</v>
      </c>
      <c r="D389" s="1" t="n">
        <v>7077.99</v>
      </c>
      <c r="E389" s="1" t="n">
        <v>3927.49</v>
      </c>
      <c r="G389" s="11" t="n">
        <f aca="false">(B389-B388)/B388</f>
        <v>0.0102162227302894</v>
      </c>
      <c r="H389" s="11" t="n">
        <f aca="false">(C389-C388)/C388</f>
        <v>0.00566149127851257</v>
      </c>
      <c r="I389" s="11" t="n">
        <f aca="false">(D389-D388)/D388</f>
        <v>0.00846180149887434</v>
      </c>
      <c r="J389" s="11" t="n">
        <f aca="false">(E389-E388)/E388</f>
        <v>0.0109161201313745</v>
      </c>
    </row>
    <row collapsed="false" customFormat="false" customHeight="false" hidden="false" ht="14.75" outlineLevel="0" r="390">
      <c r="A390" s="9" t="n">
        <v>40534</v>
      </c>
      <c r="B390" s="1" t="n">
        <v>5983.49</v>
      </c>
      <c r="C390" s="1" t="n">
        <v>6553.7</v>
      </c>
      <c r="D390" s="1" t="n">
        <v>7067.92</v>
      </c>
      <c r="E390" s="1" t="n">
        <v>3919.71</v>
      </c>
      <c r="G390" s="11" t="n">
        <f aca="false">(B390-B389)/B389</f>
        <v>0.00532443966531127</v>
      </c>
      <c r="H390" s="11" t="n">
        <f aca="false">(C390-C389)/C389</f>
        <v>-0.000681592578417494</v>
      </c>
      <c r="I390" s="11" t="n">
        <f aca="false">(D390-D389)/D389</f>
        <v>-0.00142272029206028</v>
      </c>
      <c r="J390" s="11" t="n">
        <f aca="false">(E390-E389)/E389</f>
        <v>-0.00198090892656638</v>
      </c>
    </row>
    <row collapsed="false" customFormat="false" customHeight="false" hidden="false" ht="14.75" outlineLevel="0" r="391">
      <c r="A391" s="9" t="n">
        <v>40535</v>
      </c>
      <c r="B391" s="1" t="n">
        <v>5996.07</v>
      </c>
      <c r="C391" s="1" t="n">
        <v>6599.43</v>
      </c>
      <c r="D391" s="1" t="n">
        <v>7057.69</v>
      </c>
      <c r="E391" s="1" t="n">
        <v>3911.32</v>
      </c>
      <c r="G391" s="11" t="n">
        <f aca="false">(B391-B390)/B390</f>
        <v>0.00210245191351534</v>
      </c>
      <c r="H391" s="11" t="n">
        <f aca="false">(C391-C390)/C390</f>
        <v>0.00697773776645261</v>
      </c>
      <c r="I391" s="11" t="n">
        <f aca="false">(D391-D390)/D390</f>
        <v>-0.00144738480344989</v>
      </c>
      <c r="J391" s="11" t="n">
        <f aca="false">(E391-E390)/E390</f>
        <v>-0.00214046447313701</v>
      </c>
    </row>
    <row collapsed="false" customFormat="false" customHeight="false" hidden="false" ht="14.75" outlineLevel="0" r="392">
      <c r="A392" s="9" t="n">
        <v>40536</v>
      </c>
      <c r="B392" s="1" t="n">
        <v>6008.92</v>
      </c>
      <c r="C392" s="1" t="n">
        <v>6599.43</v>
      </c>
      <c r="D392" s="1" t="n">
        <v>7057.69</v>
      </c>
      <c r="E392" s="1" t="n">
        <v>3900.39</v>
      </c>
      <c r="G392" s="11" t="n">
        <f aca="false">(B392-B391)/B391</f>
        <v>0.00214307037776416</v>
      </c>
      <c r="H392" s="11" t="n">
        <f aca="false">(C392-C391)/C391</f>
        <v>0</v>
      </c>
      <c r="I392" s="11" t="n">
        <f aca="false">(D392-D391)/D391</f>
        <v>0</v>
      </c>
      <c r="J392" s="11" t="n">
        <f aca="false">(E392-E391)/E391</f>
        <v>-0.00279445302353177</v>
      </c>
    </row>
    <row collapsed="false" customFormat="false" customHeight="false" hidden="false" ht="14.75" outlineLevel="0" r="393">
      <c r="A393" s="9" t="n">
        <v>40539</v>
      </c>
      <c r="B393" s="1" t="n">
        <v>6008.92</v>
      </c>
      <c r="C393" s="1" t="n">
        <v>6568.21</v>
      </c>
      <c r="D393" s="1" t="n">
        <v>6970.73</v>
      </c>
      <c r="E393" s="1" t="n">
        <v>3862.19</v>
      </c>
      <c r="G393" s="11" t="n">
        <f aca="false">(B393-B392)/B392</f>
        <v>0</v>
      </c>
      <c r="H393" s="11" t="n">
        <f aca="false">(C393-C392)/C392</f>
        <v>-0.00473071159175872</v>
      </c>
      <c r="I393" s="11" t="n">
        <f aca="false">(D393-D392)/D392</f>
        <v>-0.0123213119306742</v>
      </c>
      <c r="J393" s="11" t="n">
        <f aca="false">(E393-E392)/E392</f>
        <v>-0.00979389240563119</v>
      </c>
    </row>
    <row collapsed="false" customFormat="false" customHeight="false" hidden="false" ht="14.75" outlineLevel="0" r="394">
      <c r="A394" s="9" t="n">
        <v>40540</v>
      </c>
      <c r="B394" s="1" t="n">
        <v>6008.92</v>
      </c>
      <c r="C394" s="1" t="n">
        <v>6569.06</v>
      </c>
      <c r="D394" s="1" t="n">
        <v>6972.1</v>
      </c>
      <c r="E394" s="1" t="n">
        <v>3858.72</v>
      </c>
      <c r="G394" s="11" t="n">
        <f aca="false">(B394-B393)/B393</f>
        <v>0</v>
      </c>
      <c r="H394" s="11" t="n">
        <f aca="false">(C394-C393)/C393</f>
        <v>0.000129411209446769</v>
      </c>
      <c r="I394" s="11" t="n">
        <f aca="false">(D394-D393)/D393</f>
        <v>0.000196536087325128</v>
      </c>
      <c r="J394" s="11" t="n">
        <f aca="false">(E394-E393)/E393</f>
        <v>-0.000898453985950924</v>
      </c>
    </row>
    <row collapsed="false" customFormat="false" customHeight="false" hidden="false" ht="14.75" outlineLevel="0" r="395">
      <c r="A395" s="9" t="n">
        <v>40541</v>
      </c>
      <c r="B395" s="1" t="n">
        <v>5996.36</v>
      </c>
      <c r="C395" s="1" t="n">
        <v>6566.65</v>
      </c>
      <c r="D395" s="1" t="n">
        <v>6995.47</v>
      </c>
      <c r="E395" s="1" t="n">
        <v>3890.65</v>
      </c>
      <c r="G395" s="11" t="n">
        <f aca="false">(B395-B394)/B394</f>
        <v>-0.00209022586421527</v>
      </c>
      <c r="H395" s="11" t="n">
        <f aca="false">(C395-C394)/C394</f>
        <v>-0.000366871363634958</v>
      </c>
      <c r="I395" s="11" t="n">
        <f aca="false">(D395-D394)/D394</f>
        <v>0.00335193126891466</v>
      </c>
      <c r="J395" s="11" t="n">
        <f aca="false">(E395-E394)/E394</f>
        <v>0.00827476468880868</v>
      </c>
    </row>
    <row collapsed="false" customFormat="false" customHeight="false" hidden="false" ht="14.75" outlineLevel="0" r="396">
      <c r="A396" s="9" t="n">
        <v>40542</v>
      </c>
      <c r="B396" s="1" t="n">
        <v>5971.01</v>
      </c>
      <c r="C396" s="1" t="n">
        <v>6436.04</v>
      </c>
      <c r="D396" s="1" t="n">
        <v>6914.19</v>
      </c>
      <c r="E396" s="1" t="n">
        <v>3850.76</v>
      </c>
      <c r="G396" s="11" t="n">
        <f aca="false">(B396-B395)/B395</f>
        <v>-0.00422756472259829</v>
      </c>
      <c r="H396" s="11" t="n">
        <f aca="false">(C396-C395)/C395</f>
        <v>-0.0198898981977113</v>
      </c>
      <c r="I396" s="11" t="n">
        <f aca="false">(D396-D395)/D395</f>
        <v>-0.0116189476904339</v>
      </c>
      <c r="J396" s="11" t="n">
        <f aca="false">(E396-E395)/E395</f>
        <v>-0.0102527855242697</v>
      </c>
    </row>
    <row collapsed="false" customFormat="false" customHeight="false" hidden="false" ht="14.75" outlineLevel="0" r="397">
      <c r="A397" s="9" t="n">
        <v>40543</v>
      </c>
      <c r="B397" s="1" t="n">
        <v>5899.94</v>
      </c>
      <c r="C397" s="1" t="n">
        <v>6436.04</v>
      </c>
      <c r="D397" s="1" t="n">
        <v>6914.19</v>
      </c>
      <c r="E397" s="1" t="n">
        <v>3804.78</v>
      </c>
      <c r="G397" s="11" t="n">
        <f aca="false">(B397-B396)/B396</f>
        <v>-0.0119025089557713</v>
      </c>
      <c r="H397" s="11" t="n">
        <f aca="false">(C397-C396)/C396</f>
        <v>0</v>
      </c>
      <c r="I397" s="11" t="n">
        <f aca="false">(D397-D396)/D396</f>
        <v>0</v>
      </c>
      <c r="J397" s="11" t="n">
        <f aca="false">(E397-E396)/E396</f>
        <v>-0.0119405000571316</v>
      </c>
    </row>
    <row collapsed="false" customFormat="false" customHeight="false" hidden="false" ht="14.75" outlineLevel="0" r="398">
      <c r="A398" s="9" t="n">
        <v>40546</v>
      </c>
      <c r="B398" s="1" t="n">
        <v>5899.94</v>
      </c>
      <c r="C398" s="1" t="n">
        <v>6493.88</v>
      </c>
      <c r="D398" s="1" t="n">
        <v>6989.74</v>
      </c>
      <c r="E398" s="1" t="n">
        <v>3900.86</v>
      </c>
      <c r="G398" s="11" t="n">
        <f aca="false">(B398-B397)/B397</f>
        <v>0</v>
      </c>
      <c r="H398" s="11" t="n">
        <f aca="false">(C398-C397)/C397</f>
        <v>0.0089868925612644</v>
      </c>
      <c r="I398" s="11" t="n">
        <f aca="false">(D398-D397)/D397</f>
        <v>0.0109268041520408</v>
      </c>
      <c r="J398" s="11" t="n">
        <f aca="false">(E398-E397)/E397</f>
        <v>0.0252524456078932</v>
      </c>
    </row>
    <row collapsed="false" customFormat="false" customHeight="false" hidden="false" ht="14.75" outlineLevel="0" r="399">
      <c r="A399" s="9" t="n">
        <v>40547</v>
      </c>
      <c r="B399" s="1" t="n">
        <v>6013.87</v>
      </c>
      <c r="C399" s="1" t="n">
        <v>6494.31</v>
      </c>
      <c r="D399" s="1" t="n">
        <v>6975.35</v>
      </c>
      <c r="E399" s="1" t="n">
        <v>3916.03</v>
      </c>
      <c r="G399" s="11" t="n">
        <f aca="false">(B399-B398)/B398</f>
        <v>0.0193103658681274</v>
      </c>
      <c r="H399" s="11" t="n">
        <f aca="false">(C399-C398)/C398</f>
        <v>6.62161912447244E-005</v>
      </c>
      <c r="I399" s="11" t="n">
        <f aca="false">(D399-D398)/D398</f>
        <v>-0.00205873179832146</v>
      </c>
      <c r="J399" s="11" t="n">
        <f aca="false">(E399-E398)/E398</f>
        <v>0.00388888604051416</v>
      </c>
    </row>
    <row collapsed="false" customFormat="false" customHeight="false" hidden="false" ht="14.75" outlineLevel="0" r="400">
      <c r="A400" s="9" t="n">
        <v>40548</v>
      </c>
      <c r="B400" s="1" t="n">
        <v>6043.86</v>
      </c>
      <c r="C400" s="1" t="n">
        <v>6519.25</v>
      </c>
      <c r="D400" s="1" t="n">
        <v>6939.82</v>
      </c>
      <c r="E400" s="1" t="n">
        <v>3904.61</v>
      </c>
      <c r="G400" s="11" t="n">
        <f aca="false">(B400-B399)/B399</f>
        <v>0.00498680550128283</v>
      </c>
      <c r="H400" s="11" t="n">
        <f aca="false">(C400-C399)/C399</f>
        <v>0.0038402848031584</v>
      </c>
      <c r="I400" s="11" t="n">
        <f aca="false">(D400-D399)/D399</f>
        <v>-0.00509365121463449</v>
      </c>
      <c r="J400" s="11" t="n">
        <f aca="false">(E400-E399)/E399</f>
        <v>-0.00291621872151134</v>
      </c>
    </row>
    <row collapsed="false" customFormat="false" customHeight="false" hidden="false" ht="14.75" outlineLevel="0" r="401">
      <c r="A401" s="9" t="n">
        <v>40549</v>
      </c>
      <c r="B401" s="1" t="n">
        <v>6019.51</v>
      </c>
      <c r="C401" s="1" t="n">
        <v>6532.84</v>
      </c>
      <c r="D401" s="1" t="n">
        <v>6981.39</v>
      </c>
      <c r="E401" s="1" t="n">
        <v>3904.42</v>
      </c>
      <c r="G401" s="11" t="n">
        <f aca="false">(B401-B400)/B400</f>
        <v>-0.00402888220441894</v>
      </c>
      <c r="H401" s="11" t="n">
        <f aca="false">(C401-C400)/C400</f>
        <v>0.00208459562066191</v>
      </c>
      <c r="I401" s="11" t="n">
        <f aca="false">(D401-D400)/D400</f>
        <v>0.00599006890668643</v>
      </c>
      <c r="J401" s="11" t="n">
        <f aca="false">(E401-E400)/E400</f>
        <v>-4.8660429594775E-005</v>
      </c>
    </row>
    <row collapsed="false" customFormat="false" customHeight="false" hidden="false" ht="14.75" outlineLevel="0" r="402">
      <c r="A402" s="9" t="n">
        <v>40550</v>
      </c>
      <c r="B402" s="1" t="n">
        <v>5984.33</v>
      </c>
      <c r="C402" s="1" t="n">
        <v>6497.64</v>
      </c>
      <c r="D402" s="1" t="n">
        <v>6947.84</v>
      </c>
      <c r="E402" s="1" t="n">
        <v>3865.58</v>
      </c>
      <c r="G402" s="11" t="n">
        <f aca="false">(B402-B401)/B401</f>
        <v>-0.0058443295218382</v>
      </c>
      <c r="H402" s="11" t="n">
        <f aca="false">(C402-C401)/C401</f>
        <v>-0.00538816196325026</v>
      </c>
      <c r="I402" s="11" t="n">
        <f aca="false">(D402-D401)/D401</f>
        <v>-0.0048056332621441</v>
      </c>
      <c r="J402" s="11" t="n">
        <f aca="false">(E402-E401)/E401</f>
        <v>-0.00994770029863594</v>
      </c>
    </row>
    <row collapsed="false" customFormat="false" customHeight="false" hidden="false" ht="14.75" outlineLevel="0" r="403">
      <c r="A403" s="9" t="n">
        <v>40553</v>
      </c>
      <c r="B403" s="1" t="n">
        <v>5956.3</v>
      </c>
      <c r="C403" s="1" t="n">
        <v>6446.32</v>
      </c>
      <c r="D403" s="1" t="n">
        <v>6857.06</v>
      </c>
      <c r="E403" s="1" t="n">
        <v>3802.03</v>
      </c>
      <c r="G403" s="11" t="n">
        <f aca="false">(B403-B402)/B402</f>
        <v>-0.00468389945073212</v>
      </c>
      <c r="H403" s="11" t="n">
        <f aca="false">(C403-C402)/C402</f>
        <v>-0.00789825228852331</v>
      </c>
      <c r="I403" s="11" t="n">
        <f aca="false">(D403-D402)/D402</f>
        <v>-0.0130659312822402</v>
      </c>
      <c r="J403" s="11" t="n">
        <f aca="false">(E403-E402)/E402</f>
        <v>-0.0164399650246534</v>
      </c>
    </row>
    <row collapsed="false" customFormat="false" customHeight="false" hidden="false" ht="14.75" outlineLevel="0" r="404">
      <c r="A404" s="9" t="n">
        <v>40554</v>
      </c>
      <c r="B404" s="1" t="n">
        <v>6014.03</v>
      </c>
      <c r="C404" s="1" t="n">
        <v>6534.84</v>
      </c>
      <c r="D404" s="1" t="n">
        <v>6941.57</v>
      </c>
      <c r="E404" s="1" t="n">
        <v>3861.92</v>
      </c>
      <c r="G404" s="11" t="n">
        <f aca="false">(B404-B403)/B403</f>
        <v>0.00969225861692654</v>
      </c>
      <c r="H404" s="11" t="n">
        <f aca="false">(C404-C403)/C403</f>
        <v>0.0137318656225568</v>
      </c>
      <c r="I404" s="11" t="n">
        <f aca="false">(D404-D403)/D403</f>
        <v>0.0123245239213306</v>
      </c>
      <c r="J404" s="11" t="n">
        <f aca="false">(E404-E403)/E403</f>
        <v>0.0157521113720828</v>
      </c>
    </row>
    <row collapsed="false" customFormat="false" customHeight="false" hidden="false" ht="14.75" outlineLevel="0" r="405">
      <c r="A405" s="9" t="n">
        <v>40555</v>
      </c>
      <c r="B405" s="1" t="n">
        <v>6050.72</v>
      </c>
      <c r="C405" s="1" t="n">
        <v>6613.75</v>
      </c>
      <c r="D405" s="1" t="n">
        <v>7068.78</v>
      </c>
      <c r="E405" s="1" t="n">
        <v>3945.07</v>
      </c>
      <c r="G405" s="11" t="n">
        <f aca="false">(B405-B404)/B404</f>
        <v>0.00610073444927952</v>
      </c>
      <c r="H405" s="11" t="n">
        <f aca="false">(C405-C404)/C404</f>
        <v>0.0120752765178642</v>
      </c>
      <c r="I405" s="11" t="n">
        <f aca="false">(D405-D404)/D404</f>
        <v>0.0183258254256602</v>
      </c>
      <c r="J405" s="11" t="n">
        <f aca="false">(E405-E404)/E404</f>
        <v>0.0215307411857315</v>
      </c>
    </row>
    <row collapsed="false" customFormat="false" customHeight="false" hidden="false" ht="14.75" outlineLevel="0" r="406">
      <c r="A406" s="9" t="n">
        <v>40556</v>
      </c>
      <c r="B406" s="1" t="n">
        <v>6023.88</v>
      </c>
      <c r="C406" s="1" t="n">
        <v>6562.47</v>
      </c>
      <c r="D406" s="1" t="n">
        <v>7075.11</v>
      </c>
      <c r="E406" s="1" t="n">
        <v>3974.83</v>
      </c>
      <c r="G406" s="11" t="n">
        <f aca="false">(B406-B405)/B405</f>
        <v>-0.00443583573525137</v>
      </c>
      <c r="H406" s="11" t="n">
        <f aca="false">(C406-C405)/C405</f>
        <v>-0.00775354375354372</v>
      </c>
      <c r="I406" s="11" t="n">
        <f aca="false">(D406-D405)/D405</f>
        <v>0.000895486915705516</v>
      </c>
      <c r="J406" s="11" t="n">
        <f aca="false">(E406-E405)/E405</f>
        <v>0.00754359238239113</v>
      </c>
    </row>
    <row collapsed="false" customFormat="false" customHeight="false" hidden="false" ht="14.75" outlineLevel="0" r="407">
      <c r="A407" s="9" t="n">
        <v>40557</v>
      </c>
      <c r="B407" s="1" t="n">
        <v>6002.07</v>
      </c>
      <c r="C407" s="1" t="n">
        <v>6556.09</v>
      </c>
      <c r="D407" s="1" t="n">
        <v>7075.7</v>
      </c>
      <c r="E407" s="1" t="n">
        <v>3983.28</v>
      </c>
      <c r="G407" s="11" t="n">
        <f aca="false">(B407-B406)/B406</f>
        <v>-0.00362059005159472</v>
      </c>
      <c r="H407" s="11" t="n">
        <f aca="false">(C407-C406)/C406</f>
        <v>-0.000972194920510129</v>
      </c>
      <c r="I407" s="11" t="n">
        <f aca="false">(D407-D406)/D406</f>
        <v>8.33909296108804E-005</v>
      </c>
      <c r="J407" s="11" t="n">
        <f aca="false">(E407-E406)/E406</f>
        <v>0.00212587708153563</v>
      </c>
    </row>
    <row collapsed="false" customFormat="false" customHeight="false" hidden="false" ht="14.75" outlineLevel="0" r="408">
      <c r="A408" s="9" t="n">
        <v>40560</v>
      </c>
      <c r="B408" s="1" t="n">
        <v>5985.7</v>
      </c>
      <c r="C408" s="1" t="n">
        <v>6578.17</v>
      </c>
      <c r="D408" s="1" t="n">
        <v>7078.06</v>
      </c>
      <c r="E408" s="1" t="n">
        <v>3975.41</v>
      </c>
      <c r="G408" s="11" t="n">
        <f aca="false">(B408-B407)/B407</f>
        <v>-0.00272739238296119</v>
      </c>
      <c r="H408" s="11" t="n">
        <f aca="false">(C408-C407)/C407</f>
        <v>0.00336786102692305</v>
      </c>
      <c r="I408" s="11" t="n">
        <f aca="false">(D408-D407)/D407</f>
        <v>0.000333535904574895</v>
      </c>
      <c r="J408" s="11" t="n">
        <f aca="false">(E408-E407)/E407</f>
        <v>-0.00197575867124578</v>
      </c>
    </row>
    <row collapsed="false" customFormat="false" customHeight="false" hidden="false" ht="14.75" outlineLevel="0" r="409">
      <c r="A409" s="9" t="n">
        <v>40561</v>
      </c>
      <c r="B409" s="1" t="n">
        <v>6056.43</v>
      </c>
      <c r="C409" s="1" t="n">
        <v>6634.93</v>
      </c>
      <c r="D409" s="1" t="n">
        <v>7143.45</v>
      </c>
      <c r="E409" s="1" t="n">
        <v>4012.68</v>
      </c>
      <c r="G409" s="11" t="n">
        <f aca="false">(B409-B408)/B408</f>
        <v>0.0118164959820907</v>
      </c>
      <c r="H409" s="11" t="n">
        <f aca="false">(C409-C408)/C408</f>
        <v>0.00862853954823305</v>
      </c>
      <c r="I409" s="11" t="n">
        <f aca="false">(D409-D408)/D408</f>
        <v>0.00923840713415815</v>
      </c>
      <c r="J409" s="11" t="n">
        <f aca="false">(E409-E408)/E408</f>
        <v>0.0093751336340151</v>
      </c>
    </row>
    <row collapsed="false" customFormat="false" customHeight="false" hidden="false" ht="14.75" outlineLevel="0" r="410">
      <c r="A410" s="9" t="n">
        <v>40562</v>
      </c>
      <c r="B410" s="1" t="n">
        <v>5976.7</v>
      </c>
      <c r="C410" s="1" t="n">
        <v>6559.66</v>
      </c>
      <c r="D410" s="1" t="n">
        <v>7082.76</v>
      </c>
      <c r="E410" s="1" t="n">
        <v>3976.71</v>
      </c>
      <c r="G410" s="11" t="n">
        <f aca="false">(B410-B409)/B409</f>
        <v>-0.0131645210132042</v>
      </c>
      <c r="H410" s="11" t="n">
        <f aca="false">(C410-C409)/C409</f>
        <v>-0.011344505518521</v>
      </c>
      <c r="I410" s="11" t="n">
        <f aca="false">(D410-D409)/D409</f>
        <v>-0.00849589484072816</v>
      </c>
      <c r="J410" s="11" t="n">
        <f aca="false">(E410-E409)/E409</f>
        <v>-0.00896408385418231</v>
      </c>
    </row>
    <row collapsed="false" customFormat="false" customHeight="false" hidden="false" ht="14.75" outlineLevel="0" r="411">
      <c r="A411" s="9" t="n">
        <v>40563</v>
      </c>
      <c r="B411" s="1" t="n">
        <v>5867.91</v>
      </c>
      <c r="C411" s="1" t="n">
        <v>6513.5</v>
      </c>
      <c r="D411" s="1" t="n">
        <v>7024.27</v>
      </c>
      <c r="E411" s="1" t="n">
        <v>3964.84</v>
      </c>
      <c r="G411" s="11" t="n">
        <f aca="false">(B411-B410)/B410</f>
        <v>-0.0182023524687537</v>
      </c>
      <c r="H411" s="11" t="n">
        <f aca="false">(C411-C410)/C410</f>
        <v>-0.0070369500858276</v>
      </c>
      <c r="I411" s="11" t="n">
        <f aca="false">(D411-D410)/D410</f>
        <v>-0.00825808018343129</v>
      </c>
      <c r="J411" s="11" t="n">
        <f aca="false">(E411-E410)/E410</f>
        <v>-0.00298487946065966</v>
      </c>
    </row>
    <row collapsed="false" customFormat="false" customHeight="false" hidden="false" ht="14.75" outlineLevel="0" r="412">
      <c r="A412" s="9" t="n">
        <v>40564</v>
      </c>
      <c r="B412" s="1" t="n">
        <v>5896.25</v>
      </c>
      <c r="C412" s="1" t="n">
        <v>6567.31</v>
      </c>
      <c r="D412" s="1" t="n">
        <v>7062.42</v>
      </c>
      <c r="E412" s="1" t="n">
        <v>4017.45</v>
      </c>
      <c r="G412" s="11" t="n">
        <f aca="false">(B412-B411)/B411</f>
        <v>0.00482965825992562</v>
      </c>
      <c r="H412" s="11" t="n">
        <f aca="false">(C412-C411)/C411</f>
        <v>0.00826130344668771</v>
      </c>
      <c r="I412" s="11" t="n">
        <f aca="false">(D412-D411)/D411</f>
        <v>0.00543116935994767</v>
      </c>
      <c r="J412" s="11" t="n">
        <f aca="false">(E412-E411)/E411</f>
        <v>0.0132691357028279</v>
      </c>
    </row>
    <row collapsed="false" customFormat="false" customHeight="false" hidden="false" ht="14.75" outlineLevel="0" r="413">
      <c r="A413" s="9" t="n">
        <v>40567</v>
      </c>
      <c r="B413" s="1" t="n">
        <v>5943.85</v>
      </c>
      <c r="C413" s="1" t="n">
        <v>6603.8</v>
      </c>
      <c r="D413" s="1" t="n">
        <v>7067.77</v>
      </c>
      <c r="E413" s="1" t="n">
        <v>4033.21</v>
      </c>
      <c r="G413" s="11" t="n">
        <f aca="false">(B413-B412)/B412</f>
        <v>0.00807292770828923</v>
      </c>
      <c r="H413" s="11" t="n">
        <f aca="false">(C413-C412)/C412</f>
        <v>0.00555630844287841</v>
      </c>
      <c r="I413" s="11" t="n">
        <f aca="false">(D413-D412)/D412</f>
        <v>0.000757530704772637</v>
      </c>
      <c r="J413" s="11" t="n">
        <f aca="false">(E413-E412)/E412</f>
        <v>0.00392288640804484</v>
      </c>
    </row>
    <row collapsed="false" customFormat="false" customHeight="false" hidden="false" ht="14.75" outlineLevel="0" r="414">
      <c r="A414" s="9" t="n">
        <v>40568</v>
      </c>
      <c r="B414" s="1" t="n">
        <v>5917.71</v>
      </c>
      <c r="C414" s="1" t="n">
        <v>6580.33</v>
      </c>
      <c r="D414" s="1" t="n">
        <v>7059.01</v>
      </c>
      <c r="E414" s="1" t="n">
        <v>4019.62</v>
      </c>
      <c r="G414" s="11" t="n">
        <f aca="false">(B414-B413)/B413</f>
        <v>-0.00439782295986614</v>
      </c>
      <c r="H414" s="11" t="n">
        <f aca="false">(C414-C413)/C413</f>
        <v>-0.00355401435537119</v>
      </c>
      <c r="I414" s="11" t="n">
        <f aca="false">(D414-D413)/D413</f>
        <v>-0.00123942912686749</v>
      </c>
      <c r="J414" s="11" t="n">
        <f aca="false">(E414-E413)/E413</f>
        <v>-0.00336952452265073</v>
      </c>
    </row>
    <row collapsed="false" customFormat="false" customHeight="false" hidden="false" ht="14.75" outlineLevel="0" r="415">
      <c r="A415" s="9" t="n">
        <v>40569</v>
      </c>
      <c r="B415" s="1" t="n">
        <v>5969.21</v>
      </c>
      <c r="C415" s="1" t="n">
        <v>6592.99</v>
      </c>
      <c r="D415" s="1" t="n">
        <v>7127.35</v>
      </c>
      <c r="E415" s="1" t="n">
        <v>4049.07</v>
      </c>
      <c r="G415" s="11" t="n">
        <f aca="false">(B415-B414)/B414</f>
        <v>0.00870269073678839</v>
      </c>
      <c r="H415" s="11" t="n">
        <f aca="false">(C415-C414)/C414</f>
        <v>0.0019239156698828</v>
      </c>
      <c r="I415" s="11" t="n">
        <f aca="false">(D415-D414)/D414</f>
        <v>0.00968124425379765</v>
      </c>
      <c r="J415" s="11" t="n">
        <f aca="false">(E415-E414)/E414</f>
        <v>0.00732656320746744</v>
      </c>
    </row>
    <row collapsed="false" customFormat="false" customHeight="false" hidden="false" ht="14.75" outlineLevel="0" r="416">
      <c r="A416" s="9" t="n">
        <v>40570</v>
      </c>
      <c r="B416" s="1" t="n">
        <v>5965.08</v>
      </c>
      <c r="C416" s="1" t="n">
        <v>6562.36</v>
      </c>
      <c r="D416" s="1" t="n">
        <v>7155.58</v>
      </c>
      <c r="E416" s="1" t="n">
        <v>4059.57</v>
      </c>
      <c r="G416" s="11" t="n">
        <f aca="false">(B416-B415)/B415</f>
        <v>-0.000691883850626818</v>
      </c>
      <c r="H416" s="11" t="n">
        <f aca="false">(C416-C415)/C415</f>
        <v>-0.00464584353988087</v>
      </c>
      <c r="I416" s="11" t="n">
        <f aca="false">(D416-D415)/D415</f>
        <v>0.00396079889439968</v>
      </c>
      <c r="J416" s="11" t="n">
        <f aca="false">(E416-E415)/E415</f>
        <v>0.00259318806540761</v>
      </c>
    </row>
    <row collapsed="false" customFormat="false" customHeight="false" hidden="false" ht="14.75" outlineLevel="0" r="417">
      <c r="A417" s="9" t="n">
        <v>40571</v>
      </c>
      <c r="B417" s="1" t="n">
        <v>5881.37</v>
      </c>
      <c r="C417" s="1" t="n">
        <v>6528.13</v>
      </c>
      <c r="D417" s="1" t="n">
        <v>7102.8</v>
      </c>
      <c r="E417" s="1" t="n">
        <v>4002.32</v>
      </c>
      <c r="G417" s="11" t="n">
        <f aca="false">(B417-B416)/B416</f>
        <v>-0.0140333407095965</v>
      </c>
      <c r="H417" s="11" t="n">
        <f aca="false">(C417-C416)/C416</f>
        <v>-0.00521611127704065</v>
      </c>
      <c r="I417" s="11" t="n">
        <f aca="false">(D417-D416)/D416</f>
        <v>-0.0073760617587952</v>
      </c>
      <c r="J417" s="11" t="n">
        <f aca="false">(E417-E416)/E416</f>
        <v>-0.0141024788339652</v>
      </c>
    </row>
    <row collapsed="false" customFormat="false" customHeight="false" hidden="false" ht="14.75" outlineLevel="0" r="418">
      <c r="A418" s="9" t="n">
        <v>40574</v>
      </c>
      <c r="B418" s="1" t="n">
        <v>5862.94</v>
      </c>
      <c r="C418" s="1" t="n">
        <v>6479.15</v>
      </c>
      <c r="D418" s="1" t="n">
        <v>7077.48</v>
      </c>
      <c r="E418" s="1" t="n">
        <v>4005.5</v>
      </c>
      <c r="G418" s="11" t="n">
        <f aca="false">(B418-B417)/B417</f>
        <v>-0.00313362362850822</v>
      </c>
      <c r="H418" s="11" t="n">
        <f aca="false">(C418-C417)/C417</f>
        <v>-0.00750291431083627</v>
      </c>
      <c r="I418" s="11" t="n">
        <f aca="false">(D418-D417)/D417</f>
        <v>-0.00356479134989014</v>
      </c>
      <c r="J418" s="11" t="n">
        <f aca="false">(E418-E417)/E417</f>
        <v>0.000794539167282935</v>
      </c>
    </row>
    <row collapsed="false" customFormat="false" customHeight="false" hidden="false" ht="14.75" outlineLevel="0" r="419">
      <c r="A419" s="9" t="n">
        <v>40575</v>
      </c>
      <c r="B419" s="1" t="n">
        <v>5957.82</v>
      </c>
      <c r="C419" s="1" t="n">
        <v>6555.26</v>
      </c>
      <c r="D419" s="1" t="n">
        <v>7184.27</v>
      </c>
      <c r="E419" s="1" t="n">
        <v>4072.62</v>
      </c>
      <c r="G419" s="11" t="n">
        <f aca="false">(B419-B418)/B418</f>
        <v>0.0161830071602301</v>
      </c>
      <c r="H419" s="11" t="n">
        <f aca="false">(C419-C418)/C418</f>
        <v>0.0117469112460739</v>
      </c>
      <c r="I419" s="11" t="n">
        <f aca="false">(D419-D418)/D418</f>
        <v>0.0150887038889548</v>
      </c>
      <c r="J419" s="11" t="n">
        <f aca="false">(E419-E418)/E418</f>
        <v>0.0167569591811259</v>
      </c>
    </row>
    <row collapsed="false" customFormat="false" customHeight="false" hidden="false" ht="14.75" outlineLevel="0" r="420">
      <c r="A420" s="9" t="n">
        <v>40576</v>
      </c>
      <c r="B420" s="1" t="n">
        <v>6000.07</v>
      </c>
      <c r="C420" s="1" t="n">
        <v>6553.67</v>
      </c>
      <c r="D420" s="1" t="n">
        <v>7183.67</v>
      </c>
      <c r="E420" s="1" t="n">
        <v>4066.53</v>
      </c>
      <c r="G420" s="11" t="n">
        <f aca="false">(B420-B419)/B419</f>
        <v>0.0070915200526367</v>
      </c>
      <c r="H420" s="11" t="n">
        <f aca="false">(C420-C419)/C419</f>
        <v>-0.000242553308335618</v>
      </c>
      <c r="I420" s="11" t="n">
        <f aca="false">(D420-D419)/D419</f>
        <v>-8.35157921403794E-005</v>
      </c>
      <c r="J420" s="11" t="n">
        <f aca="false">(E420-E419)/E419</f>
        <v>-0.00149535188650051</v>
      </c>
    </row>
    <row collapsed="false" customFormat="false" customHeight="false" hidden="false" ht="14.75" outlineLevel="0" r="421">
      <c r="A421" s="9" t="n">
        <v>40577</v>
      </c>
      <c r="B421" s="1" t="n">
        <v>5983.34</v>
      </c>
      <c r="C421" s="1" t="n">
        <v>6544.91</v>
      </c>
      <c r="D421" s="1" t="n">
        <v>7193.68</v>
      </c>
      <c r="E421" s="1" t="n">
        <v>4036.59</v>
      </c>
      <c r="G421" s="11" t="n">
        <f aca="false">(B421-B420)/B420</f>
        <v>-0.00278830080315722</v>
      </c>
      <c r="H421" s="11" t="n">
        <f aca="false">(C421-C420)/C420</f>
        <v>-0.00133665564485246</v>
      </c>
      <c r="I421" s="11" t="n">
        <f aca="false">(D421-D420)/D420</f>
        <v>0.00139343817296733</v>
      </c>
      <c r="J421" s="11" t="n">
        <f aca="false">(E421-E420)/E420</f>
        <v>-0.00736254251167459</v>
      </c>
    </row>
    <row collapsed="false" customFormat="false" customHeight="false" hidden="false" ht="14.75" outlineLevel="0" r="422">
      <c r="A422" s="9" t="n">
        <v>40578</v>
      </c>
      <c r="B422" s="1" t="n">
        <v>5997.38</v>
      </c>
      <c r="C422" s="1" t="n">
        <v>6584.4</v>
      </c>
      <c r="D422" s="1" t="n">
        <v>7216.21</v>
      </c>
      <c r="E422" s="1" t="n">
        <v>4047.21</v>
      </c>
      <c r="G422" s="11" t="n">
        <f aca="false">(B422-B421)/B421</f>
        <v>0.00234651549134764</v>
      </c>
      <c r="H422" s="11" t="n">
        <f aca="false">(C422-C421)/C421</f>
        <v>0.0060336964144657</v>
      </c>
      <c r="I422" s="11" t="n">
        <f aca="false">(D422-D421)/D421</f>
        <v>0.00313191579275138</v>
      </c>
      <c r="J422" s="11" t="n">
        <f aca="false">(E422-E421)/E421</f>
        <v>0.00263093353548413</v>
      </c>
    </row>
    <row collapsed="false" customFormat="false" customHeight="false" hidden="false" ht="14.75" outlineLevel="0" r="423">
      <c r="A423" s="9" t="n">
        <v>40581</v>
      </c>
      <c r="B423" s="1" t="n">
        <v>6051.03</v>
      </c>
      <c r="C423" s="1" t="n">
        <v>6611.14</v>
      </c>
      <c r="D423" s="1" t="n">
        <v>7283.62</v>
      </c>
      <c r="E423" s="1" t="n">
        <v>4090.8</v>
      </c>
      <c r="G423" s="11" t="n">
        <f aca="false">(B423-B422)/B422</f>
        <v>0.00894557290016635</v>
      </c>
      <c r="H423" s="11" t="n">
        <f aca="false">(C423-C422)/C422</f>
        <v>0.00406111414859361</v>
      </c>
      <c r="I423" s="11" t="n">
        <f aca="false">(D423-D422)/D422</f>
        <v>0.00934146872111536</v>
      </c>
      <c r="J423" s="11" t="n">
        <f aca="false">(E423-E422)/E422</f>
        <v>0.0107703825598376</v>
      </c>
    </row>
    <row collapsed="false" customFormat="false" customHeight="false" hidden="false" ht="14.75" outlineLevel="0" r="424">
      <c r="A424" s="9" t="n">
        <v>40582</v>
      </c>
      <c r="B424" s="1" t="n">
        <v>6091.33</v>
      </c>
      <c r="C424" s="1" t="n">
        <v>6638.66</v>
      </c>
      <c r="D424" s="1" t="n">
        <v>7323.24</v>
      </c>
      <c r="E424" s="1" t="n">
        <v>4108.27</v>
      </c>
      <c r="G424" s="11" t="n">
        <f aca="false">(B424-B423)/B423</f>
        <v>0.00666002316960917</v>
      </c>
      <c r="H424" s="11" t="n">
        <f aca="false">(C424-C423)/C423</f>
        <v>0.00416267088580782</v>
      </c>
      <c r="I424" s="11" t="n">
        <f aca="false">(D424-D423)/D423</f>
        <v>0.00543960283485408</v>
      </c>
      <c r="J424" s="11" t="n">
        <f aca="false">(E424-E423)/E423</f>
        <v>0.00427055832599987</v>
      </c>
    </row>
    <row collapsed="false" customFormat="false" customHeight="false" hidden="false" ht="14.75" outlineLevel="0" r="425">
      <c r="A425" s="9" t="n">
        <v>40583</v>
      </c>
      <c r="B425" s="1" t="n">
        <v>6052.29</v>
      </c>
      <c r="C425" s="1" t="n">
        <v>6631.64</v>
      </c>
      <c r="D425" s="1" t="n">
        <v>7320.9</v>
      </c>
      <c r="E425" s="1" t="n">
        <v>4090.74</v>
      </c>
      <c r="G425" s="11" t="n">
        <f aca="false">(B425-B424)/B424</f>
        <v>-0.00640910934065302</v>
      </c>
      <c r="H425" s="11" t="n">
        <f aca="false">(C425-C424)/C424</f>
        <v>-0.00105744231516594</v>
      </c>
      <c r="I425" s="11" t="n">
        <f aca="false">(D425-D424)/D424</f>
        <v>-0.000319530699526335</v>
      </c>
      <c r="J425" s="11" t="n">
        <f aca="false">(E425-E424)/E424</f>
        <v>-0.00426700289903054</v>
      </c>
    </row>
    <row collapsed="false" customFormat="false" customHeight="false" hidden="false" ht="14.75" outlineLevel="0" r="426">
      <c r="A426" s="9" t="n">
        <v>40584</v>
      </c>
      <c r="B426" s="1" t="n">
        <v>6020.01</v>
      </c>
      <c r="C426" s="1" t="n">
        <v>6612.06</v>
      </c>
      <c r="D426" s="1" t="n">
        <v>7340.28</v>
      </c>
      <c r="E426" s="1" t="n">
        <v>4095.14</v>
      </c>
      <c r="G426" s="11" t="n">
        <f aca="false">(B426-B425)/B425</f>
        <v>-0.00533351838725503</v>
      </c>
      <c r="H426" s="11" t="n">
        <f aca="false">(C426-C425)/C425</f>
        <v>-0.00295251250067855</v>
      </c>
      <c r="I426" s="11" t="n">
        <f aca="false">(D426-D425)/D425</f>
        <v>0.0026472155062901</v>
      </c>
      <c r="J426" s="11" t="n">
        <f aca="false">(E426-E425)/E425</f>
        <v>0.00107560001368937</v>
      </c>
    </row>
    <row collapsed="false" customFormat="false" customHeight="false" hidden="false" ht="14.75" outlineLevel="0" r="427">
      <c r="A427" s="9" t="n">
        <v>40585</v>
      </c>
      <c r="B427" s="1" t="n">
        <v>6062.9</v>
      </c>
      <c r="C427" s="1" t="n">
        <v>6665.22</v>
      </c>
      <c r="D427" s="1" t="n">
        <v>7371.2</v>
      </c>
      <c r="E427" s="1" t="n">
        <v>4101.31</v>
      </c>
      <c r="G427" s="11" t="n">
        <f aca="false">(B427-B426)/B426</f>
        <v>0.00712457288276935</v>
      </c>
      <c r="H427" s="11" t="n">
        <f aca="false">(C427-C426)/C426</f>
        <v>0.00803985444778176</v>
      </c>
      <c r="I427" s="11" t="n">
        <f aca="false">(D427-D426)/D426</f>
        <v>0.0042123733699532</v>
      </c>
      <c r="J427" s="11" t="n">
        <f aca="false">(E427-E426)/E426</f>
        <v>0.0015066639968354</v>
      </c>
    </row>
    <row collapsed="false" customFormat="false" customHeight="false" hidden="false" ht="14.75" outlineLevel="0" r="428">
      <c r="A428" s="9" t="n">
        <v>40588</v>
      </c>
      <c r="B428" s="1" t="n">
        <v>6060.09</v>
      </c>
      <c r="C428" s="1" t="n">
        <v>6666.06</v>
      </c>
      <c r="D428" s="1" t="n">
        <v>7396.63</v>
      </c>
      <c r="E428" s="1" t="n">
        <v>4096.62</v>
      </c>
      <c r="G428" s="11" t="n">
        <f aca="false">(B428-B427)/B427</f>
        <v>-0.000463474574873476</v>
      </c>
      <c r="H428" s="11" t="n">
        <f aca="false">(C428-C427)/C427</f>
        <v>0.000126027347934524</v>
      </c>
      <c r="I428" s="11" t="n">
        <f aca="false">(D428-D427)/D427</f>
        <v>0.00344991317560238</v>
      </c>
      <c r="J428" s="11" t="n">
        <f aca="false">(E428-E427)/E427</f>
        <v>-0.00114353706498668</v>
      </c>
    </row>
    <row collapsed="false" customFormat="false" customHeight="false" hidden="false" ht="14.75" outlineLevel="0" r="429">
      <c r="A429" s="9" t="n">
        <v>40589</v>
      </c>
      <c r="B429" s="1" t="n">
        <v>6037.08</v>
      </c>
      <c r="C429" s="1" t="n">
        <v>6690.9</v>
      </c>
      <c r="D429" s="1" t="n">
        <v>7400.04</v>
      </c>
      <c r="E429" s="1" t="n">
        <v>4110.34</v>
      </c>
      <c r="G429" s="11" t="n">
        <f aca="false">(B429-B428)/B428</f>
        <v>-0.00379697331227758</v>
      </c>
      <c r="H429" s="11" t="n">
        <f aca="false">(C429-C428)/C428</f>
        <v>0.00372633909685784</v>
      </c>
      <c r="I429" s="11" t="n">
        <f aca="false">(D429-D428)/D428</f>
        <v>0.000461020762157882</v>
      </c>
      <c r="J429" s="11" t="n">
        <f aca="false">(E429-E428)/E428</f>
        <v>0.00334910243078446</v>
      </c>
    </row>
    <row collapsed="false" customFormat="false" customHeight="false" hidden="false" ht="14.75" outlineLevel="0" r="430">
      <c r="A430" s="9" t="n">
        <v>40590</v>
      </c>
      <c r="B430" s="1" t="n">
        <v>6085.27</v>
      </c>
      <c r="C430" s="1" t="n">
        <v>6711.65</v>
      </c>
      <c r="D430" s="1" t="n">
        <v>7414.3</v>
      </c>
      <c r="E430" s="1" t="n">
        <v>4151.26</v>
      </c>
      <c r="G430" s="11" t="n">
        <f aca="false">(B430-B429)/B429</f>
        <v>0.00798233583122975</v>
      </c>
      <c r="H430" s="11" t="n">
        <f aca="false">(C430-C429)/C429</f>
        <v>0.00310122703971065</v>
      </c>
      <c r="I430" s="11" t="n">
        <f aca="false">(D430-D429)/D429</f>
        <v>0.00192701661072105</v>
      </c>
      <c r="J430" s="11" t="n">
        <f aca="false">(E430-E429)/E429</f>
        <v>0.00995538082007816</v>
      </c>
    </row>
    <row collapsed="false" customFormat="false" customHeight="false" hidden="false" ht="14.75" outlineLevel="0" r="431">
      <c r="A431" s="9" t="n">
        <v>40591</v>
      </c>
      <c r="B431" s="1" t="n">
        <v>6087.38</v>
      </c>
      <c r="C431" s="1" t="n">
        <v>6706.47</v>
      </c>
      <c r="D431" s="1" t="n">
        <v>7405.51</v>
      </c>
      <c r="E431" s="1" t="n">
        <v>4152.31</v>
      </c>
      <c r="G431" s="11" t="n">
        <f aca="false">(B431-B430)/B430</f>
        <v>0.00034673892859309</v>
      </c>
      <c r="H431" s="11" t="n">
        <f aca="false">(C431-C430)/C430</f>
        <v>-0.000771792331244968</v>
      </c>
      <c r="I431" s="11" t="n">
        <f aca="false">(D431-D430)/D430</f>
        <v>-0.00118554684865732</v>
      </c>
      <c r="J431" s="11" t="n">
        <f aca="false">(E431-E430)/E430</f>
        <v>0.00025293525339299</v>
      </c>
    </row>
    <row collapsed="false" customFormat="false" customHeight="false" hidden="false" ht="14.75" outlineLevel="0" r="432">
      <c r="A432" s="9" t="n">
        <v>40592</v>
      </c>
      <c r="B432" s="1" t="n">
        <v>6082.99</v>
      </c>
      <c r="C432" s="1" t="n">
        <v>6717.25</v>
      </c>
      <c r="D432" s="1" t="n">
        <v>7426.81</v>
      </c>
      <c r="E432" s="1" t="n">
        <v>4157.14</v>
      </c>
      <c r="G432" s="11" t="n">
        <f aca="false">(B432-B431)/B431</f>
        <v>-0.000721164113296743</v>
      </c>
      <c r="H432" s="11" t="n">
        <f aca="false">(C432-C431)/C431</f>
        <v>0.00160740300038616</v>
      </c>
      <c r="I432" s="11" t="n">
        <f aca="false">(D432-D431)/D431</f>
        <v>0.00287623674804304</v>
      </c>
      <c r="J432" s="11" t="n">
        <f aca="false">(E432-E431)/E431</f>
        <v>0.00116320794931013</v>
      </c>
    </row>
    <row collapsed="false" customFormat="false" customHeight="false" hidden="false" ht="14.75" outlineLevel="0" r="433">
      <c r="A433" s="9" t="n">
        <v>40595</v>
      </c>
      <c r="B433" s="1" t="n">
        <v>6014.8</v>
      </c>
      <c r="C433" s="1" t="n">
        <v>6683.87</v>
      </c>
      <c r="D433" s="1" t="n">
        <v>7321.81</v>
      </c>
      <c r="E433" s="1" t="n">
        <v>4097.41</v>
      </c>
      <c r="G433" s="11" t="n">
        <f aca="false">(B433-B432)/B432</f>
        <v>-0.0112099477395162</v>
      </c>
      <c r="H433" s="11" t="n">
        <f aca="false">(C433-C432)/C432</f>
        <v>-0.00496929547061671</v>
      </c>
      <c r="I433" s="11" t="n">
        <f aca="false">(D433-D432)/D432</f>
        <v>-0.0141379677142676</v>
      </c>
      <c r="J433" s="11" t="n">
        <f aca="false">(E433-E432)/E432</f>
        <v>-0.0143680511120627</v>
      </c>
    </row>
    <row collapsed="false" customFormat="false" customHeight="false" hidden="false" ht="14.75" outlineLevel="0" r="434">
      <c r="A434" s="9" t="n">
        <v>40596</v>
      </c>
      <c r="B434" s="1" t="n">
        <v>5996.76</v>
      </c>
      <c r="C434" s="1" t="n">
        <v>6622.49</v>
      </c>
      <c r="D434" s="1" t="n">
        <v>7318.35</v>
      </c>
      <c r="E434" s="1" t="n">
        <v>4050.27</v>
      </c>
      <c r="G434" s="11" t="n">
        <f aca="false">(B434-B433)/B433</f>
        <v>-0.0029992684711046</v>
      </c>
      <c r="H434" s="11" t="n">
        <f aca="false">(C434-C433)/C433</f>
        <v>-0.00918330248792991</v>
      </c>
      <c r="I434" s="11" t="n">
        <f aca="false">(D434-D433)/D433</f>
        <v>-0.000472560746591353</v>
      </c>
      <c r="J434" s="11" t="n">
        <f aca="false">(E434-E433)/E433</f>
        <v>-0.011504828660056</v>
      </c>
    </row>
    <row collapsed="false" customFormat="false" customHeight="false" hidden="false" ht="14.75" outlineLevel="0" r="435">
      <c r="A435" s="9" t="n">
        <v>40597</v>
      </c>
      <c r="B435" s="1" t="n">
        <v>5923.53</v>
      </c>
      <c r="C435" s="1" t="n">
        <v>6622.77</v>
      </c>
      <c r="D435" s="1" t="n">
        <v>7194.6</v>
      </c>
      <c r="E435" s="1" t="n">
        <v>4013.12</v>
      </c>
      <c r="G435" s="11" t="n">
        <f aca="false">(B435-B434)/B434</f>
        <v>-0.012211594260901</v>
      </c>
      <c r="H435" s="11" t="n">
        <f aca="false">(C435-C434)/C434</f>
        <v>4.22801695435788E-005</v>
      </c>
      <c r="I435" s="11" t="n">
        <f aca="false">(D435-D434)/D434</f>
        <v>-0.01690954928365</v>
      </c>
      <c r="J435" s="11" t="n">
        <f aca="false">(E435-E434)/E434</f>
        <v>-0.00917222802430458</v>
      </c>
    </row>
    <row collapsed="false" customFormat="false" customHeight="false" hidden="false" ht="14.75" outlineLevel="0" r="436">
      <c r="A436" s="9" t="n">
        <v>40598</v>
      </c>
      <c r="B436" s="1" t="n">
        <v>5919.98</v>
      </c>
      <c r="C436" s="1" t="n">
        <v>6515.97</v>
      </c>
      <c r="D436" s="1" t="n">
        <v>7130.5</v>
      </c>
      <c r="E436" s="1" t="n">
        <v>4009.64</v>
      </c>
      <c r="G436" s="11" t="n">
        <f aca="false">(B436-B435)/B435</f>
        <v>-0.000599304806424425</v>
      </c>
      <c r="H436" s="11" t="n">
        <f aca="false">(C436-C435)/C435</f>
        <v>-0.0161261828509823</v>
      </c>
      <c r="I436" s="11" t="n">
        <f aca="false">(D436-D435)/D435</f>
        <v>-0.00890945987268234</v>
      </c>
      <c r="J436" s="11" t="n">
        <f aca="false">(E436-E435)/E435</f>
        <v>-0.000867155729208202</v>
      </c>
    </row>
    <row collapsed="false" customFormat="false" customHeight="false" hidden="false" ht="14.75" outlineLevel="0" r="437">
      <c r="A437" s="9" t="n">
        <v>40599</v>
      </c>
      <c r="B437" s="1" t="n">
        <v>6001.2</v>
      </c>
      <c r="C437" s="1" t="n">
        <v>6537.2</v>
      </c>
      <c r="D437" s="1" t="n">
        <v>7185.17</v>
      </c>
      <c r="E437" s="1" t="n">
        <v>4070.38</v>
      </c>
      <c r="G437" s="11" t="n">
        <f aca="false">(B437-B436)/B436</f>
        <v>0.0137196409447328</v>
      </c>
      <c r="H437" s="11" t="n">
        <f aca="false">(C437-C436)/C436</f>
        <v>0.0032581488251173</v>
      </c>
      <c r="I437" s="11" t="n">
        <f aca="false">(D437-D436)/D436</f>
        <v>0.00766706402075592</v>
      </c>
      <c r="J437" s="11" t="n">
        <f aca="false">(E437-E436)/E436</f>
        <v>0.0151484921339572</v>
      </c>
    </row>
    <row collapsed="false" customFormat="false" customHeight="false" hidden="false" ht="14.75" outlineLevel="0" r="438">
      <c r="A438" s="9" t="n">
        <v>40602</v>
      </c>
      <c r="B438" s="1" t="n">
        <v>5994.01</v>
      </c>
      <c r="C438" s="1" t="n">
        <v>6610.44</v>
      </c>
      <c r="D438" s="1" t="n">
        <v>7272.32</v>
      </c>
      <c r="E438" s="1" t="n">
        <v>4110.35</v>
      </c>
      <c r="G438" s="11" t="n">
        <f aca="false">(B438-B437)/B437</f>
        <v>-0.00119809371459035</v>
      </c>
      <c r="H438" s="11" t="n">
        <f aca="false">(C438-C437)/C437</f>
        <v>0.0112035733953376</v>
      </c>
      <c r="I438" s="11" t="n">
        <f aca="false">(D438-D437)/D437</f>
        <v>0.0121291493451094</v>
      </c>
      <c r="J438" s="11" t="n">
        <f aca="false">(E438-E437)/E437</f>
        <v>0.00981972199155859</v>
      </c>
    </row>
    <row collapsed="false" customFormat="false" customHeight="false" hidden="false" ht="14.75" outlineLevel="0" r="439">
      <c r="A439" s="9" t="n">
        <v>40603</v>
      </c>
      <c r="B439" s="1" t="n">
        <v>5935.76</v>
      </c>
      <c r="C439" s="1" t="n">
        <v>6619.36</v>
      </c>
      <c r="D439" s="1" t="n">
        <v>7223.3</v>
      </c>
      <c r="E439" s="1" t="n">
        <v>4067.15</v>
      </c>
      <c r="G439" s="11" t="n">
        <f aca="false">(B439-B438)/B438</f>
        <v>-0.00971803517177983</v>
      </c>
      <c r="H439" s="11" t="n">
        <f aca="false">(C439-C438)/C438</f>
        <v>0.00134938067662668</v>
      </c>
      <c r="I439" s="11" t="n">
        <f aca="false">(D439-D438)/D438</f>
        <v>-0.00674062747513854</v>
      </c>
      <c r="J439" s="11" t="n">
        <f aca="false">(E439-E438)/E438</f>
        <v>-0.0105100538883551</v>
      </c>
    </row>
    <row collapsed="false" customFormat="false" customHeight="false" hidden="false" ht="14.75" outlineLevel="0" r="440">
      <c r="A440" s="9" t="n">
        <v>40604</v>
      </c>
      <c r="B440" s="1" t="n">
        <v>5914.89</v>
      </c>
      <c r="C440" s="1" t="n">
        <v>6592.07</v>
      </c>
      <c r="D440" s="1" t="n">
        <v>7181.12</v>
      </c>
      <c r="E440" s="1" t="n">
        <v>4034.32</v>
      </c>
      <c r="G440" s="11" t="n">
        <f aca="false">(B440-B439)/B439</f>
        <v>-0.00351597773494883</v>
      </c>
      <c r="H440" s="11" t="n">
        <f aca="false">(C440-C439)/C439</f>
        <v>-0.00412275506997669</v>
      </c>
      <c r="I440" s="11" t="n">
        <f aca="false">(D440-D439)/D439</f>
        <v>-0.00583943626874147</v>
      </c>
      <c r="J440" s="11" t="n">
        <f aca="false">(E440-E439)/E439</f>
        <v>-0.00807199144363988</v>
      </c>
    </row>
    <row collapsed="false" customFormat="false" customHeight="false" hidden="false" ht="14.75" outlineLevel="0" r="441">
      <c r="A441" s="9" t="n">
        <v>40605</v>
      </c>
      <c r="B441" s="1" t="n">
        <v>6005.09</v>
      </c>
      <c r="C441" s="1" t="n">
        <v>6599.21</v>
      </c>
      <c r="D441" s="1" t="n">
        <v>7225.96</v>
      </c>
      <c r="E441" s="1" t="n">
        <v>4060.76</v>
      </c>
      <c r="G441" s="11" t="n">
        <f aca="false">(B441-B440)/B440</f>
        <v>0.0152496496130951</v>
      </c>
      <c r="H441" s="11" t="n">
        <f aca="false">(C441-C440)/C440</f>
        <v>0.00108311956638815</v>
      </c>
      <c r="I441" s="11" t="n">
        <f aca="false">(D441-D440)/D440</f>
        <v>0.00624415133015465</v>
      </c>
      <c r="J441" s="11" t="n">
        <f aca="false">(E441-E440)/E440</f>
        <v>0.00655376866485555</v>
      </c>
    </row>
    <row collapsed="false" customFormat="false" customHeight="false" hidden="false" ht="14.75" outlineLevel="0" r="442">
      <c r="A442" s="9" t="n">
        <v>40606</v>
      </c>
      <c r="B442" s="1" t="n">
        <v>5990.39</v>
      </c>
      <c r="C442" s="1" t="n">
        <v>6530.54</v>
      </c>
      <c r="D442" s="1" t="n">
        <v>7178.9</v>
      </c>
      <c r="E442" s="1" t="n">
        <v>4020.21</v>
      </c>
      <c r="G442" s="11" t="n">
        <f aca="false">(B442-B441)/B441</f>
        <v>-0.00244792334502894</v>
      </c>
      <c r="H442" s="11" t="n">
        <f aca="false">(C442-C441)/C441</f>
        <v>-0.010405790996195</v>
      </c>
      <c r="I442" s="11" t="n">
        <f aca="false">(D442-D441)/D441</f>
        <v>-0.00651262946376668</v>
      </c>
      <c r="J442" s="11" t="n">
        <f aca="false">(E442-E441)/E441</f>
        <v>-0.00998581546311532</v>
      </c>
    </row>
    <row collapsed="false" customFormat="false" customHeight="false" hidden="false" ht="14.75" outlineLevel="0" r="443">
      <c r="A443" s="9" t="n">
        <v>40609</v>
      </c>
      <c r="B443" s="1" t="n">
        <v>5973.78</v>
      </c>
      <c r="C443" s="1" t="n">
        <v>6495.52</v>
      </c>
      <c r="D443" s="1" t="n">
        <v>7161.93</v>
      </c>
      <c r="E443" s="1" t="n">
        <v>3990.41</v>
      </c>
      <c r="G443" s="11" t="n">
        <f aca="false">(B443-B442)/B442</f>
        <v>-0.00277277439365393</v>
      </c>
      <c r="H443" s="11" t="n">
        <f aca="false">(C443-C442)/C442</f>
        <v>-0.00536249682262103</v>
      </c>
      <c r="I443" s="11" t="n">
        <f aca="false">(D443-D442)/D442</f>
        <v>-0.00236387190238062</v>
      </c>
      <c r="J443" s="11" t="n">
        <f aca="false">(E443-E442)/E442</f>
        <v>-0.00741254810072104</v>
      </c>
    </row>
    <row collapsed="false" customFormat="false" customHeight="false" hidden="false" ht="14.75" outlineLevel="0" r="444">
      <c r="A444" s="9" t="n">
        <v>40610</v>
      </c>
      <c r="B444" s="1" t="n">
        <v>5974.76</v>
      </c>
      <c r="C444" s="1" t="n">
        <v>6511.21</v>
      </c>
      <c r="D444" s="1" t="n">
        <v>7164.75</v>
      </c>
      <c r="E444" s="1" t="n">
        <v>4015.91</v>
      </c>
      <c r="G444" s="11" t="n">
        <f aca="false">(B444-B443)/B443</f>
        <v>0.000164050232850971</v>
      </c>
      <c r="H444" s="11" t="n">
        <f aca="false">(C444-C443)/C443</f>
        <v>0.00241551099834957</v>
      </c>
      <c r="I444" s="11" t="n">
        <f aca="false">(D444-D443)/D443</f>
        <v>0.000393748612454982</v>
      </c>
      <c r="J444" s="11" t="n">
        <f aca="false">(E444-E443)/E443</f>
        <v>0.00639032079410386</v>
      </c>
    </row>
    <row collapsed="false" customFormat="false" customHeight="false" hidden="false" ht="14.75" outlineLevel="0" r="445">
      <c r="A445" s="9" t="n">
        <v>40611</v>
      </c>
      <c r="B445" s="1" t="n">
        <v>5937.3</v>
      </c>
      <c r="C445" s="1" t="n">
        <v>6446.6</v>
      </c>
      <c r="D445" s="1" t="n">
        <v>7131.8</v>
      </c>
      <c r="E445" s="1" t="n">
        <v>3993.81</v>
      </c>
      <c r="G445" s="11" t="n">
        <f aca="false">(B445-B444)/B444</f>
        <v>-0.0062697079045853</v>
      </c>
      <c r="H445" s="11" t="n">
        <f aca="false">(C445-C444)/C444</f>
        <v>-0.00992288683670158</v>
      </c>
      <c r="I445" s="11" t="n">
        <f aca="false">(D445-D444)/D444</f>
        <v>-0.00459890435814227</v>
      </c>
      <c r="J445" s="11" t="n">
        <f aca="false">(E445-E444)/E444</f>
        <v>-0.00550311137450799</v>
      </c>
    </row>
    <row collapsed="false" customFormat="false" customHeight="false" hidden="false" ht="14.75" outlineLevel="0" r="446">
      <c r="A446" s="9" t="n">
        <v>40612</v>
      </c>
      <c r="B446" s="1" t="n">
        <v>5845.29</v>
      </c>
      <c r="C446" s="1" t="n">
        <v>6404.62</v>
      </c>
      <c r="D446" s="1" t="n">
        <v>7063.09</v>
      </c>
      <c r="E446" s="1" t="n">
        <v>3963.99</v>
      </c>
      <c r="G446" s="11" t="n">
        <f aca="false">(B446-B445)/B445</f>
        <v>-0.015496943054924</v>
      </c>
      <c r="H446" s="11" t="n">
        <f aca="false">(C446-C445)/C445</f>
        <v>-0.00651195979275905</v>
      </c>
      <c r="I446" s="11" t="n">
        <f aca="false">(D446-D445)/D445</f>
        <v>-0.00963431391794498</v>
      </c>
      <c r="J446" s="11" t="n">
        <f aca="false">(E446-E445)/E445</f>
        <v>-0.00746655449307797</v>
      </c>
    </row>
    <row collapsed="false" customFormat="false" customHeight="false" hidden="false" ht="14.75" outlineLevel="0" r="447">
      <c r="A447" s="9" t="n">
        <v>40613</v>
      </c>
      <c r="B447" s="1" t="n">
        <v>5828.67</v>
      </c>
      <c r="C447" s="1" t="n">
        <v>6353.76</v>
      </c>
      <c r="D447" s="1" t="n">
        <v>6981.49</v>
      </c>
      <c r="E447" s="1" t="n">
        <v>3928.68</v>
      </c>
      <c r="G447" s="11" t="n">
        <f aca="false">(B447-B446)/B446</f>
        <v>-0.00284331487402676</v>
      </c>
      <c r="H447" s="11" t="n">
        <f aca="false">(C447-C446)/C446</f>
        <v>-0.00794114248776659</v>
      </c>
      <c r="I447" s="11" t="n">
        <f aca="false">(D447-D446)/D446</f>
        <v>-0.0115530171638759</v>
      </c>
      <c r="J447" s="11" t="n">
        <f aca="false">(E447-E446)/E446</f>
        <v>-0.00890769149266268</v>
      </c>
    </row>
    <row collapsed="false" customFormat="false" customHeight="false" hidden="false" ht="14.75" outlineLevel="0" r="448">
      <c r="A448" s="9" t="n">
        <v>40616</v>
      </c>
      <c r="B448" s="1" t="n">
        <v>5775.24</v>
      </c>
      <c r="C448" s="1" t="n">
        <v>6274.47</v>
      </c>
      <c r="D448" s="1" t="n">
        <v>6866.63</v>
      </c>
      <c r="E448" s="1" t="n">
        <v>3878.04</v>
      </c>
      <c r="G448" s="11" t="n">
        <f aca="false">(B448-B447)/B447</f>
        <v>-0.00916675673867285</v>
      </c>
      <c r="H448" s="11" t="n">
        <f aca="false">(C448-C447)/C447</f>
        <v>-0.0124792248999018</v>
      </c>
      <c r="I448" s="11" t="n">
        <f aca="false">(D448-D447)/D447</f>
        <v>-0.0164520754165658</v>
      </c>
      <c r="J448" s="11" t="n">
        <f aca="false">(E448-E447)/E447</f>
        <v>-0.0128898255902747</v>
      </c>
    </row>
    <row collapsed="false" customFormat="false" customHeight="false" hidden="false" ht="14.75" outlineLevel="0" r="449">
      <c r="A449" s="9" t="n">
        <v>40617</v>
      </c>
      <c r="B449" s="1" t="n">
        <v>5695.28</v>
      </c>
      <c r="C449" s="1" t="n">
        <v>6101.01</v>
      </c>
      <c r="D449" s="1" t="n">
        <v>6647.66</v>
      </c>
      <c r="E449" s="1" t="n">
        <v>3780.85</v>
      </c>
      <c r="G449" s="11" t="n">
        <f aca="false">(B449-B448)/B448</f>
        <v>-0.0138453120562955</v>
      </c>
      <c r="H449" s="11" t="n">
        <f aca="false">(C449-C448)/C448</f>
        <v>-0.0276453628752707</v>
      </c>
      <c r="I449" s="11" t="n">
        <f aca="false">(D449-D448)/D448</f>
        <v>-0.0318890052325522</v>
      </c>
      <c r="J449" s="11" t="n">
        <f aca="false">(E449-E448)/E448</f>
        <v>-0.0250616290703551</v>
      </c>
    </row>
    <row collapsed="false" customFormat="false" customHeight="false" hidden="false" ht="14.75" outlineLevel="0" r="450">
      <c r="A450" s="9" t="n">
        <v>40618</v>
      </c>
      <c r="B450" s="1" t="n">
        <v>5598.23</v>
      </c>
      <c r="C450" s="1" t="n">
        <v>6021.55</v>
      </c>
      <c r="D450" s="1" t="n">
        <v>6513.84</v>
      </c>
      <c r="E450" s="1" t="n">
        <v>3696.56</v>
      </c>
      <c r="G450" s="11" t="n">
        <f aca="false">(B450-B449)/B449</f>
        <v>-0.0170404264584005</v>
      </c>
      <c r="H450" s="11" t="n">
        <f aca="false">(C450-C449)/C449</f>
        <v>-0.0130240730633125</v>
      </c>
      <c r="I450" s="11" t="n">
        <f aca="false">(D450-D449)/D449</f>
        <v>-0.0201303917468703</v>
      </c>
      <c r="J450" s="11" t="n">
        <f aca="false">(E450-E449)/E449</f>
        <v>-0.022293928613936</v>
      </c>
    </row>
    <row collapsed="false" customFormat="false" customHeight="false" hidden="false" ht="14.75" outlineLevel="0" r="451">
      <c r="A451" s="9" t="n">
        <v>40619</v>
      </c>
      <c r="B451" s="1" t="n">
        <v>5696.11</v>
      </c>
      <c r="C451" s="1" t="n">
        <v>6073.42</v>
      </c>
      <c r="D451" s="1" t="n">
        <v>6656.88</v>
      </c>
      <c r="E451" s="1" t="n">
        <v>3786.21</v>
      </c>
      <c r="G451" s="11" t="n">
        <f aca="false">(B451-B450)/B450</f>
        <v>0.0174840976522935</v>
      </c>
      <c r="H451" s="11" t="n">
        <f aca="false">(C451-C450)/C450</f>
        <v>0.00861406116365386</v>
      </c>
      <c r="I451" s="11" t="n">
        <f aca="false">(D451-D450)/D450</f>
        <v>0.0219593972219152</v>
      </c>
      <c r="J451" s="11" t="n">
        <f aca="false">(E451-E450)/E450</f>
        <v>0.0242522777934079</v>
      </c>
    </row>
    <row collapsed="false" customFormat="false" customHeight="false" hidden="false" ht="14.75" outlineLevel="0" r="452">
      <c r="A452" s="9" t="n">
        <v>40620</v>
      </c>
      <c r="B452" s="1" t="n">
        <v>5718.13</v>
      </c>
      <c r="C452" s="1" t="n">
        <v>6098.05</v>
      </c>
      <c r="D452" s="1" t="n">
        <v>6664.4</v>
      </c>
      <c r="E452" s="1" t="n">
        <v>3810.22</v>
      </c>
      <c r="G452" s="11" t="n">
        <f aca="false">(B452-B451)/B451</f>
        <v>0.00386579613104389</v>
      </c>
      <c r="H452" s="11" t="n">
        <f aca="false">(C452-C451)/C451</f>
        <v>0.00405537571911709</v>
      </c>
      <c r="I452" s="11" t="n">
        <f aca="false">(D452-D451)/D451</f>
        <v>0.0011296583384409</v>
      </c>
      <c r="J452" s="11" t="n">
        <f aca="false">(E452-E451)/E451</f>
        <v>0.00634143378206709</v>
      </c>
    </row>
    <row collapsed="false" customFormat="false" customHeight="false" hidden="false" ht="14.75" outlineLevel="0" r="453">
      <c r="A453" s="9" t="n">
        <v>40623</v>
      </c>
      <c r="B453" s="1" t="n">
        <v>5786.09</v>
      </c>
      <c r="C453" s="1" t="n">
        <v>6223.91</v>
      </c>
      <c r="D453" s="1" t="n">
        <v>6816.12</v>
      </c>
      <c r="E453" s="1" t="n">
        <v>3904.45</v>
      </c>
      <c r="G453" s="11" t="n">
        <f aca="false">(B453-B452)/B452</f>
        <v>0.0118850043633146</v>
      </c>
      <c r="H453" s="11" t="n">
        <f aca="false">(C453-C452)/C452</f>
        <v>0.0206393847213453</v>
      </c>
      <c r="I453" s="11" t="n">
        <f aca="false">(D453-D452)/D452</f>
        <v>0.0227657403517195</v>
      </c>
      <c r="J453" s="11" t="n">
        <f aca="false">(E453-E452)/E452</f>
        <v>0.024730855436169</v>
      </c>
    </row>
    <row collapsed="false" customFormat="false" customHeight="false" hidden="false" ht="14.75" outlineLevel="0" r="454">
      <c r="A454" s="9" t="n">
        <v>40624</v>
      </c>
      <c r="B454" s="1" t="n">
        <v>5762.71</v>
      </c>
      <c r="C454" s="1" t="n">
        <v>6227.03</v>
      </c>
      <c r="D454" s="1" t="n">
        <v>6780.97</v>
      </c>
      <c r="E454" s="1" t="n">
        <v>3892.71</v>
      </c>
      <c r="G454" s="11" t="n">
        <f aca="false">(B454-B453)/B453</f>
        <v>-0.00404072525660681</v>
      </c>
      <c r="H454" s="11" t="n">
        <f aca="false">(C454-C453)/C453</f>
        <v>0.00050129259581194</v>
      </c>
      <c r="I454" s="11" t="n">
        <f aca="false">(D454-D453)/D453</f>
        <v>-0.00515689277770926</v>
      </c>
      <c r="J454" s="11" t="n">
        <f aca="false">(E454-E453)/E453</f>
        <v>-0.00300682554521129</v>
      </c>
    </row>
    <row collapsed="false" customFormat="false" customHeight="false" hidden="false" ht="14.75" outlineLevel="0" r="455">
      <c r="A455" s="9" t="n">
        <v>40625</v>
      </c>
      <c r="B455" s="1" t="n">
        <v>5795.88</v>
      </c>
      <c r="C455" s="1" t="n">
        <v>6256.06</v>
      </c>
      <c r="D455" s="1" t="n">
        <v>6804.45</v>
      </c>
      <c r="E455" s="1" t="n">
        <v>3913.73</v>
      </c>
      <c r="G455" s="11" t="n">
        <f aca="false">(B455-B454)/B454</f>
        <v>0.00575597245046169</v>
      </c>
      <c r="H455" s="11" t="n">
        <f aca="false">(C455-C454)/C454</f>
        <v>0.00466193353813947</v>
      </c>
      <c r="I455" s="11" t="n">
        <f aca="false">(D455-D454)/D454</f>
        <v>0.00346263145243226</v>
      </c>
      <c r="J455" s="11" t="n">
        <f aca="false">(E455-E454)/E454</f>
        <v>0.00539983713145854</v>
      </c>
    </row>
    <row collapsed="false" customFormat="false" customHeight="false" hidden="false" ht="14.75" outlineLevel="0" r="456">
      <c r="A456" s="9" t="n">
        <v>40626</v>
      </c>
      <c r="B456" s="1" t="n">
        <v>5880.87</v>
      </c>
      <c r="C456" s="1" t="n">
        <v>6319.23</v>
      </c>
      <c r="D456" s="1" t="n">
        <v>6933.58</v>
      </c>
      <c r="E456" s="1" t="n">
        <v>3968.84</v>
      </c>
      <c r="G456" s="11" t="n">
        <f aca="false">(B456-B455)/B455</f>
        <v>0.0146638646762873</v>
      </c>
      <c r="H456" s="11" t="n">
        <f aca="false">(C456-C455)/C455</f>
        <v>0.0100974095516987</v>
      </c>
      <c r="I456" s="11" t="n">
        <f aca="false">(D456-D455)/D455</f>
        <v>0.0189772869225287</v>
      </c>
      <c r="J456" s="11" t="n">
        <f aca="false">(E456-E455)/E455</f>
        <v>0.0140811961990224</v>
      </c>
    </row>
    <row collapsed="false" customFormat="false" customHeight="false" hidden="false" ht="14.75" outlineLevel="0" r="457">
      <c r="A457" s="9" t="n">
        <v>40627</v>
      </c>
      <c r="B457" s="1" t="n">
        <v>5900.76</v>
      </c>
      <c r="C457" s="1" t="n">
        <v>6352.28</v>
      </c>
      <c r="D457" s="1" t="n">
        <v>6946.36</v>
      </c>
      <c r="E457" s="1" t="n">
        <v>3972.38</v>
      </c>
      <c r="G457" s="11" t="n">
        <f aca="false">(B457-B456)/B456</f>
        <v>0.00338215264068077</v>
      </c>
      <c r="H457" s="11" t="n">
        <f aca="false">(C457-C456)/C456</f>
        <v>0.00523006758734834</v>
      </c>
      <c r="I457" s="11" t="n">
        <f aca="false">(D457-D456)/D456</f>
        <v>0.00184320365525467</v>
      </c>
      <c r="J457" s="11" t="n">
        <f aca="false">(E457-E456)/E456</f>
        <v>0.000891948277078432</v>
      </c>
    </row>
    <row collapsed="false" customFormat="false" customHeight="false" hidden="false" ht="14.75" outlineLevel="0" r="458">
      <c r="A458" s="9" t="n">
        <v>40630</v>
      </c>
      <c r="B458" s="1" t="n">
        <v>5904.49</v>
      </c>
      <c r="C458" s="1" t="n">
        <v>6359.02</v>
      </c>
      <c r="D458" s="1" t="n">
        <v>6938.63</v>
      </c>
      <c r="E458" s="1" t="n">
        <v>3976.95</v>
      </c>
      <c r="G458" s="11" t="n">
        <f aca="false">(B458-B457)/B457</f>
        <v>0.000632121963950332</v>
      </c>
      <c r="H458" s="11" t="n">
        <f aca="false">(C458-C457)/C457</f>
        <v>0.00106103635230196</v>
      </c>
      <c r="I458" s="11" t="n">
        <f aca="false">(D458-D457)/D457</f>
        <v>-0.00111281304165066</v>
      </c>
      <c r="J458" s="11" t="n">
        <f aca="false">(E458-E457)/E457</f>
        <v>0.00115044381453944</v>
      </c>
    </row>
    <row collapsed="false" customFormat="false" customHeight="false" hidden="false" ht="14.75" outlineLevel="0" r="459">
      <c r="A459" s="9" t="n">
        <v>40631</v>
      </c>
      <c r="B459" s="1" t="n">
        <v>5932.17</v>
      </c>
      <c r="C459" s="1" t="n">
        <v>6355.06</v>
      </c>
      <c r="D459" s="1" t="n">
        <v>6934.44</v>
      </c>
      <c r="E459" s="1" t="n">
        <v>3987.8</v>
      </c>
      <c r="G459" s="11" t="n">
        <f aca="false">(B459-B458)/B458</f>
        <v>0.00468795780837977</v>
      </c>
      <c r="H459" s="11" t="n">
        <f aca="false">(C459-C458)/C458</f>
        <v>-0.000622737465835936</v>
      </c>
      <c r="I459" s="11" t="n">
        <f aca="false">(D459-D458)/D458</f>
        <v>-0.000603865604593356</v>
      </c>
      <c r="J459" s="11" t="n">
        <f aca="false">(E459-E458)/E458</f>
        <v>0.00272822137567732</v>
      </c>
    </row>
    <row collapsed="false" customFormat="false" customHeight="false" hidden="false" ht="14.75" outlineLevel="0" r="460">
      <c r="A460" s="9" t="n">
        <v>40632</v>
      </c>
      <c r="B460" s="1" t="n">
        <v>5948.3</v>
      </c>
      <c r="C460" s="1" t="n">
        <v>6398.42</v>
      </c>
      <c r="D460" s="1" t="n">
        <v>7057.15</v>
      </c>
      <c r="E460" s="1" t="n">
        <v>4024.44</v>
      </c>
      <c r="G460" s="11" t="n">
        <f aca="false">(B460-B459)/B459</f>
        <v>0.00271907244735065</v>
      </c>
      <c r="H460" s="11" t="n">
        <f aca="false">(C460-C459)/C459</f>
        <v>0.00682290961847719</v>
      </c>
      <c r="I460" s="11" t="n">
        <f aca="false">(D460-D459)/D459</f>
        <v>0.01769573318105</v>
      </c>
      <c r="J460" s="11" t="n">
        <f aca="false">(E460-E459)/E459</f>
        <v>0.00918802347158831</v>
      </c>
    </row>
    <row collapsed="false" customFormat="false" customHeight="false" hidden="false" ht="14.75" outlineLevel="0" r="461">
      <c r="A461" s="9" t="n">
        <v>40633</v>
      </c>
      <c r="B461" s="1" t="n">
        <v>5908.76</v>
      </c>
      <c r="C461" s="1" t="n">
        <v>6357.55</v>
      </c>
      <c r="D461" s="1" t="n">
        <v>7041.31</v>
      </c>
      <c r="E461" s="1" t="n">
        <v>3989.18</v>
      </c>
      <c r="G461" s="11" t="n">
        <f aca="false">(B461-B460)/B460</f>
        <v>-0.00664727737336717</v>
      </c>
      <c r="H461" s="11" t="n">
        <f aca="false">(C461-C460)/C460</f>
        <v>-0.00638751441762183</v>
      </c>
      <c r="I461" s="11" t="n">
        <f aca="false">(D461-D460)/D460</f>
        <v>-0.00224453214116182</v>
      </c>
      <c r="J461" s="11" t="n">
        <f aca="false">(E461-E460)/E460</f>
        <v>-0.00876146743397833</v>
      </c>
    </row>
    <row collapsed="false" customFormat="false" customHeight="false" hidden="false" ht="14.75" outlineLevel="0" r="462">
      <c r="A462" s="9" t="n">
        <v>40634</v>
      </c>
      <c r="B462" s="1" t="n">
        <v>6009.92</v>
      </c>
      <c r="C462" s="1" t="n">
        <v>6439.91</v>
      </c>
      <c r="D462" s="1" t="n">
        <v>7179.81</v>
      </c>
      <c r="E462" s="1" t="n">
        <v>4054.76</v>
      </c>
      <c r="G462" s="11" t="n">
        <f aca="false">(B462-B461)/B461</f>
        <v>0.0171203433546124</v>
      </c>
      <c r="H462" s="11" t="n">
        <f aca="false">(C462-C461)/C461</f>
        <v>0.0129546759364849</v>
      </c>
      <c r="I462" s="11" t="n">
        <f aca="false">(D462-D461)/D461</f>
        <v>0.0196696353377426</v>
      </c>
      <c r="J462" s="11" t="n">
        <f aca="false">(E462-E461)/E461</f>
        <v>0.0164394687630039</v>
      </c>
    </row>
    <row collapsed="false" customFormat="false" customHeight="false" hidden="false" ht="14.75" outlineLevel="0" r="463">
      <c r="A463" s="9" t="n">
        <v>40637</v>
      </c>
      <c r="B463" s="1" t="n">
        <v>6016.98</v>
      </c>
      <c r="C463" s="1" t="n">
        <v>6414.6</v>
      </c>
      <c r="D463" s="1" t="n">
        <v>7175.33</v>
      </c>
      <c r="E463" s="1" t="n">
        <v>4042.92</v>
      </c>
      <c r="G463" s="11" t="n">
        <f aca="false">(B463-B462)/B462</f>
        <v>0.00117472445556686</v>
      </c>
      <c r="H463" s="11" t="n">
        <f aca="false">(C463-C462)/C462</f>
        <v>-0.00393017914846628</v>
      </c>
      <c r="I463" s="11" t="n">
        <f aca="false">(D463-D462)/D462</f>
        <v>-0.000623971943547318</v>
      </c>
      <c r="J463" s="11" t="n">
        <f aca="false">(E463-E462)/E462</f>
        <v>-0.00292002485967114</v>
      </c>
    </row>
    <row collapsed="false" customFormat="false" customHeight="false" hidden="false" ht="14.75" outlineLevel="0" r="464">
      <c r="A464" s="9" t="n">
        <v>40638</v>
      </c>
      <c r="B464" s="1" t="n">
        <v>6007.06</v>
      </c>
      <c r="C464" s="1" t="n">
        <v>6430.3</v>
      </c>
      <c r="D464" s="1" t="n">
        <v>7175.31</v>
      </c>
      <c r="E464" s="1" t="n">
        <v>4041.74</v>
      </c>
      <c r="G464" s="11" t="n">
        <f aca="false">(B464-B463)/B463</f>
        <v>-0.00164866760401399</v>
      </c>
      <c r="H464" s="11" t="n">
        <f aca="false">(C464-C463)/C463</f>
        <v>0.0024475415458485</v>
      </c>
      <c r="I464" s="11" t="n">
        <f aca="false">(D464-D463)/D463</f>
        <v>-2.78732824825159E-006</v>
      </c>
      <c r="J464" s="11" t="n">
        <f aca="false">(E464-E463)/E463</f>
        <v>-0.000291868253638419</v>
      </c>
    </row>
    <row collapsed="false" customFormat="false" customHeight="false" hidden="false" ht="14.75" outlineLevel="0" r="465">
      <c r="A465" s="9" t="n">
        <v>40639</v>
      </c>
      <c r="B465" s="1" t="n">
        <v>6041.13</v>
      </c>
      <c r="C465" s="1" t="n">
        <v>6443.06</v>
      </c>
      <c r="D465" s="1" t="n">
        <v>7215.11</v>
      </c>
      <c r="E465" s="1" t="n">
        <v>4048.16</v>
      </c>
      <c r="G465" s="11" t="n">
        <f aca="false">(B465-B464)/B464</f>
        <v>0.00567165968044263</v>
      </c>
      <c r="H465" s="11" t="n">
        <f aca="false">(C465-C464)/C464</f>
        <v>0.00198435531779236</v>
      </c>
      <c r="I465" s="11" t="n">
        <f aca="false">(D465-D464)/D464</f>
        <v>0.00554679867490048</v>
      </c>
      <c r="J465" s="11" t="n">
        <f aca="false">(E465-E464)/E464</f>
        <v>0.00158842478734408</v>
      </c>
    </row>
    <row collapsed="false" customFormat="false" customHeight="false" hidden="false" ht="14.75" outlineLevel="0" r="466">
      <c r="A466" s="9" t="n">
        <v>40640</v>
      </c>
      <c r="B466" s="1" t="n">
        <v>6007.37</v>
      </c>
      <c r="C466" s="1" t="n">
        <v>6465.57</v>
      </c>
      <c r="D466" s="1" t="n">
        <v>7178.78</v>
      </c>
      <c r="E466" s="1" t="n">
        <v>4028.3</v>
      </c>
      <c r="G466" s="11" t="n">
        <f aca="false">(B466-B465)/B465</f>
        <v>-0.00558835846935925</v>
      </c>
      <c r="H466" s="11" t="n">
        <f aca="false">(C466-C465)/C465</f>
        <v>0.0034936815736621</v>
      </c>
      <c r="I466" s="11" t="n">
        <f aca="false">(D466-D465)/D465</f>
        <v>-0.00503526626759687</v>
      </c>
      <c r="J466" s="11" t="n">
        <f aca="false">(E466-E465)/E465</f>
        <v>-0.00490593257183514</v>
      </c>
    </row>
    <row collapsed="false" customFormat="false" customHeight="false" hidden="false" ht="14.75" outlineLevel="0" r="467">
      <c r="A467" s="9" t="n">
        <v>40641</v>
      </c>
      <c r="B467" s="1" t="n">
        <v>6055.75</v>
      </c>
      <c r="C467" s="1" t="n">
        <v>6457.93</v>
      </c>
      <c r="D467" s="1" t="n">
        <v>7217.02</v>
      </c>
      <c r="E467" s="1" t="n">
        <v>4061.91</v>
      </c>
      <c r="G467" s="11" t="n">
        <f aca="false">(B467-B466)/B466</f>
        <v>0.00805344102327643</v>
      </c>
      <c r="H467" s="11" t="n">
        <f aca="false">(C467-C466)/C466</f>
        <v>-0.00118164369112072</v>
      </c>
      <c r="I467" s="11" t="n">
        <f aca="false">(D467-D466)/D466</f>
        <v>0.00532681040511072</v>
      </c>
      <c r="J467" s="11" t="n">
        <f aca="false">(E467-E466)/E466</f>
        <v>0.00834346995010305</v>
      </c>
    </row>
    <row collapsed="false" customFormat="false" customHeight="false" hidden="false" ht="14.75" outlineLevel="0" r="468">
      <c r="A468" s="9" t="n">
        <v>40644</v>
      </c>
      <c r="B468" s="1" t="n">
        <v>6053.44</v>
      </c>
      <c r="C468" s="1" t="n">
        <v>6440.11</v>
      </c>
      <c r="D468" s="1" t="n">
        <v>7204.86</v>
      </c>
      <c r="E468" s="1" t="n">
        <v>4038.7</v>
      </c>
      <c r="G468" s="11" t="n">
        <f aca="false">(B468-B467)/B467</f>
        <v>-0.000381455641332534</v>
      </c>
      <c r="H468" s="11" t="n">
        <f aca="false">(C468-C467)/C467</f>
        <v>-0.00275939813531576</v>
      </c>
      <c r="I468" s="11" t="n">
        <f aca="false">(D468-D467)/D467</f>
        <v>-0.00168490595841495</v>
      </c>
      <c r="J468" s="11" t="n">
        <f aca="false">(E468-E467)/E467</f>
        <v>-0.00571406062665102</v>
      </c>
    </row>
    <row collapsed="false" customFormat="false" customHeight="false" hidden="false" ht="14.75" outlineLevel="0" r="469">
      <c r="A469" s="9" t="n">
        <v>40645</v>
      </c>
      <c r="B469" s="1" t="n">
        <v>5964.47</v>
      </c>
      <c r="C469" s="1" t="n">
        <v>6351.6</v>
      </c>
      <c r="D469" s="1" t="n">
        <v>7102.91</v>
      </c>
      <c r="E469" s="1" t="n">
        <v>3976.6</v>
      </c>
      <c r="G469" s="11" t="n">
        <f aca="false">(B469-B468)/B468</f>
        <v>-0.01469742823915</v>
      </c>
      <c r="H469" s="11" t="n">
        <f aca="false">(C469-C468)/C468</f>
        <v>-0.0137435540697287</v>
      </c>
      <c r="I469" s="11" t="n">
        <f aca="false">(D469-D468)/D468</f>
        <v>-0.0141501708568939</v>
      </c>
      <c r="J469" s="11" t="n">
        <f aca="false">(E469-E468)/E468</f>
        <v>-0.0153762349270806</v>
      </c>
    </row>
    <row collapsed="false" customFormat="false" customHeight="false" hidden="false" ht="14.75" outlineLevel="0" r="470">
      <c r="A470" s="9" t="n">
        <v>40646</v>
      </c>
      <c r="B470" s="1" t="n">
        <v>6010.44</v>
      </c>
      <c r="C470" s="1" t="n">
        <v>6364.3</v>
      </c>
      <c r="D470" s="1" t="n">
        <v>7177.97</v>
      </c>
      <c r="E470" s="1" t="n">
        <v>4006.23</v>
      </c>
      <c r="G470" s="11" t="n">
        <f aca="false">(B470-B469)/B469</f>
        <v>0.00770730676824601</v>
      </c>
      <c r="H470" s="11" t="n">
        <f aca="false">(C470-C469)/C469</f>
        <v>0.00199949618993637</v>
      </c>
      <c r="I470" s="11" t="n">
        <f aca="false">(D470-D469)/D469</f>
        <v>0.0105674997993781</v>
      </c>
      <c r="J470" s="11" t="n">
        <f aca="false">(E470-E469)/E469</f>
        <v>0.00745108886988888</v>
      </c>
    </row>
    <row collapsed="false" customFormat="false" customHeight="false" hidden="false" ht="14.75" outlineLevel="0" r="471">
      <c r="A471" s="9" t="n">
        <v>40647</v>
      </c>
      <c r="B471" s="1" t="n">
        <v>5963.8</v>
      </c>
      <c r="C471" s="1" t="n">
        <v>6357.03</v>
      </c>
      <c r="D471" s="1" t="n">
        <v>7146.56</v>
      </c>
      <c r="E471" s="1" t="n">
        <v>3970.39</v>
      </c>
      <c r="G471" s="11" t="n">
        <f aca="false">(B471-B470)/B470</f>
        <v>-0.00775983122699841</v>
      </c>
      <c r="H471" s="11" t="n">
        <f aca="false">(C471-C470)/C470</f>
        <v>-0.00114230944487225</v>
      </c>
      <c r="I471" s="11" t="n">
        <f aca="false">(D471-D470)/D470</f>
        <v>-0.00437588900483004</v>
      </c>
      <c r="J471" s="11" t="n">
        <f aca="false">(E471-E470)/E470</f>
        <v>-0.00894606650142407</v>
      </c>
    </row>
    <row collapsed="false" customFormat="false" customHeight="false" hidden="false" ht="14.75" outlineLevel="0" r="472">
      <c r="A472" s="9" t="n">
        <v>40648</v>
      </c>
      <c r="B472" s="1" t="n">
        <v>5996.01</v>
      </c>
      <c r="C472" s="1" t="n">
        <v>6400.26</v>
      </c>
      <c r="D472" s="1" t="n">
        <v>7178.29</v>
      </c>
      <c r="E472" s="1" t="n">
        <v>3974.48</v>
      </c>
      <c r="G472" s="11" t="n">
        <f aca="false">(B472-B471)/B471</f>
        <v>0.00540091887722594</v>
      </c>
      <c r="H472" s="11" t="n">
        <f aca="false">(C472-C471)/C471</f>
        <v>0.00680034544433493</v>
      </c>
      <c r="I472" s="11" t="n">
        <f aca="false">(D472-D471)/D471</f>
        <v>0.00443989835669183</v>
      </c>
      <c r="J472" s="11" t="n">
        <f aca="false">(E472-E471)/E471</f>
        <v>0.00103012550404372</v>
      </c>
    </row>
    <row collapsed="false" customFormat="false" customHeight="false" hidden="false" ht="14.75" outlineLevel="0" r="473">
      <c r="A473" s="9" t="n">
        <v>40651</v>
      </c>
      <c r="B473" s="1" t="n">
        <v>5870.08</v>
      </c>
      <c r="C473" s="1" t="n">
        <v>6244.95</v>
      </c>
      <c r="D473" s="1" t="n">
        <v>7026.85</v>
      </c>
      <c r="E473" s="1" t="n">
        <v>3881.24</v>
      </c>
      <c r="G473" s="11" t="n">
        <f aca="false">(B473-B472)/B472</f>
        <v>-0.0210022998627421</v>
      </c>
      <c r="H473" s="11" t="n">
        <f aca="false">(C473-C472)/C472</f>
        <v>-0.0242662016855566</v>
      </c>
      <c r="I473" s="11" t="n">
        <f aca="false">(D473-D472)/D472</f>
        <v>-0.0210969464872553</v>
      </c>
      <c r="J473" s="11" t="n">
        <f aca="false">(E473-E472)/E472</f>
        <v>-0.0234596727119019</v>
      </c>
    </row>
    <row collapsed="false" customFormat="false" customHeight="false" hidden="false" ht="14.75" outlineLevel="0" r="474">
      <c r="A474" s="9" t="n">
        <v>40652</v>
      </c>
      <c r="B474" s="1" t="n">
        <v>5896.87</v>
      </c>
      <c r="C474" s="1" t="n">
        <v>6326.65</v>
      </c>
      <c r="D474" s="1" t="n">
        <v>7039.31</v>
      </c>
      <c r="E474" s="1" t="n">
        <v>3908.58</v>
      </c>
      <c r="G474" s="11" t="n">
        <f aca="false">(B474-B473)/B473</f>
        <v>0.00456382195813344</v>
      </c>
      <c r="H474" s="11" t="n">
        <f aca="false">(C474-C473)/C473</f>
        <v>0.0130825707171396</v>
      </c>
      <c r="I474" s="11" t="n">
        <f aca="false">(D474-D473)/D473</f>
        <v>0.00177319851711649</v>
      </c>
      <c r="J474" s="11" t="n">
        <f aca="false">(E474-E473)/E473</f>
        <v>0.00704414053240709</v>
      </c>
    </row>
    <row collapsed="false" customFormat="false" customHeight="false" hidden="false" ht="14.75" outlineLevel="0" r="475">
      <c r="A475" s="9" t="n">
        <v>40653</v>
      </c>
      <c r="B475" s="1" t="n">
        <v>6022.26</v>
      </c>
      <c r="C475" s="1" t="n">
        <v>6444.81</v>
      </c>
      <c r="D475" s="1" t="n">
        <v>7249.19</v>
      </c>
      <c r="E475" s="1" t="n">
        <v>4004.62</v>
      </c>
      <c r="G475" s="11" t="n">
        <f aca="false">(B475-B474)/B474</f>
        <v>0.0212638230111907</v>
      </c>
      <c r="H475" s="11" t="n">
        <f aca="false">(C475-C474)/C474</f>
        <v>0.0186765507812191</v>
      </c>
      <c r="I475" s="11" t="n">
        <f aca="false">(D475-D474)/D474</f>
        <v>0.0298154222501921</v>
      </c>
      <c r="J475" s="11" t="n">
        <f aca="false">(E475-E474)/E474</f>
        <v>0.0245715835418489</v>
      </c>
    </row>
    <row collapsed="false" customFormat="false" customHeight="false" hidden="false" ht="14.75" outlineLevel="0" r="476">
      <c r="A476" s="9" t="n">
        <v>40654</v>
      </c>
      <c r="B476" s="1" t="n">
        <v>6018.3</v>
      </c>
      <c r="C476" s="1" t="n">
        <v>6457.16</v>
      </c>
      <c r="D476" s="1" t="n">
        <v>7295.49</v>
      </c>
      <c r="E476" s="1" t="n">
        <v>4021.88</v>
      </c>
      <c r="G476" s="11" t="n">
        <f aca="false">(B476-B475)/B475</f>
        <v>-0.000657560450727806</v>
      </c>
      <c r="H476" s="11" t="n">
        <f aca="false">(C476-C475)/C475</f>
        <v>0.00191627061154626</v>
      </c>
      <c r="I476" s="11" t="n">
        <f aca="false">(D476-D475)/D475</f>
        <v>0.00638692046973514</v>
      </c>
      <c r="J476" s="11" t="n">
        <f aca="false">(E476-E475)/E475</f>
        <v>0.00431002192467705</v>
      </c>
    </row>
    <row collapsed="false" customFormat="false" customHeight="false" hidden="false" ht="14.75" outlineLevel="0" r="477">
      <c r="A477" s="9" t="n">
        <v>40655</v>
      </c>
      <c r="B477" s="1" t="n">
        <v>6018.3</v>
      </c>
      <c r="C477" s="1" t="n">
        <v>6457.16</v>
      </c>
      <c r="D477" s="1" t="n">
        <v>7295.49</v>
      </c>
      <c r="E477" s="1" t="n">
        <v>4021.88</v>
      </c>
      <c r="G477" s="11" t="n">
        <f aca="false">(B477-B476)/B476</f>
        <v>0</v>
      </c>
      <c r="H477" s="11" t="n">
        <f aca="false">(C477-C476)/C476</f>
        <v>0</v>
      </c>
      <c r="I477" s="11" t="n">
        <f aca="false">(D477-D476)/D476</f>
        <v>0</v>
      </c>
      <c r="J477" s="11" t="n">
        <f aca="false">(E477-E476)/E476</f>
        <v>0</v>
      </c>
    </row>
    <row collapsed="false" customFormat="false" customHeight="false" hidden="false" ht="14.75" outlineLevel="0" r="478">
      <c r="A478" s="9" t="n">
        <v>40658</v>
      </c>
      <c r="B478" s="1" t="n">
        <v>6018.3</v>
      </c>
      <c r="C478" s="1" t="n">
        <v>6457.16</v>
      </c>
      <c r="D478" s="1" t="n">
        <v>7295.49</v>
      </c>
      <c r="E478" s="1" t="n">
        <v>4021.88</v>
      </c>
      <c r="G478" s="11" t="n">
        <f aca="false">(B478-B477)/B477</f>
        <v>0</v>
      </c>
      <c r="H478" s="11" t="n">
        <f aca="false">(C478-C477)/C477</f>
        <v>0</v>
      </c>
      <c r="I478" s="11" t="n">
        <f aca="false">(D478-D477)/D477</f>
        <v>0</v>
      </c>
      <c r="J478" s="11" t="n">
        <f aca="false">(E478-E477)/E477</f>
        <v>0</v>
      </c>
    </row>
    <row collapsed="false" customFormat="false" customHeight="false" hidden="false" ht="14.75" outlineLevel="0" r="479">
      <c r="A479" s="9" t="n">
        <v>40659</v>
      </c>
      <c r="B479" s="1" t="n">
        <v>6069.36</v>
      </c>
      <c r="C479" s="1" t="n">
        <v>6476.59</v>
      </c>
      <c r="D479" s="1" t="n">
        <v>7356.51</v>
      </c>
      <c r="E479" s="1" t="n">
        <v>4045.29</v>
      </c>
      <c r="G479" s="11" t="n">
        <f aca="false">(B479-B478)/B478</f>
        <v>0.00848412342355806</v>
      </c>
      <c r="H479" s="11" t="n">
        <f aca="false">(C479-C478)/C478</f>
        <v>0.0030090628077979</v>
      </c>
      <c r="I479" s="11" t="n">
        <f aca="false">(D479-D478)/D478</f>
        <v>0.00836407150170865</v>
      </c>
      <c r="J479" s="11" t="n">
        <f aca="false">(E479-E478)/E478</f>
        <v>0.00582066098441521</v>
      </c>
    </row>
    <row collapsed="false" customFormat="false" customHeight="false" hidden="false" ht="14.75" outlineLevel="0" r="480">
      <c r="A480" s="9" t="n">
        <v>40660</v>
      </c>
      <c r="B480" s="1" t="n">
        <v>6068.16</v>
      </c>
      <c r="C480" s="1" t="n">
        <v>6472.42</v>
      </c>
      <c r="D480" s="1" t="n">
        <v>7404.95</v>
      </c>
      <c r="E480" s="1" t="n">
        <v>4067.72</v>
      </c>
      <c r="G480" s="11" t="n">
        <f aca="false">(B480-B479)/B479</f>
        <v>-0.000197714421289859</v>
      </c>
      <c r="H480" s="11" t="n">
        <f aca="false">(C480-C479)/C479</f>
        <v>-0.000643857338506849</v>
      </c>
      <c r="I480" s="11" t="n">
        <f aca="false">(D480-D479)/D479</f>
        <v>0.00658464407715066</v>
      </c>
      <c r="J480" s="11" t="n">
        <f aca="false">(E480-E479)/E479</f>
        <v>0.00554471990883232</v>
      </c>
    </row>
    <row collapsed="false" customFormat="false" customHeight="false" hidden="false" ht="14.75" outlineLevel="0" r="481">
      <c r="A481" s="9" t="n">
        <v>40661</v>
      </c>
      <c r="B481" s="1" t="n">
        <v>6069.9</v>
      </c>
      <c r="C481" s="1" t="n">
        <v>6516.21</v>
      </c>
      <c r="D481" s="1" t="n">
        <v>7475.22</v>
      </c>
      <c r="E481" s="1" t="n">
        <v>4104.9</v>
      </c>
      <c r="G481" s="11" t="n">
        <f aca="false">(B481-B480)/B480</f>
        <v>0.000286742604018465</v>
      </c>
      <c r="H481" s="11" t="n">
        <f aca="false">(C481-C480)/C480</f>
        <v>0.00676563016615114</v>
      </c>
      <c r="I481" s="11" t="n">
        <f aca="false">(D481-D480)/D480</f>
        <v>0.00948959817419435</v>
      </c>
      <c r="J481" s="11" t="n">
        <f aca="false">(E481-E480)/E480</f>
        <v>0.00914025547481129</v>
      </c>
    </row>
    <row collapsed="false" customFormat="false" customHeight="false" hidden="false" ht="14.75" outlineLevel="0" r="482">
      <c r="A482" s="9" t="n">
        <v>40662</v>
      </c>
      <c r="B482" s="1" t="n">
        <v>6069.9</v>
      </c>
      <c r="C482" s="1" t="n">
        <v>6539.7</v>
      </c>
      <c r="D482" s="1" t="n">
        <v>7514.46</v>
      </c>
      <c r="E482" s="1" t="n">
        <v>4106.92</v>
      </c>
      <c r="G482" s="11" t="n">
        <f aca="false">(B482-B481)/B481</f>
        <v>0</v>
      </c>
      <c r="H482" s="11" t="n">
        <f aca="false">(C482-C481)/C481</f>
        <v>0.00360485619708385</v>
      </c>
      <c r="I482" s="11" t="n">
        <f aca="false">(D482-D481)/D481</f>
        <v>0.00524934383202097</v>
      </c>
      <c r="J482" s="11" t="n">
        <f aca="false">(E482-E481)/E481</f>
        <v>0.000492094813515661</v>
      </c>
    </row>
    <row collapsed="false" customFormat="false" customHeight="false" hidden="false" ht="14.75" outlineLevel="0" r="483">
      <c r="A483" s="9" t="n">
        <v>40665</v>
      </c>
      <c r="B483" s="1" t="n">
        <v>6069.9</v>
      </c>
      <c r="C483" s="1" t="n">
        <v>6544.67</v>
      </c>
      <c r="D483" s="1" t="n">
        <v>7527.64</v>
      </c>
      <c r="E483" s="1" t="n">
        <v>4108.77</v>
      </c>
      <c r="G483" s="11" t="n">
        <f aca="false">(B483-B482)/B482</f>
        <v>0</v>
      </c>
      <c r="H483" s="11" t="n">
        <f aca="false">(C483-C482)/C482</f>
        <v>0.000759973699099386</v>
      </c>
      <c r="I483" s="11" t="n">
        <f aca="false">(D483-D482)/D482</f>
        <v>0.00175395171442796</v>
      </c>
      <c r="J483" s="11" t="n">
        <f aca="false">(E483-E482)/E482</f>
        <v>0.000450459224918032</v>
      </c>
    </row>
    <row collapsed="false" customFormat="false" customHeight="false" hidden="false" ht="14.75" outlineLevel="0" r="484">
      <c r="A484" s="9" t="n">
        <v>40666</v>
      </c>
      <c r="B484" s="1" t="n">
        <v>6082.88</v>
      </c>
      <c r="C484" s="1" t="n">
        <v>6510.61</v>
      </c>
      <c r="D484" s="1" t="n">
        <v>7500.7</v>
      </c>
      <c r="E484" s="1" t="n">
        <v>4096.84</v>
      </c>
      <c r="G484" s="11" t="n">
        <f aca="false">(B484-B483)/B483</f>
        <v>0.0021384207318077</v>
      </c>
      <c r="H484" s="11" t="n">
        <f aca="false">(C484-C483)/C483</f>
        <v>-0.00520423489648821</v>
      </c>
      <c r="I484" s="11" t="n">
        <f aca="false">(D484-D483)/D483</f>
        <v>-0.00357881088893737</v>
      </c>
      <c r="J484" s="11" t="n">
        <f aca="false">(E484-E483)/E483</f>
        <v>-0.00290354534325365</v>
      </c>
    </row>
    <row collapsed="false" customFormat="false" customHeight="false" hidden="false" ht="14.75" outlineLevel="0" r="485">
      <c r="A485" s="9" t="n">
        <v>40667</v>
      </c>
      <c r="B485" s="1" t="n">
        <v>5984.07</v>
      </c>
      <c r="C485" s="1" t="n">
        <v>6470.35</v>
      </c>
      <c r="D485" s="1" t="n">
        <v>7373.93</v>
      </c>
      <c r="E485" s="1" t="n">
        <v>4043.13</v>
      </c>
      <c r="G485" s="11" t="n">
        <f aca="false">(B485-B484)/B484</f>
        <v>-0.0162439502340997</v>
      </c>
      <c r="H485" s="11" t="n">
        <f aca="false">(C485-C484)/C484</f>
        <v>-0.00618375236728973</v>
      </c>
      <c r="I485" s="11" t="n">
        <f aca="false">(D485-D484)/D484</f>
        <v>-0.0169010892316716</v>
      </c>
      <c r="J485" s="11" t="n">
        <f aca="false">(E485-E484)/E484</f>
        <v>-0.0131101043731266</v>
      </c>
    </row>
    <row collapsed="false" customFormat="false" customHeight="false" hidden="false" ht="14.75" outlineLevel="0" r="486">
      <c r="A486" s="9" t="n">
        <v>40668</v>
      </c>
      <c r="B486" s="1" t="n">
        <v>5919.98</v>
      </c>
      <c r="C486" s="1" t="n">
        <v>6450.03</v>
      </c>
      <c r="D486" s="1" t="n">
        <v>7376.96</v>
      </c>
      <c r="E486" s="1" t="n">
        <v>4004.87</v>
      </c>
      <c r="G486" s="11" t="n">
        <f aca="false">(B486-B485)/B485</f>
        <v>-0.0107101019874432</v>
      </c>
      <c r="H486" s="11" t="n">
        <f aca="false">(C486-C485)/C485</f>
        <v>-0.00314047926310024</v>
      </c>
      <c r="I486" s="11" t="n">
        <f aca="false">(D486-D485)/D485</f>
        <v>0.000410907073975444</v>
      </c>
      <c r="J486" s="11" t="n">
        <f aca="false">(E486-E485)/E485</f>
        <v>-0.00946296557370162</v>
      </c>
    </row>
    <row collapsed="false" customFormat="false" customHeight="false" hidden="false" ht="14.75" outlineLevel="0" r="487">
      <c r="A487" s="9" t="n">
        <v>40669</v>
      </c>
      <c r="B487" s="1" t="n">
        <v>5976.77</v>
      </c>
      <c r="C487" s="1" t="n">
        <v>6526.51</v>
      </c>
      <c r="D487" s="1" t="n">
        <v>7492.25</v>
      </c>
      <c r="E487" s="1" t="n">
        <v>4058.01</v>
      </c>
      <c r="G487" s="11" t="n">
        <f aca="false">(B487-B486)/B486</f>
        <v>0.0095929378139791</v>
      </c>
      <c r="H487" s="11" t="n">
        <f aca="false">(C487-C486)/C486</f>
        <v>0.01185730919081</v>
      </c>
      <c r="I487" s="11" t="n">
        <f aca="false">(D487-D486)/D486</f>
        <v>0.0156283889298573</v>
      </c>
      <c r="J487" s="11" t="n">
        <f aca="false">(E487-E486)/E486</f>
        <v>0.0132688451809922</v>
      </c>
    </row>
    <row collapsed="false" customFormat="false" customHeight="false" hidden="false" ht="14.75" outlineLevel="0" r="488">
      <c r="A488" s="9" t="n">
        <v>40672</v>
      </c>
      <c r="B488" s="1" t="n">
        <v>5942.69</v>
      </c>
      <c r="C488" s="1" t="n">
        <v>6476.89</v>
      </c>
      <c r="D488" s="1" t="n">
        <v>7410.52</v>
      </c>
      <c r="E488" s="1" t="n">
        <v>4007.26</v>
      </c>
      <c r="G488" s="11" t="n">
        <f aca="false">(B488-B487)/B487</f>
        <v>-0.00570207653966941</v>
      </c>
      <c r="H488" s="11" t="n">
        <f aca="false">(C488-C487)/C487</f>
        <v>-0.00760283827037726</v>
      </c>
      <c r="I488" s="11" t="n">
        <f aca="false">(D488-D487)/D487</f>
        <v>-0.0109086055590777</v>
      </c>
      <c r="J488" s="11" t="n">
        <f aca="false">(E488-E487)/E487</f>
        <v>-0.0125061298518239</v>
      </c>
    </row>
    <row collapsed="false" customFormat="false" customHeight="false" hidden="false" ht="14.75" outlineLevel="0" r="489">
      <c r="A489" s="9" t="n">
        <v>40673</v>
      </c>
      <c r="B489" s="1" t="n">
        <v>6018.89</v>
      </c>
      <c r="C489" s="1" t="n">
        <v>6526.16</v>
      </c>
      <c r="D489" s="1" t="n">
        <v>7501.52</v>
      </c>
      <c r="E489" s="1" t="n">
        <v>4052.51</v>
      </c>
      <c r="G489" s="11" t="n">
        <f aca="false">(B489-B488)/B488</f>
        <v>0.0128224760167533</v>
      </c>
      <c r="H489" s="11" t="n">
        <f aca="false">(C489-C488)/C488</f>
        <v>0.00760704597422521</v>
      </c>
      <c r="I489" s="11" t="n">
        <f aca="false">(D489-D488)/D488</f>
        <v>0.0122798400112273</v>
      </c>
      <c r="J489" s="11" t="n">
        <f aca="false">(E489-E488)/E488</f>
        <v>0.0112920050109052</v>
      </c>
    </row>
    <row collapsed="false" customFormat="false" customHeight="false" hidden="false" ht="14.75" outlineLevel="0" r="490">
      <c r="A490" s="9" t="n">
        <v>40674</v>
      </c>
      <c r="B490" s="1" t="n">
        <v>5976</v>
      </c>
      <c r="C490" s="1" t="n">
        <v>6562.82</v>
      </c>
      <c r="D490" s="1" t="n">
        <v>7495.05</v>
      </c>
      <c r="E490" s="1" t="n">
        <v>4058.08</v>
      </c>
      <c r="G490" s="11" t="n">
        <f aca="false">(B490-B489)/B489</f>
        <v>-0.00712589862914928</v>
      </c>
      <c r="H490" s="11" t="n">
        <f aca="false">(C490-C489)/C489</f>
        <v>0.00561739215710308</v>
      </c>
      <c r="I490" s="11" t="n">
        <f aca="false">(D490-D489)/D489</f>
        <v>-0.000862491868314722</v>
      </c>
      <c r="J490" s="11" t="n">
        <f aca="false">(E490-E489)/E489</f>
        <v>0.00137445681812006</v>
      </c>
    </row>
    <row collapsed="false" customFormat="false" customHeight="false" hidden="false" ht="14.75" outlineLevel="0" r="491">
      <c r="A491" s="9" t="n">
        <v>40675</v>
      </c>
      <c r="B491" s="1" t="n">
        <v>5944.96</v>
      </c>
      <c r="C491" s="1" t="n">
        <v>6562.59</v>
      </c>
      <c r="D491" s="1" t="n">
        <v>7443.95</v>
      </c>
      <c r="E491" s="1" t="n">
        <v>4023.29</v>
      </c>
      <c r="G491" s="11" t="n">
        <f aca="false">(B491-B490)/B490</f>
        <v>-0.00519410977242302</v>
      </c>
      <c r="H491" s="11" t="n">
        <f aca="false">(C491-C490)/C490</f>
        <v>-3.50459101422199E-005</v>
      </c>
      <c r="I491" s="11" t="n">
        <f aca="false">(D491-D490)/D490</f>
        <v>-0.00681783310318148</v>
      </c>
      <c r="J491" s="11" t="n">
        <f aca="false">(E491-E490)/E490</f>
        <v>-0.00857301975318376</v>
      </c>
    </row>
    <row collapsed="false" customFormat="false" customHeight="false" hidden="false" ht="14.75" outlineLevel="0" r="492">
      <c r="A492" s="9" t="n">
        <v>40676</v>
      </c>
      <c r="B492" s="1" t="n">
        <v>5925.87</v>
      </c>
      <c r="C492" s="1" t="n">
        <v>6563.26</v>
      </c>
      <c r="D492" s="1" t="n">
        <v>7403.31</v>
      </c>
      <c r="E492" s="1" t="n">
        <v>4018.85</v>
      </c>
      <c r="G492" s="11" t="n">
        <f aca="false">(B492-B491)/B491</f>
        <v>-0.00321112337173003</v>
      </c>
      <c r="H492" s="11" t="n">
        <f aca="false">(C492-C491)/C491</f>
        <v>0.000102093837951186</v>
      </c>
      <c r="I492" s="11" t="n">
        <f aca="false">(D492-D491)/D491</f>
        <v>-0.00545946708400774</v>
      </c>
      <c r="J492" s="11" t="n">
        <f aca="false">(E492-E491)/E491</f>
        <v>-0.00110357443783572</v>
      </c>
    </row>
    <row collapsed="false" customFormat="false" customHeight="false" hidden="false" ht="14.75" outlineLevel="0" r="493">
      <c r="A493" s="9" t="n">
        <v>40679</v>
      </c>
      <c r="B493" s="1" t="n">
        <v>5923.69</v>
      </c>
      <c r="C493" s="1" t="n">
        <v>6564.15</v>
      </c>
      <c r="D493" s="1" t="n">
        <v>7387.54</v>
      </c>
      <c r="E493" s="1" t="n">
        <v>3989.82</v>
      </c>
      <c r="G493" s="11" t="n">
        <f aca="false">(B493-B492)/B492</f>
        <v>-0.000367878471852974</v>
      </c>
      <c r="H493" s="11" t="n">
        <f aca="false">(C493-C492)/C492</f>
        <v>0.000135603343460464</v>
      </c>
      <c r="I493" s="11" t="n">
        <f aca="false">(D493-D492)/D492</f>
        <v>-0.00213012828045839</v>
      </c>
      <c r="J493" s="11" t="n">
        <f aca="false">(E493-E492)/E492</f>
        <v>-0.00722345944735428</v>
      </c>
    </row>
    <row collapsed="false" customFormat="false" customHeight="false" hidden="false" ht="14.75" outlineLevel="0" r="494">
      <c r="A494" s="9" t="n">
        <v>40680</v>
      </c>
      <c r="B494" s="1" t="n">
        <v>5861</v>
      </c>
      <c r="C494" s="1" t="n">
        <v>6496.56</v>
      </c>
      <c r="D494" s="1" t="n">
        <v>7256.65</v>
      </c>
      <c r="E494" s="1" t="n">
        <v>3941.58</v>
      </c>
      <c r="G494" s="11" t="n">
        <f aca="false">(B494-B493)/B493</f>
        <v>-0.0105829305719915</v>
      </c>
      <c r="H494" s="11" t="n">
        <f aca="false">(C494-C493)/C493</f>
        <v>-0.0102968396517447</v>
      </c>
      <c r="I494" s="11" t="n">
        <f aca="false">(D494-D493)/D493</f>
        <v>-0.0177176705642202</v>
      </c>
      <c r="J494" s="11" t="n">
        <f aca="false">(E494-E493)/E493</f>
        <v>-0.0120907710122262</v>
      </c>
    </row>
    <row collapsed="false" customFormat="false" customHeight="false" hidden="false" ht="14.75" outlineLevel="0" r="495">
      <c r="A495" s="9" t="n">
        <v>40681</v>
      </c>
      <c r="B495" s="1" t="n">
        <v>5923.49</v>
      </c>
      <c r="C495" s="1" t="n">
        <v>6535.24</v>
      </c>
      <c r="D495" s="1" t="n">
        <v>7303.53</v>
      </c>
      <c r="E495" s="1" t="n">
        <v>3978</v>
      </c>
      <c r="G495" s="11" t="n">
        <f aca="false">(B495-B494)/B494</f>
        <v>0.0106620030711482</v>
      </c>
      <c r="H495" s="11" t="n">
        <f aca="false">(C495-C494)/C494</f>
        <v>0.00595392022855163</v>
      </c>
      <c r="I495" s="11" t="n">
        <f aca="false">(D495-D494)/D494</f>
        <v>0.00646028125925864</v>
      </c>
      <c r="J495" s="11" t="n">
        <f aca="false">(E495-E494)/E494</f>
        <v>0.00923994946189094</v>
      </c>
    </row>
    <row collapsed="false" customFormat="false" customHeight="false" hidden="false" ht="14.75" outlineLevel="0" r="496">
      <c r="A496" s="9" t="n">
        <v>40682</v>
      </c>
      <c r="B496" s="1" t="n">
        <v>5955.99</v>
      </c>
      <c r="C496" s="1" t="n">
        <v>6557.95</v>
      </c>
      <c r="D496" s="1" t="n">
        <v>7358.23</v>
      </c>
      <c r="E496" s="1" t="n">
        <v>4027.74</v>
      </c>
      <c r="G496" s="11" t="n">
        <f aca="false">(B496-B495)/B495</f>
        <v>0.00548663034798742</v>
      </c>
      <c r="H496" s="11" t="n">
        <f aca="false">(C496-C495)/C495</f>
        <v>0.00347500627367932</v>
      </c>
      <c r="I496" s="11" t="n">
        <f aca="false">(D496-D495)/D495</f>
        <v>0.00748952903595942</v>
      </c>
      <c r="J496" s="11" t="n">
        <f aca="false">(E496-E495)/E495</f>
        <v>0.0125037707390649</v>
      </c>
    </row>
    <row collapsed="false" customFormat="false" customHeight="false" hidden="false" ht="14.75" outlineLevel="0" r="497">
      <c r="A497" s="9" t="n">
        <v>40683</v>
      </c>
      <c r="B497" s="1" t="n">
        <v>5948.49</v>
      </c>
      <c r="C497" s="1" t="n">
        <v>6530.61</v>
      </c>
      <c r="D497" s="1" t="n">
        <v>7266.82</v>
      </c>
      <c r="E497" s="1" t="n">
        <v>3990.85</v>
      </c>
      <c r="G497" s="11" t="n">
        <f aca="false">(B497-B496)/B496</f>
        <v>-0.00125923649972549</v>
      </c>
      <c r="H497" s="11" t="n">
        <f aca="false">(C497-C496)/C496</f>
        <v>-0.0041689857348713</v>
      </c>
      <c r="I497" s="11" t="n">
        <f aca="false">(D497-D496)/D496</f>
        <v>-0.012422824510786</v>
      </c>
      <c r="J497" s="11" t="n">
        <f aca="false">(E497-E496)/E496</f>
        <v>-0.00915898245666312</v>
      </c>
    </row>
    <row collapsed="false" customFormat="false" customHeight="false" hidden="false" ht="14.75" outlineLevel="0" r="498">
      <c r="A498" s="9" t="n">
        <v>40686</v>
      </c>
      <c r="B498" s="1" t="n">
        <v>5835.89</v>
      </c>
      <c r="C498" s="1" t="n">
        <v>6437.82</v>
      </c>
      <c r="D498" s="1" t="n">
        <v>7121.52</v>
      </c>
      <c r="E498" s="1" t="n">
        <v>3906.98</v>
      </c>
      <c r="G498" s="11" t="n">
        <f aca="false">(B498-B497)/B497</f>
        <v>-0.0189291736222133</v>
      </c>
      <c r="H498" s="11" t="n">
        <f aca="false">(C498-C497)/C497</f>
        <v>-0.0142084736341629</v>
      </c>
      <c r="I498" s="11" t="n">
        <f aca="false">(D498-D497)/D497</f>
        <v>-0.0199949909313839</v>
      </c>
      <c r="J498" s="11" t="n">
        <f aca="false">(E498-E497)/E497</f>
        <v>-0.02101557312352</v>
      </c>
    </row>
    <row collapsed="false" customFormat="false" customHeight="false" hidden="false" ht="14.75" outlineLevel="0" r="499">
      <c r="A499" s="9" t="n">
        <v>40687</v>
      </c>
      <c r="B499" s="1" t="n">
        <v>5858.41</v>
      </c>
      <c r="C499" s="1" t="n">
        <v>6454.29</v>
      </c>
      <c r="D499" s="1" t="n">
        <v>7150.66</v>
      </c>
      <c r="E499" s="1" t="n">
        <v>3916.88</v>
      </c>
      <c r="G499" s="11" t="n">
        <f aca="false">(B499-B498)/B498</f>
        <v>0.00385888013653436</v>
      </c>
      <c r="H499" s="11" t="n">
        <f aca="false">(C499-C498)/C498</f>
        <v>0.00255831943111181</v>
      </c>
      <c r="I499" s="11" t="n">
        <f aca="false">(D499-D498)/D498</f>
        <v>0.00409182309394615</v>
      </c>
      <c r="J499" s="11" t="n">
        <f aca="false">(E499-E498)/E498</f>
        <v>0.00253392645982321</v>
      </c>
    </row>
    <row collapsed="false" customFormat="false" customHeight="false" hidden="false" ht="14.75" outlineLevel="0" r="500">
      <c r="A500" s="9" t="n">
        <v>40688</v>
      </c>
      <c r="B500" s="1" t="n">
        <v>5870.14</v>
      </c>
      <c r="C500" s="1" t="n">
        <v>6464.55</v>
      </c>
      <c r="D500" s="1" t="n">
        <v>7170.94</v>
      </c>
      <c r="E500" s="1" t="n">
        <v>3928.99</v>
      </c>
      <c r="G500" s="11" t="n">
        <f aca="false">(B500-B499)/B499</f>
        <v>0.00200224975718676</v>
      </c>
      <c r="H500" s="11" t="n">
        <f aca="false">(C500-C499)/C499</f>
        <v>0.00158964037872488</v>
      </c>
      <c r="I500" s="11" t="n">
        <f aca="false">(D500-D499)/D499</f>
        <v>0.00283610184234751</v>
      </c>
      <c r="J500" s="11" t="n">
        <f aca="false">(E500-E499)/E499</f>
        <v>0.00309174649210599</v>
      </c>
    </row>
    <row collapsed="false" customFormat="false" customHeight="false" hidden="false" ht="14.75" outlineLevel="0" r="501">
      <c r="A501" s="9" t="n">
        <v>40689</v>
      </c>
      <c r="B501" s="1" t="n">
        <v>5880.99</v>
      </c>
      <c r="C501" s="1" t="n">
        <v>6469.16</v>
      </c>
      <c r="D501" s="1" t="n">
        <v>7114.09</v>
      </c>
      <c r="E501" s="1" t="n">
        <v>3917.22</v>
      </c>
      <c r="G501" s="11" t="n">
        <f aca="false">(B501-B500)/B500</f>
        <v>0.00184833751835552</v>
      </c>
      <c r="H501" s="11" t="n">
        <f aca="false">(C501-C500)/C500</f>
        <v>0.000713120016087689</v>
      </c>
      <c r="I501" s="11" t="n">
        <f aca="false">(D501-D500)/D500</f>
        <v>-0.00792783093987683</v>
      </c>
      <c r="J501" s="11" t="n">
        <f aca="false">(E501-E500)/E500</f>
        <v>-0.00299568082382495</v>
      </c>
    </row>
    <row collapsed="false" customFormat="false" customHeight="false" hidden="false" ht="14.75" outlineLevel="0" r="502">
      <c r="A502" s="9" t="n">
        <v>40690</v>
      </c>
      <c r="B502" s="1" t="n">
        <v>5938.87</v>
      </c>
      <c r="C502" s="1" t="n">
        <v>6489.32</v>
      </c>
      <c r="D502" s="1" t="n">
        <v>7163.47</v>
      </c>
      <c r="E502" s="1" t="n">
        <v>3950.98</v>
      </c>
      <c r="G502" s="11" t="n">
        <f aca="false">(B502-B501)/B501</f>
        <v>0.00984188036368028</v>
      </c>
      <c r="H502" s="11" t="n">
        <f aca="false">(C502-C501)/C501</f>
        <v>0.00311632422138266</v>
      </c>
      <c r="I502" s="11" t="n">
        <f aca="false">(D502-D501)/D501</f>
        <v>0.0069411548068692</v>
      </c>
      <c r="J502" s="11" t="n">
        <f aca="false">(E502-E501)/E501</f>
        <v>0.00861835689596187</v>
      </c>
    </row>
    <row collapsed="false" customFormat="false" customHeight="false" hidden="false" ht="14.75" outlineLevel="0" r="503">
      <c r="A503" s="9" t="n">
        <v>40693</v>
      </c>
      <c r="B503" s="1" t="n">
        <v>5938.87</v>
      </c>
      <c r="C503" s="1" t="n">
        <v>6470.8</v>
      </c>
      <c r="D503" s="1" t="n">
        <v>7160.3</v>
      </c>
      <c r="E503" s="1" t="n">
        <v>3942.53</v>
      </c>
      <c r="G503" s="11" t="n">
        <f aca="false">(B503-B502)/B502</f>
        <v>0</v>
      </c>
      <c r="H503" s="11" t="n">
        <f aca="false">(C503-C502)/C502</f>
        <v>-0.00285391997928897</v>
      </c>
      <c r="I503" s="11" t="n">
        <f aca="false">(D503-D502)/D502</f>
        <v>-0.000442522967221203</v>
      </c>
      <c r="J503" s="11" t="n">
        <f aca="false">(E503-E502)/E502</f>
        <v>-0.00213870988969821</v>
      </c>
    </row>
    <row collapsed="false" customFormat="false" customHeight="false" hidden="false" ht="14.75" outlineLevel="0" r="504">
      <c r="A504" s="9" t="n">
        <v>40694</v>
      </c>
      <c r="B504" s="1" t="n">
        <v>5989.99</v>
      </c>
      <c r="C504" s="1" t="n">
        <v>6554.71</v>
      </c>
      <c r="D504" s="1" t="n">
        <v>7293.69</v>
      </c>
      <c r="E504" s="1" t="n">
        <v>4006.94</v>
      </c>
      <c r="G504" s="11" t="n">
        <f aca="false">(B504-B503)/B503</f>
        <v>0.0086076980974495</v>
      </c>
      <c r="H504" s="11" t="n">
        <f aca="false">(C504-C503)/C503</f>
        <v>0.0129674847005007</v>
      </c>
      <c r="I504" s="11" t="n">
        <f aca="false">(D504-D503)/D503</f>
        <v>0.0186291077189504</v>
      </c>
      <c r="J504" s="11" t="n">
        <f aca="false">(E504-E503)/E503</f>
        <v>0.0163372250813563</v>
      </c>
    </row>
    <row collapsed="false" customFormat="false" customHeight="false" hidden="false" ht="14.75" outlineLevel="0" r="505">
      <c r="A505" s="9" t="n">
        <v>40695</v>
      </c>
      <c r="B505" s="1" t="n">
        <v>5928.61</v>
      </c>
      <c r="C505" s="1" t="n">
        <v>6496.47</v>
      </c>
      <c r="D505" s="1" t="n">
        <v>7217.43</v>
      </c>
      <c r="E505" s="1" t="n">
        <v>3964.81</v>
      </c>
      <c r="G505" s="11" t="n">
        <f aca="false">(B505-B504)/B504</f>
        <v>-0.0102470955711112</v>
      </c>
      <c r="H505" s="11" t="n">
        <f aca="false">(C505-C504)/C504</f>
        <v>-0.00888521383859847</v>
      </c>
      <c r="I505" s="11" t="n">
        <f aca="false">(D505-D504)/D504</f>
        <v>-0.010455613002472</v>
      </c>
      <c r="J505" s="11" t="n">
        <f aca="false">(E505-E504)/E504</f>
        <v>-0.0105142577627816</v>
      </c>
    </row>
    <row collapsed="false" customFormat="false" customHeight="false" hidden="false" ht="14.75" outlineLevel="0" r="506">
      <c r="A506" s="9" t="n">
        <v>40696</v>
      </c>
      <c r="B506" s="1" t="n">
        <v>5847.92</v>
      </c>
      <c r="C506" s="1" t="n">
        <v>6496.47</v>
      </c>
      <c r="D506" s="1" t="n">
        <v>7074.12</v>
      </c>
      <c r="E506" s="1" t="n">
        <v>3889.87</v>
      </c>
      <c r="G506" s="11" t="n">
        <f aca="false">(B506-B505)/B505</f>
        <v>-0.0136102728970196</v>
      </c>
      <c r="H506" s="11" t="n">
        <f aca="false">(C506-C505)/C505</f>
        <v>0</v>
      </c>
      <c r="I506" s="11" t="n">
        <f aca="false">(D506-D505)/D505</f>
        <v>-0.0198560983618823</v>
      </c>
      <c r="J506" s="11" t="n">
        <f aca="false">(E506-E505)/E505</f>
        <v>-0.0189012840463982</v>
      </c>
    </row>
    <row collapsed="false" customFormat="false" customHeight="false" hidden="false" ht="14.75" outlineLevel="0" r="507">
      <c r="A507" s="9" t="n">
        <v>40697</v>
      </c>
      <c r="B507" s="1" t="n">
        <v>5855.01</v>
      </c>
      <c r="C507" s="1" t="n">
        <v>6407.39</v>
      </c>
      <c r="D507" s="1" t="n">
        <v>7109.03</v>
      </c>
      <c r="E507" s="1" t="n">
        <v>3890.68</v>
      </c>
      <c r="G507" s="11" t="n">
        <f aca="false">(B507-B506)/B506</f>
        <v>0.00121239688641434</v>
      </c>
      <c r="H507" s="11" t="n">
        <f aca="false">(C507-C506)/C506</f>
        <v>-0.0137120620891038</v>
      </c>
      <c r="I507" s="11" t="n">
        <f aca="false">(D507-D506)/D506</f>
        <v>0.00493488942794296</v>
      </c>
      <c r="J507" s="11" t="n">
        <f aca="false">(E507-E506)/E506</f>
        <v>0.000208233180029256</v>
      </c>
    </row>
    <row collapsed="false" customFormat="false" customHeight="false" hidden="false" ht="14.75" outlineLevel="0" r="508">
      <c r="A508" s="9"/>
    </row>
    <row collapsed="false" customFormat="false" customHeight="false" hidden="false" ht="14.75" outlineLevel="0" r="509">
      <c r="A509" s="9"/>
    </row>
    <row collapsed="false" customFormat="false" customHeight="false" hidden="false" ht="14.9" outlineLevel="0" r="510">
      <c r="A510" s="9"/>
      <c r="B510" s="6" t="s">
        <v>10</v>
      </c>
      <c r="C510" s="6" t="s">
        <v>11</v>
      </c>
      <c r="D510" s="6" t="s">
        <v>12</v>
      </c>
      <c r="E510" s="6" t="s">
        <v>13</v>
      </c>
      <c r="F510" s="5" t="s">
        <v>15</v>
      </c>
    </row>
    <row collapsed="false" customFormat="false" customHeight="false" hidden="false" ht="14.9" outlineLevel="0" r="511">
      <c r="A511" s="14" t="s">
        <v>15</v>
      </c>
      <c r="B511" s="15" t="n">
        <v>1200000</v>
      </c>
      <c r="C511" s="15" t="n">
        <v>800000</v>
      </c>
      <c r="D511" s="15" t="n">
        <v>600000</v>
      </c>
      <c r="E511" s="15" t="n">
        <v>400000</v>
      </c>
    </row>
    <row collapsed="false" customFormat="false" customHeight="false" hidden="false" ht="14.75" outlineLevel="0" r="512">
      <c r="A512" s="6" t="s">
        <v>10</v>
      </c>
      <c r="B512" s="16" t="n">
        <f aca="false">VARP(G8:G507)</f>
        <v>0.000106732448356065</v>
      </c>
      <c r="C512" s="16" t="n">
        <f aca="false">COVAR(G8:G507,H8:H507)</f>
        <v>7.65268580958871E-005</v>
      </c>
      <c r="D512" s="16" t="n">
        <f aca="false">COVAR(G8:G507,I8:I507)</f>
        <v>0.000108449600787543</v>
      </c>
      <c r="E512" s="16" t="n">
        <f aca="false">COVAR(G8:G507,J8:J507)</f>
        <v>0.000126786133803787</v>
      </c>
      <c r="F512" s="15" t="n">
        <v>1200000</v>
      </c>
    </row>
    <row collapsed="false" customFormat="false" customHeight="false" hidden="false" ht="14.75" outlineLevel="0" r="513">
      <c r="A513" s="6" t="s">
        <v>11</v>
      </c>
      <c r="B513" s="16" t="n">
        <f aca="false">COVAR(H8:H507,G8:G507)</f>
        <v>7.65268580958871E-005</v>
      </c>
      <c r="C513" s="16" t="n">
        <f aca="false">VARP(H8:H507)</f>
        <v>7.81408897208668E-005</v>
      </c>
      <c r="D513" s="16" t="n">
        <f aca="false">COVAR(H8:H507,I8:I507)</f>
        <v>8.894473936947E-005</v>
      </c>
      <c r="E513" s="16" t="n">
        <f aca="false">COVAR(H9:H508,J9:J508)</f>
        <v>0.000104044114016457</v>
      </c>
      <c r="F513" s="15" t="n">
        <v>800000</v>
      </c>
    </row>
    <row collapsed="false" customFormat="false" customHeight="false" hidden="false" ht="14.75" outlineLevel="0" r="514">
      <c r="A514" s="6" t="s">
        <v>12</v>
      </c>
      <c r="B514" s="11" t="n">
        <f aca="false">COVAR(I8:I507,G8:G507)</f>
        <v>0.000108449600787543</v>
      </c>
      <c r="C514" s="16" t="n">
        <f aca="false">COVAR(I8:I507,H8:H507)</f>
        <v>8.894473936947E-005</v>
      </c>
      <c r="D514" s="11" t="n">
        <f aca="false">VARP(I8:I507)</f>
        <v>0.000136448599795066</v>
      </c>
      <c r="E514" s="16" t="n">
        <f aca="false">COVAR(G10:G509,J10:J509)</f>
        <v>0.000126971914052471</v>
      </c>
      <c r="F514" s="15" t="n">
        <v>600000</v>
      </c>
    </row>
    <row collapsed="false" customFormat="false" customHeight="false" hidden="false" ht="14.75" outlineLevel="0" r="515">
      <c r="A515" s="6" t="s">
        <v>13</v>
      </c>
      <c r="B515" s="16" t="n">
        <f aca="false">COVAR(J8:J507,G8:G507)</f>
        <v>0.000126786133803787</v>
      </c>
      <c r="C515" s="16" t="n">
        <f aca="false">COVAR(J8:J507,H8:H507)</f>
        <v>0.000103772743518304</v>
      </c>
      <c r="D515" s="11" t="n">
        <f aca="false">COVAR(J8:J507,I8:I507)</f>
        <v>0.000145911331879186</v>
      </c>
      <c r="E515" s="16" t="n">
        <f aca="false">VARP(J8:J507)</f>
        <v>0.000177898842380279</v>
      </c>
      <c r="F515" s="15" t="n">
        <v>400000</v>
      </c>
    </row>
    <row collapsed="false" customFormat="false" customHeight="false" hidden="false" ht="14.75" outlineLevel="0" r="516">
      <c r="A516" s="9"/>
    </row>
    <row collapsed="false" customFormat="false" customHeight="false" hidden="false" ht="14.9" outlineLevel="0" r="517">
      <c r="A517" s="17" t="s">
        <v>25</v>
      </c>
      <c r="B517" s="1" t="n">
        <f aca="false">MMULT(MMULT(B511:E511,B512:E515),F512:F515)</f>
        <v>923484210.12037</v>
      </c>
    </row>
    <row collapsed="false" customFormat="false" customHeight="false" hidden="false" ht="14.75" outlineLevel="0" r="518">
      <c r="A518" s="17" t="s">
        <v>26</v>
      </c>
      <c r="B518" s="1" t="n">
        <f aca="false">SQRT(B517)</f>
        <v>30388.883002183</v>
      </c>
    </row>
    <row collapsed="false" customFormat="false" customHeight="false" hidden="false" ht="14.75" outlineLevel="0" r="519">
      <c r="A519" s="17" t="s">
        <v>27</v>
      </c>
      <c r="B519" s="11" t="n">
        <f aca="false">NORMSINV(0.99)</f>
        <v>2.32634787404084</v>
      </c>
    </row>
    <row collapsed="false" customFormat="false" customHeight="false" hidden="false" ht="14.75" outlineLevel="0" r="520">
      <c r="A520" s="9"/>
    </row>
    <row collapsed="false" customFormat="false" customHeight="false" hidden="false" ht="14.9" outlineLevel="0" r="521">
      <c r="A521" s="17" t="s">
        <v>19</v>
      </c>
      <c r="B521" s="5" t="s">
        <v>20</v>
      </c>
      <c r="C521" s="5" t="s">
        <v>21</v>
      </c>
      <c r="D521" s="5" t="s">
        <v>22</v>
      </c>
    </row>
    <row collapsed="false" customFormat="false" customHeight="false" hidden="false" ht="14.75" outlineLevel="0" r="522">
      <c r="A522" s="10" t="n">
        <v>0.99</v>
      </c>
      <c r="B522" s="1" t="n">
        <f aca="false">B519*B518</f>
        <v>70695.1133666044</v>
      </c>
      <c r="C522" s="1" t="n">
        <f aca="false">SQRT(5)*B522</f>
        <v>158079.079164781</v>
      </c>
      <c r="D522" s="1" t="n">
        <f aca="false">SQRT(10)*B522</f>
        <v>223557.577682284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0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C3 A1"/>
    </sheetView>
  </sheetViews>
  <cols>
    <col collapsed="false" hidden="false" max="1" min="1" style="0" width="7.25490196078431"/>
    <col collapsed="false" hidden="false" max="257" min="2" style="0" width="11.6235294117647"/>
  </cols>
  <sheetData>
    <row collapsed="false" customFormat="false" customHeight="false" hidden="false" ht="14.75" outlineLevel="0" r="1">
      <c r="A1" s="12" t="inlineStr">
        <f aca="false">Simulation!S228</f>
        <is>
          <t/>
        </is>
      </c>
    </row>
    <row collapsed="false" customFormat="false" customHeight="false" hidden="false" ht="14.75" outlineLevel="0" r="2">
      <c r="A2" s="12" t="inlineStr">
        <f aca="false">Simulation!S241</f>
        <is>
          <t/>
        </is>
      </c>
    </row>
    <row collapsed="false" customFormat="false" customHeight="false" hidden="false" ht="14.75" outlineLevel="0" r="3">
      <c r="A3" s="12" t="inlineStr">
        <f aca="false">Simulation!S310</f>
        <is>
          <t/>
        </is>
      </c>
    </row>
    <row collapsed="false" customFormat="false" customHeight="false" hidden="false" ht="14.75" outlineLevel="0" r="4">
      <c r="A4" s="12" t="inlineStr">
        <f aca="false">Simulation!S15</f>
        <is>
          <t/>
        </is>
      </c>
    </row>
    <row collapsed="false" customFormat="false" customHeight="false" hidden="false" ht="14.75" outlineLevel="0" r="5">
      <c r="A5" s="12" t="inlineStr">
        <f aca="false">Simulation!S269</f>
        <is>
          <t/>
        </is>
      </c>
    </row>
    <row collapsed="false" customFormat="false" customHeight="false" hidden="false" ht="14.75" outlineLevel="0" r="6">
      <c r="A6" s="12" t="inlineStr">
        <f aca="false">Simulation!S288</f>
        <is>
          <t/>
        </is>
      </c>
    </row>
    <row collapsed="false" customFormat="false" customHeight="false" hidden="false" ht="14.75" outlineLevel="0" r="7">
      <c r="A7" s="12" t="inlineStr">
        <f aca="false">Simulation!S114</f>
        <is>
          <t/>
        </is>
      </c>
    </row>
    <row collapsed="false" customFormat="false" customHeight="false" hidden="false" ht="14.75" outlineLevel="0" r="8">
      <c r="A8" s="12" t="inlineStr">
        <f aca="false">Simulation!S74</f>
        <is>
          <t/>
        </is>
      </c>
    </row>
    <row collapsed="false" customFormat="false" customHeight="false" hidden="false" ht="14.75" outlineLevel="0" r="9">
      <c r="A9" s="12" t="inlineStr">
        <f aca="false">Simulation!S475</f>
        <is>
          <t/>
        </is>
      </c>
    </row>
    <row collapsed="false" customFormat="false" customHeight="false" hidden="false" ht="14.75" outlineLevel="0" r="10">
      <c r="A10" s="12" t="inlineStr">
        <f aca="false">Simulation!S42</f>
        <is>
          <t/>
        </is>
      </c>
    </row>
    <row collapsed="false" customFormat="false" customHeight="false" hidden="false" ht="14.75" outlineLevel="0" r="11">
      <c r="A11" s="12" t="inlineStr">
        <f aca="false">Simulation!S108</f>
        <is>
          <t/>
        </is>
      </c>
    </row>
    <row collapsed="false" customFormat="false" customHeight="false" hidden="false" ht="14.75" outlineLevel="0" r="12">
      <c r="A12" s="12" t="inlineStr">
        <f aca="false">Simulation!S13</f>
        <is>
          <t/>
        </is>
      </c>
    </row>
    <row collapsed="false" customFormat="false" customHeight="false" hidden="false" ht="14.75" outlineLevel="0" r="13">
      <c r="A13" s="12" t="inlineStr">
        <f aca="false">Simulation!S26</f>
        <is>
          <t/>
        </is>
      </c>
    </row>
    <row collapsed="false" customFormat="false" customHeight="false" hidden="false" ht="14.75" outlineLevel="0" r="14">
      <c r="A14" s="12" t="inlineStr">
        <f aca="false">Simulation!S375</f>
        <is>
          <t/>
        </is>
      </c>
    </row>
    <row collapsed="false" customFormat="false" customHeight="false" hidden="false" ht="14.75" outlineLevel="0" r="15">
      <c r="A15" s="12" t="inlineStr">
        <f aca="false">Simulation!S21</f>
        <is>
          <t/>
        </is>
      </c>
    </row>
    <row collapsed="false" customFormat="false" customHeight="false" hidden="false" ht="14.75" outlineLevel="0" r="16">
      <c r="A16" s="12" t="inlineStr">
        <f aca="false">Simulation!S281</f>
        <is>
          <t/>
        </is>
      </c>
    </row>
    <row collapsed="false" customFormat="false" customHeight="false" hidden="false" ht="14.75" outlineLevel="0" r="17">
      <c r="A17" s="12" t="inlineStr">
        <f aca="false">Simulation!S80</f>
        <is>
          <t/>
        </is>
      </c>
    </row>
    <row collapsed="false" customFormat="false" customHeight="false" hidden="false" ht="14.75" outlineLevel="0" r="18">
      <c r="A18" s="12" t="inlineStr">
        <f aca="false">Simulation!S98</f>
        <is>
          <t/>
        </is>
      </c>
    </row>
    <row collapsed="false" customFormat="false" customHeight="false" hidden="false" ht="14.75" outlineLevel="0" r="19">
      <c r="A19" s="12" t="inlineStr">
        <f aca="false">Simulation!S453</f>
        <is>
          <t/>
        </is>
      </c>
    </row>
    <row collapsed="false" customFormat="false" customHeight="false" hidden="false" ht="14.75" outlineLevel="0" r="20">
      <c r="A20" s="12" t="inlineStr">
        <f aca="false">Simulation!S274</f>
        <is>
          <t/>
        </is>
      </c>
    </row>
    <row collapsed="false" customFormat="false" customHeight="false" hidden="false" ht="14.75" outlineLevel="0" r="21">
      <c r="A21" s="12" t="inlineStr">
        <f aca="false">Simulation!S240</f>
        <is>
          <t/>
        </is>
      </c>
    </row>
    <row collapsed="false" customFormat="false" customHeight="false" hidden="false" ht="14.75" outlineLevel="0" r="22">
      <c r="A22" s="12" t="inlineStr">
        <f aca="false">Simulation!S356</f>
        <is>
          <t/>
        </is>
      </c>
    </row>
    <row collapsed="false" customFormat="false" customHeight="false" hidden="false" ht="14.75" outlineLevel="0" r="23">
      <c r="A23" s="12" t="inlineStr">
        <f aca="false">Simulation!S376</f>
        <is>
          <t/>
        </is>
      </c>
    </row>
    <row collapsed="false" customFormat="false" customHeight="false" hidden="false" ht="14.75" outlineLevel="0" r="24">
      <c r="A24" s="12" t="inlineStr">
        <f aca="false">Simulation!S68</f>
        <is>
          <t/>
        </is>
      </c>
    </row>
    <row collapsed="false" customFormat="false" customHeight="false" hidden="false" ht="14.75" outlineLevel="0" r="25">
      <c r="A25" s="12" t="inlineStr">
        <f aca="false">Simulation!S83</f>
        <is>
          <t/>
        </is>
      </c>
    </row>
    <row collapsed="false" customFormat="false" customHeight="false" hidden="false" ht="14.75" outlineLevel="0" r="26">
      <c r="A26" s="12" t="inlineStr">
        <f aca="false">Simulation!S451</f>
        <is>
          <t/>
        </is>
      </c>
    </row>
    <row collapsed="false" customFormat="false" customHeight="false" hidden="false" ht="14.75" outlineLevel="0" r="27">
      <c r="A27" s="12" t="inlineStr">
        <f aca="false">Simulation!S366</f>
        <is>
          <t/>
        </is>
      </c>
    </row>
    <row collapsed="false" customFormat="false" customHeight="false" hidden="false" ht="14.75" outlineLevel="0" r="28">
      <c r="A28" s="12" t="inlineStr">
        <f aca="false">Simulation!S462</f>
        <is>
          <t/>
        </is>
      </c>
    </row>
    <row collapsed="false" customFormat="false" customHeight="false" hidden="false" ht="14.75" outlineLevel="0" r="29">
      <c r="A29" s="12" t="inlineStr">
        <f aca="false">Simulation!S340</f>
        <is>
          <t/>
        </is>
      </c>
    </row>
    <row collapsed="false" customFormat="false" customHeight="false" hidden="false" ht="14.75" outlineLevel="0" r="30">
      <c r="A30" s="12" t="inlineStr">
        <f aca="false">Simulation!S103</f>
        <is>
          <t/>
        </is>
      </c>
    </row>
    <row collapsed="false" customFormat="false" customHeight="false" hidden="false" ht="14.75" outlineLevel="0" r="31">
      <c r="A31" s="12" t="inlineStr">
        <f aca="false">Simulation!S138</f>
        <is>
          <t/>
        </is>
      </c>
    </row>
    <row collapsed="false" customFormat="false" customHeight="false" hidden="false" ht="14.75" outlineLevel="0" r="32">
      <c r="A32" s="12" t="inlineStr">
        <f aca="false">Simulation!S128</f>
        <is>
          <t/>
        </is>
      </c>
    </row>
    <row collapsed="false" customFormat="false" customHeight="false" hidden="false" ht="14.75" outlineLevel="0" r="33">
      <c r="A33" s="12" t="inlineStr">
        <f aca="false">Simulation!S323</f>
        <is>
          <t/>
        </is>
      </c>
    </row>
    <row collapsed="false" customFormat="false" customHeight="false" hidden="false" ht="14.75" outlineLevel="0" r="34">
      <c r="A34" s="12" t="inlineStr">
        <f aca="false">Simulation!S60</f>
        <is>
          <t/>
        </is>
      </c>
    </row>
    <row collapsed="false" customFormat="false" customHeight="false" hidden="false" ht="14.75" outlineLevel="0" r="35">
      <c r="A35" s="12" t="inlineStr">
        <f aca="false">Simulation!S419</f>
        <is>
          <t/>
        </is>
      </c>
    </row>
    <row collapsed="false" customFormat="false" customHeight="false" hidden="false" ht="14.75" outlineLevel="0" r="36">
      <c r="A36" s="12" t="inlineStr">
        <f aca="false">Simulation!S95</f>
        <is>
          <t/>
        </is>
      </c>
    </row>
    <row collapsed="false" customFormat="false" customHeight="false" hidden="false" ht="14.75" outlineLevel="0" r="37">
      <c r="A37" s="12" t="inlineStr">
        <f aca="false">Simulation!S53</f>
        <is>
          <t/>
        </is>
      </c>
    </row>
    <row collapsed="false" customFormat="false" customHeight="false" hidden="false" ht="14.75" outlineLevel="0" r="38">
      <c r="A38" s="12" t="inlineStr">
        <f aca="false">Simulation!S299</f>
        <is>
          <t/>
        </is>
      </c>
    </row>
    <row collapsed="false" customFormat="false" customHeight="false" hidden="false" ht="14.75" outlineLevel="0" r="39">
      <c r="A39" s="12" t="inlineStr">
        <f aca="false">Simulation!S250</f>
        <is>
          <t/>
        </is>
      </c>
    </row>
    <row collapsed="false" customFormat="false" customHeight="false" hidden="false" ht="14.75" outlineLevel="0" r="40">
      <c r="A40" s="12" t="inlineStr">
        <f aca="false">Simulation!S456</f>
        <is>
          <t/>
        </is>
      </c>
    </row>
    <row collapsed="false" customFormat="false" customHeight="false" hidden="false" ht="14.75" outlineLevel="0" r="41">
      <c r="A41" s="12" t="inlineStr">
        <f aca="false">Simulation!S334</f>
        <is>
          <t/>
        </is>
      </c>
    </row>
    <row collapsed="false" customFormat="false" customHeight="false" hidden="false" ht="14.75" outlineLevel="0" r="42">
      <c r="A42" s="12" t="inlineStr">
        <f aca="false">Simulation!S293</f>
        <is>
          <t/>
        </is>
      </c>
    </row>
    <row collapsed="false" customFormat="false" customHeight="false" hidden="false" ht="14.75" outlineLevel="0" r="43">
      <c r="A43" s="12" t="inlineStr">
        <f aca="false">Simulation!S169</f>
        <is>
          <t/>
        </is>
      </c>
    </row>
    <row collapsed="false" customFormat="false" customHeight="false" hidden="false" ht="14.75" outlineLevel="0" r="44">
      <c r="A44" s="12" t="inlineStr">
        <f aca="false">Simulation!S177</f>
        <is>
          <t/>
        </is>
      </c>
    </row>
    <row collapsed="false" customFormat="false" customHeight="false" hidden="false" ht="14.75" outlineLevel="0" r="45">
      <c r="A45" s="12" t="inlineStr">
        <f aca="false">Simulation!S178</f>
        <is>
          <t/>
        </is>
      </c>
    </row>
    <row collapsed="false" customFormat="false" customHeight="false" hidden="false" ht="14.75" outlineLevel="0" r="46">
      <c r="A46" s="12" t="inlineStr">
        <f aca="false">Simulation!S271</f>
        <is>
          <t/>
        </is>
      </c>
    </row>
    <row collapsed="false" customFormat="false" customHeight="false" hidden="false" ht="14.75" outlineLevel="0" r="47">
      <c r="A47" s="12" t="inlineStr">
        <f aca="false">Simulation!S41</f>
        <is>
          <t/>
        </is>
      </c>
    </row>
    <row collapsed="false" customFormat="false" customHeight="false" hidden="false" ht="14.75" outlineLevel="0" r="48">
      <c r="A48" s="12" t="inlineStr">
        <f aca="false">Simulation!S207</f>
        <is>
          <t/>
        </is>
      </c>
    </row>
    <row collapsed="false" customFormat="false" customHeight="false" hidden="false" ht="14.75" outlineLevel="0" r="49">
      <c r="A49" s="12" t="inlineStr">
        <f aca="false">Simulation!S504</f>
        <is>
          <t/>
        </is>
      </c>
    </row>
    <row collapsed="false" customFormat="false" customHeight="false" hidden="false" ht="14.75" outlineLevel="0" r="50">
      <c r="A50" s="12" t="inlineStr">
        <f aca="false">Simulation!S28</f>
        <is>
          <t/>
        </is>
      </c>
    </row>
    <row collapsed="false" customFormat="false" customHeight="false" hidden="false" ht="14.75" outlineLevel="0" r="51">
      <c r="A51" s="12" t="inlineStr">
        <f aca="false">Simulation!S91</f>
        <is>
          <t/>
        </is>
      </c>
    </row>
    <row collapsed="false" customFormat="false" customHeight="false" hidden="false" ht="14.75" outlineLevel="0" r="52">
      <c r="A52" s="12" t="inlineStr">
        <f aca="false">Simulation!S230</f>
        <is>
          <t/>
        </is>
      </c>
    </row>
    <row collapsed="false" customFormat="false" customHeight="false" hidden="false" ht="14.75" outlineLevel="0" r="53">
      <c r="A53" s="12" t="inlineStr">
        <f aca="false">Simulation!S182</f>
        <is>
          <t/>
        </is>
      </c>
    </row>
    <row collapsed="false" customFormat="false" customHeight="false" hidden="false" ht="14.75" outlineLevel="0" r="54">
      <c r="A54" s="12" t="inlineStr">
        <f aca="false">Simulation!S327</f>
        <is>
          <t/>
        </is>
      </c>
    </row>
    <row collapsed="false" customFormat="false" customHeight="false" hidden="false" ht="14.75" outlineLevel="0" r="55">
      <c r="A55" s="12" t="inlineStr">
        <f aca="false">Simulation!S405</f>
        <is>
          <t/>
        </is>
      </c>
    </row>
    <row collapsed="false" customFormat="false" customHeight="false" hidden="false" ht="14.75" outlineLevel="0" r="56">
      <c r="A56" s="12" t="inlineStr">
        <f aca="false">Simulation!S370</f>
        <is>
          <t/>
        </is>
      </c>
    </row>
    <row collapsed="false" customFormat="false" customHeight="false" hidden="false" ht="14.75" outlineLevel="0" r="57">
      <c r="A57" s="12" t="inlineStr">
        <f aca="false">Simulation!S404</f>
        <is>
          <t/>
        </is>
      </c>
    </row>
    <row collapsed="false" customFormat="false" customHeight="false" hidden="false" ht="14.75" outlineLevel="0" r="58">
      <c r="A58" s="12" t="inlineStr">
        <f aca="false">Simulation!S487</f>
        <is>
          <t/>
        </is>
      </c>
    </row>
    <row collapsed="false" customFormat="false" customHeight="false" hidden="false" ht="14.75" outlineLevel="0" r="59">
      <c r="A59" s="12" t="inlineStr">
        <f aca="false">Simulation!S78</f>
        <is>
          <t/>
        </is>
      </c>
    </row>
    <row collapsed="false" customFormat="false" customHeight="false" hidden="false" ht="14.75" outlineLevel="0" r="60">
      <c r="A60" s="12" t="inlineStr">
        <f aca="false">Simulation!S52</f>
        <is>
          <t/>
        </is>
      </c>
    </row>
    <row collapsed="false" customFormat="false" customHeight="false" hidden="false" ht="14.75" outlineLevel="0" r="61">
      <c r="A61" s="12" t="inlineStr">
        <f aca="false">Simulation!S246</f>
        <is>
          <t/>
        </is>
      </c>
    </row>
    <row collapsed="false" customFormat="false" customHeight="false" hidden="false" ht="14.75" outlineLevel="0" r="62">
      <c r="A62" s="12" t="inlineStr">
        <f aca="false">Simulation!S251</f>
        <is>
          <t/>
        </is>
      </c>
    </row>
    <row collapsed="false" customFormat="false" customHeight="false" hidden="false" ht="14.75" outlineLevel="0" r="63">
      <c r="A63" s="12" t="inlineStr">
        <f aca="false">Simulation!S489</f>
        <is>
          <t/>
        </is>
      </c>
    </row>
    <row collapsed="false" customFormat="false" customHeight="false" hidden="false" ht="14.75" outlineLevel="0" r="64">
      <c r="A64" s="12" t="inlineStr">
        <f aca="false">Simulation!S32</f>
        <is>
          <t/>
        </is>
      </c>
    </row>
    <row collapsed="false" customFormat="false" customHeight="false" hidden="false" ht="14.75" outlineLevel="0" r="65">
      <c r="A65" s="12" t="inlineStr">
        <f aca="false">Simulation!S125</f>
        <is>
          <t/>
        </is>
      </c>
    </row>
    <row collapsed="false" customFormat="false" customHeight="false" hidden="false" ht="14.75" outlineLevel="0" r="66">
      <c r="A66" s="12" t="inlineStr">
        <f aca="false">Simulation!S258</f>
        <is>
          <t/>
        </is>
      </c>
    </row>
    <row collapsed="false" customFormat="false" customHeight="false" hidden="false" ht="14.75" outlineLevel="0" r="67">
      <c r="A67" s="12" t="inlineStr">
        <f aca="false">Simulation!S18</f>
        <is>
          <t/>
        </is>
      </c>
    </row>
    <row collapsed="false" customFormat="false" customHeight="false" hidden="false" ht="14.75" outlineLevel="0" r="68">
      <c r="A68" s="12" t="inlineStr">
        <f aca="false">Simulation!S234</f>
        <is>
          <t/>
        </is>
      </c>
    </row>
    <row collapsed="false" customFormat="false" customHeight="false" hidden="false" ht="14.75" outlineLevel="0" r="69">
      <c r="A69" s="12" t="inlineStr">
        <f aca="false">Simulation!S179</f>
        <is>
          <t/>
        </is>
      </c>
    </row>
    <row collapsed="false" customFormat="false" customHeight="false" hidden="false" ht="14.75" outlineLevel="0" r="70">
      <c r="A70" s="12" t="inlineStr">
        <f aca="false">Simulation!S214</f>
        <is>
          <t/>
        </is>
      </c>
    </row>
    <row collapsed="false" customFormat="false" customHeight="false" hidden="false" ht="14.75" outlineLevel="0" r="71">
      <c r="A71" s="12" t="inlineStr">
        <f aca="false">Simulation!S112</f>
        <is>
          <t/>
        </is>
      </c>
    </row>
    <row collapsed="false" customFormat="false" customHeight="false" hidden="false" ht="14.75" outlineLevel="0" r="72">
      <c r="A72" s="12" t="inlineStr">
        <f aca="false">Simulation!S312</f>
        <is>
          <t/>
        </is>
      </c>
    </row>
    <row collapsed="false" customFormat="false" customHeight="false" hidden="false" ht="14.75" outlineLevel="0" r="73">
      <c r="A73" s="12" t="inlineStr">
        <f aca="false">Simulation!S409</f>
        <is>
          <t/>
        </is>
      </c>
    </row>
    <row collapsed="false" customFormat="false" customHeight="false" hidden="false" ht="14.75" outlineLevel="0" r="74">
      <c r="A74" s="12" t="inlineStr">
        <f aca="false">Simulation!S253</f>
        <is>
          <t/>
        </is>
      </c>
    </row>
    <row collapsed="false" customFormat="false" customHeight="false" hidden="false" ht="14.75" outlineLevel="0" r="75">
      <c r="A75" s="12" t="inlineStr">
        <f aca="false">Simulation!S76</f>
        <is>
          <t/>
        </is>
      </c>
    </row>
    <row collapsed="false" customFormat="false" customHeight="false" hidden="false" ht="14.75" outlineLevel="0" r="76">
      <c r="A76" s="12" t="inlineStr">
        <f aca="false">Simulation!S55</f>
        <is>
          <t/>
        </is>
      </c>
    </row>
    <row collapsed="false" customFormat="false" customHeight="false" hidden="false" ht="14.75" outlineLevel="0" r="77">
      <c r="A77" s="12" t="inlineStr">
        <f aca="false">Simulation!S437</f>
        <is>
          <t/>
        </is>
      </c>
    </row>
    <row collapsed="false" customFormat="false" customHeight="false" hidden="false" ht="14.75" outlineLevel="0" r="78">
      <c r="A78" s="12" t="inlineStr">
        <f aca="false">Simulation!S201</f>
        <is>
          <t/>
        </is>
      </c>
    </row>
    <row collapsed="false" customFormat="false" customHeight="false" hidden="false" ht="14.75" outlineLevel="0" r="79">
      <c r="A79" s="12" t="inlineStr">
        <f aca="false">Simulation!S217</f>
        <is>
          <t/>
        </is>
      </c>
    </row>
    <row collapsed="false" customFormat="false" customHeight="false" hidden="false" ht="14.75" outlineLevel="0" r="80">
      <c r="A80" s="12" t="inlineStr">
        <f aca="false">Simulation!S316</f>
        <is>
          <t/>
        </is>
      </c>
    </row>
    <row collapsed="false" customFormat="false" customHeight="false" hidden="false" ht="14.75" outlineLevel="0" r="81">
      <c r="A81" s="12" t="inlineStr">
        <f aca="false">Simulation!S39</f>
        <is>
          <t/>
        </is>
      </c>
    </row>
    <row collapsed="false" customFormat="false" customHeight="false" hidden="false" ht="14.75" outlineLevel="0" r="82">
      <c r="A82" s="12" t="inlineStr">
        <f aca="false">Simulation!S221</f>
        <is>
          <t/>
        </is>
      </c>
    </row>
    <row collapsed="false" customFormat="false" customHeight="false" hidden="false" ht="14.75" outlineLevel="0" r="83">
      <c r="A83" s="12" t="inlineStr">
        <f aca="false">Simulation!S14</f>
        <is>
          <t/>
        </is>
      </c>
    </row>
    <row collapsed="false" customFormat="false" customHeight="false" hidden="false" ht="14.75" outlineLevel="0" r="84">
      <c r="A84" s="12" t="inlineStr">
        <f aca="false">Simulation!S270</f>
        <is>
          <t/>
        </is>
      </c>
    </row>
    <row collapsed="false" customFormat="false" customHeight="false" hidden="false" ht="14.75" outlineLevel="0" r="85">
      <c r="A85" s="12" t="inlineStr">
        <f aca="false">Simulation!S43</f>
        <is>
          <t/>
        </is>
      </c>
    </row>
    <row collapsed="false" customFormat="false" customHeight="false" hidden="false" ht="14.75" outlineLevel="0" r="86">
      <c r="A86" s="12" t="inlineStr">
        <f aca="false">Simulation!S163</f>
        <is>
          <t/>
        </is>
      </c>
    </row>
    <row collapsed="false" customFormat="false" customHeight="false" hidden="false" ht="14.75" outlineLevel="0" r="87">
      <c r="A87" s="12" t="inlineStr">
        <f aca="false">Simulation!S170</f>
        <is>
          <t/>
        </is>
      </c>
    </row>
    <row collapsed="false" customFormat="false" customHeight="false" hidden="false" ht="14.75" outlineLevel="0" r="88">
      <c r="A88" s="12" t="inlineStr">
        <f aca="false">Simulation!S158</f>
        <is>
          <t/>
        </is>
      </c>
    </row>
    <row collapsed="false" customFormat="false" customHeight="false" hidden="false" ht="14.75" outlineLevel="0" r="89">
      <c r="A89" s="12" t="inlineStr">
        <f aca="false">Simulation!S121</f>
        <is>
          <t/>
        </is>
      </c>
    </row>
    <row collapsed="false" customFormat="false" customHeight="false" hidden="false" ht="14.75" outlineLevel="0" r="90">
      <c r="A90" s="12" t="inlineStr">
        <f aca="false">Simulation!S196</f>
        <is>
          <t/>
        </is>
      </c>
    </row>
    <row collapsed="false" customFormat="false" customHeight="false" hidden="false" ht="14.75" outlineLevel="0" r="91">
      <c r="A91" s="12" t="inlineStr">
        <f aca="false">Simulation!S35</f>
        <is>
          <t/>
        </is>
      </c>
    </row>
    <row collapsed="false" customFormat="false" customHeight="false" hidden="false" ht="14.75" outlineLevel="0" r="92">
      <c r="A92" s="12" t="inlineStr">
        <f aca="false">Simulation!S389</f>
        <is>
          <t/>
        </is>
      </c>
    </row>
    <row collapsed="false" customFormat="false" customHeight="false" hidden="false" ht="14.75" outlineLevel="0" r="93">
      <c r="A93" s="12" t="inlineStr">
        <f aca="false">Simulation!S159</f>
        <is>
          <t/>
        </is>
      </c>
    </row>
    <row collapsed="false" customFormat="false" customHeight="false" hidden="false" ht="14.75" outlineLevel="0" r="94">
      <c r="A94" s="12" t="inlineStr">
        <f aca="false">Simulation!S263</f>
        <is>
          <t/>
        </is>
      </c>
    </row>
    <row collapsed="false" customFormat="false" customHeight="false" hidden="false" ht="14.75" outlineLevel="0" r="95">
      <c r="A95" s="12" t="inlineStr">
        <f aca="false">Simulation!S441</f>
        <is>
          <t/>
        </is>
      </c>
    </row>
    <row collapsed="false" customFormat="false" customHeight="false" hidden="false" ht="14.75" outlineLevel="0" r="96">
      <c r="A96" s="12" t="inlineStr">
        <f aca="false">Simulation!S171</f>
        <is>
          <t/>
        </is>
      </c>
    </row>
    <row collapsed="false" customFormat="false" customHeight="false" hidden="false" ht="14.75" outlineLevel="0" r="97">
      <c r="A97" s="12" t="inlineStr">
        <f aca="false">Simulation!S47</f>
        <is>
          <t/>
        </is>
      </c>
    </row>
    <row collapsed="false" customFormat="false" customHeight="false" hidden="false" ht="14.75" outlineLevel="0" r="98">
      <c r="A98" s="12" t="inlineStr">
        <f aca="false">Simulation!S495</f>
        <is>
          <t/>
        </is>
      </c>
    </row>
    <row collapsed="false" customFormat="false" customHeight="false" hidden="false" ht="14.75" outlineLevel="0" r="99">
      <c r="A99" s="12" t="inlineStr">
        <f aca="false">Simulation!S307</f>
        <is>
          <t/>
        </is>
      </c>
    </row>
    <row collapsed="false" customFormat="false" customHeight="false" hidden="false" ht="14.75" outlineLevel="0" r="100">
      <c r="A100" s="12" t="inlineStr">
        <f aca="false">Simulation!S379</f>
        <is>
          <t/>
        </is>
      </c>
    </row>
    <row collapsed="false" customFormat="false" customHeight="false" hidden="false" ht="14.75" outlineLevel="0" r="101">
      <c r="A101" s="12" t="inlineStr">
        <f aca="false">Simulation!S354</f>
        <is>
          <t/>
        </is>
      </c>
    </row>
    <row collapsed="false" customFormat="false" customHeight="false" hidden="false" ht="14.75" outlineLevel="0" r="102">
      <c r="A102" s="12" t="inlineStr">
        <f aca="false">Simulation!S280</f>
        <is>
          <t/>
        </is>
      </c>
    </row>
    <row collapsed="false" customFormat="false" customHeight="false" hidden="false" ht="14.75" outlineLevel="0" r="103">
      <c r="A103" s="12" t="inlineStr">
        <f aca="false">Simulation!S423</f>
        <is>
          <t/>
        </is>
      </c>
    </row>
    <row collapsed="false" customFormat="false" customHeight="false" hidden="false" ht="14.75" outlineLevel="0" r="104">
      <c r="A104" s="12" t="inlineStr">
        <f aca="false">Simulation!S398</f>
        <is>
          <t/>
        </is>
      </c>
    </row>
    <row collapsed="false" customFormat="false" customHeight="false" hidden="false" ht="14.75" outlineLevel="0" r="105">
      <c r="A105" s="12" t="inlineStr">
        <f aca="false">Simulation!S346</f>
        <is>
          <t/>
        </is>
      </c>
    </row>
    <row collapsed="false" customFormat="false" customHeight="false" hidden="false" ht="14.75" outlineLevel="0" r="106">
      <c r="A106" s="12" t="inlineStr">
        <f aca="false">Simulation!S25</f>
        <is>
          <t/>
        </is>
      </c>
    </row>
    <row collapsed="false" customFormat="false" customHeight="false" hidden="false" ht="14.75" outlineLevel="0" r="107">
      <c r="A107" s="12" t="inlineStr">
        <f aca="false">Simulation!S318</f>
        <is>
          <t/>
        </is>
      </c>
    </row>
    <row collapsed="false" customFormat="false" customHeight="false" hidden="false" ht="14.75" outlineLevel="0" r="108">
      <c r="A108" s="12" t="inlineStr">
        <f aca="false">Simulation!S399</f>
        <is>
          <t/>
        </is>
      </c>
    </row>
    <row collapsed="false" customFormat="false" customHeight="false" hidden="false" ht="14.75" outlineLevel="0" r="109">
      <c r="A109" s="12" t="inlineStr">
        <f aca="false">Simulation!S189</f>
        <is>
          <t/>
        </is>
      </c>
    </row>
    <row collapsed="false" customFormat="false" customHeight="false" hidden="false" ht="14.75" outlineLevel="0" r="110">
      <c r="A110" s="12" t="inlineStr">
        <f aca="false">Simulation!S335</f>
        <is>
          <t/>
        </is>
      </c>
    </row>
    <row collapsed="false" customFormat="false" customHeight="false" hidden="false" ht="14.75" outlineLevel="0" r="111">
      <c r="A111" s="12" t="inlineStr">
        <f aca="false">Simulation!S460</f>
        <is>
          <t/>
        </is>
      </c>
    </row>
    <row collapsed="false" customFormat="false" customHeight="false" hidden="false" ht="14.75" outlineLevel="0" r="112">
      <c r="A112" s="12" t="inlineStr">
        <f aca="false">Simulation!S31</f>
        <is>
          <t/>
        </is>
      </c>
    </row>
    <row collapsed="false" customFormat="false" customHeight="false" hidden="false" ht="14.75" outlineLevel="0" r="113">
      <c r="A113" s="12" t="inlineStr">
        <f aca="false">Simulation!S172</f>
        <is>
          <t/>
        </is>
      </c>
    </row>
    <row collapsed="false" customFormat="false" customHeight="false" hidden="false" ht="14.75" outlineLevel="0" r="114">
      <c r="A114" s="12" t="inlineStr">
        <f aca="false">Simulation!S19</f>
        <is>
          <t/>
        </is>
      </c>
    </row>
    <row collapsed="false" customFormat="false" customHeight="false" hidden="false" ht="14.75" outlineLevel="0" r="115">
      <c r="A115" s="12" t="inlineStr">
        <f aca="false">Simulation!S157</f>
        <is>
          <t/>
        </is>
      </c>
    </row>
    <row collapsed="false" customFormat="false" customHeight="false" hidden="false" ht="14.75" outlineLevel="0" r="116">
      <c r="A116" s="12" t="inlineStr">
        <f aca="false">Simulation!S123</f>
        <is>
          <t/>
        </is>
      </c>
    </row>
    <row collapsed="false" customFormat="false" customHeight="false" hidden="false" ht="14.75" outlineLevel="0" r="117">
      <c r="A117" s="12" t="inlineStr">
        <f aca="false">Simulation!S218</f>
        <is>
          <t/>
        </is>
      </c>
    </row>
    <row collapsed="false" customFormat="false" customHeight="false" hidden="false" ht="14.75" outlineLevel="0" r="118">
      <c r="A118" s="12" t="inlineStr">
        <f aca="false">Simulation!S502</f>
        <is>
          <t/>
        </is>
      </c>
    </row>
    <row collapsed="false" customFormat="false" customHeight="false" hidden="false" ht="14.75" outlineLevel="0" r="119">
      <c r="A119" s="12" t="inlineStr">
        <f aca="false">Simulation!S129</f>
        <is>
          <t/>
        </is>
      </c>
    </row>
    <row collapsed="false" customFormat="false" customHeight="false" hidden="false" ht="14.75" outlineLevel="0" r="120">
      <c r="A120" s="12" t="inlineStr">
        <f aca="false">Simulation!S371</f>
        <is>
          <t/>
        </is>
      </c>
    </row>
    <row collapsed="false" customFormat="false" customHeight="false" hidden="false" ht="14.75" outlineLevel="0" r="121">
      <c r="A121" s="12" t="inlineStr">
        <f aca="false">Simulation!S412</f>
        <is>
          <t/>
        </is>
      </c>
    </row>
    <row collapsed="false" customFormat="false" customHeight="false" hidden="false" ht="14.75" outlineLevel="0" r="122">
      <c r="A122" s="12" t="inlineStr">
        <f aca="false">Simulation!S16</f>
        <is>
          <t/>
        </is>
      </c>
    </row>
    <row collapsed="false" customFormat="false" customHeight="false" hidden="false" ht="14.75" outlineLevel="0" r="123">
      <c r="A123" s="12" t="inlineStr">
        <f aca="false">Simulation!S36</f>
        <is>
          <t/>
        </is>
      </c>
    </row>
    <row collapsed="false" customFormat="false" customHeight="false" hidden="false" ht="14.75" outlineLevel="0" r="124">
      <c r="A124" s="12" t="inlineStr">
        <f aca="false">Simulation!S415</f>
        <is>
          <t/>
        </is>
      </c>
    </row>
    <row collapsed="false" customFormat="false" customHeight="false" hidden="false" ht="14.75" outlineLevel="0" r="125">
      <c r="A125" s="12" t="inlineStr">
        <f aca="false">Simulation!S17</f>
        <is>
          <t/>
        </is>
      </c>
    </row>
    <row collapsed="false" customFormat="false" customHeight="false" hidden="false" ht="14.75" outlineLevel="0" r="126">
      <c r="A126" s="12" t="inlineStr">
        <f aca="false">Simulation!S363</f>
        <is>
          <t/>
        </is>
      </c>
    </row>
    <row collapsed="false" customFormat="false" customHeight="false" hidden="false" ht="14.75" outlineLevel="0" r="127">
      <c r="A127" s="12" t="inlineStr">
        <f aca="false">Simulation!S93</f>
        <is>
          <t/>
        </is>
      </c>
    </row>
    <row collapsed="false" customFormat="false" customHeight="false" hidden="false" ht="14.75" outlineLevel="0" r="128">
      <c r="A128" s="12" t="inlineStr">
        <f aca="false">Simulation!S470</f>
        <is>
          <t/>
        </is>
      </c>
    </row>
    <row collapsed="false" customFormat="false" customHeight="false" hidden="false" ht="14.75" outlineLevel="0" r="129">
      <c r="A129" s="12" t="inlineStr">
        <f aca="false">Simulation!S479</f>
        <is>
          <t/>
        </is>
      </c>
    </row>
    <row collapsed="false" customFormat="false" customHeight="false" hidden="false" ht="14.75" outlineLevel="0" r="130">
      <c r="A130" s="12" t="inlineStr">
        <f aca="false">Simulation!S474</f>
        <is>
          <t/>
        </is>
      </c>
    </row>
    <row collapsed="false" customFormat="false" customHeight="false" hidden="false" ht="14.75" outlineLevel="0" r="131">
      <c r="A131" s="12" t="inlineStr">
        <f aca="false">Simulation!S306</f>
        <is>
          <t/>
        </is>
      </c>
    </row>
    <row collapsed="false" customFormat="false" customHeight="false" hidden="false" ht="14.75" outlineLevel="0" r="132">
      <c r="A132" s="12" t="inlineStr">
        <f aca="false">Simulation!S117</f>
        <is>
          <t/>
        </is>
      </c>
    </row>
    <row collapsed="false" customFormat="false" customHeight="false" hidden="false" ht="14.75" outlineLevel="0" r="133">
      <c r="A133" s="12" t="inlineStr">
        <f aca="false">Simulation!S496</f>
        <is>
          <t/>
        </is>
      </c>
    </row>
    <row collapsed="false" customFormat="false" customHeight="false" hidden="false" ht="14.75" outlineLevel="0" r="134">
      <c r="A134" s="12" t="inlineStr">
        <f aca="false">Simulation!S148</f>
        <is>
          <t/>
        </is>
      </c>
    </row>
    <row collapsed="false" customFormat="false" customHeight="false" hidden="false" ht="14.75" outlineLevel="0" r="135">
      <c r="A135" s="12" t="inlineStr">
        <f aca="false">Simulation!S438</f>
        <is>
          <t/>
        </is>
      </c>
    </row>
    <row collapsed="false" customFormat="false" customHeight="false" hidden="false" ht="14.75" outlineLevel="0" r="136">
      <c r="A136" s="12" t="inlineStr">
        <f aca="false">Simulation!S110</f>
        <is>
          <t/>
        </is>
      </c>
    </row>
    <row collapsed="false" customFormat="false" customHeight="false" hidden="false" ht="14.75" outlineLevel="0" r="137">
      <c r="A137" s="12" t="inlineStr">
        <f aca="false">Simulation!S146</f>
        <is>
          <t/>
        </is>
      </c>
    </row>
    <row collapsed="false" customFormat="false" customHeight="false" hidden="false" ht="14.75" outlineLevel="0" r="138">
      <c r="A138" s="12" t="inlineStr">
        <f aca="false">Simulation!S272</f>
        <is>
          <t/>
        </is>
      </c>
    </row>
    <row collapsed="false" customFormat="false" customHeight="false" hidden="false" ht="14.75" outlineLevel="0" r="139">
      <c r="A139" s="12" t="inlineStr">
        <f aca="false">Simulation!S427</f>
        <is>
          <t/>
        </is>
      </c>
    </row>
    <row collapsed="false" customFormat="false" customHeight="false" hidden="false" ht="14.75" outlineLevel="0" r="140">
      <c r="A140" s="12" t="inlineStr">
        <f aca="false">Simulation!S100</f>
        <is>
          <t/>
        </is>
      </c>
    </row>
    <row collapsed="false" customFormat="false" customHeight="false" hidden="false" ht="14.75" outlineLevel="0" r="141">
      <c r="A141" s="12" t="inlineStr">
        <f aca="false">Simulation!S210</f>
        <is>
          <t/>
        </is>
      </c>
    </row>
    <row collapsed="false" customFormat="false" customHeight="false" hidden="false" ht="14.75" outlineLevel="0" r="142">
      <c r="A142" s="12" t="inlineStr">
        <f aca="false">Simulation!S284</f>
        <is>
          <t/>
        </is>
      </c>
    </row>
    <row collapsed="false" customFormat="false" customHeight="false" hidden="false" ht="14.75" outlineLevel="0" r="143">
      <c r="A143" s="12" t="inlineStr">
        <f aca="false">Simulation!S231</f>
        <is>
          <t/>
        </is>
      </c>
    </row>
    <row collapsed="false" customFormat="false" customHeight="false" hidden="false" ht="14.75" outlineLevel="0" r="144">
      <c r="A144" s="12" t="inlineStr">
        <f aca="false">Simulation!S73</f>
        <is>
          <t/>
        </is>
      </c>
    </row>
    <row collapsed="false" customFormat="false" customHeight="false" hidden="false" ht="14.75" outlineLevel="0" r="145">
      <c r="A145" s="12" t="inlineStr">
        <f aca="false">Simulation!S11</f>
        <is>
          <t/>
        </is>
      </c>
    </row>
    <row collapsed="false" customFormat="false" customHeight="false" hidden="false" ht="14.75" outlineLevel="0" r="146">
      <c r="A146" s="12" t="inlineStr">
        <f aca="false">Simulation!S180</f>
        <is>
          <t/>
        </is>
      </c>
    </row>
    <row collapsed="false" customFormat="false" customHeight="false" hidden="false" ht="14.75" outlineLevel="0" r="147">
      <c r="A147" s="12" t="inlineStr">
        <f aca="false">Simulation!S185</f>
        <is>
          <t/>
        </is>
      </c>
    </row>
    <row collapsed="false" customFormat="false" customHeight="false" hidden="false" ht="14.75" outlineLevel="0" r="148">
      <c r="A148" s="12" t="inlineStr">
        <f aca="false">Simulation!S430</f>
        <is>
          <t/>
        </is>
      </c>
    </row>
    <row collapsed="false" customFormat="false" customHeight="false" hidden="false" ht="14.75" outlineLevel="0" r="149">
      <c r="A149" s="12" t="inlineStr">
        <f aca="false">Simulation!S252</f>
        <is>
          <t/>
        </is>
      </c>
    </row>
    <row collapsed="false" customFormat="false" customHeight="false" hidden="false" ht="14.75" outlineLevel="0" r="150">
      <c r="A150" s="12" t="inlineStr">
        <f aca="false">Simulation!S61</f>
        <is>
          <t/>
        </is>
      </c>
    </row>
    <row collapsed="false" customFormat="false" customHeight="false" hidden="false" ht="14.75" outlineLevel="0" r="151">
      <c r="A151" s="12" t="inlineStr">
        <f aca="false">Simulation!S149</f>
        <is>
          <t/>
        </is>
      </c>
    </row>
    <row collapsed="false" customFormat="false" customHeight="false" hidden="false" ht="14.75" outlineLevel="0" r="152">
      <c r="A152" s="12" t="inlineStr">
        <f aca="false">Simulation!S315</f>
        <is>
          <t/>
        </is>
      </c>
    </row>
    <row collapsed="false" customFormat="false" customHeight="false" hidden="false" ht="14.75" outlineLevel="0" r="153">
      <c r="A153" s="12" t="inlineStr">
        <f aca="false">Simulation!S424</f>
        <is>
          <t/>
        </is>
      </c>
    </row>
    <row collapsed="false" customFormat="false" customHeight="false" hidden="false" ht="14.75" outlineLevel="0" r="154">
      <c r="A154" s="12" t="inlineStr">
        <f aca="false">Simulation!S413</f>
        <is>
          <t/>
        </is>
      </c>
    </row>
    <row collapsed="false" customFormat="false" customHeight="false" hidden="false" ht="14.75" outlineLevel="0" r="155">
      <c r="A155" s="12" t="inlineStr">
        <f aca="false">Simulation!S303</f>
        <is>
          <t/>
        </is>
      </c>
    </row>
    <row collapsed="false" customFormat="false" customHeight="false" hidden="false" ht="14.75" outlineLevel="0" r="156">
      <c r="A156" s="12" t="inlineStr">
        <f aca="false">Simulation!S383</f>
        <is>
          <t/>
        </is>
      </c>
    </row>
    <row collapsed="false" customFormat="false" customHeight="false" hidden="false" ht="14.75" outlineLevel="0" r="157">
      <c r="A157" s="12" t="inlineStr">
        <f aca="false">Simulation!S467</f>
        <is>
          <t/>
        </is>
      </c>
    </row>
    <row collapsed="false" customFormat="false" customHeight="false" hidden="false" ht="14.75" outlineLevel="0" r="158">
      <c r="A158" s="12" t="inlineStr">
        <f aca="false">Simulation!S57</f>
        <is>
          <t/>
        </is>
      </c>
    </row>
    <row collapsed="false" customFormat="false" customHeight="false" hidden="false" ht="14.75" outlineLevel="0" r="159">
      <c r="A159" s="12" t="inlineStr">
        <f aca="false">Simulation!S481</f>
        <is>
          <t/>
        </is>
      </c>
    </row>
    <row collapsed="false" customFormat="false" customHeight="false" hidden="false" ht="14.75" outlineLevel="0" r="160">
      <c r="A160" s="12" t="inlineStr">
        <f aca="false">Simulation!S472</f>
        <is>
          <t/>
        </is>
      </c>
    </row>
    <row collapsed="false" customFormat="false" customHeight="false" hidden="false" ht="14.75" outlineLevel="0" r="161">
      <c r="A161" s="12" t="inlineStr">
        <f aca="false">Simulation!S455</f>
        <is>
          <t/>
        </is>
      </c>
    </row>
    <row collapsed="false" customFormat="false" customHeight="false" hidden="false" ht="14.75" outlineLevel="0" r="162">
      <c r="A162" s="12" t="inlineStr">
        <f aca="false">Simulation!S96</f>
        <is>
          <t/>
        </is>
      </c>
    </row>
    <row collapsed="false" customFormat="false" customHeight="false" hidden="false" ht="14.75" outlineLevel="0" r="163">
      <c r="A163" s="12" t="inlineStr">
        <f aca="false">Simulation!S343</f>
        <is>
          <t/>
        </is>
      </c>
    </row>
    <row collapsed="false" customFormat="false" customHeight="false" hidden="false" ht="14.75" outlineLevel="0" r="164">
      <c r="A164" s="12" t="inlineStr">
        <f aca="false">Simulation!S154</f>
        <is>
          <t/>
        </is>
      </c>
    </row>
    <row collapsed="false" customFormat="false" customHeight="false" hidden="false" ht="14.75" outlineLevel="0" r="165">
      <c r="A165" s="12" t="inlineStr">
        <f aca="false">Simulation!S190</f>
        <is>
          <t/>
        </is>
      </c>
    </row>
    <row collapsed="false" customFormat="false" customHeight="false" hidden="false" ht="14.75" outlineLevel="0" r="166">
      <c r="A166" s="12" t="inlineStr">
        <f aca="false">Simulation!S283</f>
        <is>
          <t/>
        </is>
      </c>
    </row>
    <row collapsed="false" customFormat="false" customHeight="false" hidden="false" ht="14.75" outlineLevel="0" r="167">
      <c r="A167" s="12" t="inlineStr">
        <f aca="false">Simulation!S254</f>
        <is>
          <t/>
        </is>
      </c>
    </row>
    <row collapsed="false" customFormat="false" customHeight="false" hidden="false" ht="14.75" outlineLevel="0" r="168">
      <c r="A168" s="12" t="inlineStr">
        <f aca="false">Simulation!S211</f>
        <is>
          <t/>
        </is>
      </c>
    </row>
    <row collapsed="false" customFormat="false" customHeight="false" hidden="false" ht="14.75" outlineLevel="0" r="169">
      <c r="A169" s="12" t="inlineStr">
        <f aca="false">Simulation!S165</f>
        <is>
          <t/>
        </is>
      </c>
    </row>
    <row collapsed="false" customFormat="false" customHeight="false" hidden="false" ht="14.75" outlineLevel="0" r="170">
      <c r="A170" s="12" t="inlineStr">
        <f aca="false">Simulation!S175</f>
        <is>
          <t/>
        </is>
      </c>
    </row>
    <row collapsed="false" customFormat="false" customHeight="false" hidden="false" ht="14.75" outlineLevel="0" r="171">
      <c r="A171" s="12" t="inlineStr">
        <f aca="false">Simulation!S142</f>
        <is>
          <t/>
        </is>
      </c>
    </row>
    <row collapsed="false" customFormat="false" customHeight="false" hidden="false" ht="14.75" outlineLevel="0" r="172">
      <c r="A172" s="12" t="inlineStr">
        <f aca="false">Simulation!S44</f>
        <is>
          <t/>
        </is>
      </c>
    </row>
    <row collapsed="false" customFormat="false" customHeight="false" hidden="false" ht="14.75" outlineLevel="0" r="173">
      <c r="A173" s="12" t="inlineStr">
        <f aca="false">Simulation!S273</f>
        <is>
          <t/>
        </is>
      </c>
    </row>
    <row collapsed="false" customFormat="false" customHeight="false" hidden="false" ht="14.75" outlineLevel="0" r="174">
      <c r="A174" s="12" t="inlineStr">
        <f aca="false">Simulation!S194</f>
        <is>
          <t/>
        </is>
      </c>
    </row>
    <row collapsed="false" customFormat="false" customHeight="false" hidden="false" ht="14.75" outlineLevel="0" r="175">
      <c r="A175" s="12" t="inlineStr">
        <f aca="false">Simulation!S465</f>
        <is>
          <t/>
        </is>
      </c>
    </row>
    <row collapsed="false" customFormat="false" customHeight="false" hidden="false" ht="14.75" outlineLevel="0" r="176">
      <c r="A176" s="12" t="inlineStr">
        <f aca="false">Simulation!S134</f>
        <is>
          <t/>
        </is>
      </c>
    </row>
    <row collapsed="false" customFormat="false" customHeight="false" hidden="false" ht="14.75" outlineLevel="0" r="177">
      <c r="A177" s="12" t="inlineStr">
        <f aca="false">Simulation!S351</f>
        <is>
          <t/>
        </is>
      </c>
    </row>
    <row collapsed="false" customFormat="false" customHeight="false" hidden="false" ht="14.75" outlineLevel="0" r="178">
      <c r="A178" s="12" t="inlineStr">
        <f aca="false">Simulation!S130</f>
        <is>
          <t/>
        </is>
      </c>
    </row>
    <row collapsed="false" customFormat="false" customHeight="false" hidden="false" ht="14.75" outlineLevel="0" r="179">
      <c r="A179" s="12" t="inlineStr">
        <f aca="false">Simulation!S64</f>
        <is>
          <t/>
        </is>
      </c>
    </row>
    <row collapsed="false" customFormat="false" customHeight="false" hidden="false" ht="14.75" outlineLevel="0" r="180">
      <c r="A180" s="12" t="inlineStr">
        <f aca="false">Simulation!S345</f>
        <is>
          <t/>
        </is>
      </c>
    </row>
    <row collapsed="false" customFormat="false" customHeight="false" hidden="false" ht="14.75" outlineLevel="0" r="181">
      <c r="A181" s="12" t="inlineStr">
        <f aca="false">Simulation!S168</f>
        <is>
          <t/>
        </is>
      </c>
    </row>
    <row collapsed="false" customFormat="false" customHeight="false" hidden="false" ht="14.75" outlineLevel="0" r="182">
      <c r="A182" s="12" t="inlineStr">
        <f aca="false">Simulation!S452</f>
        <is>
          <t/>
        </is>
      </c>
    </row>
    <row collapsed="false" customFormat="false" customHeight="false" hidden="false" ht="14.75" outlineLevel="0" r="183">
      <c r="A183" s="12" t="inlineStr">
        <f aca="false">Simulation!S365</f>
        <is>
          <t/>
        </is>
      </c>
    </row>
    <row collapsed="false" customFormat="false" customHeight="false" hidden="false" ht="14.75" outlineLevel="0" r="184">
      <c r="A184" s="12" t="inlineStr">
        <f aca="false">Simulation!S204</f>
        <is>
          <t/>
        </is>
      </c>
    </row>
    <row collapsed="false" customFormat="false" customHeight="false" hidden="false" ht="14.75" outlineLevel="0" r="185">
      <c r="A185" s="12" t="inlineStr">
        <f aca="false">Simulation!S422</f>
        <is>
          <t/>
        </is>
      </c>
    </row>
    <row collapsed="false" customFormat="false" customHeight="false" hidden="false" ht="14.75" outlineLevel="0" r="186">
      <c r="A186" s="12" t="inlineStr">
        <f aca="false">Simulation!S384</f>
        <is>
          <t/>
        </is>
      </c>
    </row>
    <row collapsed="false" customFormat="false" customHeight="false" hidden="false" ht="14.75" outlineLevel="0" r="187">
      <c r="A187" s="12" t="inlineStr">
        <f aca="false">Simulation!S499</f>
        <is>
          <t/>
        </is>
      </c>
    </row>
    <row collapsed="false" customFormat="false" customHeight="false" hidden="false" ht="14.75" outlineLevel="0" r="188">
      <c r="A188" s="12" t="inlineStr">
        <f aca="false">Simulation!S166</f>
        <is>
          <t/>
        </is>
      </c>
    </row>
    <row collapsed="false" customFormat="false" customHeight="false" hidden="false" ht="14.75" outlineLevel="0" r="189">
      <c r="A189" s="12" t="inlineStr">
        <f aca="false">Simulation!S348</f>
        <is>
          <t/>
        </is>
      </c>
    </row>
    <row collapsed="false" customFormat="false" customHeight="false" hidden="false" ht="14.75" outlineLevel="0" r="190">
      <c r="A190" s="12" t="inlineStr">
        <f aca="false">Simulation!S457</f>
        <is>
          <t/>
        </is>
      </c>
    </row>
    <row collapsed="false" customFormat="false" customHeight="false" hidden="false" ht="14.75" outlineLevel="0" r="191">
      <c r="A191" s="12" t="inlineStr">
        <f aca="false">Simulation!S122</f>
        <is>
          <t/>
        </is>
      </c>
    </row>
    <row collapsed="false" customFormat="false" customHeight="false" hidden="false" ht="14.75" outlineLevel="0" r="192">
      <c r="A192" s="12" t="inlineStr">
        <f aca="false">Simulation!S359</f>
        <is>
          <t/>
        </is>
      </c>
    </row>
    <row collapsed="false" customFormat="false" customHeight="false" hidden="false" ht="14.75" outlineLevel="0" r="193">
      <c r="A193" s="12" t="inlineStr">
        <f aca="false">Simulation!S89</f>
        <is>
          <t/>
        </is>
      </c>
    </row>
    <row collapsed="false" customFormat="false" customHeight="false" hidden="false" ht="14.75" outlineLevel="0" r="194">
      <c r="A194" s="12" t="inlineStr">
        <f aca="false">Simulation!S133</f>
        <is>
          <t/>
        </is>
      </c>
    </row>
    <row collapsed="false" customFormat="false" customHeight="false" hidden="false" ht="14.75" outlineLevel="0" r="195">
      <c r="A195" s="12" t="inlineStr">
        <f aca="false">Simulation!S353</f>
        <is>
          <t/>
        </is>
      </c>
    </row>
    <row collapsed="false" customFormat="false" customHeight="false" hidden="false" ht="14.75" outlineLevel="0" r="196">
      <c r="A196" s="12" t="inlineStr">
        <f aca="false">Simulation!S255</f>
        <is>
          <t/>
        </is>
      </c>
    </row>
    <row collapsed="false" customFormat="false" customHeight="false" hidden="false" ht="14.75" outlineLevel="0" r="197">
      <c r="A197" s="12" t="inlineStr">
        <f aca="false">Simulation!S338</f>
        <is>
          <t/>
        </is>
      </c>
    </row>
    <row collapsed="false" customFormat="false" customHeight="false" hidden="false" ht="14.75" outlineLevel="0" r="198">
      <c r="A198" s="12" t="inlineStr">
        <f aca="false">Simulation!S381</f>
        <is>
          <t/>
        </is>
      </c>
    </row>
    <row collapsed="false" customFormat="false" customHeight="false" hidden="false" ht="14.75" outlineLevel="0" r="199">
      <c r="A199" s="12" t="inlineStr">
        <f aca="false">Simulation!S313</f>
        <is>
          <t/>
        </is>
      </c>
    </row>
    <row collapsed="false" customFormat="false" customHeight="false" hidden="false" ht="14.75" outlineLevel="0" r="200">
      <c r="A200" s="12" t="inlineStr">
        <f aca="false">Simulation!S54</f>
        <is>
          <t/>
        </is>
      </c>
    </row>
    <row collapsed="false" customFormat="false" customHeight="false" hidden="false" ht="14.75" outlineLevel="0" r="201">
      <c r="A201" s="12" t="inlineStr">
        <f aca="false">Simulation!S115</f>
        <is>
          <t/>
        </is>
      </c>
    </row>
    <row collapsed="false" customFormat="false" customHeight="false" hidden="false" ht="14.75" outlineLevel="0" r="202">
      <c r="A202" s="12" t="inlineStr">
        <f aca="false">Simulation!S198</f>
        <is>
          <t/>
        </is>
      </c>
    </row>
    <row collapsed="false" customFormat="false" customHeight="false" hidden="false" ht="14.75" outlineLevel="0" r="203">
      <c r="A203" s="12" t="inlineStr">
        <f aca="false">Simulation!S23</f>
        <is>
          <t/>
        </is>
      </c>
    </row>
    <row collapsed="false" customFormat="false" customHeight="false" hidden="false" ht="14.75" outlineLevel="0" r="204">
      <c r="A204" s="12" t="inlineStr">
        <f aca="false">Simulation!S420</f>
        <is>
          <t/>
        </is>
      </c>
    </row>
    <row collapsed="false" customFormat="false" customHeight="false" hidden="false" ht="14.75" outlineLevel="0" r="205">
      <c r="A205" s="12" t="inlineStr">
        <f aca="false">Simulation!S59</f>
        <is>
          <t/>
        </is>
      </c>
    </row>
    <row collapsed="false" customFormat="false" customHeight="false" hidden="false" ht="14.75" outlineLevel="0" r="206">
      <c r="A206" s="12" t="inlineStr">
        <f aca="false">Simulation!S20</f>
        <is>
          <t/>
        </is>
      </c>
    </row>
    <row collapsed="false" customFormat="false" customHeight="false" hidden="false" ht="14.75" outlineLevel="0" r="207">
      <c r="A207" s="12" t="inlineStr">
        <f aca="false">Simulation!S388</f>
        <is>
          <t/>
        </is>
      </c>
    </row>
    <row collapsed="false" customFormat="false" customHeight="false" hidden="false" ht="14.75" outlineLevel="0" r="208">
      <c r="A208" s="12" t="inlineStr">
        <f aca="false">Simulation!S131</f>
        <is>
          <t/>
        </is>
      </c>
    </row>
    <row collapsed="false" customFormat="false" customHeight="false" hidden="false" ht="14.75" outlineLevel="0" r="209">
      <c r="A209" s="12" t="inlineStr">
        <f aca="false">Simulation!S290</f>
        <is>
          <t/>
        </is>
      </c>
    </row>
    <row collapsed="false" customFormat="false" customHeight="false" hidden="false" ht="14.75" outlineLevel="0" r="210">
      <c r="A210" s="12" t="inlineStr">
        <f aca="false">Simulation!S85</f>
        <is>
          <t/>
        </is>
      </c>
    </row>
    <row collapsed="false" customFormat="false" customHeight="false" hidden="false" ht="14.75" outlineLevel="0" r="211">
      <c r="A211" s="12" t="inlineStr">
        <f aca="false">Simulation!S317</f>
        <is>
          <t/>
        </is>
      </c>
    </row>
    <row collapsed="false" customFormat="false" customHeight="false" hidden="false" ht="14.75" outlineLevel="0" r="212">
      <c r="A212" s="12" t="inlineStr">
        <f aca="false">Simulation!S500</f>
        <is>
          <t/>
        </is>
      </c>
    </row>
    <row collapsed="false" customFormat="false" customHeight="false" hidden="false" ht="14.75" outlineLevel="0" r="213">
      <c r="A213" s="12" t="inlineStr">
        <f aca="false">Simulation!S391</f>
        <is>
          <t/>
        </is>
      </c>
    </row>
    <row collapsed="false" customFormat="false" customHeight="false" hidden="false" ht="14.75" outlineLevel="0" r="214">
      <c r="A214" s="12" t="inlineStr">
        <f aca="false">Simulation!S476</f>
        <is>
          <t/>
        </is>
      </c>
    </row>
    <row collapsed="false" customFormat="false" customHeight="false" hidden="false" ht="14.75" outlineLevel="0" r="215">
      <c r="A215" s="12" t="inlineStr">
        <f aca="false">Simulation!S482</f>
        <is>
          <t/>
        </is>
      </c>
    </row>
    <row collapsed="false" customFormat="false" customHeight="false" hidden="false" ht="14.75" outlineLevel="0" r="216">
      <c r="A216" s="12" t="inlineStr">
        <f aca="false">Simulation!S102</f>
        <is>
          <t/>
        </is>
      </c>
    </row>
    <row collapsed="false" customFormat="false" customHeight="false" hidden="false" ht="14.75" outlineLevel="0" r="217">
      <c r="A217" s="12" t="inlineStr">
        <f aca="false">Simulation!S459</f>
        <is>
          <t/>
        </is>
      </c>
    </row>
    <row collapsed="false" customFormat="false" customHeight="false" hidden="false" ht="14.75" outlineLevel="0" r="218">
      <c r="A218" s="12" t="inlineStr">
        <f aca="false">Simulation!S256</f>
        <is>
          <t/>
        </is>
      </c>
    </row>
    <row collapsed="false" customFormat="false" customHeight="false" hidden="false" ht="14.75" outlineLevel="0" r="219">
      <c r="A219" s="12" t="inlineStr">
        <f aca="false">Simulation!S97</f>
        <is>
          <t/>
        </is>
      </c>
    </row>
    <row collapsed="false" customFormat="false" customHeight="false" hidden="false" ht="14.75" outlineLevel="0" r="220">
      <c r="A220" s="12" t="inlineStr">
        <f aca="false">Simulation!S267</f>
        <is>
          <t/>
        </is>
      </c>
    </row>
    <row collapsed="false" customFormat="false" customHeight="false" hidden="false" ht="14.75" outlineLevel="0" r="221">
      <c r="A221" s="12" t="inlineStr">
        <f aca="false">Simulation!S480</f>
        <is>
          <t/>
        </is>
      </c>
    </row>
    <row collapsed="false" customFormat="false" customHeight="false" hidden="false" ht="14.75" outlineLevel="0" r="222">
      <c r="A222" s="12" t="inlineStr">
        <f aca="false">Simulation!S444</f>
        <is>
          <t/>
        </is>
      </c>
    </row>
    <row collapsed="false" customFormat="false" customHeight="false" hidden="false" ht="14.75" outlineLevel="0" r="223">
      <c r="A223" s="12" t="inlineStr">
        <f aca="false">Simulation!S400</f>
        <is>
          <t/>
        </is>
      </c>
    </row>
    <row collapsed="false" customFormat="false" customHeight="false" hidden="false" ht="14.75" outlineLevel="0" r="224">
      <c r="A224" s="12" t="inlineStr">
        <f aca="false">Simulation!S390</f>
        <is>
          <t/>
        </is>
      </c>
    </row>
    <row collapsed="false" customFormat="false" customHeight="false" hidden="false" ht="14.75" outlineLevel="0" r="225">
      <c r="A225" s="12" t="inlineStr">
        <f aca="false">Simulation!S208</f>
        <is>
          <t/>
        </is>
      </c>
    </row>
    <row collapsed="false" customFormat="false" customHeight="false" hidden="false" ht="14.75" outlineLevel="0" r="226">
      <c r="A226" s="12" t="inlineStr">
        <f aca="false">Simulation!S309</f>
        <is>
          <t/>
        </is>
      </c>
    </row>
    <row collapsed="false" customFormat="false" customHeight="false" hidden="false" ht="14.75" outlineLevel="0" r="227">
      <c r="A227" s="12" t="inlineStr">
        <f aca="false">Simulation!S296</f>
        <is>
          <t/>
        </is>
      </c>
    </row>
    <row collapsed="false" customFormat="false" customHeight="false" hidden="false" ht="14.75" outlineLevel="0" r="228">
      <c r="A228" s="12" t="inlineStr">
        <f aca="false">Simulation!S332</f>
        <is>
          <t/>
        </is>
      </c>
    </row>
    <row collapsed="false" customFormat="false" customHeight="false" hidden="false" ht="14.75" outlineLevel="0" r="229">
      <c r="A229" s="12" t="inlineStr">
        <f aca="false">Simulation!S282</f>
        <is>
          <t/>
        </is>
      </c>
    </row>
    <row collapsed="false" customFormat="false" customHeight="false" hidden="false" ht="14.75" outlineLevel="0" r="230">
      <c r="A230" s="12" t="inlineStr">
        <f aca="false">Simulation!S245</f>
        <is>
          <t/>
        </is>
      </c>
    </row>
    <row collapsed="false" customFormat="false" customHeight="false" hidden="false" ht="14.75" outlineLevel="0" r="231">
      <c r="A231" s="12" t="inlineStr">
        <f aca="false">Simulation!S136</f>
        <is>
          <t/>
        </is>
      </c>
    </row>
    <row collapsed="false" customFormat="false" customHeight="false" hidden="false" ht="14.75" outlineLevel="0" r="232">
      <c r="A232" s="12" t="inlineStr">
        <f aca="false">Simulation!S357</f>
        <is>
          <t/>
        </is>
      </c>
    </row>
    <row collapsed="false" customFormat="false" customHeight="false" hidden="false" ht="14.75" outlineLevel="0" r="233">
      <c r="A233" s="12" t="inlineStr">
        <f aca="false">Simulation!S223</f>
        <is>
          <t/>
        </is>
      </c>
    </row>
    <row collapsed="false" customFormat="false" customHeight="false" hidden="false" ht="14.75" outlineLevel="0" r="234">
      <c r="A234" s="12" t="inlineStr">
        <f aca="false">Simulation!S195</f>
        <is>
          <t/>
        </is>
      </c>
    </row>
    <row collapsed="false" customFormat="false" customHeight="false" hidden="false" ht="14.75" outlineLevel="0" r="235">
      <c r="A235" s="12" t="inlineStr">
        <f aca="false">Simulation!S116</f>
        <is>
          <t/>
        </is>
      </c>
    </row>
    <row collapsed="false" customFormat="false" customHeight="false" hidden="false" ht="14.75" outlineLevel="0" r="236">
      <c r="A236" s="12" t="inlineStr">
        <f aca="false">Simulation!S289</f>
        <is>
          <t/>
        </is>
      </c>
    </row>
    <row collapsed="false" customFormat="false" customHeight="false" hidden="false" ht="14.75" outlineLevel="0" r="237">
      <c r="A237" s="12" t="inlineStr">
        <f aca="false">Simulation!S184</f>
        <is>
          <t/>
        </is>
      </c>
    </row>
    <row collapsed="false" customFormat="false" customHeight="false" hidden="false" ht="14.75" outlineLevel="0" r="238">
      <c r="A238" s="12" t="inlineStr">
        <f aca="false">Simulation!S380</f>
        <is>
          <t/>
        </is>
      </c>
    </row>
    <row collapsed="false" customFormat="false" customHeight="false" hidden="false" ht="14.75" outlineLevel="0" r="239">
      <c r="A239" s="12" t="inlineStr">
        <f aca="false">Simulation!S432</f>
        <is>
          <t/>
        </is>
      </c>
    </row>
    <row collapsed="false" customFormat="false" customHeight="false" hidden="false" ht="14.75" outlineLevel="0" r="240">
      <c r="A240" s="12" t="inlineStr">
        <f aca="false">Simulation!S164</f>
        <is>
          <t/>
        </is>
      </c>
    </row>
    <row collapsed="false" customFormat="false" customHeight="false" hidden="false" ht="14.75" outlineLevel="0" r="241">
      <c r="A241" s="12" t="inlineStr">
        <f aca="false">Simulation!S395</f>
        <is>
          <t/>
        </is>
      </c>
    </row>
    <row collapsed="false" customFormat="false" customHeight="false" hidden="false" ht="14.75" outlineLevel="0" r="242">
      <c r="A242" s="12" t="inlineStr">
        <f aca="false">Simulation!S40</f>
        <is>
          <t/>
        </is>
      </c>
    </row>
    <row collapsed="false" customFormat="false" customHeight="false" hidden="false" ht="14.75" outlineLevel="0" r="243">
      <c r="A243" s="12" t="inlineStr">
        <f aca="false">Simulation!S382</f>
        <is>
          <t/>
        </is>
      </c>
    </row>
    <row collapsed="false" customFormat="false" customHeight="false" hidden="false" ht="14.75" outlineLevel="0" r="244">
      <c r="A244" s="12" t="inlineStr">
        <f aca="false">Simulation!S378</f>
        <is>
          <t/>
        </is>
      </c>
    </row>
    <row collapsed="false" customFormat="false" customHeight="false" hidden="false" ht="14.75" outlineLevel="0" r="245">
      <c r="A245" s="12" t="inlineStr">
        <f aca="false">Simulation!S311</f>
        <is>
          <t/>
        </is>
      </c>
    </row>
    <row collapsed="false" customFormat="false" customHeight="false" hidden="false" ht="14.75" outlineLevel="0" r="246">
      <c r="A246" s="12" t="inlineStr">
        <f aca="false">Simulation!S386</f>
        <is>
          <t/>
        </is>
      </c>
    </row>
    <row collapsed="false" customFormat="false" customHeight="false" hidden="false" ht="14.75" outlineLevel="0" r="247">
      <c r="A247" s="12" t="inlineStr">
        <f aca="false">Simulation!S483</f>
        <is>
          <t/>
        </is>
      </c>
    </row>
    <row collapsed="false" customFormat="false" customHeight="false" hidden="false" ht="14.75" outlineLevel="0" r="248">
      <c r="A248" s="12" t="inlineStr">
        <f aca="false">Simulation!S319</f>
        <is>
          <t/>
        </is>
      </c>
    </row>
    <row collapsed="false" customFormat="false" customHeight="false" hidden="false" ht="14.75" outlineLevel="0" r="249">
      <c r="A249" s="12" t="inlineStr">
        <f aca="false">Simulation!S275</f>
        <is>
          <t/>
        </is>
      </c>
    </row>
    <row collapsed="false" customFormat="false" customHeight="false" hidden="false" ht="14.75" outlineLevel="0" r="250">
      <c r="A250" s="12" t="inlineStr">
        <f aca="false">Simulation!S187</f>
        <is>
          <t/>
        </is>
      </c>
    </row>
    <row collapsed="false" customFormat="false" customHeight="false" hidden="false" ht="14.75" outlineLevel="0" r="251">
      <c r="A251" s="12" t="inlineStr">
        <f aca="false">Simulation!S200</f>
        <is>
          <t/>
        </is>
      </c>
    </row>
    <row collapsed="false" customFormat="false" customHeight="false" hidden="false" ht="14.75" outlineLevel="0" r="252">
      <c r="A252" s="12" t="inlineStr">
        <f aca="false">Simulation!S392</f>
        <is>
          <t/>
        </is>
      </c>
    </row>
    <row collapsed="false" customFormat="false" customHeight="false" hidden="false" ht="14.75" outlineLevel="0" r="253">
      <c r="A253" s="12" t="inlineStr">
        <f aca="false">Simulation!S458</f>
        <is>
          <t/>
        </is>
      </c>
    </row>
    <row collapsed="false" customFormat="false" customHeight="false" hidden="false" ht="14.75" outlineLevel="0" r="254">
      <c r="A254" s="12" t="inlineStr">
        <f aca="false">Simulation!S428</f>
        <is>
          <t/>
        </is>
      </c>
    </row>
    <row collapsed="false" customFormat="false" customHeight="false" hidden="false" ht="14.75" outlineLevel="0" r="255">
      <c r="A255" s="12" t="inlineStr">
        <f aca="false">Simulation!S183</f>
        <is>
          <t/>
        </is>
      </c>
    </row>
    <row collapsed="false" customFormat="false" customHeight="false" hidden="false" ht="14.75" outlineLevel="0" r="256">
      <c r="A256" s="12" t="inlineStr">
        <f aca="false">Simulation!S265</f>
        <is>
          <t/>
        </is>
      </c>
    </row>
    <row collapsed="false" customFormat="false" customHeight="false" hidden="false" ht="14.75" outlineLevel="0" r="257">
      <c r="A257" s="12" t="inlineStr">
        <f aca="false">Simulation!S87</f>
        <is>
          <t/>
        </is>
      </c>
    </row>
    <row collapsed="false" customFormat="false" customHeight="false" hidden="false" ht="14.75" outlineLevel="0" r="258">
      <c r="A258" s="12" t="inlineStr">
        <f aca="false">Simulation!S22</f>
        <is>
          <t/>
        </is>
      </c>
    </row>
    <row collapsed="false" customFormat="false" customHeight="false" hidden="false" ht="14.75" outlineLevel="0" r="259">
      <c r="A259" s="12" t="inlineStr">
        <f aca="false">Simulation!S297</f>
        <is>
          <t/>
        </is>
      </c>
    </row>
    <row collapsed="false" customFormat="false" customHeight="false" hidden="false" ht="14.75" outlineLevel="0" r="260">
      <c r="A260" s="12" t="inlineStr">
        <f aca="false">Simulation!S401</f>
        <is>
          <t/>
        </is>
      </c>
    </row>
    <row collapsed="false" customFormat="false" customHeight="false" hidden="false" ht="14.75" outlineLevel="0" r="261">
      <c r="A261" s="12" t="inlineStr">
        <f aca="false">Simulation!S242</f>
        <is>
          <t/>
        </is>
      </c>
    </row>
    <row collapsed="false" customFormat="false" customHeight="false" hidden="false" ht="14.75" outlineLevel="0" r="262">
      <c r="A262" s="12" t="inlineStr">
        <f aca="false">Simulation!S336</f>
        <is>
          <t/>
        </is>
      </c>
    </row>
    <row collapsed="false" customFormat="false" customHeight="false" hidden="false" ht="14.75" outlineLevel="0" r="263">
      <c r="A263" s="12" t="inlineStr">
        <f aca="false">Simulation!S429</f>
        <is>
          <t/>
        </is>
      </c>
    </row>
    <row collapsed="false" customFormat="false" customHeight="false" hidden="false" ht="14.75" outlineLevel="0" r="264">
      <c r="A264" s="12" t="inlineStr">
        <f aca="false">Simulation!S132</f>
        <is>
          <t/>
        </is>
      </c>
    </row>
    <row collapsed="false" customFormat="false" customHeight="false" hidden="false" ht="14.75" outlineLevel="0" r="265">
      <c r="A265" s="12" t="inlineStr">
        <f aca="false">Simulation!S137</f>
        <is>
          <t/>
        </is>
      </c>
    </row>
    <row collapsed="false" customFormat="false" customHeight="false" hidden="false" ht="14.75" outlineLevel="0" r="266">
      <c r="A266" s="12" t="inlineStr">
        <f aca="false">Simulation!S202</f>
        <is>
          <t/>
        </is>
      </c>
    </row>
    <row collapsed="false" customFormat="false" customHeight="false" hidden="false" ht="14.75" outlineLevel="0" r="267">
      <c r="A267" s="12" t="inlineStr">
        <f aca="false">Simulation!S203</f>
        <is>
          <t/>
        </is>
      </c>
    </row>
    <row collapsed="false" customFormat="false" customHeight="false" hidden="false" ht="14.75" outlineLevel="0" r="268">
      <c r="A268" s="12" t="inlineStr">
        <f aca="false">Simulation!S477</f>
        <is>
          <t/>
        </is>
      </c>
    </row>
    <row collapsed="false" customFormat="false" customHeight="false" hidden="false" ht="14.75" outlineLevel="0" r="269">
      <c r="A269" s="12" t="inlineStr">
        <f aca="false">Simulation!S478</f>
        <is>
          <t/>
        </is>
      </c>
    </row>
    <row collapsed="false" customFormat="false" customHeight="false" hidden="false" ht="14.75" outlineLevel="0" r="270">
      <c r="A270" s="12" t="inlineStr">
        <f aca="false">Simulation!S58</f>
        <is>
          <t/>
        </is>
      </c>
    </row>
    <row collapsed="false" customFormat="false" customHeight="false" hidden="false" ht="14.75" outlineLevel="0" r="271">
      <c r="A271" s="12" t="inlineStr">
        <f aca="false">Simulation!S140</f>
        <is>
          <t/>
        </is>
      </c>
    </row>
    <row collapsed="false" customFormat="false" customHeight="false" hidden="false" ht="14.75" outlineLevel="0" r="272">
      <c r="A272" s="12" t="inlineStr">
        <f aca="false">Simulation!S394</f>
        <is>
          <t/>
        </is>
      </c>
    </row>
    <row collapsed="false" customFormat="false" customHeight="false" hidden="false" ht="14.75" outlineLevel="0" r="273">
      <c r="A273" s="12" t="inlineStr">
        <f aca="false">Simulation!S464</f>
        <is>
          <t/>
        </is>
      </c>
    </row>
    <row collapsed="false" customFormat="false" customHeight="false" hidden="false" ht="14.75" outlineLevel="0" r="274">
      <c r="A274" s="12" t="inlineStr">
        <f aca="false">Simulation!S329</f>
        <is>
          <t/>
        </is>
      </c>
    </row>
    <row collapsed="false" customFormat="false" customHeight="false" hidden="false" ht="14.75" outlineLevel="0" r="275">
      <c r="A275" s="12" t="inlineStr">
        <f aca="false">Simulation!S243</f>
        <is>
          <t/>
        </is>
      </c>
    </row>
    <row collapsed="false" customFormat="false" customHeight="false" hidden="false" ht="14.75" outlineLevel="0" r="276">
      <c r="A276" s="12" t="inlineStr">
        <f aca="false">Simulation!S342</f>
        <is>
          <t/>
        </is>
      </c>
    </row>
    <row collapsed="false" customFormat="false" customHeight="false" hidden="false" ht="14.75" outlineLevel="0" r="277">
      <c r="A277" s="12" t="inlineStr">
        <f aca="false">Simulation!S65</f>
        <is>
          <t/>
        </is>
      </c>
    </row>
    <row collapsed="false" customFormat="false" customHeight="false" hidden="false" ht="14.75" outlineLevel="0" r="278">
      <c r="A278" s="12" t="inlineStr">
        <f aca="false">Simulation!S62</f>
        <is>
          <t/>
        </is>
      </c>
    </row>
    <row collapsed="false" customFormat="false" customHeight="false" hidden="false" ht="14.75" outlineLevel="0" r="279">
      <c r="A279" s="12" t="inlineStr">
        <f aca="false">Simulation!S431</f>
        <is>
          <t/>
        </is>
      </c>
    </row>
    <row collapsed="false" customFormat="false" customHeight="false" hidden="false" ht="14.75" outlineLevel="0" r="280">
      <c r="A280" s="12" t="inlineStr">
        <f aca="false">Simulation!S238</f>
        <is>
          <t/>
        </is>
      </c>
    </row>
    <row collapsed="false" customFormat="false" customHeight="false" hidden="false" ht="14.75" outlineLevel="0" r="281">
      <c r="A281" s="12" t="inlineStr">
        <f aca="false">Simulation!S105</f>
        <is>
          <t/>
        </is>
      </c>
    </row>
    <row collapsed="false" customFormat="false" customHeight="false" hidden="false" ht="14.75" outlineLevel="0" r="282">
      <c r="A282" s="12" t="inlineStr">
        <f aca="false">Simulation!S233</f>
        <is>
          <t/>
        </is>
      </c>
    </row>
    <row collapsed="false" customFormat="false" customHeight="false" hidden="false" ht="14.75" outlineLevel="0" r="283">
      <c r="A283" s="12" t="inlineStr">
        <f aca="false">Simulation!S416</f>
        <is>
          <t/>
        </is>
      </c>
    </row>
    <row collapsed="false" customFormat="false" customHeight="false" hidden="false" ht="14.75" outlineLevel="0" r="284">
      <c r="A284" s="12" t="inlineStr">
        <f aca="false">Simulation!S56</f>
        <is>
          <t/>
        </is>
      </c>
    </row>
    <row collapsed="false" customFormat="false" customHeight="false" hidden="false" ht="14.75" outlineLevel="0" r="285">
      <c r="A285" s="12" t="inlineStr">
        <f aca="false">Simulation!S408</f>
        <is>
          <t/>
        </is>
      </c>
    </row>
    <row collapsed="false" customFormat="false" customHeight="false" hidden="false" ht="14.75" outlineLevel="0" r="286">
      <c r="A286" s="12" t="inlineStr">
        <f aca="false">Simulation!S101</f>
        <is>
          <t/>
        </is>
      </c>
    </row>
    <row collapsed="false" customFormat="false" customHeight="false" hidden="false" ht="14.75" outlineLevel="0" r="287">
      <c r="A287" s="12" t="inlineStr">
        <f aca="false">Simulation!S77</f>
        <is>
          <t/>
        </is>
      </c>
    </row>
    <row collapsed="false" customFormat="false" customHeight="false" hidden="false" ht="14.75" outlineLevel="0" r="288">
      <c r="A288" s="12" t="inlineStr">
        <f aca="false">Simulation!S69</f>
        <is>
          <t/>
        </is>
      </c>
    </row>
    <row collapsed="false" customFormat="false" customHeight="false" hidden="false" ht="14.75" outlineLevel="0" r="289">
      <c r="A289" s="12" t="inlineStr">
        <f aca="false">Simulation!S352</f>
        <is>
          <t/>
        </is>
      </c>
    </row>
    <row collapsed="false" customFormat="false" customHeight="false" hidden="false" ht="14.75" outlineLevel="0" r="290">
      <c r="A290" s="12" t="inlineStr">
        <f aca="false">Simulation!S337</f>
        <is>
          <t/>
        </is>
      </c>
    </row>
    <row collapsed="false" customFormat="false" customHeight="false" hidden="false" ht="14.75" outlineLevel="0" r="291">
      <c r="A291" s="12" t="inlineStr">
        <f aca="false">Simulation!S145</f>
        <is>
          <t/>
        </is>
      </c>
    </row>
    <row collapsed="false" customFormat="false" customHeight="false" hidden="false" ht="14.75" outlineLevel="0" r="292">
      <c r="A292" s="12" t="inlineStr">
        <f aca="false">Simulation!S141</f>
        <is>
          <t/>
        </is>
      </c>
    </row>
    <row collapsed="false" customFormat="false" customHeight="false" hidden="false" ht="14.75" outlineLevel="0" r="293">
      <c r="A293" s="12" t="inlineStr">
        <f aca="false">Simulation!S193</f>
        <is>
          <t/>
        </is>
      </c>
    </row>
    <row collapsed="false" customFormat="false" customHeight="false" hidden="false" ht="14.75" outlineLevel="0" r="294">
      <c r="A294" s="12" t="inlineStr">
        <f aca="false">Simulation!S143</f>
        <is>
          <t/>
        </is>
      </c>
    </row>
    <row collapsed="false" customFormat="false" customHeight="false" hidden="false" ht="14.75" outlineLevel="0" r="295">
      <c r="A295" s="12" t="inlineStr">
        <f aca="false">Simulation!S298</f>
        <is>
          <t/>
        </is>
      </c>
    </row>
    <row collapsed="false" customFormat="false" customHeight="false" hidden="false" ht="14.75" outlineLevel="0" r="296">
      <c r="A296" s="12" t="inlineStr">
        <f aca="false">Simulation!S191</f>
        <is>
          <t/>
        </is>
      </c>
    </row>
    <row collapsed="false" customFormat="false" customHeight="false" hidden="false" ht="14.75" outlineLevel="0" r="297">
      <c r="A297" s="12" t="inlineStr">
        <f aca="false">Simulation!S501</f>
        <is>
          <t/>
        </is>
      </c>
    </row>
    <row collapsed="false" customFormat="false" customHeight="false" hidden="false" ht="14.75" outlineLevel="0" r="298">
      <c r="A298" s="12" t="inlineStr">
        <f aca="false">Simulation!S139</f>
        <is>
          <t/>
        </is>
      </c>
    </row>
    <row collapsed="false" customFormat="false" customHeight="false" hidden="false" ht="14.75" outlineLevel="0" r="299">
      <c r="A299" s="12" t="inlineStr">
        <f aca="false">Simulation!S463</f>
        <is>
          <t/>
        </is>
      </c>
    </row>
    <row collapsed="false" customFormat="false" customHeight="false" hidden="false" ht="14.75" outlineLevel="0" r="300">
      <c r="A300" s="12" t="inlineStr">
        <f aca="false">Simulation!S385</f>
        <is>
          <t/>
        </is>
      </c>
    </row>
    <row collapsed="false" customFormat="false" customHeight="false" hidden="false" ht="14.75" outlineLevel="0" r="301">
      <c r="A301" s="12" t="inlineStr">
        <f aca="false">Simulation!S503</f>
        <is>
          <t/>
        </is>
      </c>
    </row>
    <row collapsed="false" customFormat="false" customHeight="false" hidden="false" ht="14.75" outlineLevel="0" r="302">
      <c r="A302" s="12" t="inlineStr">
        <f aca="false">Simulation!S308</f>
        <is>
          <t/>
        </is>
      </c>
    </row>
    <row collapsed="false" customFormat="false" customHeight="false" hidden="false" ht="14.75" outlineLevel="0" r="303">
      <c r="A303" s="12" t="inlineStr">
        <f aca="false">Simulation!S99</f>
        <is>
          <t/>
        </is>
      </c>
    </row>
    <row collapsed="false" customFormat="false" customHeight="false" hidden="false" ht="14.75" outlineLevel="0" r="304">
      <c r="A304" s="12" t="inlineStr">
        <f aca="false">Simulation!S490</f>
        <is>
          <t/>
        </is>
      </c>
    </row>
    <row collapsed="false" customFormat="false" customHeight="false" hidden="false" ht="14.75" outlineLevel="0" r="305">
      <c r="A305" s="12" t="inlineStr">
        <f aca="false">Simulation!S244</f>
        <is>
          <t/>
        </is>
      </c>
    </row>
    <row collapsed="false" customFormat="false" customHeight="false" hidden="false" ht="14.75" outlineLevel="0" r="306">
      <c r="A306" s="12" t="inlineStr">
        <f aca="false">Simulation!S407</f>
        <is>
          <t/>
        </is>
      </c>
    </row>
    <row collapsed="false" customFormat="false" customHeight="false" hidden="false" ht="14.75" outlineLevel="0" r="307">
      <c r="A307" s="12" t="inlineStr">
        <f aca="false">Simulation!S358</f>
        <is>
          <t/>
        </is>
      </c>
    </row>
    <row collapsed="false" customFormat="false" customHeight="false" hidden="false" ht="14.75" outlineLevel="0" r="308">
      <c r="A308" s="12" t="inlineStr">
        <f aca="false">Simulation!S257</f>
        <is>
          <t/>
        </is>
      </c>
    </row>
    <row collapsed="false" customFormat="false" customHeight="false" hidden="false" ht="14.75" outlineLevel="0" r="309">
      <c r="A309" s="12" t="inlineStr">
        <f aca="false">Simulation!S493</f>
        <is>
          <t/>
        </is>
      </c>
    </row>
    <row collapsed="false" customFormat="false" customHeight="false" hidden="false" ht="14.75" outlineLevel="0" r="310">
      <c r="A310" s="12" t="inlineStr">
        <f aca="false">Simulation!S124</f>
        <is>
          <t/>
        </is>
      </c>
    </row>
    <row collapsed="false" customFormat="false" customHeight="false" hidden="false" ht="14.75" outlineLevel="0" r="311">
      <c r="A311" s="12" t="inlineStr">
        <f aca="false">Simulation!S291</f>
        <is>
          <t/>
        </is>
      </c>
    </row>
    <row collapsed="false" customFormat="false" customHeight="false" hidden="false" ht="14.75" outlineLevel="0" r="312">
      <c r="A312" s="12" t="inlineStr">
        <f aca="false">Simulation!S192</f>
        <is>
          <t/>
        </is>
      </c>
    </row>
    <row collapsed="false" customFormat="false" customHeight="false" hidden="false" ht="14.75" outlineLevel="0" r="313">
      <c r="A313" s="12" t="inlineStr">
        <f aca="false">Simulation!S484</f>
        <is>
          <t/>
        </is>
      </c>
    </row>
    <row collapsed="false" customFormat="false" customHeight="false" hidden="false" ht="14.75" outlineLevel="0" r="314">
      <c r="A314" s="12" t="inlineStr">
        <f aca="false">Simulation!S341</f>
        <is>
          <t/>
        </is>
      </c>
    </row>
    <row collapsed="false" customFormat="false" customHeight="false" hidden="false" ht="14.75" outlineLevel="0" r="315">
      <c r="A315" s="12" t="inlineStr">
        <f aca="false">Simulation!S361</f>
        <is>
          <t/>
        </is>
      </c>
    </row>
    <row collapsed="false" customFormat="false" customHeight="false" hidden="false" ht="14.75" outlineLevel="0" r="316">
      <c r="A316" s="12" t="inlineStr">
        <f aca="false">Simulation!S167</f>
        <is>
          <t/>
        </is>
      </c>
    </row>
    <row collapsed="false" customFormat="false" customHeight="false" hidden="false" ht="14.75" outlineLevel="0" r="317">
      <c r="A317" s="12" t="inlineStr">
        <f aca="false">Simulation!S468</f>
        <is>
          <t/>
        </is>
      </c>
    </row>
    <row collapsed="false" customFormat="false" customHeight="false" hidden="false" ht="14.75" outlineLevel="0" r="318">
      <c r="A318" s="12" t="inlineStr">
        <f aca="false">Simulation!S181</f>
        <is>
          <t/>
        </is>
      </c>
    </row>
    <row collapsed="false" customFormat="false" customHeight="false" hidden="false" ht="14.75" outlineLevel="0" r="319">
      <c r="A319" s="12" t="inlineStr">
        <f aca="false">Simulation!S339</f>
        <is>
          <t/>
        </is>
      </c>
    </row>
    <row collapsed="false" customFormat="false" customHeight="false" hidden="false" ht="14.75" outlineLevel="0" r="320">
      <c r="A320" s="12" t="inlineStr">
        <f aca="false">Simulation!S421</f>
        <is>
          <t/>
        </is>
      </c>
    </row>
    <row collapsed="false" customFormat="false" customHeight="false" hidden="false" ht="14.75" outlineLevel="0" r="321">
      <c r="A321" s="12" t="inlineStr">
        <f aca="false">Simulation!S507</f>
        <is>
          <t/>
        </is>
      </c>
    </row>
    <row collapsed="false" customFormat="false" customHeight="false" hidden="false" ht="14.75" outlineLevel="0" r="322">
      <c r="A322" s="12" t="inlineStr">
        <f aca="false">Simulation!S426</f>
        <is>
          <t/>
        </is>
      </c>
    </row>
    <row collapsed="false" customFormat="false" customHeight="false" hidden="false" ht="14.75" outlineLevel="0" r="323">
      <c r="A323" s="12" t="inlineStr">
        <f aca="false">Simulation!S492</f>
        <is>
          <t/>
        </is>
      </c>
    </row>
    <row collapsed="false" customFormat="false" customHeight="false" hidden="false" ht="14.75" outlineLevel="0" r="324">
      <c r="A324" s="12" t="inlineStr">
        <f aca="false">Simulation!S50</f>
        <is>
          <t/>
        </is>
      </c>
    </row>
    <row collapsed="false" customFormat="false" customHeight="false" hidden="false" ht="14.75" outlineLevel="0" r="325">
      <c r="A325" s="12" t="inlineStr">
        <f aca="false">Simulation!S321</f>
        <is>
          <t/>
        </is>
      </c>
    </row>
    <row collapsed="false" customFormat="false" customHeight="false" hidden="false" ht="14.75" outlineLevel="0" r="326">
      <c r="A326" s="12" t="inlineStr">
        <f aca="false">Simulation!S29</f>
        <is>
          <t/>
        </is>
      </c>
    </row>
    <row collapsed="false" customFormat="false" customHeight="false" hidden="false" ht="14.75" outlineLevel="0" r="327">
      <c r="A327" s="12" t="inlineStr">
        <f aca="false">Simulation!S27</f>
        <is>
          <t/>
        </is>
      </c>
    </row>
    <row collapsed="false" customFormat="false" customHeight="false" hidden="false" ht="14.75" outlineLevel="0" r="328">
      <c r="A328" s="12" t="inlineStr">
        <f aca="false">Simulation!S362</f>
        <is>
          <t/>
        </is>
      </c>
    </row>
    <row collapsed="false" customFormat="false" customHeight="false" hidden="false" ht="14.75" outlineLevel="0" r="329">
      <c r="A329" s="12" t="inlineStr">
        <f aca="false">Simulation!S406</f>
        <is>
          <t/>
        </is>
      </c>
    </row>
    <row collapsed="false" customFormat="false" customHeight="false" hidden="false" ht="14.75" outlineLevel="0" r="330">
      <c r="A330" s="12" t="inlineStr">
        <f aca="false">Simulation!S199</f>
        <is>
          <t/>
        </is>
      </c>
    </row>
    <row collapsed="false" customFormat="false" customHeight="false" hidden="false" ht="14.75" outlineLevel="0" r="331">
      <c r="A331" s="12" t="inlineStr">
        <f aca="false">Simulation!S454</f>
        <is>
          <t/>
        </is>
      </c>
    </row>
    <row collapsed="false" customFormat="false" customHeight="false" hidden="false" ht="14.75" outlineLevel="0" r="332">
      <c r="A332" s="12" t="inlineStr">
        <f aca="false">Simulation!S67</f>
        <is>
          <t/>
        </is>
      </c>
    </row>
    <row collapsed="false" customFormat="false" customHeight="false" hidden="false" ht="14.75" outlineLevel="0" r="333">
      <c r="A333" s="12" t="inlineStr">
        <f aca="false">Simulation!S173</f>
        <is>
          <t/>
        </is>
      </c>
    </row>
    <row collapsed="false" customFormat="false" customHeight="false" hidden="false" ht="14.75" outlineLevel="0" r="334">
      <c r="A334" s="12" t="inlineStr">
        <f aca="false">Simulation!S466</f>
        <is>
          <t/>
        </is>
      </c>
    </row>
    <row collapsed="false" customFormat="false" customHeight="false" hidden="false" ht="14.75" outlineLevel="0" r="335">
      <c r="A335" s="12" t="inlineStr">
        <f aca="false">Simulation!S347</f>
        <is>
          <t/>
        </is>
      </c>
    </row>
    <row collapsed="false" customFormat="false" customHeight="false" hidden="false" ht="14.75" outlineLevel="0" r="336">
      <c r="A336" s="12" t="inlineStr">
        <f aca="false">Simulation!S48</f>
        <is>
          <t/>
        </is>
      </c>
    </row>
    <row collapsed="false" customFormat="false" customHeight="false" hidden="false" ht="14.75" outlineLevel="0" r="337">
      <c r="A337" s="12" t="inlineStr">
        <f aca="false">Simulation!S229</f>
        <is>
          <t/>
        </is>
      </c>
    </row>
    <row collapsed="false" customFormat="false" customHeight="false" hidden="false" ht="14.75" outlineLevel="0" r="338">
      <c r="A338" s="12" t="inlineStr">
        <f aca="false">Simulation!S186</f>
        <is>
          <t/>
        </is>
      </c>
    </row>
    <row collapsed="false" customFormat="false" customHeight="false" hidden="false" ht="14.75" outlineLevel="0" r="339">
      <c r="A339" s="12" t="inlineStr">
        <f aca="false">Simulation!S320</f>
        <is>
          <t/>
        </is>
      </c>
    </row>
    <row collapsed="false" customFormat="false" customHeight="false" hidden="false" ht="14.75" outlineLevel="0" r="340">
      <c r="A340" s="12" t="inlineStr">
        <f aca="false">Simulation!S209</f>
        <is>
          <t/>
        </is>
      </c>
    </row>
    <row collapsed="false" customFormat="false" customHeight="false" hidden="false" ht="14.75" outlineLevel="0" r="341">
      <c r="A341" s="12" t="inlineStr">
        <f aca="false">Simulation!S367</f>
        <is>
          <t/>
        </is>
      </c>
    </row>
    <row collapsed="false" customFormat="false" customHeight="false" hidden="false" ht="14.75" outlineLevel="0" r="342">
      <c r="A342" s="12" t="inlineStr">
        <f aca="false">Simulation!S414</f>
        <is>
          <t/>
        </is>
      </c>
    </row>
    <row collapsed="false" customFormat="false" customHeight="false" hidden="false" ht="14.75" outlineLevel="0" r="343">
      <c r="A343" s="12" t="inlineStr">
        <f aca="false">Simulation!S330</f>
        <is>
          <t/>
        </is>
      </c>
    </row>
    <row collapsed="false" customFormat="false" customHeight="false" hidden="false" ht="14.75" outlineLevel="0" r="344">
      <c r="A344" s="12" t="inlineStr">
        <f aca="false">Simulation!S377</f>
        <is>
          <t/>
        </is>
      </c>
    </row>
    <row collapsed="false" customFormat="false" customHeight="false" hidden="false" ht="14.75" outlineLevel="0" r="345">
      <c r="A345" s="12" t="inlineStr">
        <f aca="false">Simulation!S331</f>
        <is>
          <t/>
        </is>
      </c>
    </row>
    <row collapsed="false" customFormat="false" customHeight="false" hidden="false" ht="14.75" outlineLevel="0" r="346">
      <c r="A346" s="12" t="inlineStr">
        <f aca="false">Simulation!S425</f>
        <is>
          <t/>
        </is>
      </c>
    </row>
    <row collapsed="false" customFormat="false" customHeight="false" hidden="false" ht="14.75" outlineLevel="0" r="347">
      <c r="A347" s="12" t="inlineStr">
        <f aca="false">Simulation!S118</f>
        <is>
          <t/>
        </is>
      </c>
    </row>
    <row collapsed="false" customFormat="false" customHeight="false" hidden="false" ht="14.75" outlineLevel="0" r="348">
      <c r="A348" s="12" t="inlineStr">
        <f aca="false">Simulation!S278</f>
        <is>
          <t/>
        </is>
      </c>
    </row>
    <row collapsed="false" customFormat="false" customHeight="false" hidden="false" ht="14.75" outlineLevel="0" r="349">
      <c r="A349" s="12" t="inlineStr">
        <f aca="false">Simulation!S355</f>
        <is>
          <t/>
        </is>
      </c>
    </row>
    <row collapsed="false" customFormat="false" customHeight="false" hidden="false" ht="14.75" outlineLevel="0" r="350">
      <c r="A350" s="12" t="inlineStr">
        <f aca="false">Simulation!S387</f>
        <is>
          <t/>
        </is>
      </c>
    </row>
    <row collapsed="false" customFormat="false" customHeight="false" hidden="false" ht="14.75" outlineLevel="0" r="351">
      <c r="A351" s="12" t="inlineStr">
        <f aca="false">Simulation!S70</f>
        <is>
          <t/>
        </is>
      </c>
    </row>
    <row collapsed="false" customFormat="false" customHeight="false" hidden="false" ht="14.75" outlineLevel="0" r="352">
      <c r="A352" s="12" t="inlineStr">
        <f aca="false">Simulation!S326</f>
        <is>
          <t/>
        </is>
      </c>
    </row>
    <row collapsed="false" customFormat="false" customHeight="false" hidden="false" ht="14.75" outlineLevel="0" r="353">
      <c r="A353" s="12" t="inlineStr">
        <f aca="false">Simulation!S33</f>
        <is>
          <t/>
        </is>
      </c>
    </row>
    <row collapsed="false" customFormat="false" customHeight="false" hidden="false" ht="14.75" outlineLevel="0" r="354">
      <c r="A354" s="12" t="inlineStr">
        <f aca="false">Simulation!S51</f>
        <is>
          <t/>
        </is>
      </c>
    </row>
    <row collapsed="false" customFormat="false" customHeight="false" hidden="false" ht="14.75" outlineLevel="0" r="355">
      <c r="A355" s="12" t="inlineStr">
        <f aca="false">Simulation!S418</f>
        <is>
          <t/>
        </is>
      </c>
    </row>
    <row collapsed="false" customFormat="false" customHeight="false" hidden="false" ht="14.75" outlineLevel="0" r="356">
      <c r="A356" s="12" t="inlineStr">
        <f aca="false">Simulation!S268</f>
        <is>
          <t/>
        </is>
      </c>
    </row>
    <row collapsed="false" customFormat="false" customHeight="false" hidden="false" ht="14.75" outlineLevel="0" r="357">
      <c r="A357" s="12" t="inlineStr">
        <f aca="false">Simulation!S328</f>
        <is>
          <t/>
        </is>
      </c>
    </row>
    <row collapsed="false" customFormat="false" customHeight="false" hidden="false" ht="14.75" outlineLevel="0" r="358">
      <c r="A358" s="12" t="inlineStr">
        <f aca="false">Simulation!S443</f>
        <is>
          <t/>
        </is>
      </c>
    </row>
    <row collapsed="false" customFormat="false" customHeight="false" hidden="false" ht="14.75" outlineLevel="0" r="359">
      <c r="A359" s="12" t="inlineStr">
        <f aca="false">Simulation!S75</f>
        <is>
          <t/>
        </is>
      </c>
    </row>
    <row collapsed="false" customFormat="false" customHeight="false" hidden="false" ht="14.75" outlineLevel="0" r="360">
      <c r="A360" s="12" t="inlineStr">
        <f aca="false">Simulation!S107</f>
        <is>
          <t/>
        </is>
      </c>
    </row>
    <row collapsed="false" customFormat="false" customHeight="false" hidden="false" ht="14.75" outlineLevel="0" r="361">
      <c r="A361" s="12" t="inlineStr">
        <f aca="false">Simulation!S160</f>
        <is>
          <t/>
        </is>
      </c>
    </row>
    <row collapsed="false" customFormat="false" customHeight="false" hidden="false" ht="14.75" outlineLevel="0" r="362">
      <c r="A362" s="12" t="inlineStr">
        <f aca="false">Simulation!S285</f>
        <is>
          <t/>
        </is>
      </c>
    </row>
    <row collapsed="false" customFormat="false" customHeight="false" hidden="false" ht="14.75" outlineLevel="0" r="363">
      <c r="A363" s="12" t="inlineStr">
        <f aca="false">Simulation!S279</f>
        <is>
          <t/>
        </is>
      </c>
    </row>
    <row collapsed="false" customFormat="false" customHeight="false" hidden="false" ht="14.75" outlineLevel="0" r="364">
      <c r="A364" s="12" t="inlineStr">
        <f aca="false">Simulation!S81</f>
        <is>
          <t/>
        </is>
      </c>
    </row>
    <row collapsed="false" customFormat="false" customHeight="false" hidden="false" ht="14.75" outlineLevel="0" r="365">
      <c r="A365" s="12" t="inlineStr">
        <f aca="false">Simulation!S324</f>
        <is>
          <t/>
        </is>
      </c>
    </row>
    <row collapsed="false" customFormat="false" customHeight="false" hidden="false" ht="14.75" outlineLevel="0" r="366">
      <c r="A366" s="12" t="inlineStr">
        <f aca="false">Simulation!S127</f>
        <is>
          <t/>
        </is>
      </c>
    </row>
    <row collapsed="false" customFormat="false" customHeight="false" hidden="false" ht="14.75" outlineLevel="0" r="367">
      <c r="A367" s="12" t="inlineStr">
        <f aca="false">Simulation!S344</f>
        <is>
          <t/>
        </is>
      </c>
    </row>
    <row collapsed="false" customFormat="false" customHeight="false" hidden="false" ht="14.75" outlineLevel="0" r="368">
      <c r="A368" s="12" t="inlineStr">
        <f aca="false">Simulation!S237</f>
        <is>
          <t/>
        </is>
      </c>
    </row>
    <row collapsed="false" customFormat="false" customHeight="false" hidden="false" ht="14.75" outlineLevel="0" r="369">
      <c r="A369" s="12" t="inlineStr">
        <f aca="false">Simulation!S491</f>
        <is>
          <t/>
        </is>
      </c>
    </row>
    <row collapsed="false" customFormat="false" customHeight="false" hidden="false" ht="14.75" outlineLevel="0" r="370">
      <c r="A370" s="12" t="inlineStr">
        <f aca="false">Simulation!S300</f>
        <is>
          <t/>
        </is>
      </c>
    </row>
    <row collapsed="false" customFormat="false" customHeight="false" hidden="false" ht="14.75" outlineLevel="0" r="371">
      <c r="A371" s="12" t="inlineStr">
        <f aca="false">Simulation!S197</f>
        <is>
          <t/>
        </is>
      </c>
    </row>
    <row collapsed="false" customFormat="false" customHeight="false" hidden="false" ht="14.75" outlineLevel="0" r="372">
      <c r="A372" s="12" t="inlineStr">
        <f aca="false">Simulation!S46</f>
        <is>
          <t/>
        </is>
      </c>
    </row>
    <row collapsed="false" customFormat="false" customHeight="false" hidden="false" ht="14.75" outlineLevel="0" r="373">
      <c r="A373" s="12" t="inlineStr">
        <f aca="false">Simulation!S440</f>
        <is>
          <t/>
        </is>
      </c>
    </row>
    <row collapsed="false" customFormat="false" customHeight="false" hidden="false" ht="14.75" outlineLevel="0" r="374">
      <c r="A374" s="12" t="inlineStr">
        <f aca="false">Simulation!S205</f>
        <is>
          <t/>
        </is>
      </c>
    </row>
    <row collapsed="false" customFormat="false" customHeight="false" hidden="false" ht="14.75" outlineLevel="0" r="375">
      <c r="A375" s="12" t="inlineStr">
        <f aca="false">Simulation!S45</f>
        <is>
          <t/>
        </is>
      </c>
    </row>
    <row collapsed="false" customFormat="false" customHeight="false" hidden="false" ht="14.75" outlineLevel="0" r="376">
      <c r="A376" s="12" t="inlineStr">
        <f aca="false">Simulation!S372</f>
        <is>
          <t/>
        </is>
      </c>
    </row>
    <row collapsed="false" customFormat="false" customHeight="false" hidden="false" ht="14.75" outlineLevel="0" r="377">
      <c r="A377" s="12" t="inlineStr">
        <f aca="false">Simulation!S286</f>
        <is>
          <t/>
        </is>
      </c>
    </row>
    <row collapsed="false" customFormat="false" customHeight="false" hidden="false" ht="14.75" outlineLevel="0" r="378">
      <c r="A378" s="12" t="inlineStr">
        <f aca="false">Simulation!S287</f>
        <is>
          <t/>
        </is>
      </c>
    </row>
    <row collapsed="false" customFormat="false" customHeight="false" hidden="false" ht="14.75" outlineLevel="0" r="379">
      <c r="A379" s="12" t="inlineStr">
        <f aca="false">Simulation!S109</f>
        <is>
          <t/>
        </is>
      </c>
    </row>
    <row collapsed="false" customFormat="false" customHeight="false" hidden="false" ht="14.75" outlineLevel="0" r="380">
      <c r="A380" s="12" t="inlineStr">
        <f aca="false">Simulation!S393</f>
        <is>
          <t/>
        </is>
      </c>
    </row>
    <row collapsed="false" customFormat="false" customHeight="false" hidden="false" ht="14.75" outlineLevel="0" r="381">
      <c r="A381" s="12" t="inlineStr">
        <f aca="false">Simulation!S434</f>
        <is>
          <t/>
        </is>
      </c>
    </row>
    <row collapsed="false" customFormat="false" customHeight="false" hidden="false" ht="14.75" outlineLevel="0" r="382">
      <c r="A382" s="12" t="inlineStr">
        <f aca="false">Simulation!S497</f>
        <is>
          <t/>
        </is>
      </c>
    </row>
    <row collapsed="false" customFormat="false" customHeight="false" hidden="false" ht="14.75" outlineLevel="0" r="383">
      <c r="A383" s="12" t="inlineStr">
        <f aca="false">Simulation!S188</f>
        <is>
          <t/>
        </is>
      </c>
    </row>
    <row collapsed="false" customFormat="false" customHeight="false" hidden="false" ht="14.75" outlineLevel="0" r="384">
      <c r="A384" s="12" t="inlineStr">
        <f aca="false">Simulation!S84</f>
        <is>
          <t/>
        </is>
      </c>
    </row>
    <row collapsed="false" customFormat="false" customHeight="false" hidden="false" ht="14.75" outlineLevel="0" r="385">
      <c r="A385" s="12" t="inlineStr">
        <f aca="false">Simulation!S471</f>
        <is>
          <t/>
        </is>
      </c>
    </row>
    <row collapsed="false" customFormat="false" customHeight="false" hidden="false" ht="14.75" outlineLevel="0" r="386">
      <c r="A386" s="12" t="inlineStr">
        <f aca="false">Simulation!S322</f>
        <is>
          <t/>
        </is>
      </c>
    </row>
    <row collapsed="false" customFormat="false" customHeight="false" hidden="false" ht="14.75" outlineLevel="0" r="387">
      <c r="A387" s="12" t="inlineStr">
        <f aca="false">Simulation!S63</f>
        <is>
          <t/>
        </is>
      </c>
    </row>
    <row collapsed="false" customFormat="false" customHeight="false" hidden="false" ht="14.75" outlineLevel="0" r="388">
      <c r="A388" s="12" t="inlineStr">
        <f aca="false">Simulation!S213</f>
        <is>
          <t/>
        </is>
      </c>
    </row>
    <row collapsed="false" customFormat="false" customHeight="false" hidden="false" ht="14.75" outlineLevel="0" r="389">
      <c r="A389" s="12" t="inlineStr">
        <f aca="false">Simulation!S9</f>
        <is>
          <t/>
        </is>
      </c>
    </row>
    <row collapsed="false" customFormat="false" customHeight="false" hidden="false" ht="14.75" outlineLevel="0" r="390">
      <c r="A390" s="12" t="inlineStr">
        <f aca="false">Simulation!S120</f>
        <is>
          <t/>
        </is>
      </c>
    </row>
    <row collapsed="false" customFormat="false" customHeight="false" hidden="false" ht="14.75" outlineLevel="0" r="391">
      <c r="A391" s="12" t="inlineStr">
        <f aca="false">Simulation!S461</f>
        <is>
          <t/>
        </is>
      </c>
    </row>
    <row collapsed="false" customFormat="false" customHeight="false" hidden="false" ht="14.75" outlineLevel="0" r="392">
      <c r="A392" s="12" t="inlineStr">
        <f aca="false">Simulation!S349</f>
        <is>
          <t/>
        </is>
      </c>
    </row>
    <row collapsed="false" customFormat="false" customHeight="false" hidden="false" ht="14.75" outlineLevel="0" r="393">
      <c r="A393" s="12" t="inlineStr">
        <f aca="false">Simulation!S402</f>
        <is>
          <t/>
        </is>
      </c>
    </row>
    <row collapsed="false" customFormat="false" customHeight="false" hidden="false" ht="14.75" outlineLevel="0" r="394">
      <c r="A394" s="12" t="inlineStr">
        <f aca="false">Simulation!S294</f>
        <is>
          <t/>
        </is>
      </c>
    </row>
    <row collapsed="false" customFormat="false" customHeight="false" hidden="false" ht="14.75" outlineLevel="0" r="395">
      <c r="A395" s="12" t="inlineStr">
        <f aca="false">Simulation!S439</f>
        <is>
          <t/>
        </is>
      </c>
    </row>
    <row collapsed="false" customFormat="false" customHeight="false" hidden="false" ht="14.75" outlineLevel="0" r="396">
      <c r="A396" s="12" t="inlineStr">
        <f aca="false">Simulation!S486</f>
        <is>
          <t/>
        </is>
      </c>
    </row>
    <row collapsed="false" customFormat="false" customHeight="false" hidden="false" ht="14.75" outlineLevel="0" r="397">
      <c r="A397" s="12" t="inlineStr">
        <f aca="false">Simulation!S30</f>
        <is>
          <t/>
        </is>
      </c>
    </row>
    <row collapsed="false" customFormat="false" customHeight="false" hidden="false" ht="14.75" outlineLevel="0" r="398">
      <c r="A398" s="12" t="inlineStr">
        <f aca="false">Simulation!S397</f>
        <is>
          <t/>
        </is>
      </c>
    </row>
    <row collapsed="false" customFormat="false" customHeight="false" hidden="false" ht="14.75" outlineLevel="0" r="399">
      <c r="A399" s="12" t="inlineStr">
        <f aca="false">Simulation!S442</f>
        <is>
          <t/>
        </is>
      </c>
    </row>
    <row collapsed="false" customFormat="false" customHeight="false" hidden="false" ht="14.75" outlineLevel="0" r="400">
      <c r="A400" s="12" t="inlineStr">
        <f aca="false">Simulation!S374</f>
        <is>
          <t/>
        </is>
      </c>
    </row>
    <row collapsed="false" customFormat="false" customHeight="false" hidden="false" ht="14.75" outlineLevel="0" r="401">
      <c r="A401" s="12" t="inlineStr">
        <f aca="false">Simulation!S436</f>
        <is>
          <t/>
        </is>
      </c>
    </row>
    <row collapsed="false" customFormat="false" customHeight="false" hidden="false" ht="14.75" outlineLevel="0" r="402">
      <c r="A402" s="12" t="inlineStr">
        <f aca="false">Simulation!S104</f>
        <is>
          <t/>
        </is>
      </c>
    </row>
    <row collapsed="false" customFormat="false" customHeight="false" hidden="false" ht="14.75" outlineLevel="0" r="403">
      <c r="A403" s="12" t="inlineStr">
        <f aca="false">Simulation!S447</f>
        <is>
          <t/>
        </is>
      </c>
    </row>
    <row collapsed="false" customFormat="false" customHeight="false" hidden="false" ht="14.75" outlineLevel="0" r="404">
      <c r="A404" s="12" t="inlineStr">
        <f aca="false">Simulation!S445</f>
        <is>
          <t/>
        </is>
      </c>
    </row>
    <row collapsed="false" customFormat="false" customHeight="false" hidden="false" ht="14.75" outlineLevel="0" r="405">
      <c r="A405" s="12" t="inlineStr">
        <f aca="false">Simulation!S350</f>
        <is>
          <t/>
        </is>
      </c>
    </row>
    <row collapsed="false" customFormat="false" customHeight="false" hidden="false" ht="14.75" outlineLevel="0" r="406">
      <c r="A406" s="12" t="inlineStr">
        <f aca="false">Simulation!S8</f>
        <is>
          <t/>
        </is>
      </c>
    </row>
    <row collapsed="false" customFormat="false" customHeight="false" hidden="false" ht="14.75" outlineLevel="0" r="407">
      <c r="A407" s="12" t="inlineStr">
        <f aca="false">Simulation!S314</f>
        <is>
          <t/>
        </is>
      </c>
    </row>
    <row collapsed="false" customFormat="false" customHeight="false" hidden="false" ht="14.75" outlineLevel="0" r="408">
      <c r="A408" s="12" t="inlineStr">
        <f aca="false">Simulation!S155</f>
        <is>
          <t/>
        </is>
      </c>
    </row>
    <row collapsed="false" customFormat="false" customHeight="false" hidden="false" ht="14.75" outlineLevel="0" r="409">
      <c r="A409" s="12" t="inlineStr">
        <f aca="false">Simulation!S248</f>
        <is>
          <t/>
        </is>
      </c>
    </row>
    <row collapsed="false" customFormat="false" customHeight="false" hidden="false" ht="14.75" outlineLevel="0" r="410">
      <c r="A410" s="12" t="inlineStr">
        <f aca="false">Simulation!S249</f>
        <is>
          <t/>
        </is>
      </c>
    </row>
    <row collapsed="false" customFormat="false" customHeight="false" hidden="false" ht="14.75" outlineLevel="0" r="411">
      <c r="A411" s="12" t="inlineStr">
        <f aca="false">Simulation!S222</f>
        <is>
          <t/>
        </is>
      </c>
    </row>
    <row collapsed="false" customFormat="false" customHeight="false" hidden="false" ht="14.75" outlineLevel="0" r="412">
      <c r="A412" s="12" t="inlineStr">
        <f aca="false">Simulation!S215</f>
        <is>
          <t/>
        </is>
      </c>
    </row>
    <row collapsed="false" customFormat="false" customHeight="false" hidden="false" ht="14.75" outlineLevel="0" r="413">
      <c r="A413" s="12" t="inlineStr">
        <f aca="false">Simulation!S368</f>
        <is>
          <t/>
        </is>
      </c>
    </row>
    <row collapsed="false" customFormat="false" customHeight="false" hidden="false" ht="14.75" outlineLevel="0" r="414">
      <c r="A414" s="12" t="inlineStr">
        <f aca="false">Simulation!S135</f>
        <is>
          <t/>
        </is>
      </c>
    </row>
    <row collapsed="false" customFormat="false" customHeight="false" hidden="false" ht="14.75" outlineLevel="0" r="415">
      <c r="A415" s="12" t="inlineStr">
        <f aca="false">Simulation!S37</f>
        <is>
          <t/>
        </is>
      </c>
    </row>
    <row collapsed="false" customFormat="false" customHeight="false" hidden="false" ht="14.75" outlineLevel="0" r="416">
      <c r="A416" s="12" t="inlineStr">
        <f aca="false">Simulation!S259</f>
        <is>
          <t/>
        </is>
      </c>
    </row>
    <row collapsed="false" customFormat="false" customHeight="false" hidden="false" ht="14.75" outlineLevel="0" r="417">
      <c r="A417" s="12" t="inlineStr">
        <f aca="false">Simulation!S333</f>
        <is>
          <t/>
        </is>
      </c>
    </row>
    <row collapsed="false" customFormat="false" customHeight="false" hidden="false" ht="14.75" outlineLevel="0" r="418">
      <c r="A418" s="12" t="inlineStr">
        <f aca="false">Simulation!S488</f>
        <is>
          <t/>
        </is>
      </c>
    </row>
    <row collapsed="false" customFormat="false" customHeight="false" hidden="false" ht="14.75" outlineLevel="0" r="419">
      <c r="A419" s="12" t="inlineStr">
        <f aca="false">Simulation!S305</f>
        <is>
          <t/>
        </is>
      </c>
    </row>
    <row collapsed="false" customFormat="false" customHeight="false" hidden="false" ht="14.75" outlineLevel="0" r="420">
      <c r="A420" s="12" t="inlineStr">
        <f aca="false">Simulation!S153</f>
        <is>
          <t/>
        </is>
      </c>
    </row>
    <row collapsed="false" customFormat="false" customHeight="false" hidden="false" ht="14.75" outlineLevel="0" r="421">
      <c r="A421" s="12" t="inlineStr">
        <f aca="false">Simulation!S206</f>
        <is>
          <t/>
        </is>
      </c>
    </row>
    <row collapsed="false" customFormat="false" customHeight="false" hidden="false" ht="14.75" outlineLevel="0" r="422">
      <c r="A422" s="12" t="inlineStr">
        <f aca="false">Simulation!S292</f>
        <is>
          <t/>
        </is>
      </c>
    </row>
    <row collapsed="false" customFormat="false" customHeight="false" hidden="false" ht="14.75" outlineLevel="0" r="423">
      <c r="A423" s="12" t="inlineStr">
        <f aca="false">Simulation!S276</f>
        <is>
          <t/>
        </is>
      </c>
    </row>
    <row collapsed="false" customFormat="false" customHeight="false" hidden="false" ht="14.75" outlineLevel="0" r="424">
      <c r="A424" s="12" t="inlineStr">
        <f aca="false">Simulation!S325</f>
        <is>
          <t/>
        </is>
      </c>
    </row>
    <row collapsed="false" customFormat="false" customHeight="false" hidden="false" ht="14.75" outlineLevel="0" r="425">
      <c r="A425" s="12" t="inlineStr">
        <f aca="false">Simulation!S403</f>
        <is>
          <t/>
        </is>
      </c>
    </row>
    <row collapsed="false" customFormat="false" customHeight="false" hidden="false" ht="14.75" outlineLevel="0" r="426">
      <c r="A426" s="12" t="inlineStr">
        <f aca="false">Simulation!S262</f>
        <is>
          <t/>
        </is>
      </c>
    </row>
    <row collapsed="false" customFormat="false" customHeight="false" hidden="false" ht="14.75" outlineLevel="0" r="427">
      <c r="A427" s="12" t="inlineStr">
        <f aca="false">Simulation!S174</f>
        <is>
          <t/>
        </is>
      </c>
    </row>
    <row collapsed="false" customFormat="false" customHeight="false" hidden="false" ht="14.75" outlineLevel="0" r="428">
      <c r="A428" s="12" t="inlineStr">
        <f aca="false">Simulation!S82</f>
        <is>
          <t/>
        </is>
      </c>
    </row>
    <row collapsed="false" customFormat="false" customHeight="false" hidden="false" ht="14.75" outlineLevel="0" r="429">
      <c r="A429" s="12" t="inlineStr">
        <f aca="false">Simulation!S152</f>
        <is>
          <t/>
        </is>
      </c>
    </row>
    <row collapsed="false" customFormat="false" customHeight="false" hidden="false" ht="14.75" outlineLevel="0" r="430">
      <c r="A430" s="12" t="inlineStr">
        <f aca="false">Simulation!S86</f>
        <is>
          <t/>
        </is>
      </c>
    </row>
    <row collapsed="false" customFormat="false" customHeight="false" hidden="false" ht="14.75" outlineLevel="0" r="431">
      <c r="A431" s="12" t="inlineStr">
        <f aca="false">Simulation!S10</f>
        <is>
          <t/>
        </is>
      </c>
    </row>
    <row collapsed="false" customFormat="false" customHeight="false" hidden="false" ht="14.75" outlineLevel="0" r="432">
      <c r="A432" s="12" t="inlineStr">
        <f aca="false">Simulation!S220</f>
        <is>
          <t/>
        </is>
      </c>
    </row>
    <row collapsed="false" customFormat="false" customHeight="false" hidden="false" ht="14.75" outlineLevel="0" r="433">
      <c r="A433" s="12" t="inlineStr">
        <f aca="false">Simulation!S302</f>
        <is>
          <t/>
        </is>
      </c>
    </row>
    <row collapsed="false" customFormat="false" customHeight="false" hidden="false" ht="14.75" outlineLevel="0" r="434">
      <c r="A434" s="12" t="inlineStr">
        <f aca="false">Simulation!S435</f>
        <is>
          <t/>
        </is>
      </c>
    </row>
    <row collapsed="false" customFormat="false" customHeight="false" hidden="false" ht="14.75" outlineLevel="0" r="435">
      <c r="A435" s="12" t="inlineStr">
        <f aca="false">Simulation!S144</f>
        <is>
          <t/>
        </is>
      </c>
    </row>
    <row collapsed="false" customFormat="false" customHeight="false" hidden="false" ht="14.75" outlineLevel="0" r="436">
      <c r="A436" s="12" t="inlineStr">
        <f aca="false">Simulation!S360</f>
        <is>
          <t/>
        </is>
      </c>
    </row>
    <row collapsed="false" customFormat="false" customHeight="false" hidden="false" ht="14.75" outlineLevel="0" r="437">
      <c r="A437" s="12" t="inlineStr">
        <f aca="false">Simulation!S505</f>
        <is>
          <t/>
        </is>
      </c>
    </row>
    <row collapsed="false" customFormat="false" customHeight="false" hidden="false" ht="14.75" outlineLevel="0" r="438">
      <c r="A438" s="12" t="inlineStr">
        <f aca="false">Simulation!S24</f>
        <is>
          <t/>
        </is>
      </c>
    </row>
    <row collapsed="false" customFormat="false" customHeight="false" hidden="false" ht="14.75" outlineLevel="0" r="439">
      <c r="A439" s="12" t="inlineStr">
        <f aca="false">Simulation!S225</f>
        <is>
          <t/>
        </is>
      </c>
    </row>
    <row collapsed="false" customFormat="false" customHeight="false" hidden="false" ht="14.75" outlineLevel="0" r="440">
      <c r="A440" s="12" t="inlineStr">
        <f aca="false">Simulation!S417</f>
        <is>
          <t/>
        </is>
      </c>
    </row>
    <row collapsed="false" customFormat="false" customHeight="false" hidden="false" ht="14.75" outlineLevel="0" r="441">
      <c r="A441" s="12" t="inlineStr">
        <f aca="false">Simulation!S433</f>
        <is>
          <t/>
        </is>
      </c>
    </row>
    <row collapsed="false" customFormat="false" customHeight="false" hidden="false" ht="14.75" outlineLevel="0" r="442">
      <c r="A442" s="12" t="inlineStr">
        <f aca="false">Simulation!S79</f>
        <is>
          <t/>
        </is>
      </c>
    </row>
    <row collapsed="false" customFormat="false" customHeight="false" hidden="false" ht="14.75" outlineLevel="0" r="443">
      <c r="A443" s="12" t="inlineStr">
        <f aca="false">Simulation!S12</f>
        <is>
          <t/>
        </is>
      </c>
    </row>
    <row collapsed="false" customFormat="false" customHeight="false" hidden="false" ht="14.75" outlineLevel="0" r="444">
      <c r="A444" s="12" t="inlineStr">
        <f aca="false">Simulation!S396</f>
        <is>
          <t/>
        </is>
      </c>
    </row>
    <row collapsed="false" customFormat="false" customHeight="false" hidden="false" ht="14.75" outlineLevel="0" r="445">
      <c r="A445" s="12" t="inlineStr">
        <f aca="false">Simulation!S446</f>
        <is>
          <t/>
        </is>
      </c>
    </row>
    <row collapsed="false" customFormat="false" customHeight="false" hidden="false" ht="14.75" outlineLevel="0" r="446">
      <c r="A446" s="12" t="inlineStr">
        <f aca="false">Simulation!S113</f>
        <is>
          <t/>
        </is>
      </c>
    </row>
    <row collapsed="false" customFormat="false" customHeight="false" hidden="false" ht="14.75" outlineLevel="0" r="447">
      <c r="A447" s="12" t="inlineStr">
        <f aca="false">Simulation!S147</f>
        <is>
          <t/>
        </is>
      </c>
    </row>
    <row collapsed="false" customFormat="false" customHeight="false" hidden="false" ht="14.75" outlineLevel="0" r="448">
      <c r="A448" s="12" t="inlineStr">
        <f aca="false">Simulation!S410</f>
        <is>
          <t/>
        </is>
      </c>
    </row>
    <row collapsed="false" customFormat="false" customHeight="false" hidden="false" ht="14.75" outlineLevel="0" r="449">
      <c r="A449" s="12" t="inlineStr">
        <f aca="false">Simulation!S411</f>
        <is>
          <t/>
        </is>
      </c>
    </row>
    <row collapsed="false" customFormat="false" customHeight="false" hidden="false" ht="14.75" outlineLevel="0" r="450">
      <c r="A450" s="12" t="inlineStr">
        <f aca="false">Simulation!S216</f>
        <is>
          <t/>
        </is>
      </c>
    </row>
    <row collapsed="false" customFormat="false" customHeight="false" hidden="false" ht="14.75" outlineLevel="0" r="451">
      <c r="A451" s="12" t="inlineStr">
        <f aca="false">Simulation!S506</f>
        <is>
          <t/>
        </is>
      </c>
    </row>
    <row collapsed="false" customFormat="false" customHeight="false" hidden="false" ht="14.75" outlineLevel="0" r="452">
      <c r="A452" s="12" t="inlineStr">
        <f aca="false">Simulation!S448</f>
        <is>
          <t/>
        </is>
      </c>
    </row>
    <row collapsed="false" customFormat="false" customHeight="false" hidden="false" ht="14.75" outlineLevel="0" r="453">
      <c r="A453" s="12" t="inlineStr">
        <f aca="false">Simulation!S494</f>
        <is>
          <t/>
        </is>
      </c>
    </row>
    <row collapsed="false" customFormat="false" customHeight="false" hidden="false" ht="14.75" outlineLevel="0" r="454">
      <c r="A454" s="12" t="inlineStr">
        <f aca="false">Simulation!S176</f>
        <is>
          <t/>
        </is>
      </c>
    </row>
    <row collapsed="false" customFormat="false" customHeight="false" hidden="false" ht="14.75" outlineLevel="0" r="455">
      <c r="A455" s="12" t="inlineStr">
        <f aca="false">Simulation!S151</f>
        <is>
          <t/>
        </is>
      </c>
    </row>
    <row collapsed="false" customFormat="false" customHeight="false" hidden="false" ht="14.75" outlineLevel="0" r="456">
      <c r="A456" s="12" t="inlineStr">
        <f aca="false">Simulation!S88</f>
        <is>
          <t/>
        </is>
      </c>
    </row>
    <row collapsed="false" customFormat="false" customHeight="false" hidden="false" ht="14.75" outlineLevel="0" r="457">
      <c r="A457" s="12" t="inlineStr">
        <f aca="false">Simulation!S260</f>
        <is>
          <t/>
        </is>
      </c>
    </row>
    <row collapsed="false" customFormat="false" customHeight="false" hidden="false" ht="14.75" outlineLevel="0" r="458">
      <c r="A458" s="12" t="inlineStr">
        <f aca="false">Simulation!S156</f>
        <is>
          <t/>
        </is>
      </c>
    </row>
    <row collapsed="false" customFormat="false" customHeight="false" hidden="false" ht="14.75" outlineLevel="0" r="459">
      <c r="A459" s="12" t="inlineStr">
        <f aca="false">Simulation!S126</f>
        <is>
          <t/>
        </is>
      </c>
    </row>
    <row collapsed="false" customFormat="false" customHeight="false" hidden="false" ht="14.75" outlineLevel="0" r="460">
      <c r="A460" s="12" t="inlineStr">
        <f aca="false">Simulation!S226</f>
        <is>
          <t/>
        </is>
      </c>
    </row>
    <row collapsed="false" customFormat="false" customHeight="false" hidden="false" ht="14.75" outlineLevel="0" r="461">
      <c r="A461" s="12" t="inlineStr">
        <f aca="false">Simulation!S485</f>
        <is>
          <t/>
        </is>
      </c>
    </row>
    <row collapsed="false" customFormat="false" customHeight="false" hidden="false" ht="14.75" outlineLevel="0" r="462">
      <c r="A462" s="12" t="inlineStr">
        <f aca="false">Simulation!S66</f>
        <is>
          <t/>
        </is>
      </c>
    </row>
    <row collapsed="false" customFormat="false" customHeight="false" hidden="false" ht="14.75" outlineLevel="0" r="463">
      <c r="A463" s="12" t="inlineStr">
        <f aca="false">Simulation!S94</f>
        <is>
          <t/>
        </is>
      </c>
    </row>
    <row collapsed="false" customFormat="false" customHeight="false" hidden="false" ht="14.75" outlineLevel="0" r="464">
      <c r="A464" s="12" t="inlineStr">
        <f aca="false">Simulation!S34</f>
        <is>
          <t/>
        </is>
      </c>
    </row>
    <row collapsed="false" customFormat="false" customHeight="false" hidden="false" ht="14.75" outlineLevel="0" r="465">
      <c r="A465" s="12" t="inlineStr">
        <f aca="false">Simulation!S304</f>
        <is>
          <t/>
        </is>
      </c>
    </row>
    <row collapsed="false" customFormat="false" customHeight="false" hidden="false" ht="14.75" outlineLevel="0" r="466">
      <c r="A466" s="12" t="inlineStr">
        <f aca="false">Simulation!S106</f>
        <is>
          <t/>
        </is>
      </c>
    </row>
    <row collapsed="false" customFormat="false" customHeight="false" hidden="false" ht="14.75" outlineLevel="0" r="467">
      <c r="A467" s="12" t="inlineStr">
        <f aca="false">Simulation!S469</f>
        <is>
          <t/>
        </is>
      </c>
    </row>
    <row collapsed="false" customFormat="false" customHeight="false" hidden="false" ht="14.75" outlineLevel="0" r="468">
      <c r="A468" s="12" t="inlineStr">
        <f aca="false">Simulation!S212</f>
        <is>
          <t/>
        </is>
      </c>
    </row>
    <row collapsed="false" customFormat="false" customHeight="false" hidden="false" ht="14.75" outlineLevel="0" r="469">
      <c r="A469" s="12" t="inlineStr">
        <f aca="false">Simulation!S261</f>
        <is>
          <t/>
        </is>
      </c>
    </row>
    <row collapsed="false" customFormat="false" customHeight="false" hidden="false" ht="14.75" outlineLevel="0" r="470">
      <c r="A470" s="12" t="inlineStr">
        <f aca="false">Simulation!S119</f>
        <is>
          <t/>
        </is>
      </c>
    </row>
    <row collapsed="false" customFormat="false" customHeight="false" hidden="false" ht="14.75" outlineLevel="0" r="471">
      <c r="A471" s="12" t="inlineStr">
        <f aca="false">Simulation!S72</f>
        <is>
          <t/>
        </is>
      </c>
    </row>
    <row collapsed="false" customFormat="false" customHeight="false" hidden="false" ht="14.75" outlineLevel="0" r="472">
      <c r="A472" s="12" t="inlineStr">
        <f aca="false">Simulation!S277</f>
        <is>
          <t/>
        </is>
      </c>
    </row>
    <row collapsed="false" customFormat="false" customHeight="false" hidden="false" ht="14.75" outlineLevel="0" r="473">
      <c r="A473" s="12" t="inlineStr">
        <f aca="false">Simulation!S150</f>
        <is>
          <t/>
        </is>
      </c>
    </row>
    <row collapsed="false" customFormat="false" customHeight="false" hidden="false" ht="14.75" outlineLevel="0" r="474">
      <c r="A474" s="12" t="inlineStr">
        <f aca="false">Simulation!S71</f>
        <is>
          <t/>
        </is>
      </c>
    </row>
    <row collapsed="false" customFormat="false" customHeight="false" hidden="false" ht="14.75" outlineLevel="0" r="475">
      <c r="A475" s="12" t="inlineStr">
        <f aca="false">Simulation!S301</f>
        <is>
          <t/>
        </is>
      </c>
    </row>
    <row collapsed="false" customFormat="false" customHeight="false" hidden="false" ht="14.75" outlineLevel="0" r="476">
      <c r="A476" s="12" t="inlineStr">
        <f aca="false">Simulation!S450</f>
        <is>
          <t/>
        </is>
      </c>
    </row>
    <row collapsed="false" customFormat="false" customHeight="false" hidden="false" ht="14.75" outlineLevel="0" r="477">
      <c r="A477" s="12" t="inlineStr">
        <f aca="false">Simulation!S38</f>
        <is>
          <t/>
        </is>
      </c>
    </row>
    <row collapsed="false" customFormat="false" customHeight="false" hidden="false" ht="14.75" outlineLevel="0" r="478">
      <c r="A478" s="12" t="inlineStr">
        <f aca="false">Simulation!S498</f>
        <is>
          <t/>
        </is>
      </c>
    </row>
    <row collapsed="false" customFormat="false" customHeight="false" hidden="false" ht="14.75" outlineLevel="0" r="479">
      <c r="A479" s="12" t="inlineStr">
        <f aca="false">Simulation!S236</f>
        <is>
          <t/>
        </is>
      </c>
    </row>
    <row collapsed="false" customFormat="false" customHeight="false" hidden="false" ht="14.75" outlineLevel="0" r="480">
      <c r="A480" s="12" t="inlineStr">
        <f aca="false">Simulation!S49</f>
        <is>
          <t/>
        </is>
      </c>
    </row>
    <row collapsed="false" customFormat="false" customHeight="false" hidden="false" ht="14.75" outlineLevel="0" r="481">
      <c r="A481" s="12" t="inlineStr">
        <f aca="false">Simulation!S247</f>
        <is>
          <t/>
        </is>
      </c>
    </row>
    <row collapsed="false" customFormat="false" customHeight="false" hidden="false" ht="14.75" outlineLevel="0" r="482">
      <c r="A482" s="12" t="inlineStr">
        <f aca="false">Simulation!S369</f>
        <is>
          <t/>
        </is>
      </c>
    </row>
    <row collapsed="false" customFormat="false" customHeight="false" hidden="false" ht="14.75" outlineLevel="0" r="483">
      <c r="A483" s="12" t="inlineStr">
        <f aca="false">Simulation!S373</f>
        <is>
          <t/>
        </is>
      </c>
    </row>
    <row collapsed="false" customFormat="false" customHeight="false" hidden="false" ht="14.75" outlineLevel="0" r="484">
      <c r="A484" s="12" t="inlineStr">
        <f aca="false">Simulation!S162</f>
        <is>
          <t/>
        </is>
      </c>
    </row>
    <row collapsed="false" customFormat="false" customHeight="false" hidden="false" ht="14.75" outlineLevel="0" r="485">
      <c r="A485" s="12" t="inlineStr">
        <f aca="false">Simulation!S92</f>
        <is>
          <t/>
        </is>
      </c>
    </row>
    <row collapsed="false" customFormat="false" customHeight="false" hidden="false" ht="14.75" outlineLevel="0" r="486">
      <c r="A486" s="12" t="inlineStr">
        <f aca="false">Simulation!S364</f>
        <is>
          <t/>
        </is>
      </c>
    </row>
    <row collapsed="false" customFormat="false" customHeight="false" hidden="false" ht="14.75" outlineLevel="0" r="487">
      <c r="A487" s="12" t="inlineStr">
        <f aca="false">Simulation!S90</f>
        <is>
          <t/>
        </is>
      </c>
    </row>
    <row collapsed="false" customFormat="false" customHeight="false" hidden="false" ht="14.75" outlineLevel="0" r="488">
      <c r="A488" s="12" t="inlineStr">
        <f aca="false">Simulation!S473</f>
        <is>
          <t/>
        </is>
      </c>
    </row>
    <row collapsed="false" customFormat="false" customHeight="false" hidden="false" ht="14.75" outlineLevel="0" r="489">
      <c r="A489" s="12" t="inlineStr">
        <f aca="false">Simulation!S449</f>
        <is>
          <t/>
        </is>
      </c>
    </row>
    <row collapsed="false" customFormat="false" customHeight="false" hidden="false" ht="14.75" outlineLevel="0" r="490">
      <c r="A490" s="12" t="inlineStr">
        <f aca="false">Simulation!S295</f>
        <is>
          <t/>
        </is>
      </c>
    </row>
    <row collapsed="false" customFormat="false" customHeight="false" hidden="false" ht="14.75" outlineLevel="0" r="491">
      <c r="A491" s="12" t="inlineStr">
        <f aca="false">Simulation!S266</f>
        <is>
          <t/>
        </is>
      </c>
    </row>
    <row collapsed="false" customFormat="false" customHeight="false" hidden="false" ht="14.75" outlineLevel="0" r="492">
      <c r="A492" s="12" t="inlineStr">
        <f aca="false">Simulation!S161</f>
        <is>
          <t/>
        </is>
      </c>
    </row>
    <row collapsed="false" customFormat="false" customHeight="false" hidden="false" ht="14.75" outlineLevel="0" r="493">
      <c r="A493" s="12" t="inlineStr">
        <f aca="false">Simulation!S239</f>
        <is>
          <t/>
        </is>
      </c>
    </row>
    <row collapsed="false" customFormat="false" customHeight="false" hidden="false" ht="14.75" outlineLevel="0" r="494">
      <c r="A494" s="12" t="inlineStr">
        <f aca="false">Simulation!S235</f>
        <is>
          <t/>
        </is>
      </c>
    </row>
    <row collapsed="false" customFormat="false" customHeight="false" hidden="false" ht="14.75" outlineLevel="0" r="495">
      <c r="A495" s="12" t="inlineStr">
        <f aca="false">Simulation!S224</f>
        <is>
          <t/>
        </is>
      </c>
    </row>
    <row collapsed="false" customFormat="false" customHeight="false" hidden="false" ht="14.75" outlineLevel="0" r="496">
      <c r="A496" s="12" t="inlineStr">
        <f aca="false">Simulation!S219</f>
        <is>
          <t/>
        </is>
      </c>
    </row>
    <row collapsed="false" customFormat="false" customHeight="false" hidden="false" ht="14.75" outlineLevel="0" r="497">
      <c r="A497" s="12" t="inlineStr">
        <f aca="false">Simulation!S111</f>
        <is>
          <t/>
        </is>
      </c>
    </row>
    <row collapsed="false" customFormat="false" customHeight="false" hidden="false" ht="14.75" outlineLevel="0" r="498">
      <c r="A498" s="12" t="inlineStr">
        <f aca="false">Simulation!S227</f>
        <is>
          <t/>
        </is>
      </c>
    </row>
    <row collapsed="false" customFormat="false" customHeight="false" hidden="false" ht="14.75" outlineLevel="0" r="499">
      <c r="A499" s="12" t="inlineStr">
        <f aca="false">Simulation!S232</f>
        <is>
          <t/>
        </is>
      </c>
    </row>
    <row collapsed="false" customFormat="false" customHeight="false" hidden="false" ht="14.75" outlineLevel="0" r="500">
      <c r="A500" s="12" t="inlineStr">
        <f aca="false">Simulation!S264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LibreOffice/3.3$Win32 LibreOffice_project/330m19$Build-202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2011-07-06T11:57:41.00Z</dcterms:created>
  <dc:creator>Datastream</dc:creator>
  <cp:lastModifiedBy>Paolo Krischak</cp:lastModifiedBy>
  <dcterms:modified xsi:type="dcterms:W3CDTF">2011-07-06T15:16:20.00Z</dcterms:modified>
  <cp:revision>0</cp:revision>
</cp:coreProperties>
</file>