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queryTables/queryTable17.xml" ContentType="application/vnd.openxmlformats-officedocument.spreadsheetml.queryTable+xml"/>
  <Override PartName="/xl/tables/table25.xml" ContentType="application/vnd.openxmlformats-officedocument.spreadsheetml.table+xml"/>
  <Override PartName="/xl/queryTables/queryTable18.xml" ContentType="application/vnd.openxmlformats-officedocument.spreadsheetml.queryTable+xml"/>
  <Override PartName="/xl/tables/table26.xml" ContentType="application/vnd.openxmlformats-officedocument.spreadsheetml.table+xml"/>
  <Override PartName="/xl/queryTables/queryTable19.xml" ContentType="application/vnd.openxmlformats-officedocument.spreadsheetml.queryTable+xml"/>
  <Override PartName="/xl/tables/table27.xml" ContentType="application/vnd.openxmlformats-officedocument.spreadsheetml.table+xml"/>
  <Override PartName="/xl/queryTables/queryTable20.xml" ContentType="application/vnd.openxmlformats-officedocument.spreadsheetml.queryTable+xml"/>
  <Override PartName="/xl/tables/table28.xml" ContentType="application/vnd.openxmlformats-officedocument.spreadsheetml.table+xml"/>
  <Override PartName="/xl/queryTables/queryTable21.xml" ContentType="application/vnd.openxmlformats-officedocument.spreadsheetml.queryTable+xml"/>
  <Override PartName="/xl/tables/table29.xml" ContentType="application/vnd.openxmlformats-officedocument.spreadsheetml.table+xml"/>
  <Override PartName="/xl/queryTables/queryTable22.xml" ContentType="application/vnd.openxmlformats-officedocument.spreadsheetml.query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/>
  <xr:revisionPtr revIDLastSave="0" documentId="13_ncr:1_{86AC084B-B54F-48AC-B07E-7B690E37FE43}" xr6:coauthVersionLast="47" xr6:coauthVersionMax="47" xr10:uidLastSave="{00000000-0000-0000-0000-000000000000}"/>
  <bookViews>
    <workbookView xWindow="2279" yWindow="2968" windowWidth="41860" windowHeight="21086" tabRatio="864" activeTab="1" xr2:uid="{00000000-000D-0000-FFFF-FFFF00000000}"/>
  </bookViews>
  <sheets>
    <sheet name="PivotStat" sheetId="40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Q_Stat" sheetId="36" r:id="rId10"/>
    <sheet name="Q_Special" sheetId="46" r:id="rId11"/>
    <sheet name="Q_Block" sheetId="45" r:id="rId12"/>
    <sheet name="Q_Attack" sheetId="44" r:id="rId13"/>
    <sheet name="Q_Toss" sheetId="43" r:id="rId14"/>
    <sheet name="Q_Receive" sheetId="42" r:id="rId15"/>
    <sheet name="Q_Serve" sheetId="41" r:id="rId16"/>
    <sheet name="戸美" sheetId="37" r:id="rId17"/>
    <sheet name="鴎台" sheetId="35" r:id="rId18"/>
    <sheet name="音駒" sheetId="34" r:id="rId19"/>
    <sheet name="青城" sheetId="33" r:id="rId20"/>
    <sheet name="角川" sheetId="32" r:id="rId21"/>
    <sheet name="稲荷崎" sheetId="31" r:id="rId22"/>
    <sheet name="白鳥沢" sheetId="30" r:id="rId23"/>
    <sheet name="烏野" sheetId="29" r:id="rId24"/>
    <sheet name="梟谷" sheetId="28" r:id="rId25"/>
    <sheet name="条善寺" sheetId="27" r:id="rId26"/>
    <sheet name="扇南" sheetId="26" r:id="rId27"/>
    <sheet name="常波" sheetId="25" r:id="rId28"/>
    <sheet name="和久南" sheetId="24" r:id="rId29"/>
    <sheet name="伊達工" sheetId="23" r:id="rId30"/>
    <sheet name="井闥山" sheetId="22" r:id="rId31"/>
    <sheet name="Settings" sheetId="19" r:id="rId32"/>
  </sheets>
  <definedNames>
    <definedName name="_xlnm._FilterDatabase" localSheetId="1" hidden="1">Stat99!$C$1:$W$73</definedName>
    <definedName name="ExternalData_1" localSheetId="9" hidden="1">Q_Stat!$A$1:$AE$140</definedName>
    <definedName name="ExternalData_1" localSheetId="16" hidden="1">戸美!$A$1:$M$3</definedName>
    <definedName name="ExternalData_10" localSheetId="22" hidden="1">白鳥沢!$A$1:$M$13</definedName>
    <definedName name="ExternalData_11" localSheetId="21" hidden="1">稲荷崎!$A$1:$M$9</definedName>
    <definedName name="ExternalData_12" localSheetId="20" hidden="1">角川!$A$1:$M$9</definedName>
    <definedName name="ExternalData_13" localSheetId="19" hidden="1">青城!$A$1:$M$12</definedName>
    <definedName name="ExternalData_14" localSheetId="18" hidden="1">音駒!$A$1:$M$16</definedName>
    <definedName name="ExternalData_15" localSheetId="17" hidden="1">鴎台!$A$1:$M$3</definedName>
    <definedName name="ExternalData_2" localSheetId="15" hidden="1">Q_Serve!$A$1:$T$153</definedName>
    <definedName name="ExternalData_2" localSheetId="30" hidden="1">井闥山!$A$1:$M$3</definedName>
    <definedName name="ExternalData_3" localSheetId="14" hidden="1">Q_Receive!$A$1:$T$795</definedName>
    <definedName name="ExternalData_3" localSheetId="29" hidden="1">伊達工!$A$1:$M$14</definedName>
    <definedName name="ExternalData_4" localSheetId="13" hidden="1">Q_Toss!$A$1:$T$379</definedName>
    <definedName name="ExternalData_4" localSheetId="28" hidden="1">和久南!$A$1:$M$8</definedName>
    <definedName name="ExternalData_5" localSheetId="12" hidden="1">Q_Attack!$A$1:$T$535</definedName>
    <definedName name="ExternalData_5" localSheetId="27" hidden="1">常波!$A$1:$M$8</definedName>
    <definedName name="ExternalData_6" localSheetId="11" hidden="1">Q_Block!$A$1:$T$529</definedName>
    <definedName name="ExternalData_6" localSheetId="26" hidden="1">扇南!$A$1:$M$8</definedName>
    <definedName name="ExternalData_7" localSheetId="10" hidden="1">Q_Special!$A$1:$T$212</definedName>
    <definedName name="ExternalData_7" localSheetId="25" hidden="1">条善寺!$A$1:$M$10</definedName>
    <definedName name="ExternalData_8" localSheetId="24" hidden="1">梟谷!$A$1:$M$11</definedName>
    <definedName name="ExternalData_9" localSheetId="23" hidden="1">烏野!$A$1:$M$27</definedName>
  </definedNames>
  <calcPr calcId="191029"/>
  <pivotCaches>
    <pivotCache cacheId="0" r:id="rId33"/>
  </pivotCaches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9" i="18" l="1"/>
  <c r="A189" i="18" s="1"/>
  <c r="T10" i="18"/>
  <c r="A10" i="18" s="1"/>
  <c r="T11" i="18"/>
  <c r="A11" i="18" s="1"/>
  <c r="T45" i="17"/>
  <c r="A45" i="17" s="1"/>
  <c r="A44" i="17"/>
  <c r="T40" i="17"/>
  <c r="A40" i="17" s="1"/>
  <c r="T41" i="17"/>
  <c r="A41" i="17" s="1"/>
  <c r="T42" i="17"/>
  <c r="A42" i="17" s="1"/>
  <c r="T43" i="17"/>
  <c r="A43" i="17" s="1"/>
  <c r="T44" i="17"/>
  <c r="T38" i="16"/>
  <c r="A38" i="16" s="1"/>
  <c r="T39" i="16"/>
  <c r="A39" i="16" s="1"/>
  <c r="T40" i="16"/>
  <c r="A40" i="16" s="1"/>
  <c r="T41" i="16"/>
  <c r="A41" i="16" s="1"/>
  <c r="T34" i="15"/>
  <c r="A34" i="15" s="1"/>
  <c r="T35" i="15"/>
  <c r="A35" i="15" s="1"/>
  <c r="T43" i="14"/>
  <c r="A43" i="14" s="1"/>
  <c r="T44" i="14"/>
  <c r="A44" i="14" s="1"/>
  <c r="T45" i="14"/>
  <c r="A45" i="14" s="1"/>
  <c r="T46" i="14"/>
  <c r="A46" i="14" s="1"/>
  <c r="T47" i="14"/>
  <c r="A47" i="14" s="1"/>
  <c r="T11" i="11"/>
  <c r="A11" i="11" s="1"/>
  <c r="V10" i="2"/>
  <c r="W10" i="2"/>
  <c r="X10" i="2"/>
  <c r="T196" i="17"/>
  <c r="T83" i="18"/>
  <c r="T84" i="18"/>
  <c r="T85" i="18"/>
  <c r="T193" i="17"/>
  <c r="T194" i="17"/>
  <c r="T195" i="17"/>
  <c r="T205" i="16"/>
  <c r="T206" i="16"/>
  <c r="T207" i="16"/>
  <c r="T145" i="15"/>
  <c r="T146" i="15"/>
  <c r="T147" i="15"/>
  <c r="T148" i="15"/>
  <c r="T149" i="15"/>
  <c r="T150" i="15"/>
  <c r="T151" i="15"/>
  <c r="T152" i="15"/>
  <c r="T153" i="15"/>
  <c r="T291" i="14"/>
  <c r="T292" i="14"/>
  <c r="T293" i="14"/>
  <c r="T294" i="14"/>
  <c r="T295" i="14"/>
  <c r="T296" i="14"/>
  <c r="T57" i="11"/>
  <c r="V51" i="2"/>
  <c r="W51" i="2"/>
  <c r="X51" i="2"/>
  <c r="T105" i="18"/>
  <c r="T236" i="17"/>
  <c r="T237" i="17"/>
  <c r="T238" i="17"/>
  <c r="T256" i="16"/>
  <c r="T257" i="16"/>
  <c r="T258" i="16"/>
  <c r="T259" i="16"/>
  <c r="T260" i="16"/>
  <c r="T261" i="16"/>
  <c r="T262" i="16"/>
  <c r="T263" i="16"/>
  <c r="T264" i="16"/>
  <c r="T185" i="15"/>
  <c r="T186" i="15"/>
  <c r="T358" i="14"/>
  <c r="T359" i="14"/>
  <c r="T360" i="14"/>
  <c r="T361" i="14"/>
  <c r="T362" i="14"/>
  <c r="T363" i="14"/>
  <c r="T70" i="11"/>
  <c r="V63" i="2"/>
  <c r="W63" i="2"/>
  <c r="X63" i="2"/>
  <c r="T137" i="18"/>
  <c r="T331" i="17"/>
  <c r="T332" i="17"/>
  <c r="T333" i="17"/>
  <c r="T334" i="17"/>
  <c r="T335" i="17"/>
  <c r="T343" i="16"/>
  <c r="T344" i="16"/>
  <c r="T345" i="16"/>
  <c r="T243" i="15"/>
  <c r="T244" i="15"/>
  <c r="T496" i="14"/>
  <c r="T497" i="14"/>
  <c r="T498" i="14"/>
  <c r="T499" i="14"/>
  <c r="T500" i="14"/>
  <c r="T95" i="11"/>
  <c r="V88" i="2"/>
  <c r="W88" i="2"/>
  <c r="X88" i="2"/>
  <c r="T167" i="18"/>
  <c r="T168" i="18"/>
  <c r="T413" i="17"/>
  <c r="T414" i="17"/>
  <c r="T415" i="17"/>
  <c r="T419" i="16"/>
  <c r="T420" i="16"/>
  <c r="T421" i="16"/>
  <c r="T422" i="16"/>
  <c r="T423" i="16"/>
  <c r="T424" i="16"/>
  <c r="T425" i="16"/>
  <c r="T426" i="16"/>
  <c r="T298" i="15"/>
  <c r="T299" i="15"/>
  <c r="T617" i="14"/>
  <c r="T618" i="14"/>
  <c r="T619" i="14"/>
  <c r="T620" i="14"/>
  <c r="T621" i="14"/>
  <c r="T120" i="11"/>
  <c r="V110" i="2"/>
  <c r="W110" i="2"/>
  <c r="X110" i="2"/>
  <c r="T522" i="16"/>
  <c r="T523" i="16"/>
  <c r="T524" i="16"/>
  <c r="T525" i="16"/>
  <c r="T526" i="16"/>
  <c r="T527" i="16"/>
  <c r="T528" i="16"/>
  <c r="T515" i="17"/>
  <c r="T516" i="17"/>
  <c r="T517" i="17"/>
  <c r="T518" i="17"/>
  <c r="T519" i="17"/>
  <c r="T520" i="17"/>
  <c r="T521" i="17"/>
  <c r="T203" i="18"/>
  <c r="T202" i="18"/>
  <c r="T511" i="17"/>
  <c r="T512" i="17"/>
  <c r="T513" i="17"/>
  <c r="T369" i="15"/>
  <c r="T370" i="15"/>
  <c r="T371" i="15"/>
  <c r="T372" i="15"/>
  <c r="T373" i="15"/>
  <c r="T374" i="15"/>
  <c r="T375" i="15"/>
  <c r="T784" i="14"/>
  <c r="T783" i="14"/>
  <c r="T782" i="14"/>
  <c r="T781" i="14"/>
  <c r="T780" i="14"/>
  <c r="T779" i="14"/>
  <c r="T778" i="14"/>
  <c r="T777" i="14"/>
  <c r="T776" i="14"/>
  <c r="T775" i="14"/>
  <c r="T774" i="14"/>
  <c r="T773" i="14"/>
  <c r="T772" i="14"/>
  <c r="T771" i="14"/>
  <c r="T770" i="14"/>
  <c r="T769" i="14"/>
  <c r="T768" i="14"/>
  <c r="T767" i="14"/>
  <c r="T766" i="14"/>
  <c r="T765" i="14"/>
  <c r="T764" i="14"/>
  <c r="T201" i="18"/>
  <c r="T204" i="18"/>
  <c r="T205" i="18"/>
  <c r="T206" i="18"/>
  <c r="T506" i="17"/>
  <c r="T507" i="17"/>
  <c r="T508" i="17"/>
  <c r="T509" i="17"/>
  <c r="T510" i="17"/>
  <c r="T514" i="17"/>
  <c r="T749" i="14"/>
  <c r="T750" i="14"/>
  <c r="T751" i="14"/>
  <c r="T752" i="14"/>
  <c r="T753" i="14"/>
  <c r="T754" i="14"/>
  <c r="T755" i="14"/>
  <c r="T756" i="14"/>
  <c r="T757" i="14"/>
  <c r="T491" i="17"/>
  <c r="T492" i="17"/>
  <c r="T493" i="17"/>
  <c r="T494" i="17"/>
  <c r="T495" i="17"/>
  <c r="T496" i="17"/>
  <c r="T497" i="17"/>
  <c r="T506" i="16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191" i="18"/>
  <c r="T471" i="17"/>
  <c r="T472" i="17"/>
  <c r="T473" i="17"/>
  <c r="T474" i="17"/>
  <c r="T475" i="17"/>
  <c r="T476" i="17"/>
  <c r="T501" i="17"/>
  <c r="T502" i="17"/>
  <c r="T477" i="17"/>
  <c r="T478" i="17"/>
  <c r="T479" i="17"/>
  <c r="T480" i="17"/>
  <c r="T485" i="17"/>
  <c r="T486" i="17"/>
  <c r="T487" i="17"/>
  <c r="T488" i="17"/>
  <c r="T489" i="17"/>
  <c r="T490" i="17"/>
  <c r="T498" i="17"/>
  <c r="T499" i="17"/>
  <c r="T500" i="17"/>
  <c r="T477" i="16"/>
  <c r="T478" i="16"/>
  <c r="T479" i="16"/>
  <c r="T480" i="16"/>
  <c r="T481" i="16"/>
  <c r="T482" i="16"/>
  <c r="T483" i="16"/>
  <c r="T484" i="16"/>
  <c r="T485" i="16"/>
  <c r="T502" i="16"/>
  <c r="T486" i="16"/>
  <c r="T487" i="16"/>
  <c r="T488" i="16"/>
  <c r="T489" i="16"/>
  <c r="T503" i="16"/>
  <c r="T495" i="16"/>
  <c r="T496" i="16"/>
  <c r="T497" i="16"/>
  <c r="T498" i="16"/>
  <c r="T367" i="15"/>
  <c r="T368" i="15"/>
  <c r="T344" i="15"/>
  <c r="T345" i="15"/>
  <c r="T348" i="15"/>
  <c r="T349" i="15"/>
  <c r="T350" i="15"/>
  <c r="T351" i="15"/>
  <c r="T352" i="15"/>
  <c r="T735" i="14"/>
  <c r="T736" i="14"/>
  <c r="T737" i="14"/>
  <c r="T738" i="14"/>
  <c r="T712" i="14"/>
  <c r="T713" i="14"/>
  <c r="T714" i="14"/>
  <c r="T715" i="14"/>
  <c r="T716" i="14"/>
  <c r="T717" i="14"/>
  <c r="T725" i="14"/>
  <c r="T726" i="14"/>
  <c r="T727" i="14"/>
  <c r="T728" i="14"/>
  <c r="T729" i="14"/>
  <c r="T730" i="14"/>
  <c r="T731" i="14"/>
  <c r="T732" i="14"/>
  <c r="T739" i="14"/>
  <c r="T748" i="14"/>
  <c r="T758" i="14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64" i="14"/>
  <c r="T72" i="14"/>
  <c r="T718" i="14"/>
  <c r="T719" i="14"/>
  <c r="T720" i="14"/>
  <c r="T721" i="14"/>
  <c r="T722" i="14"/>
  <c r="T723" i="14"/>
  <c r="T724" i="14"/>
  <c r="T785" i="14"/>
  <c r="T786" i="14"/>
  <c r="T787" i="14"/>
  <c r="T788" i="14"/>
  <c r="T789" i="14"/>
  <c r="T212" i="18"/>
  <c r="T529" i="17"/>
  <c r="T153" i="11"/>
  <c r="T210" i="18"/>
  <c r="T524" i="17"/>
  <c r="T525" i="17"/>
  <c r="T526" i="17"/>
  <c r="T527" i="17"/>
  <c r="T530" i="16"/>
  <c r="T531" i="16"/>
  <c r="T532" i="16"/>
  <c r="T533" i="16"/>
  <c r="T534" i="16"/>
  <c r="T535" i="16"/>
  <c r="T378" i="15"/>
  <c r="T379" i="15"/>
  <c r="T710" i="14"/>
  <c r="T711" i="14"/>
  <c r="T733" i="14"/>
  <c r="T734" i="14"/>
  <c r="T759" i="14"/>
  <c r="T760" i="14"/>
  <c r="T761" i="14"/>
  <c r="T762" i="14"/>
  <c r="T763" i="14"/>
  <c r="T790" i="14"/>
  <c r="T791" i="14"/>
  <c r="T792" i="14"/>
  <c r="T793" i="14"/>
  <c r="T794" i="14"/>
  <c r="T795" i="14"/>
  <c r="T740" i="14"/>
  <c r="T741" i="14"/>
  <c r="T742" i="14"/>
  <c r="T209" i="18"/>
  <c r="T211" i="18"/>
  <c r="T528" i="17"/>
  <c r="T377" i="15"/>
  <c r="T743" i="14"/>
  <c r="T744" i="14"/>
  <c r="T151" i="11"/>
  <c r="T152" i="11"/>
  <c r="V139" i="2"/>
  <c r="V140" i="2"/>
  <c r="W139" i="2"/>
  <c r="W140" i="2"/>
  <c r="X139" i="2"/>
  <c r="X140" i="2"/>
  <c r="T181" i="18"/>
  <c r="T179" i="18"/>
  <c r="T329" i="15"/>
  <c r="T330" i="15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56" i="15"/>
  <c r="T357" i="15"/>
  <c r="T358" i="15"/>
  <c r="T359" i="15"/>
  <c r="T360" i="15"/>
  <c r="T361" i="15"/>
  <c r="T362" i="15"/>
  <c r="T363" i="15"/>
  <c r="T364" i="15"/>
  <c r="T365" i="15"/>
  <c r="T366" i="15"/>
  <c r="T664" i="14"/>
  <c r="T665" i="14"/>
  <c r="T666" i="14"/>
  <c r="T667" i="14"/>
  <c r="T668" i="14"/>
  <c r="T669" i="14"/>
  <c r="T670" i="14"/>
  <c r="T671" i="14"/>
  <c r="T672" i="14"/>
  <c r="T673" i="14"/>
  <c r="T674" i="14"/>
  <c r="T675" i="14"/>
  <c r="T676" i="14"/>
  <c r="T677" i="14"/>
  <c r="T678" i="14"/>
  <c r="T679" i="14"/>
  <c r="T680" i="14"/>
  <c r="T681" i="14"/>
  <c r="T682" i="14"/>
  <c r="T683" i="14"/>
  <c r="T684" i="14"/>
  <c r="T685" i="14"/>
  <c r="T687" i="14"/>
  <c r="T688" i="14"/>
  <c r="T689" i="14"/>
  <c r="T690" i="14"/>
  <c r="T686" i="14"/>
  <c r="T438" i="17"/>
  <c r="T439" i="17"/>
  <c r="T440" i="17"/>
  <c r="T441" i="17"/>
  <c r="T442" i="17"/>
  <c r="T443" i="17"/>
  <c r="T444" i="17"/>
  <c r="T445" i="17"/>
  <c r="T446" i="17"/>
  <c r="T447" i="17"/>
  <c r="T448" i="17"/>
  <c r="T449" i="17"/>
  <c r="T450" i="17"/>
  <c r="T451" i="17"/>
  <c r="T452" i="17"/>
  <c r="T453" i="17"/>
  <c r="T454" i="17"/>
  <c r="T455" i="17"/>
  <c r="T456" i="17"/>
  <c r="T457" i="17"/>
  <c r="T458" i="17"/>
  <c r="T459" i="17"/>
  <c r="T460" i="17"/>
  <c r="T461" i="17"/>
  <c r="T462" i="17"/>
  <c r="T463" i="17"/>
  <c r="T464" i="17"/>
  <c r="T465" i="17"/>
  <c r="T466" i="17"/>
  <c r="T467" i="17"/>
  <c r="T468" i="17"/>
  <c r="T177" i="18"/>
  <c r="T178" i="18"/>
  <c r="T180" i="18"/>
  <c r="T182" i="18"/>
  <c r="T183" i="18"/>
  <c r="T184" i="18"/>
  <c r="T185" i="18"/>
  <c r="T186" i="18"/>
  <c r="T187" i="18"/>
  <c r="T188" i="18"/>
  <c r="T190" i="18"/>
  <c r="T192" i="18"/>
  <c r="T194" i="18"/>
  <c r="T195" i="18"/>
  <c r="T128" i="11"/>
  <c r="T129" i="11"/>
  <c r="T130" i="11"/>
  <c r="T131" i="11"/>
  <c r="T132" i="11"/>
  <c r="T133" i="11"/>
  <c r="T134" i="11"/>
  <c r="T135" i="11"/>
  <c r="T136" i="11"/>
  <c r="T149" i="11"/>
  <c r="T171" i="18"/>
  <c r="T166" i="18"/>
  <c r="T163" i="18"/>
  <c r="T161" i="18"/>
  <c r="T116" i="11"/>
  <c r="T595" i="14"/>
  <c r="T596" i="14"/>
  <c r="T597" i="14"/>
  <c r="T598" i="14"/>
  <c r="T599" i="14"/>
  <c r="T600" i="14"/>
  <c r="T601" i="14"/>
  <c r="T602" i="14"/>
  <c r="T603" i="14"/>
  <c r="T604" i="14"/>
  <c r="T605" i="14"/>
  <c r="T606" i="14"/>
  <c r="T607" i="14"/>
  <c r="T608" i="14"/>
  <c r="T609" i="14"/>
  <c r="T610" i="14"/>
  <c r="T611" i="14"/>
  <c r="T612" i="14"/>
  <c r="T613" i="14"/>
  <c r="T614" i="14"/>
  <c r="T615" i="14"/>
  <c r="T616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658" i="14"/>
  <c r="T659" i="14"/>
  <c r="T160" i="18"/>
  <c r="T162" i="18"/>
  <c r="T164" i="18"/>
  <c r="T165" i="18"/>
  <c r="T169" i="18"/>
  <c r="T170" i="18"/>
  <c r="T172" i="18"/>
  <c r="T173" i="18"/>
  <c r="T174" i="18"/>
  <c r="T175" i="18"/>
  <c r="T176" i="18"/>
  <c r="T196" i="18"/>
  <c r="T114" i="11"/>
  <c r="T115" i="11"/>
  <c r="T117" i="11"/>
  <c r="T118" i="11"/>
  <c r="T119" i="11"/>
  <c r="T121" i="11"/>
  <c r="T122" i="11"/>
  <c r="T123" i="11"/>
  <c r="T124" i="11"/>
  <c r="T125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300" i="15"/>
  <c r="T301" i="15"/>
  <c r="T553" i="14"/>
  <c r="T554" i="14"/>
  <c r="T555" i="14"/>
  <c r="T556" i="14"/>
  <c r="T557" i="14"/>
  <c r="T558" i="14"/>
  <c r="T559" i="14"/>
  <c r="T560" i="14"/>
  <c r="T561" i="14"/>
  <c r="T562" i="14"/>
  <c r="T563" i="14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8" i="11"/>
  <c r="T9" i="11"/>
  <c r="T10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26" i="11"/>
  <c r="T127" i="11"/>
  <c r="T150" i="11"/>
  <c r="W124" i="2"/>
  <c r="V124" i="2"/>
  <c r="W123" i="2"/>
  <c r="V123" i="2"/>
  <c r="W122" i="2"/>
  <c r="V122" i="2"/>
  <c r="W121" i="2"/>
  <c r="V121" i="2"/>
  <c r="T150" i="18" l="1"/>
  <c r="T151" i="18"/>
  <c r="T152" i="18"/>
  <c r="T153" i="18"/>
  <c r="T154" i="18"/>
  <c r="T155" i="18"/>
  <c r="T156" i="18"/>
  <c r="T157" i="18"/>
  <c r="T158" i="18"/>
  <c r="T159" i="18"/>
  <c r="T197" i="18"/>
  <c r="T408" i="17"/>
  <c r="T409" i="17"/>
  <c r="T410" i="17"/>
  <c r="T411" i="17"/>
  <c r="T412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3" i="17"/>
  <c r="T434" i="17"/>
  <c r="T435" i="17"/>
  <c r="T436" i="17"/>
  <c r="T437" i="17"/>
  <c r="T469" i="17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44" i="16"/>
  <c r="T445" i="16"/>
  <c r="T446" i="16"/>
  <c r="T470" i="16"/>
  <c r="T471" i="16"/>
  <c r="T472" i="16"/>
  <c r="T473" i="16"/>
  <c r="T474" i="16"/>
  <c r="T475" i="16"/>
  <c r="T476" i="16"/>
  <c r="T303" i="15"/>
  <c r="T304" i="15"/>
  <c r="T305" i="15"/>
  <c r="T306" i="15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660" i="14"/>
  <c r="T661" i="14"/>
  <c r="T662" i="14"/>
  <c r="T663" i="14"/>
  <c r="T691" i="14"/>
  <c r="T692" i="14"/>
  <c r="T693" i="14"/>
  <c r="T694" i="14"/>
  <c r="T695" i="14"/>
  <c r="T696" i="14"/>
  <c r="T697" i="14"/>
  <c r="T698" i="14"/>
  <c r="T699" i="14"/>
  <c r="T700" i="14"/>
  <c r="T364" i="17"/>
  <c r="T365" i="17"/>
  <c r="T366" i="17"/>
  <c r="T407" i="17"/>
  <c r="T362" i="17"/>
  <c r="T145" i="18"/>
  <c r="T146" i="18"/>
  <c r="T147" i="18"/>
  <c r="T516" i="14"/>
  <c r="T517" i="14"/>
  <c r="T518" i="14"/>
  <c r="T519" i="14"/>
  <c r="T520" i="14"/>
  <c r="T521" i="14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140" i="18"/>
  <c r="T141" i="18"/>
  <c r="T142" i="18"/>
  <c r="T143" i="18"/>
  <c r="T144" i="18"/>
  <c r="T148" i="18"/>
  <c r="T149" i="18"/>
  <c r="T338" i="17"/>
  <c r="T339" i="17"/>
  <c r="T340" i="17"/>
  <c r="T341" i="17"/>
  <c r="T342" i="17"/>
  <c r="T343" i="17"/>
  <c r="T344" i="17"/>
  <c r="T345" i="17"/>
  <c r="T346" i="17"/>
  <c r="T347" i="17"/>
  <c r="T348" i="17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3" i="17"/>
  <c r="T348" i="16"/>
  <c r="T349" i="16"/>
  <c r="T350" i="16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442" i="16"/>
  <c r="T443" i="16"/>
  <c r="T499" i="16"/>
  <c r="T500" i="16"/>
  <c r="T501" i="16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36" i="14"/>
  <c r="T537" i="14"/>
  <c r="T538" i="14"/>
  <c r="T539" i="14"/>
  <c r="T540" i="14"/>
  <c r="T541" i="14"/>
  <c r="T542" i="14"/>
  <c r="T543" i="14"/>
  <c r="T544" i="14"/>
  <c r="T313" i="17"/>
  <c r="T314" i="17"/>
  <c r="T315" i="17"/>
  <c r="T316" i="17"/>
  <c r="T317" i="17"/>
  <c r="T318" i="17"/>
  <c r="T319" i="17"/>
  <c r="T320" i="17"/>
  <c r="T321" i="17"/>
  <c r="T322" i="17"/>
  <c r="T330" i="16"/>
  <c r="T331" i="16"/>
  <c r="T332" i="16"/>
  <c r="T333" i="16"/>
  <c r="T128" i="18"/>
  <c r="T129" i="18"/>
  <c r="T130" i="18"/>
  <c r="T305" i="17"/>
  <c r="T306" i="17"/>
  <c r="T307" i="17"/>
  <c r="T308" i="17"/>
  <c r="T309" i="17"/>
  <c r="T310" i="17"/>
  <c r="T311" i="17"/>
  <c r="T312" i="17"/>
  <c r="T323" i="17"/>
  <c r="T322" i="16"/>
  <c r="T323" i="16"/>
  <c r="T324" i="16"/>
  <c r="T325" i="16"/>
  <c r="T326" i="16"/>
  <c r="T327" i="16"/>
  <c r="T328" i="16"/>
  <c r="T329" i="16"/>
  <c r="T228" i="15"/>
  <c r="T229" i="15"/>
  <c r="T230" i="15"/>
  <c r="T231" i="15"/>
  <c r="T232" i="15"/>
  <c r="T233" i="15"/>
  <c r="T234" i="15"/>
  <c r="T235" i="15"/>
  <c r="T236" i="15"/>
  <c r="T237" i="15"/>
  <c r="T238" i="15"/>
  <c r="T239" i="15"/>
  <c r="T240" i="15"/>
  <c r="T241" i="15"/>
  <c r="T242" i="15"/>
  <c r="T245" i="15"/>
  <c r="T246" i="15"/>
  <c r="T247" i="15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483" i="14"/>
  <c r="T484" i="14"/>
  <c r="T485" i="14"/>
  <c r="T486" i="14"/>
  <c r="T487" i="14"/>
  <c r="T488" i="14"/>
  <c r="T489" i="14"/>
  <c r="T490" i="14"/>
  <c r="T491" i="14"/>
  <c r="T492" i="14"/>
  <c r="T493" i="14"/>
  <c r="T131" i="18"/>
  <c r="T132" i="18"/>
  <c r="T133" i="18"/>
  <c r="T134" i="18"/>
  <c r="T135" i="18"/>
  <c r="T136" i="18"/>
  <c r="T138" i="18"/>
  <c r="T139" i="18"/>
  <c r="T198" i="18"/>
  <c r="T199" i="18"/>
  <c r="T200" i="18"/>
  <c r="T447" i="14"/>
  <c r="T448" i="14"/>
  <c r="T449" i="14"/>
  <c r="T450" i="14"/>
  <c r="T451" i="14"/>
  <c r="T452" i="14"/>
  <c r="T453" i="14"/>
  <c r="T454" i="14"/>
  <c r="T455" i="14"/>
  <c r="T456" i="14"/>
  <c r="T457" i="14"/>
  <c r="T458" i="14"/>
  <c r="T494" i="14"/>
  <c r="T495" i="14"/>
  <c r="T501" i="14"/>
  <c r="T502" i="14"/>
  <c r="T289" i="17"/>
  <c r="T290" i="17"/>
  <c r="T291" i="17"/>
  <c r="T292" i="17"/>
  <c r="T293" i="17"/>
  <c r="T294" i="17"/>
  <c r="T295" i="17"/>
  <c r="T296" i="17"/>
  <c r="T297" i="17"/>
  <c r="T298" i="17"/>
  <c r="T299" i="17"/>
  <c r="T300" i="17"/>
  <c r="T301" i="17"/>
  <c r="T302" i="17"/>
  <c r="T303" i="17"/>
  <c r="T311" i="16"/>
  <c r="T312" i="16"/>
  <c r="T313" i="16"/>
  <c r="T314" i="16"/>
  <c r="T315" i="16"/>
  <c r="T316" i="16"/>
  <c r="T317" i="16"/>
  <c r="T318" i="16"/>
  <c r="T319" i="16"/>
  <c r="T320" i="16"/>
  <c r="T321" i="16"/>
  <c r="T334" i="16"/>
  <c r="T335" i="16"/>
  <c r="T336" i="16"/>
  <c r="T337" i="16"/>
  <c r="T338" i="16"/>
  <c r="T339" i="16"/>
  <c r="T340" i="16"/>
  <c r="T341" i="16"/>
  <c r="T435" i="14"/>
  <c r="T436" i="14"/>
  <c r="T437" i="14"/>
  <c r="T438" i="14"/>
  <c r="T439" i="14"/>
  <c r="T440" i="14"/>
  <c r="T441" i="14"/>
  <c r="T442" i="14"/>
  <c r="T443" i="14"/>
  <c r="T444" i="14"/>
  <c r="T445" i="14"/>
  <c r="T482" i="17"/>
  <c r="T483" i="17"/>
  <c r="T484" i="17"/>
  <c r="T523" i="17"/>
  <c r="T491" i="16"/>
  <c r="T492" i="16"/>
  <c r="T493" i="16"/>
  <c r="T494" i="16"/>
  <c r="T529" i="16"/>
  <c r="T346" i="15"/>
  <c r="T347" i="15"/>
  <c r="T376" i="15"/>
  <c r="T708" i="14"/>
  <c r="T703" i="14"/>
  <c r="T704" i="14"/>
  <c r="T705" i="14"/>
  <c r="T706" i="14"/>
  <c r="T707" i="14"/>
  <c r="T193" i="18"/>
  <c r="T481" i="17"/>
  <c r="T490" i="16"/>
  <c r="T702" i="14"/>
  <c r="V128" i="2"/>
  <c r="W128" i="2"/>
  <c r="X128" i="2"/>
  <c r="T212" i="15"/>
  <c r="T213" i="15"/>
  <c r="T214" i="15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48" i="15"/>
  <c r="T261" i="15"/>
  <c r="T262" i="15"/>
  <c r="T263" i="15"/>
  <c r="T264" i="15"/>
  <c r="T421" i="14"/>
  <c r="T422" i="14"/>
  <c r="T423" i="14"/>
  <c r="T424" i="14"/>
  <c r="T425" i="14"/>
  <c r="T426" i="14"/>
  <c r="T427" i="14"/>
  <c r="T428" i="14"/>
  <c r="T429" i="14"/>
  <c r="T430" i="14"/>
  <c r="T431" i="14"/>
  <c r="T432" i="14"/>
  <c r="T297" i="16"/>
  <c r="T298" i="16"/>
  <c r="T299" i="16"/>
  <c r="T300" i="16"/>
  <c r="T301" i="16"/>
  <c r="T302" i="16"/>
  <c r="T303" i="16"/>
  <c r="T304" i="16"/>
  <c r="T305" i="16"/>
  <c r="T306" i="16"/>
  <c r="T307" i="16"/>
  <c r="T308" i="16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304" i="17"/>
  <c r="T324" i="17"/>
  <c r="T325" i="17"/>
  <c r="T326" i="17"/>
  <c r="T327" i="17"/>
  <c r="T328" i="17"/>
  <c r="T119" i="18"/>
  <c r="T120" i="18"/>
  <c r="T121" i="18"/>
  <c r="T122" i="18"/>
  <c r="T123" i="18"/>
  <c r="T124" i="18"/>
  <c r="T125" i="18"/>
  <c r="T126" i="18"/>
  <c r="T127" i="18"/>
  <c r="T433" i="14"/>
  <c r="T434" i="14"/>
  <c r="T446" i="14"/>
  <c r="T545" i="14"/>
  <c r="T546" i="14"/>
  <c r="T547" i="14"/>
  <c r="T548" i="14"/>
  <c r="T549" i="14"/>
  <c r="T550" i="14"/>
  <c r="T551" i="14"/>
  <c r="T552" i="14"/>
  <c r="T701" i="14"/>
  <c r="T273" i="17"/>
  <c r="T274" i="17"/>
  <c r="T275" i="17"/>
  <c r="T329" i="17"/>
  <c r="T330" i="17"/>
  <c r="T336" i="17"/>
  <c r="T337" i="17"/>
  <c r="T470" i="17"/>
  <c r="T503" i="17"/>
  <c r="T504" i="17"/>
  <c r="T292" i="16"/>
  <c r="T293" i="16"/>
  <c r="T294" i="16"/>
  <c r="T295" i="16"/>
  <c r="T296" i="16"/>
  <c r="T309" i="16"/>
  <c r="T310" i="16"/>
  <c r="T342" i="16"/>
  <c r="T346" i="16"/>
  <c r="T116" i="18"/>
  <c r="T400" i="14"/>
  <c r="T401" i="14"/>
  <c r="T402" i="14"/>
  <c r="T403" i="14"/>
  <c r="T404" i="14"/>
  <c r="T405" i="14"/>
  <c r="T406" i="14"/>
  <c r="T407" i="14"/>
  <c r="T408" i="14"/>
  <c r="T409" i="14"/>
  <c r="T410" i="14"/>
  <c r="T411" i="14"/>
  <c r="T412" i="14"/>
  <c r="T413" i="14"/>
  <c r="T414" i="14"/>
  <c r="T415" i="14"/>
  <c r="T263" i="17"/>
  <c r="T264" i="17"/>
  <c r="T265" i="17"/>
  <c r="T266" i="17"/>
  <c r="T267" i="17"/>
  <c r="T268" i="17"/>
  <c r="T254" i="17"/>
  <c r="T255" i="17"/>
  <c r="T256" i="17"/>
  <c r="T257" i="17"/>
  <c r="T258" i="17"/>
  <c r="T259" i="17"/>
  <c r="T260" i="17"/>
  <c r="T275" i="16"/>
  <c r="T276" i="16"/>
  <c r="T277" i="16"/>
  <c r="T278" i="16"/>
  <c r="T279" i="16"/>
  <c r="T280" i="16"/>
  <c r="T281" i="16"/>
  <c r="T282" i="16"/>
  <c r="T283" i="16"/>
  <c r="T284" i="16"/>
  <c r="T285" i="16"/>
  <c r="T286" i="16"/>
  <c r="T287" i="16"/>
  <c r="T197" i="15"/>
  <c r="T198" i="15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65" i="15"/>
  <c r="T266" i="15"/>
  <c r="T267" i="15"/>
  <c r="T268" i="15"/>
  <c r="T269" i="15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207" i="18"/>
  <c r="T208" i="18"/>
  <c r="T505" i="17"/>
  <c r="T522" i="17"/>
  <c r="T505" i="16"/>
  <c r="T328" i="15"/>
  <c r="T353" i="15"/>
  <c r="T354" i="15"/>
  <c r="T355" i="15"/>
  <c r="T709" i="14"/>
  <c r="T745" i="14"/>
  <c r="T746" i="14"/>
  <c r="T747" i="14"/>
  <c r="X112" i="2"/>
  <c r="V3" i="2"/>
  <c r="T114" i="18"/>
  <c r="T115" i="18"/>
  <c r="T117" i="18"/>
  <c r="T118" i="18"/>
  <c r="T262" i="17"/>
  <c r="T269" i="17"/>
  <c r="T270" i="17"/>
  <c r="T271" i="17"/>
  <c r="T272" i="17"/>
  <c r="T288" i="16"/>
  <c r="T289" i="16"/>
  <c r="T290" i="16"/>
  <c r="T291" i="16"/>
  <c r="T347" i="16"/>
  <c r="T504" i="16"/>
  <c r="T196" i="15"/>
  <c r="T270" i="15"/>
  <c r="T271" i="15"/>
  <c r="T302" i="15"/>
  <c r="T326" i="15"/>
  <c r="T327" i="15"/>
  <c r="T399" i="14"/>
  <c r="T416" i="14"/>
  <c r="T417" i="14"/>
  <c r="T418" i="14"/>
  <c r="T419" i="14"/>
  <c r="T420" i="14"/>
  <c r="T374" i="14"/>
  <c r="T375" i="14"/>
  <c r="T376" i="14"/>
  <c r="T377" i="14"/>
  <c r="T378" i="14"/>
  <c r="T379" i="14"/>
  <c r="T380" i="14"/>
  <c r="T381" i="14"/>
  <c r="T382" i="14"/>
  <c r="T383" i="14"/>
  <c r="T384" i="14"/>
  <c r="T235" i="17"/>
  <c r="T239" i="17"/>
  <c r="T240" i="17"/>
  <c r="T241" i="17"/>
  <c r="T242" i="17"/>
  <c r="T243" i="17"/>
  <c r="T244" i="17"/>
  <c r="T245" i="17"/>
  <c r="T246" i="17"/>
  <c r="T250" i="16"/>
  <c r="T251" i="16"/>
  <c r="T252" i="16"/>
  <c r="T253" i="16"/>
  <c r="T254" i="16"/>
  <c r="T255" i="16"/>
  <c r="T265" i="16"/>
  <c r="T266" i="16"/>
  <c r="T267" i="16"/>
  <c r="T352" i="14"/>
  <c r="T353" i="14"/>
  <c r="T354" i="14"/>
  <c r="T355" i="14"/>
  <c r="T356" i="14"/>
  <c r="T357" i="14"/>
  <c r="T364" i="14"/>
  <c r="T365" i="14"/>
  <c r="T366" i="14"/>
  <c r="T367" i="14"/>
  <c r="T368" i="14"/>
  <c r="T369" i="14"/>
  <c r="T104" i="18"/>
  <c r="T106" i="18"/>
  <c r="T107" i="18"/>
  <c r="T229" i="17"/>
  <c r="T230" i="17"/>
  <c r="T231" i="17"/>
  <c r="T232" i="17"/>
  <c r="T233" i="17"/>
  <c r="T234" i="17"/>
  <c r="T239" i="16"/>
  <c r="T240" i="16"/>
  <c r="T241" i="16"/>
  <c r="T242" i="16"/>
  <c r="T243" i="16"/>
  <c r="T244" i="16"/>
  <c r="T245" i="16"/>
  <c r="T246" i="16"/>
  <c r="T247" i="16"/>
  <c r="T248" i="16"/>
  <c r="T249" i="16"/>
  <c r="T268" i="16"/>
  <c r="T223" i="17"/>
  <c r="T224" i="17"/>
  <c r="T225" i="17"/>
  <c r="T226" i="17"/>
  <c r="T227" i="17"/>
  <c r="T228" i="17"/>
  <c r="T247" i="17"/>
  <c r="T178" i="15"/>
  <c r="T179" i="15"/>
  <c r="T180" i="15"/>
  <c r="T181" i="15"/>
  <c r="T182" i="15"/>
  <c r="T183" i="15"/>
  <c r="T184" i="15"/>
  <c r="T187" i="15"/>
  <c r="T131" i="17"/>
  <c r="T132" i="17"/>
  <c r="T133" i="17"/>
  <c r="T134" i="17"/>
  <c r="T135" i="17"/>
  <c r="T141" i="16"/>
  <c r="T142" i="16"/>
  <c r="T143" i="16"/>
  <c r="T105" i="15"/>
  <c r="T193" i="14"/>
  <c r="T194" i="14"/>
  <c r="T195" i="14"/>
  <c r="T196" i="14"/>
  <c r="T58" i="18"/>
  <c r="T130" i="17"/>
  <c r="T140" i="16"/>
  <c r="T104" i="15"/>
  <c r="T192" i="14"/>
  <c r="V35" i="2"/>
  <c r="W35" i="2"/>
  <c r="X35" i="2"/>
  <c r="T97" i="18"/>
  <c r="T98" i="18"/>
  <c r="T99" i="18"/>
  <c r="T100" i="18"/>
  <c r="T101" i="18"/>
  <c r="T172" i="15"/>
  <c r="T173" i="15"/>
  <c r="T174" i="15"/>
  <c r="T175" i="15"/>
  <c r="T176" i="15"/>
  <c r="T177" i="15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344" i="14"/>
  <c r="T345" i="14"/>
  <c r="T346" i="14"/>
  <c r="T347" i="14"/>
  <c r="T348" i="14"/>
  <c r="T216" i="17"/>
  <c r="T217" i="17"/>
  <c r="T218" i="17"/>
  <c r="T219" i="17"/>
  <c r="T220" i="17"/>
  <c r="T225" i="16"/>
  <c r="T226" i="16"/>
  <c r="T227" i="16"/>
  <c r="T228" i="16"/>
  <c r="T229" i="16"/>
  <c r="T230" i="16"/>
  <c r="T231" i="16"/>
  <c r="T232" i="16"/>
  <c r="T233" i="16"/>
  <c r="T234" i="16"/>
  <c r="T235" i="16"/>
  <c r="T165" i="15"/>
  <c r="T166" i="15"/>
  <c r="T167" i="15"/>
  <c r="T168" i="15"/>
  <c r="T169" i="15"/>
  <c r="T170" i="15"/>
  <c r="T319" i="14"/>
  <c r="T320" i="14"/>
  <c r="T321" i="14"/>
  <c r="T322" i="14"/>
  <c r="T323" i="14"/>
  <c r="T324" i="14"/>
  <c r="T325" i="14"/>
  <c r="T326" i="14"/>
  <c r="T327" i="14"/>
  <c r="T42" i="18"/>
  <c r="T43" i="18"/>
  <c r="T44" i="18"/>
  <c r="T83" i="17"/>
  <c r="T84" i="17"/>
  <c r="T85" i="17"/>
  <c r="T86" i="17"/>
  <c r="T95" i="16"/>
  <c r="T96" i="16"/>
  <c r="T97" i="16"/>
  <c r="T98" i="16"/>
  <c r="T71" i="15"/>
  <c r="T137" i="14"/>
  <c r="T138" i="14"/>
  <c r="T139" i="14"/>
  <c r="T134" i="14"/>
  <c r="T135" i="14"/>
  <c r="T136" i="14"/>
  <c r="V25" i="2"/>
  <c r="W25" i="2"/>
  <c r="X25" i="2"/>
  <c r="T190" i="17"/>
  <c r="T191" i="17"/>
  <c r="T192" i="17"/>
  <c r="T197" i="17"/>
  <c r="T198" i="17"/>
  <c r="T199" i="17"/>
  <c r="T200" i="17"/>
  <c r="T201" i="17"/>
  <c r="T202" i="17"/>
  <c r="T203" i="17"/>
  <c r="T204" i="17"/>
  <c r="T205" i="17"/>
  <c r="T206" i="17"/>
  <c r="T207" i="17"/>
  <c r="T208" i="17"/>
  <c r="T209" i="17"/>
  <c r="T210" i="17"/>
  <c r="T141" i="15"/>
  <c r="T142" i="15"/>
  <c r="T143" i="15"/>
  <c r="T144" i="15"/>
  <c r="T154" i="15"/>
  <c r="T155" i="15"/>
  <c r="T156" i="15"/>
  <c r="T157" i="15"/>
  <c r="T158" i="15"/>
  <c r="T159" i="15"/>
  <c r="T287" i="14"/>
  <c r="T288" i="14"/>
  <c r="T289" i="14"/>
  <c r="T290" i="14"/>
  <c r="T297" i="14"/>
  <c r="T298" i="14"/>
  <c r="T299" i="14"/>
  <c r="T300" i="14"/>
  <c r="T301" i="14"/>
  <c r="T302" i="14"/>
  <c r="T303" i="14"/>
  <c r="T304" i="14"/>
  <c r="T305" i="14"/>
  <c r="T306" i="14"/>
  <c r="T307" i="14"/>
  <c r="T308" i="14"/>
  <c r="T309" i="14"/>
  <c r="T80" i="18"/>
  <c r="T81" i="18"/>
  <c r="T82" i="18"/>
  <c r="T86" i="18"/>
  <c r="T201" i="16"/>
  <c r="T202" i="16"/>
  <c r="T203" i="16"/>
  <c r="T204" i="16"/>
  <c r="T208" i="16"/>
  <c r="T209" i="16"/>
  <c r="T210" i="16"/>
  <c r="T211" i="16"/>
  <c r="T212" i="16"/>
  <c r="T213" i="16"/>
  <c r="T214" i="16"/>
  <c r="T215" i="16"/>
  <c r="T216" i="16"/>
  <c r="T217" i="16"/>
  <c r="T175" i="17"/>
  <c r="T176" i="17"/>
  <c r="T177" i="17"/>
  <c r="T178" i="17"/>
  <c r="T179" i="17"/>
  <c r="T180" i="17"/>
  <c r="T181" i="17"/>
  <c r="T182" i="17"/>
  <c r="T183" i="17"/>
  <c r="T184" i="17"/>
  <c r="T125" i="15"/>
  <c r="T126" i="15"/>
  <c r="T127" i="15"/>
  <c r="T128" i="15"/>
  <c r="T129" i="15"/>
  <c r="T130" i="15"/>
  <c r="T131" i="15"/>
  <c r="T132" i="15"/>
  <c r="T133" i="15"/>
  <c r="T134" i="15"/>
  <c r="T260" i="14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311" i="14"/>
  <c r="T312" i="14"/>
  <c r="T313" i="14"/>
  <c r="T314" i="14"/>
  <c r="T315" i="14"/>
  <c r="T316" i="14"/>
  <c r="T317" i="14"/>
  <c r="T318" i="14"/>
  <c r="T328" i="14"/>
  <c r="T329" i="14"/>
  <c r="T349" i="14"/>
  <c r="T350" i="14"/>
  <c r="T351" i="14"/>
  <c r="T370" i="14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212" i="17"/>
  <c r="T213" i="17"/>
  <c r="T214" i="17"/>
  <c r="T215" i="17"/>
  <c r="T221" i="17"/>
  <c r="T222" i="17"/>
  <c r="T248" i="17"/>
  <c r="T249" i="17"/>
  <c r="T250" i="17"/>
  <c r="T251" i="17"/>
  <c r="T252" i="17"/>
  <c r="T253" i="17"/>
  <c r="T261" i="17"/>
  <c r="T188" i="15"/>
  <c r="T189" i="15"/>
  <c r="T190" i="15"/>
  <c r="T191" i="15"/>
  <c r="T192" i="15"/>
  <c r="T193" i="15"/>
  <c r="T194" i="15"/>
  <c r="T195" i="15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75" i="14"/>
  <c r="T276" i="14"/>
  <c r="T277" i="14"/>
  <c r="T278" i="14"/>
  <c r="T119" i="15"/>
  <c r="T120" i="15"/>
  <c r="T121" i="15"/>
  <c r="T122" i="15"/>
  <c r="T123" i="15"/>
  <c r="T124" i="15"/>
  <c r="T135" i="15"/>
  <c r="T136" i="15"/>
  <c r="T173" i="16"/>
  <c r="T174" i="16"/>
  <c r="T175" i="16"/>
  <c r="T176" i="16"/>
  <c r="T177" i="16"/>
  <c r="T178" i="16"/>
  <c r="T179" i="16"/>
  <c r="T180" i="16"/>
  <c r="T181" i="16"/>
  <c r="T182" i="16"/>
  <c r="T183" i="16"/>
  <c r="T184" i="16"/>
  <c r="T185" i="16"/>
  <c r="T198" i="16"/>
  <c r="T199" i="16"/>
  <c r="T200" i="16"/>
  <c r="T218" i="16"/>
  <c r="T219" i="16"/>
  <c r="T220" i="16"/>
  <c r="T221" i="16"/>
  <c r="T222" i="16"/>
  <c r="T223" i="16"/>
  <c r="T224" i="16"/>
  <c r="T236" i="16"/>
  <c r="T237" i="16"/>
  <c r="T238" i="16"/>
  <c r="T269" i="16"/>
  <c r="T270" i="16"/>
  <c r="T271" i="16"/>
  <c r="T272" i="16"/>
  <c r="T70" i="18"/>
  <c r="T71" i="18"/>
  <c r="T72" i="18"/>
  <c r="T73" i="18"/>
  <c r="T74" i="18"/>
  <c r="T75" i="18"/>
  <c r="T76" i="18"/>
  <c r="T77" i="18"/>
  <c r="T78" i="18"/>
  <c r="T79" i="18"/>
  <c r="T87" i="18"/>
  <c r="T88" i="18"/>
  <c r="T89" i="18"/>
  <c r="T90" i="18"/>
  <c r="T91" i="18"/>
  <c r="T92" i="18"/>
  <c r="T93" i="18"/>
  <c r="T94" i="18"/>
  <c r="T95" i="18"/>
  <c r="T96" i="18"/>
  <c r="T102" i="18"/>
  <c r="T103" i="18"/>
  <c r="T108" i="18"/>
  <c r="T109" i="18"/>
  <c r="T115" i="15"/>
  <c r="T116" i="15"/>
  <c r="T117" i="15"/>
  <c r="T118" i="15"/>
  <c r="T137" i="15"/>
  <c r="T138" i="15"/>
  <c r="T139" i="15"/>
  <c r="T152" i="17"/>
  <c r="T153" i="17"/>
  <c r="T154" i="17"/>
  <c r="T155" i="17"/>
  <c r="T156" i="17"/>
  <c r="T169" i="17"/>
  <c r="T170" i="17"/>
  <c r="T171" i="17"/>
  <c r="T172" i="17"/>
  <c r="T173" i="17"/>
  <c r="T174" i="17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51" i="18"/>
  <c r="T52" i="18"/>
  <c r="T53" i="18"/>
  <c r="T54" i="18"/>
  <c r="T55" i="18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6" i="17"/>
  <c r="T137" i="17"/>
  <c r="T138" i="17"/>
  <c r="T139" i="17"/>
  <c r="T140" i="17"/>
  <c r="T141" i="17"/>
  <c r="T142" i="17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96" i="17"/>
  <c r="T97" i="17"/>
  <c r="T98" i="17"/>
  <c r="T99" i="17"/>
  <c r="T100" i="17"/>
  <c r="T101" i="17"/>
  <c r="T102" i="17"/>
  <c r="T103" i="17"/>
  <c r="T104" i="17"/>
  <c r="T105" i="17"/>
  <c r="T143" i="17"/>
  <c r="T144" i="17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2" i="15"/>
  <c r="T103" i="15"/>
  <c r="T106" i="15"/>
  <c r="T107" i="15"/>
  <c r="T182" i="14"/>
  <c r="T183" i="14"/>
  <c r="T184" i="14"/>
  <c r="T185" i="14"/>
  <c r="T186" i="14"/>
  <c r="T187" i="14"/>
  <c r="T188" i="14"/>
  <c r="T189" i="14"/>
  <c r="T190" i="14"/>
  <c r="T191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147" i="17"/>
  <c r="T148" i="17"/>
  <c r="T149" i="17"/>
  <c r="T150" i="17"/>
  <c r="T151" i="17"/>
  <c r="T185" i="17"/>
  <c r="T186" i="17"/>
  <c r="T187" i="17"/>
  <c r="T188" i="17"/>
  <c r="T189" i="17"/>
  <c r="T211" i="17"/>
  <c r="T170" i="16"/>
  <c r="T171" i="16"/>
  <c r="T172" i="16"/>
  <c r="T273" i="16"/>
  <c r="T274" i="16"/>
  <c r="T75" i="17"/>
  <c r="T76" i="17"/>
  <c r="T77" i="17"/>
  <c r="T78" i="17"/>
  <c r="T79" i="17"/>
  <c r="T80" i="17"/>
  <c r="T80" i="16"/>
  <c r="T81" i="16"/>
  <c r="T82" i="16"/>
  <c r="T83" i="16"/>
  <c r="T84" i="16"/>
  <c r="T85" i="16"/>
  <c r="T86" i="16"/>
  <c r="T87" i="16"/>
  <c r="T88" i="16"/>
  <c r="T89" i="16"/>
  <c r="T90" i="16"/>
  <c r="T64" i="15"/>
  <c r="T65" i="15"/>
  <c r="T66" i="15"/>
  <c r="T67" i="15"/>
  <c r="T68" i="15"/>
  <c r="T69" i="15"/>
  <c r="T70" i="15"/>
  <c r="T72" i="15"/>
  <c r="T73" i="15"/>
  <c r="T74" i="15"/>
  <c r="T75" i="15"/>
  <c r="T76" i="15"/>
  <c r="T110" i="14"/>
  <c r="T111" i="14"/>
  <c r="T112" i="14"/>
  <c r="T113" i="14"/>
  <c r="T114" i="14"/>
  <c r="T115" i="14"/>
  <c r="T116" i="14"/>
  <c r="T117" i="14"/>
  <c r="T118" i="14"/>
  <c r="T119" i="14"/>
  <c r="T67" i="16"/>
  <c r="T68" i="16"/>
  <c r="T69" i="16"/>
  <c r="T70" i="16"/>
  <c r="T71" i="16"/>
  <c r="T72" i="16"/>
  <c r="T73" i="16"/>
  <c r="T53" i="15"/>
  <c r="T54" i="15"/>
  <c r="T55" i="15"/>
  <c r="T56" i="15"/>
  <c r="T57" i="15"/>
  <c r="T58" i="15"/>
  <c r="T23" i="18"/>
  <c r="T24" i="18"/>
  <c r="T25" i="18"/>
  <c r="T60" i="17"/>
  <c r="T61" i="17"/>
  <c r="T62" i="17"/>
  <c r="T63" i="17"/>
  <c r="T64" i="17"/>
  <c r="T65" i="17"/>
  <c r="T66" i="17"/>
  <c r="T61" i="16"/>
  <c r="T62" i="16"/>
  <c r="T63" i="16"/>
  <c r="T64" i="16"/>
  <c r="T87" i="14"/>
  <c r="T88" i="14"/>
  <c r="T89" i="14"/>
  <c r="T90" i="14"/>
  <c r="T93" i="14"/>
  <c r="T91" i="14"/>
  <c r="T92" i="14"/>
  <c r="T94" i="14"/>
  <c r="T95" i="14"/>
  <c r="T21" i="18"/>
  <c r="T55" i="17"/>
  <c r="T56" i="17"/>
  <c r="T57" i="17"/>
  <c r="T58" i="17"/>
  <c r="T59" i="17"/>
  <c r="T67" i="17"/>
  <c r="T68" i="17"/>
  <c r="T53" i="16"/>
  <c r="T54" i="16"/>
  <c r="T55" i="16"/>
  <c r="T56" i="16"/>
  <c r="T57" i="16"/>
  <c r="T58" i="16"/>
  <c r="T59" i="16"/>
  <c r="T60" i="16"/>
  <c r="T65" i="16"/>
  <c r="T66" i="16"/>
  <c r="T45" i="15"/>
  <c r="T46" i="15"/>
  <c r="T47" i="15"/>
  <c r="T48" i="15"/>
  <c r="T49" i="15"/>
  <c r="T50" i="15"/>
  <c r="T51" i="15"/>
  <c r="T52" i="15"/>
  <c r="T77" i="14"/>
  <c r="T78" i="14"/>
  <c r="T79" i="14"/>
  <c r="T80" i="14"/>
  <c r="T81" i="14"/>
  <c r="T82" i="14"/>
  <c r="T83" i="14"/>
  <c r="T84" i="14"/>
  <c r="T85" i="14"/>
  <c r="T86" i="14"/>
  <c r="T96" i="14"/>
  <c r="T2" i="18"/>
  <c r="T3" i="18"/>
  <c r="T4" i="18"/>
  <c r="T5" i="18"/>
  <c r="T6" i="18"/>
  <c r="T7" i="18"/>
  <c r="T8" i="18"/>
  <c r="T9" i="18"/>
  <c r="T12" i="18"/>
  <c r="T13" i="18"/>
  <c r="T14" i="18"/>
  <c r="T15" i="18"/>
  <c r="T16" i="18"/>
  <c r="T17" i="18"/>
  <c r="T18" i="18"/>
  <c r="T19" i="18"/>
  <c r="T20" i="18"/>
  <c r="T22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5" i="18"/>
  <c r="T46" i="18"/>
  <c r="T47" i="18"/>
  <c r="T48" i="18"/>
  <c r="T49" i="18"/>
  <c r="T50" i="18"/>
  <c r="T56" i="18"/>
  <c r="T57" i="18"/>
  <c r="T59" i="18"/>
  <c r="T60" i="18"/>
  <c r="T61" i="18"/>
  <c r="T62" i="18"/>
  <c r="T63" i="18"/>
  <c r="T64" i="18"/>
  <c r="T65" i="18"/>
  <c r="T66" i="18"/>
  <c r="T67" i="18"/>
  <c r="T68" i="18"/>
  <c r="T69" i="18"/>
  <c r="T110" i="18"/>
  <c r="T111" i="18"/>
  <c r="T112" i="18"/>
  <c r="T113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6" i="17"/>
  <c r="T47" i="17"/>
  <c r="T48" i="17"/>
  <c r="T49" i="17"/>
  <c r="T50" i="17"/>
  <c r="T51" i="17"/>
  <c r="T52" i="17"/>
  <c r="T53" i="17"/>
  <c r="T54" i="17"/>
  <c r="T69" i="17"/>
  <c r="T70" i="17"/>
  <c r="T71" i="17"/>
  <c r="T72" i="17"/>
  <c r="T73" i="17"/>
  <c r="T74" i="17"/>
  <c r="T81" i="17"/>
  <c r="T82" i="17"/>
  <c r="T87" i="17"/>
  <c r="T88" i="17"/>
  <c r="T89" i="17"/>
  <c r="T90" i="17"/>
  <c r="T91" i="17"/>
  <c r="T92" i="17"/>
  <c r="T93" i="17"/>
  <c r="T94" i="17"/>
  <c r="T95" i="17"/>
  <c r="T145" i="17"/>
  <c r="T146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2" i="16"/>
  <c r="T43" i="16"/>
  <c r="T44" i="16"/>
  <c r="T45" i="16"/>
  <c r="T46" i="16"/>
  <c r="T47" i="16"/>
  <c r="T48" i="16"/>
  <c r="T49" i="16"/>
  <c r="T50" i="16"/>
  <c r="T51" i="16"/>
  <c r="T52" i="16"/>
  <c r="T74" i="16"/>
  <c r="T75" i="16"/>
  <c r="T76" i="16"/>
  <c r="T77" i="16"/>
  <c r="T78" i="16"/>
  <c r="T79" i="16"/>
  <c r="T91" i="16"/>
  <c r="T92" i="16"/>
  <c r="T93" i="16"/>
  <c r="T94" i="16"/>
  <c r="T99" i="16"/>
  <c r="T100" i="16"/>
  <c r="T101" i="16"/>
  <c r="T102" i="16"/>
  <c r="T103" i="16"/>
  <c r="T104" i="16"/>
  <c r="T105" i="16"/>
  <c r="T106" i="16"/>
  <c r="T107" i="16"/>
  <c r="T108" i="16"/>
  <c r="T139" i="16"/>
  <c r="T144" i="16"/>
  <c r="T165" i="16"/>
  <c r="T166" i="16"/>
  <c r="T167" i="16"/>
  <c r="T168" i="16"/>
  <c r="T169" i="16"/>
  <c r="T2" i="15"/>
  <c r="T113" i="15"/>
  <c r="T114" i="15"/>
  <c r="T140" i="15"/>
  <c r="T160" i="15"/>
  <c r="T161" i="15"/>
  <c r="T162" i="15"/>
  <c r="T163" i="15"/>
  <c r="T164" i="15"/>
  <c r="T171" i="15"/>
  <c r="T43" i="15"/>
  <c r="T44" i="15"/>
  <c r="T59" i="15"/>
  <c r="T60" i="15"/>
  <c r="T61" i="15"/>
  <c r="T62" i="15"/>
  <c r="T63" i="15"/>
  <c r="T77" i="15"/>
  <c r="T78" i="15"/>
  <c r="T79" i="15"/>
  <c r="T80" i="15"/>
  <c r="T81" i="15"/>
  <c r="T82" i="15"/>
  <c r="T83" i="15"/>
  <c r="T84" i="15"/>
  <c r="T85" i="15"/>
  <c r="T86" i="15"/>
  <c r="T87" i="15"/>
  <c r="T88" i="15"/>
  <c r="T89" i="15"/>
  <c r="T108" i="15"/>
  <c r="T109" i="15"/>
  <c r="T110" i="15"/>
  <c r="T111" i="15"/>
  <c r="T112" i="15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5" i="14"/>
  <c r="T66" i="14"/>
  <c r="T67" i="14"/>
  <c r="T68" i="14"/>
  <c r="T69" i="14"/>
  <c r="T70" i="14"/>
  <c r="T71" i="14"/>
  <c r="T73" i="14"/>
  <c r="T74" i="14"/>
  <c r="T75" i="14"/>
  <c r="T76" i="14"/>
  <c r="T97" i="14"/>
  <c r="T98" i="14"/>
  <c r="T7" i="15" l="1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6" i="15"/>
  <c r="T37" i="15"/>
  <c r="T38" i="15"/>
  <c r="T39" i="15"/>
  <c r="T40" i="15"/>
  <c r="T41" i="15"/>
  <c r="T42" i="15"/>
  <c r="T3" i="15"/>
  <c r="T4" i="15"/>
  <c r="T5" i="15"/>
  <c r="T6" i="15"/>
  <c r="T177" i="14"/>
  <c r="T178" i="14"/>
  <c r="T179" i="14"/>
  <c r="T180" i="14"/>
  <c r="T181" i="14"/>
  <c r="T240" i="14"/>
  <c r="T241" i="14"/>
  <c r="T242" i="14"/>
  <c r="T147" i="14"/>
  <c r="T148" i="14"/>
  <c r="T149" i="14"/>
  <c r="T150" i="14"/>
  <c r="T151" i="14"/>
  <c r="T167" i="14"/>
  <c r="T168" i="14"/>
  <c r="T169" i="14"/>
  <c r="T170" i="14"/>
  <c r="T171" i="14"/>
  <c r="T172" i="14"/>
  <c r="T173" i="14"/>
  <c r="T126" i="14"/>
  <c r="T127" i="14"/>
  <c r="T128" i="14"/>
  <c r="T129" i="14"/>
  <c r="T120" i="14"/>
  <c r="T121" i="14"/>
  <c r="T122" i="14"/>
  <c r="T123" i="14"/>
  <c r="T124" i="14"/>
  <c r="T125" i="14"/>
  <c r="T130" i="14"/>
  <c r="T131" i="14"/>
  <c r="T132" i="14"/>
  <c r="T133" i="14"/>
  <c r="T140" i="14"/>
  <c r="T141" i="14"/>
  <c r="T142" i="14"/>
  <c r="T143" i="14"/>
  <c r="T144" i="14"/>
  <c r="T145" i="14"/>
  <c r="T100" i="14"/>
  <c r="T101" i="14"/>
  <c r="T102" i="14"/>
  <c r="T103" i="14"/>
  <c r="T105" i="14"/>
  <c r="T106" i="14"/>
  <c r="T107" i="14"/>
  <c r="T108" i="14"/>
  <c r="T109" i="14"/>
  <c r="T99" i="14"/>
  <c r="T104" i="14"/>
  <c r="T146" i="14"/>
  <c r="T174" i="14"/>
  <c r="T175" i="14"/>
  <c r="T176" i="14"/>
  <c r="T279" i="14"/>
  <c r="T280" i="14"/>
  <c r="T281" i="14"/>
  <c r="T282" i="14"/>
  <c r="T283" i="14"/>
  <c r="T284" i="14"/>
  <c r="T285" i="14"/>
  <c r="T286" i="14"/>
  <c r="T310" i="14"/>
  <c r="T371" i="14"/>
  <c r="T372" i="14"/>
  <c r="T373" i="14"/>
  <c r="T385" i="14"/>
  <c r="B3" i="11"/>
  <c r="B4" i="1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1" i="2"/>
  <c r="X12" i="2"/>
  <c r="X13" i="2"/>
  <c r="X14" i="2"/>
  <c r="X15" i="2"/>
  <c r="X16" i="2"/>
  <c r="X17" i="2"/>
  <c r="X18" i="2"/>
  <c r="B17" i="19" s="1"/>
  <c r="X19" i="2"/>
  <c r="X20" i="2"/>
  <c r="X21" i="2"/>
  <c r="X22" i="2"/>
  <c r="X23" i="2"/>
  <c r="X24" i="2"/>
  <c r="X26" i="2"/>
  <c r="X27" i="2"/>
  <c r="X28" i="2"/>
  <c r="X29" i="2"/>
  <c r="X30" i="2"/>
  <c r="X31" i="2"/>
  <c r="X32" i="2"/>
  <c r="X33" i="2"/>
  <c r="X34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2" i="2"/>
  <c r="X53" i="2"/>
  <c r="X54" i="2"/>
  <c r="X55" i="2"/>
  <c r="X56" i="2"/>
  <c r="X57" i="2"/>
  <c r="X58" i="2"/>
  <c r="X59" i="2"/>
  <c r="X60" i="2"/>
  <c r="X61" i="2"/>
  <c r="X62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1" i="2"/>
  <c r="X113" i="2"/>
  <c r="X114" i="2"/>
  <c r="X115" i="2"/>
  <c r="X116" i="2"/>
  <c r="X117" i="2"/>
  <c r="X118" i="2"/>
  <c r="X119" i="2"/>
  <c r="X120" i="2"/>
  <c r="X125" i="2"/>
  <c r="X126" i="2"/>
  <c r="X127" i="2"/>
  <c r="X129" i="2"/>
  <c r="X130" i="2"/>
  <c r="X131" i="2"/>
  <c r="X132" i="2"/>
  <c r="X133" i="2"/>
  <c r="X134" i="2"/>
  <c r="X135" i="2"/>
  <c r="X137" i="2"/>
  <c r="X138" i="2"/>
  <c r="B138" i="19" s="1"/>
  <c r="X136" i="2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B136" i="19" l="1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A205" i="16" s="1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195" i="17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A193" i="17" s="1"/>
  <c r="B41" i="19"/>
  <c r="B29" i="19"/>
  <c r="B5" i="19"/>
  <c r="A2" i="18"/>
  <c r="A3" i="15"/>
  <c r="A5" i="17"/>
  <c r="A2" i="15"/>
  <c r="A7" i="16"/>
  <c r="A6" i="17"/>
  <c r="T2" i="11"/>
  <c r="A2" i="11" s="1"/>
  <c r="V117" i="2"/>
  <c r="V118" i="2"/>
  <c r="V119" i="2"/>
  <c r="V120" i="2"/>
  <c r="W117" i="2"/>
  <c r="W118" i="2"/>
  <c r="W119" i="2"/>
  <c r="W120" i="2"/>
  <c r="V93" i="2"/>
  <c r="W93" i="2"/>
  <c r="V90" i="2"/>
  <c r="W90" i="2"/>
  <c r="V134" i="2"/>
  <c r="W134" i="2"/>
  <c r="V126" i="2"/>
  <c r="W126" i="2"/>
  <c r="V42" i="2"/>
  <c r="W42" i="2"/>
  <c r="V23" i="2"/>
  <c r="W23" i="2"/>
  <c r="V138" i="2"/>
  <c r="V50" i="2"/>
  <c r="W50" i="2"/>
  <c r="V47" i="2"/>
  <c r="V48" i="2"/>
  <c r="W47" i="2"/>
  <c r="W48" i="2"/>
  <c r="V44" i="2"/>
  <c r="V45" i="2"/>
  <c r="W44" i="2"/>
  <c r="W45" i="2"/>
  <c r="V32" i="2"/>
  <c r="V33" i="2"/>
  <c r="W32" i="2"/>
  <c r="W33" i="2"/>
  <c r="V29" i="2"/>
  <c r="V30" i="2"/>
  <c r="W29" i="2"/>
  <c r="W30" i="2"/>
  <c r="V2" i="2"/>
  <c r="V4" i="2"/>
  <c r="V5" i="2"/>
  <c r="V6" i="2"/>
  <c r="V7" i="2"/>
  <c r="V8" i="2"/>
  <c r="V9" i="2"/>
  <c r="V11" i="2"/>
  <c r="V12" i="2"/>
  <c r="V13" i="2"/>
  <c r="V14" i="2"/>
  <c r="V15" i="2"/>
  <c r="V16" i="2"/>
  <c r="V17" i="2"/>
  <c r="V18" i="2"/>
  <c r="V19" i="2"/>
  <c r="V20" i="2"/>
  <c r="V21" i="2"/>
  <c r="V22" i="2"/>
  <c r="V24" i="2"/>
  <c r="V26" i="2"/>
  <c r="V27" i="2"/>
  <c r="W2" i="2"/>
  <c r="W3" i="2"/>
  <c r="W4" i="2"/>
  <c r="W5" i="2"/>
  <c r="W6" i="2"/>
  <c r="W7" i="2"/>
  <c r="W8" i="2"/>
  <c r="W9" i="2"/>
  <c r="W11" i="2"/>
  <c r="W12" i="2"/>
  <c r="W13" i="2"/>
  <c r="W14" i="2"/>
  <c r="W15" i="2"/>
  <c r="W16" i="2"/>
  <c r="W17" i="2"/>
  <c r="W18" i="2"/>
  <c r="W19" i="2"/>
  <c r="W20" i="2"/>
  <c r="W21" i="2"/>
  <c r="W22" i="2"/>
  <c r="W24" i="2"/>
  <c r="W26" i="2"/>
  <c r="W27" i="2"/>
  <c r="V132" i="2"/>
  <c r="V59" i="2"/>
  <c r="W59" i="2"/>
  <c r="V57" i="2"/>
  <c r="W57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1" i="2"/>
  <c r="W111" i="2"/>
  <c r="V113" i="2"/>
  <c r="W113" i="2"/>
  <c r="V114" i="2"/>
  <c r="W114" i="2"/>
  <c r="V115" i="2"/>
  <c r="W115" i="2"/>
  <c r="V116" i="2"/>
  <c r="W116" i="2"/>
  <c r="V125" i="2"/>
  <c r="W125" i="2"/>
  <c r="V127" i="2"/>
  <c r="W127" i="2"/>
  <c r="V129" i="2"/>
  <c r="W129" i="2"/>
  <c r="V130" i="2"/>
  <c r="W130" i="2"/>
  <c r="V131" i="2"/>
  <c r="W131" i="2"/>
  <c r="W132" i="2"/>
  <c r="V133" i="2"/>
  <c r="W133" i="2"/>
  <c r="V135" i="2"/>
  <c r="W135" i="2"/>
  <c r="V137" i="2"/>
  <c r="W137" i="2"/>
  <c r="W138" i="2"/>
  <c r="V136" i="2"/>
  <c r="W136" i="2"/>
  <c r="V78" i="2"/>
  <c r="W78" i="2"/>
  <c r="V79" i="2"/>
  <c r="W79" i="2"/>
  <c r="W92" i="2"/>
  <c r="V92" i="2"/>
  <c r="W91" i="2"/>
  <c r="V91" i="2"/>
  <c r="W89" i="2"/>
  <c r="V89" i="2"/>
  <c r="W87" i="2"/>
  <c r="V87" i="2"/>
  <c r="W86" i="2"/>
  <c r="V86" i="2"/>
  <c r="W85" i="2"/>
  <c r="V85" i="2"/>
  <c r="W84" i="2"/>
  <c r="V84" i="2"/>
  <c r="W83" i="2"/>
  <c r="V83" i="2"/>
  <c r="W82" i="2"/>
  <c r="V82" i="2"/>
  <c r="W81" i="2"/>
  <c r="V81" i="2"/>
  <c r="W80" i="2"/>
  <c r="V80" i="2"/>
  <c r="W77" i="2"/>
  <c r="V77" i="2"/>
  <c r="W76" i="2"/>
  <c r="V76" i="2"/>
  <c r="W75" i="2"/>
  <c r="V75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55" i="2"/>
  <c r="V55" i="2"/>
  <c r="W54" i="2"/>
  <c r="V54" i="2"/>
  <c r="W53" i="2"/>
  <c r="V53" i="2"/>
  <c r="W52" i="2"/>
  <c r="V52" i="2"/>
  <c r="W49" i="2"/>
  <c r="V49" i="2"/>
  <c r="W46" i="2"/>
  <c r="V46" i="2"/>
  <c r="W43" i="2"/>
  <c r="V43" i="2"/>
  <c r="W41" i="2"/>
  <c r="V41" i="2"/>
  <c r="W40" i="2"/>
  <c r="V40" i="2"/>
  <c r="W39" i="2"/>
  <c r="V39" i="2"/>
  <c r="W38" i="2"/>
  <c r="V38" i="2"/>
  <c r="W37" i="2"/>
  <c r="V37" i="2"/>
  <c r="W36" i="2"/>
  <c r="V36" i="2"/>
  <c r="W34" i="2"/>
  <c r="V34" i="2"/>
  <c r="W31" i="2"/>
  <c r="V31" i="2"/>
  <c r="W28" i="2"/>
  <c r="V28" i="2"/>
  <c r="W66" i="2"/>
  <c r="V66" i="2"/>
  <c r="W65" i="2"/>
  <c r="V65" i="2"/>
  <c r="W64" i="2"/>
  <c r="V64" i="2"/>
  <c r="W62" i="2"/>
  <c r="V62" i="2"/>
  <c r="W61" i="2"/>
  <c r="V61" i="2"/>
  <c r="W60" i="2"/>
  <c r="V60" i="2"/>
  <c r="W58" i="2"/>
  <c r="V58" i="2"/>
  <c r="W56" i="2"/>
  <c r="V56" i="2"/>
  <c r="A145" i="15" l="1"/>
  <c r="A296" i="14"/>
  <c r="A85" i="18"/>
  <c r="A152" i="15"/>
  <c r="A294" i="14"/>
  <c r="A83" i="18"/>
  <c r="A185" i="15"/>
  <c r="A150" i="15"/>
  <c r="A146" i="15"/>
  <c r="A148" i="15"/>
  <c r="A295" i="14"/>
  <c r="A206" i="16"/>
  <c r="A151" i="15"/>
  <c r="A57" i="11"/>
  <c r="A196" i="17"/>
  <c r="A291" i="14"/>
  <c r="A153" i="15"/>
  <c r="A292" i="14"/>
  <c r="A207" i="16"/>
  <c r="A147" i="15"/>
  <c r="A84" i="18"/>
  <c r="A120" i="11"/>
  <c r="A149" i="15"/>
  <c r="A194" i="17"/>
  <c r="A293" i="14"/>
  <c r="A263" i="16"/>
  <c r="A360" i="14"/>
  <c r="A186" i="15"/>
  <c r="A105" i="18"/>
  <c r="A238" i="17"/>
  <c r="A361" i="14"/>
  <c r="A260" i="16"/>
  <c r="A264" i="16"/>
  <c r="A358" i="14"/>
  <c r="A258" i="16"/>
  <c r="A261" i="16"/>
  <c r="A236" i="17"/>
  <c r="A256" i="16"/>
  <c r="A259" i="16"/>
  <c r="A70" i="11"/>
  <c r="A334" i="17"/>
  <c r="A359" i="14"/>
  <c r="A362" i="14"/>
  <c r="A262" i="16"/>
  <c r="A237" i="17"/>
  <c r="A257" i="16"/>
  <c r="A363" i="14"/>
  <c r="A333" i="17"/>
  <c r="A497" i="14"/>
  <c r="A500" i="14"/>
  <c r="A244" i="15"/>
  <c r="A335" i="17"/>
  <c r="A331" i="17"/>
  <c r="A332" i="17"/>
  <c r="A95" i="11"/>
  <c r="A343" i="16"/>
  <c r="A137" i="18"/>
  <c r="A498" i="14"/>
  <c r="A344" i="16"/>
  <c r="A499" i="14"/>
  <c r="A345" i="16"/>
  <c r="A243" i="15"/>
  <c r="A496" i="14"/>
  <c r="A784" i="14"/>
  <c r="A425" i="16"/>
  <c r="A415" i="17"/>
  <c r="A619" i="14"/>
  <c r="A167" i="18"/>
  <c r="A299" i="15"/>
  <c r="A420" i="16"/>
  <c r="A414" i="17"/>
  <c r="A426" i="16"/>
  <c r="A617" i="14"/>
  <c r="A620" i="14"/>
  <c r="A422" i="16"/>
  <c r="A168" i="18"/>
  <c r="A423" i="16"/>
  <c r="A298" i="15"/>
  <c r="A618" i="14"/>
  <c r="A421" i="16"/>
  <c r="A424" i="16"/>
  <c r="A413" i="17"/>
  <c r="A419" i="16"/>
  <c r="A621" i="14"/>
  <c r="A479" i="16"/>
  <c r="A770" i="14"/>
  <c r="A483" i="16"/>
  <c r="A351" i="15"/>
  <c r="A753" i="14"/>
  <c r="A378" i="15"/>
  <c r="A521" i="16"/>
  <c r="A204" i="18"/>
  <c r="A735" i="14"/>
  <c r="A508" i="16"/>
  <c r="A793" i="14"/>
  <c r="A352" i="15"/>
  <c r="A206" i="18"/>
  <c r="A379" i="15"/>
  <c r="A510" i="16"/>
  <c r="A533" i="16"/>
  <c r="A482" i="16"/>
  <c r="A779" i="14"/>
  <c r="A525" i="17"/>
  <c r="A509" i="17"/>
  <c r="A785" i="14"/>
  <c r="A711" i="14"/>
  <c r="A511" i="16"/>
  <c r="A734" i="14"/>
  <c r="A737" i="14"/>
  <c r="A370" i="15"/>
  <c r="A526" i="17"/>
  <c r="A514" i="17"/>
  <c r="A742" i="14"/>
  <c r="A368" i="15"/>
  <c r="A372" i="15"/>
  <c r="A530" i="16"/>
  <c r="A495" i="17"/>
  <c r="A371" i="15"/>
  <c r="A714" i="14"/>
  <c r="A514" i="16"/>
  <c r="A64" i="14"/>
  <c r="A344" i="15"/>
  <c r="A534" i="16"/>
  <c r="A500" i="17"/>
  <c r="A367" i="15"/>
  <c r="A528" i="17"/>
  <c r="A348" i="15"/>
  <c r="A523" i="16"/>
  <c r="A138" i="11"/>
  <c r="A518" i="16"/>
  <c r="A520" i="17"/>
  <c r="A478" i="16"/>
  <c r="A497" i="17"/>
  <c r="A140" i="11"/>
  <c r="A478" i="17"/>
  <c r="A794" i="14"/>
  <c r="A139" i="11"/>
  <c r="A507" i="16"/>
  <c r="A744" i="14"/>
  <c r="A480" i="17"/>
  <c r="A511" i="17"/>
  <c r="A512" i="16"/>
  <c r="A513" i="17"/>
  <c r="A496" i="17"/>
  <c r="A486" i="17"/>
  <c r="A768" i="14"/>
  <c r="A730" i="14"/>
  <c r="A485" i="17"/>
  <c r="A512" i="17"/>
  <c r="A142" i="11"/>
  <c r="A766" i="14"/>
  <c r="A795" i="14"/>
  <c r="A513" i="16"/>
  <c r="A762" i="14"/>
  <c r="A731" i="14"/>
  <c r="A764" i="14"/>
  <c r="A741" i="14"/>
  <c r="A475" i="17"/>
  <c r="A765" i="14"/>
  <c r="A146" i="11"/>
  <c r="A377" i="15"/>
  <c r="A758" i="14"/>
  <c r="A202" i="18"/>
  <c r="A519" i="17"/>
  <c r="A787" i="14"/>
  <c r="A476" i="17"/>
  <c r="A153" i="11"/>
  <c r="A748" i="14"/>
  <c r="A375" i="15"/>
  <c r="A789" i="14"/>
  <c r="A499" i="17"/>
  <c r="A774" i="14"/>
  <c r="A350" i="15"/>
  <c r="A501" i="17"/>
  <c r="A529" i="17"/>
  <c r="A488" i="16"/>
  <c r="A203" i="18"/>
  <c r="A212" i="18"/>
  <c r="A477" i="17"/>
  <c r="A736" i="14"/>
  <c r="A507" i="17"/>
  <c r="A732" i="14"/>
  <c r="A720" i="14"/>
  <c r="A509" i="16"/>
  <c r="A771" i="14"/>
  <c r="A496" i="16"/>
  <c r="A755" i="14"/>
  <c r="A722" i="14"/>
  <c r="A495" i="16"/>
  <c r="A769" i="14"/>
  <c r="A210" i="18"/>
  <c r="A757" i="14"/>
  <c r="A209" i="18"/>
  <c r="A487" i="17"/>
  <c r="A369" i="15"/>
  <c r="A723" i="14"/>
  <c r="A492" i="17"/>
  <c r="A528" i="16"/>
  <c r="A488" i="17"/>
  <c r="A503" i="16"/>
  <c r="A205" i="18"/>
  <c r="A498" i="16"/>
  <c r="A516" i="17"/>
  <c r="A724" i="14"/>
  <c r="A775" i="14"/>
  <c r="A760" i="14"/>
  <c r="A485" i="16"/>
  <c r="A518" i="17"/>
  <c r="A786" i="14"/>
  <c r="A750" i="14"/>
  <c r="A517" i="17"/>
  <c r="A345" i="15"/>
  <c r="A494" i="17"/>
  <c r="A137" i="11"/>
  <c r="A502" i="16"/>
  <c r="A790" i="14"/>
  <c r="A716" i="14"/>
  <c r="A710" i="14"/>
  <c r="A491" i="17"/>
  <c r="A527" i="17"/>
  <c r="A152" i="11"/>
  <c r="A725" i="14"/>
  <c r="A506" i="16"/>
  <c r="A522" i="16"/>
  <c r="A479" i="17"/>
  <c r="A752" i="14"/>
  <c r="A727" i="14"/>
  <c r="A520" i="16"/>
  <c r="A151" i="11"/>
  <c r="A726" i="14"/>
  <c r="A754" i="14"/>
  <c r="A792" i="14"/>
  <c r="A191" i="18"/>
  <c r="A526" i="16"/>
  <c r="A497" i="16"/>
  <c r="A767" i="14"/>
  <c r="A484" i="16"/>
  <c r="A763" i="14"/>
  <c r="A487" i="16"/>
  <c r="A738" i="14"/>
  <c r="A471" i="17"/>
  <c r="A527" i="16"/>
  <c r="A729" i="14"/>
  <c r="A778" i="14"/>
  <c r="A733" i="14"/>
  <c r="A493" i="17"/>
  <c r="A788" i="14"/>
  <c r="A712" i="14"/>
  <c r="A776" i="14"/>
  <c r="A759" i="14"/>
  <c r="A515" i="16"/>
  <c r="A777" i="14"/>
  <c r="A739" i="14"/>
  <c r="A474" i="17"/>
  <c r="A532" i="16"/>
  <c r="A751" i="14"/>
  <c r="A472" i="17"/>
  <c r="A780" i="14"/>
  <c r="A516" i="16"/>
  <c r="A728" i="14"/>
  <c r="A715" i="14"/>
  <c r="A521" i="17"/>
  <c r="A72" i="14"/>
  <c r="A502" i="17"/>
  <c r="A374" i="15"/>
  <c r="A489" i="16"/>
  <c r="A517" i="16"/>
  <c r="A719" i="14"/>
  <c r="A477" i="16"/>
  <c r="A524" i="16"/>
  <c r="A718" i="14"/>
  <c r="A519" i="16"/>
  <c r="A524" i="17"/>
  <c r="A772" i="14"/>
  <c r="A525" i="16"/>
  <c r="A743" i="14"/>
  <c r="A148" i="11"/>
  <c r="A481" i="16"/>
  <c r="A143" i="11"/>
  <c r="A480" i="16"/>
  <c r="A781" i="14"/>
  <c r="A721" i="14"/>
  <c r="A508" i="17"/>
  <c r="A740" i="14"/>
  <c r="A473" i="17"/>
  <c r="A515" i="17"/>
  <c r="A144" i="11"/>
  <c r="A510" i="17"/>
  <c r="A761" i="14"/>
  <c r="A489" i="17"/>
  <c r="A782" i="14"/>
  <c r="A783" i="14"/>
  <c r="A506" i="17"/>
  <c r="A713" i="14"/>
  <c r="A141" i="11"/>
  <c r="A756" i="14"/>
  <c r="A145" i="11"/>
  <c r="A373" i="15"/>
  <c r="A531" i="16"/>
  <c r="A490" i="17"/>
  <c r="A791" i="14"/>
  <c r="A147" i="11"/>
  <c r="A773" i="14"/>
  <c r="A211" i="18"/>
  <c r="A486" i="16"/>
  <c r="A749" i="14"/>
  <c r="A717" i="14"/>
  <c r="A498" i="17"/>
  <c r="A535" i="16"/>
  <c r="A349" i="15"/>
  <c r="A201" i="18"/>
  <c r="A38" i="14"/>
  <c r="A383" i="14"/>
  <c r="A251" i="14"/>
  <c r="A55" i="14"/>
  <c r="A179" i="18"/>
  <c r="A670" i="14"/>
  <c r="A7" i="14"/>
  <c r="A349" i="14"/>
  <c r="A9" i="14"/>
  <c r="A683" i="14"/>
  <c r="A136" i="11"/>
  <c r="A199" i="14"/>
  <c r="A384" i="14"/>
  <c r="A528" i="14"/>
  <c r="A312" i="14"/>
  <c r="A378" i="14"/>
  <c r="A301" i="14"/>
  <c r="A646" i="14"/>
  <c r="A164" i="14"/>
  <c r="A325" i="14"/>
  <c r="A480" i="14"/>
  <c r="A181" i="14"/>
  <c r="A357" i="15"/>
  <c r="A694" i="14"/>
  <c r="A227" i="14"/>
  <c r="A68" i="14"/>
  <c r="A127" i="14"/>
  <c r="A11" i="14"/>
  <c r="A134" i="14"/>
  <c r="A184" i="14"/>
  <c r="A246" i="14"/>
  <c r="A133" i="14"/>
  <c r="A10" i="14"/>
  <c r="A446" i="14"/>
  <c r="A638" i="14"/>
  <c r="A103" i="14"/>
  <c r="A388" i="14"/>
  <c r="A605" i="14"/>
  <c r="A192" i="18"/>
  <c r="A592" i="14"/>
  <c r="A279" i="14"/>
  <c r="A649" i="14"/>
  <c r="A603" i="14"/>
  <c r="A94" i="14"/>
  <c r="A240" i="14"/>
  <c r="A521" i="14"/>
  <c r="A486" i="14"/>
  <c r="A669" i="14"/>
  <c r="A652" i="14"/>
  <c r="A193" i="18"/>
  <c r="A455" i="17"/>
  <c r="A647" i="14"/>
  <c r="A218" i="14"/>
  <c r="A386" i="14"/>
  <c r="A265" i="14"/>
  <c r="A658" i="14"/>
  <c r="A570" i="14"/>
  <c r="A187" i="14"/>
  <c r="A451" i="14"/>
  <c r="A425" i="14"/>
  <c r="A564" i="14"/>
  <c r="A674" i="14"/>
  <c r="A351" i="14"/>
  <c r="A708" i="14"/>
  <c r="A381" i="14"/>
  <c r="A691" i="14"/>
  <c r="A59" i="14"/>
  <c r="A453" i="14"/>
  <c r="A167" i="14"/>
  <c r="A135" i="14"/>
  <c r="A270" i="14"/>
  <c r="A153" i="14"/>
  <c r="A185" i="14"/>
  <c r="A91" i="14"/>
  <c r="A695" i="14"/>
  <c r="A336" i="14"/>
  <c r="A271" i="14"/>
  <c r="A451" i="17"/>
  <c r="A675" i="14"/>
  <c r="A611" i="14"/>
  <c r="A626" i="14"/>
  <c r="A556" i="14"/>
  <c r="A557" i="14"/>
  <c r="A596" i="14"/>
  <c r="A129" i="11"/>
  <c r="A524" i="14"/>
  <c r="A189" i="14"/>
  <c r="A551" i="14"/>
  <c r="A520" i="14"/>
  <c r="A505" i="17"/>
  <c r="A473" i="14"/>
  <c r="A396" i="14"/>
  <c r="A449" i="14"/>
  <c r="A504" i="17"/>
  <c r="A493" i="14"/>
  <c r="A461" i="17"/>
  <c r="A540" i="14"/>
  <c r="A435" i="14"/>
  <c r="A667" i="14"/>
  <c r="A63" i="14"/>
  <c r="A459" i="14"/>
  <c r="A484" i="17"/>
  <c r="A504" i="16"/>
  <c r="A535" i="14"/>
  <c r="A250" i="14"/>
  <c r="A259" i="14"/>
  <c r="A426" i="14"/>
  <c r="A57" i="14"/>
  <c r="A171" i="18"/>
  <c r="A25" i="14"/>
  <c r="A458" i="17"/>
  <c r="A20" i="14"/>
  <c r="A678" i="14"/>
  <c r="A627" i="14"/>
  <c r="A599" i="14"/>
  <c r="A607" i="14"/>
  <c r="A157" i="14"/>
  <c r="A552" i="14"/>
  <c r="A522" i="14"/>
  <c r="A180" i="14"/>
  <c r="A440" i="14"/>
  <c r="A191" i="14"/>
  <c r="A457" i="17"/>
  <c r="A368" i="14"/>
  <c r="A418" i="14"/>
  <c r="A672" i="14"/>
  <c r="A332" i="14"/>
  <c r="A405" i="14"/>
  <c r="A135" i="11"/>
  <c r="A668" i="14"/>
  <c r="A78" i="14"/>
  <c r="A49" i="14"/>
  <c r="A195" i="18"/>
  <c r="A21" i="14"/>
  <c r="A237" i="14"/>
  <c r="A490" i="16"/>
  <c r="A315" i="14"/>
  <c r="A50" i="14"/>
  <c r="A323" i="14"/>
  <c r="A482" i="14"/>
  <c r="A699" i="14"/>
  <c r="A661" i="14"/>
  <c r="A41" i="14"/>
  <c r="A475" i="14"/>
  <c r="A371" i="14"/>
  <c r="A387" i="14"/>
  <c r="A121" i="14"/>
  <c r="A591" i="14"/>
  <c r="A344" i="14"/>
  <c r="A562" i="14"/>
  <c r="A571" i="14"/>
  <c r="A566" i="14"/>
  <c r="A601" i="14"/>
  <c r="A633" i="14"/>
  <c r="A184" i="18"/>
  <c r="A149" i="11"/>
  <c r="A462" i="14"/>
  <c r="A37" i="14"/>
  <c r="A179" i="14"/>
  <c r="A662" i="14"/>
  <c r="A385" i="14"/>
  <c r="A281" i="14"/>
  <c r="A614" i="14"/>
  <c r="A354" i="14"/>
  <c r="A467" i="14"/>
  <c r="A210" i="14"/>
  <c r="A340" i="15"/>
  <c r="A348" i="14"/>
  <c r="A175" i="18"/>
  <c r="A220" i="14"/>
  <c r="A90" i="14"/>
  <c r="A48" i="14"/>
  <c r="A393" i="14"/>
  <c r="A42" i="14"/>
  <c r="A335" i="14"/>
  <c r="A543" i="14"/>
  <c r="A503" i="17"/>
  <c r="A244" i="14"/>
  <c r="A276" i="14"/>
  <c r="A665" i="14"/>
  <c r="A673" i="14"/>
  <c r="A575" i="14"/>
  <c r="A128" i="11"/>
  <c r="A463" i="17"/>
  <c r="A628" i="14"/>
  <c r="A664" i="14"/>
  <c r="A81" i="14"/>
  <c r="A395" i="14"/>
  <c r="A481" i="14"/>
  <c r="A168" i="14"/>
  <c r="A124" i="14"/>
  <c r="A537" i="14"/>
  <c r="A474" i="14"/>
  <c r="A187" i="18"/>
  <c r="A406" i="14"/>
  <c r="A53" i="14"/>
  <c r="A221" i="14"/>
  <c r="A578" i="14"/>
  <c r="A71" i="14"/>
  <c r="A355" i="14"/>
  <c r="A459" i="17"/>
  <c r="A442" i="14"/>
  <c r="A36" i="14"/>
  <c r="A598" i="14"/>
  <c r="A403" i="14"/>
  <c r="A392" i="14"/>
  <c r="A152" i="14"/>
  <c r="A436" i="17"/>
  <c r="A369" i="14"/>
  <c r="A200" i="14"/>
  <c r="A584" i="14"/>
  <c r="A697" i="14"/>
  <c r="A203" i="14"/>
  <c r="A170" i="14"/>
  <c r="A415" i="14"/>
  <c r="A197" i="14"/>
  <c r="A602" i="14"/>
  <c r="A595" i="14"/>
  <c r="A180" i="18"/>
  <c r="A576" i="14"/>
  <c r="A448" i="17"/>
  <c r="A657" i="14"/>
  <c r="A264" i="14"/>
  <c r="A539" i="14"/>
  <c r="A536" i="14"/>
  <c r="A122" i="14"/>
  <c r="A538" i="14"/>
  <c r="A183" i="14"/>
  <c r="A169" i="14"/>
  <c r="A431" i="14"/>
  <c r="A207" i="14"/>
  <c r="A495" i="14"/>
  <c r="A183" i="18"/>
  <c r="A445" i="17"/>
  <c r="A573" i="14"/>
  <c r="A563" i="14"/>
  <c r="A468" i="17"/>
  <c r="A321" i="14"/>
  <c r="A65" i="14"/>
  <c r="A253" i="14"/>
  <c r="A452" i="14"/>
  <c r="A87" i="14"/>
  <c r="A278" i="14"/>
  <c r="A515" i="14"/>
  <c r="A272" i="14"/>
  <c r="A581" i="14"/>
  <c r="A182" i="18"/>
  <c r="A681" i="14"/>
  <c r="A339" i="14"/>
  <c r="A172" i="14"/>
  <c r="A493" i="16"/>
  <c r="A177" i="14"/>
  <c r="A574" i="14"/>
  <c r="A332" i="15"/>
  <c r="A507" i="14"/>
  <c r="A502" i="14"/>
  <c r="A428" i="14"/>
  <c r="A255" i="14"/>
  <c r="A51" i="14"/>
  <c r="A489" i="14"/>
  <c r="A104" i="14"/>
  <c r="A525" i="14"/>
  <c r="A449" i="17"/>
  <c r="A208" i="18"/>
  <c r="A280" i="14"/>
  <c r="A513" i="14"/>
  <c r="A483" i="14"/>
  <c r="A625" i="14"/>
  <c r="A613" i="14"/>
  <c r="A374" i="14"/>
  <c r="A488" i="14"/>
  <c r="A352" i="14"/>
  <c r="A504" i="14"/>
  <c r="A545" i="14"/>
  <c r="A188" i="18"/>
  <c r="A302" i="14"/>
  <c r="A518" i="14"/>
  <c r="A490" i="14"/>
  <c r="A472" i="14"/>
  <c r="A132" i="11"/>
  <c r="A439" i="17"/>
  <c r="A630" i="14"/>
  <c r="A637" i="14"/>
  <c r="A469" i="17"/>
  <c r="A123" i="14"/>
  <c r="A126" i="14"/>
  <c r="A174" i="14"/>
  <c r="A297" i="14"/>
  <c r="A247" i="14"/>
  <c r="A398" i="14"/>
  <c r="A464" i="17"/>
  <c r="A373" i="14"/>
  <c r="A74" i="14"/>
  <c r="A60" i="14"/>
  <c r="A58" i="14"/>
  <c r="A508" i="14"/>
  <c r="A263" i="14"/>
  <c r="A437" i="17"/>
  <c r="A52" i="14"/>
  <c r="A390" i="14"/>
  <c r="A516" i="14"/>
  <c r="A194" i="18"/>
  <c r="A361" i="15"/>
  <c r="A690" i="14"/>
  <c r="A341" i="15"/>
  <c r="A606" i="14"/>
  <c r="A512" i="14"/>
  <c r="A208" i="14"/>
  <c r="A277" i="14"/>
  <c r="A420" i="14"/>
  <c r="A56" i="14"/>
  <c r="A437" i="14"/>
  <c r="A205" i="14"/>
  <c r="A35" i="14"/>
  <c r="A130" i="11"/>
  <c r="A330" i="15"/>
  <c r="A178" i="14"/>
  <c r="A147" i="14"/>
  <c r="A202" i="14"/>
  <c r="A492" i="14"/>
  <c r="A517" i="14"/>
  <c r="A506" i="14"/>
  <c r="A704" i="14"/>
  <c r="A106" i="14"/>
  <c r="A322" i="14"/>
  <c r="A366" i="14"/>
  <c r="A119" i="14"/>
  <c r="A391" i="14"/>
  <c r="A130" i="14"/>
  <c r="A443" i="14"/>
  <c r="A337" i="14"/>
  <c r="A177" i="18"/>
  <c r="A616" i="14"/>
  <c r="A709" i="14"/>
  <c r="A39" i="14"/>
  <c r="A13" i="14"/>
  <c r="A338" i="15"/>
  <c r="A162" i="14"/>
  <c r="A478" i="14"/>
  <c r="A235" i="14"/>
  <c r="A446" i="17"/>
  <c r="A456" i="17"/>
  <c r="A701" i="14"/>
  <c r="A594" i="14"/>
  <c r="A350" i="14"/>
  <c r="A461" i="14"/>
  <c r="A440" i="17"/>
  <c r="A243" i="14"/>
  <c r="A364" i="14"/>
  <c r="A99" i="14"/>
  <c r="A198" i="14"/>
  <c r="A34" i="14"/>
  <c r="A30" i="14"/>
  <c r="A273" i="14"/>
  <c r="A101" i="14"/>
  <c r="A491" i="16"/>
  <c r="A190" i="14"/>
  <c r="A213" i="14"/>
  <c r="A212" i="14"/>
  <c r="A173" i="14"/>
  <c r="A696" i="14"/>
  <c r="A117" i="14"/>
  <c r="A131" i="14"/>
  <c r="A79" i="14"/>
  <c r="A477" i="14"/>
  <c r="A693" i="14"/>
  <c r="A698" i="14"/>
  <c r="A148" i="14"/>
  <c r="A370" i="14"/>
  <c r="A357" i="14"/>
  <c r="A505" i="16"/>
  <c r="A511" i="14"/>
  <c r="A199" i="18"/>
  <c r="A16" i="14"/>
  <c r="A447" i="17"/>
  <c r="A336" i="15"/>
  <c r="A356" i="15"/>
  <c r="A561" i="14"/>
  <c r="A629" i="14"/>
  <c r="A433" i="14"/>
  <c r="A211" i="14"/>
  <c r="A299" i="14"/>
  <c r="A144" i="14"/>
  <c r="A175" i="14"/>
  <c r="A100" i="14"/>
  <c r="A154" i="14"/>
  <c r="A526" i="14"/>
  <c r="A192" i="14"/>
  <c r="A108" i="14"/>
  <c r="A549" i="14"/>
  <c r="A544" i="14"/>
  <c r="A583" i="14"/>
  <c r="A365" i="14"/>
  <c r="A136" i="14"/>
  <c r="A288" i="14"/>
  <c r="A404" i="14"/>
  <c r="A501" i="14"/>
  <c r="A186" i="14"/>
  <c r="A223" i="14"/>
  <c r="A534" i="14"/>
  <c r="A609" i="14"/>
  <c r="A161" i="18"/>
  <c r="A453" i="17"/>
  <c r="A688" i="14"/>
  <c r="A190" i="18"/>
  <c r="A569" i="14"/>
  <c r="A635" i="14"/>
  <c r="A444" i="17"/>
  <c r="A339" i="15"/>
  <c r="A640" i="14"/>
  <c r="A166" i="18"/>
  <c r="A18" i="14"/>
  <c r="A648" i="14"/>
  <c r="A443" i="17"/>
  <c r="A358" i="15"/>
  <c r="A632" i="14"/>
  <c r="A577" i="14"/>
  <c r="A462" i="17"/>
  <c r="A364" i="15"/>
  <c r="A438" i="17"/>
  <c r="A746" i="14"/>
  <c r="A314" i="14"/>
  <c r="A464" i="14"/>
  <c r="A484" i="14"/>
  <c r="A411" i="14"/>
  <c r="A394" i="14"/>
  <c r="A380" i="14"/>
  <c r="A89" i="14"/>
  <c r="A412" i="14"/>
  <c r="A286" i="14"/>
  <c r="A408" i="14"/>
  <c r="A229" i="14"/>
  <c r="A347" i="14"/>
  <c r="A269" i="14"/>
  <c r="A77" i="14"/>
  <c r="A585" i="14"/>
  <c r="A455" i="14"/>
  <c r="A439" i="14"/>
  <c r="A523" i="17"/>
  <c r="A188" i="14"/>
  <c r="A193" i="14"/>
  <c r="A319" i="14"/>
  <c r="A456" i="14"/>
  <c r="A308" i="14"/>
  <c r="A254" i="14"/>
  <c r="A54" i="14"/>
  <c r="A62" i="14"/>
  <c r="A86" i="14"/>
  <c r="A505" i="14"/>
  <c r="A345" i="14"/>
  <c r="A444" i="14"/>
  <c r="A160" i="14"/>
  <c r="A491" i="14"/>
  <c r="A441" i="14"/>
  <c r="A274" i="14"/>
  <c r="A238" i="14"/>
  <c r="A260" i="14"/>
  <c r="A663" i="14"/>
  <c r="A257" i="14"/>
  <c r="A112" i="14"/>
  <c r="A340" i="14"/>
  <c r="A586" i="14"/>
  <c r="A548" i="14"/>
  <c r="A409" i="14"/>
  <c r="A216" i="14"/>
  <c r="A423" i="14"/>
  <c r="A324" i="14"/>
  <c r="A550" i="14"/>
  <c r="A410" i="14"/>
  <c r="A330" i="14"/>
  <c r="A110" i="14"/>
  <c r="A519" i="14"/>
  <c r="A379" i="14"/>
  <c r="A529" i="14"/>
  <c r="A231" i="14"/>
  <c r="A69" i="14"/>
  <c r="A377" i="14"/>
  <c r="A342" i="14"/>
  <c r="A88" i="14"/>
  <c r="A692" i="14"/>
  <c r="A492" i="16"/>
  <c r="A702" i="14"/>
  <c r="A531" i="14"/>
  <c r="A479" i="14"/>
  <c r="A588" i="14"/>
  <c r="A421" i="14"/>
  <c r="A334" i="14"/>
  <c r="A159" i="14"/>
  <c r="A367" i="14"/>
  <c r="A198" i="18"/>
  <c r="A747" i="14"/>
  <c r="A399" i="14"/>
  <c r="A481" i="17"/>
  <c r="A75" i="14"/>
  <c r="A494" i="14"/>
  <c r="A353" i="14"/>
  <c r="A236" i="14"/>
  <c r="A582" i="14"/>
  <c r="A95" i="14"/>
  <c r="A309" i="14"/>
  <c r="A547" i="14"/>
  <c r="A530" i="14"/>
  <c r="A219" i="14"/>
  <c r="A333" i="14"/>
  <c r="A458" i="14"/>
  <c r="A40" i="14"/>
  <c r="A252" i="14"/>
  <c r="A204" i="14"/>
  <c r="A262" i="14"/>
  <c r="A703" i="14"/>
  <c r="A226" i="14"/>
  <c r="A300" i="14"/>
  <c r="A73" i="14"/>
  <c r="A376" i="14"/>
  <c r="A430" i="14"/>
  <c r="A239" i="14"/>
  <c r="A61" i="14"/>
  <c r="A66" i="14"/>
  <c r="A329" i="14"/>
  <c r="A171" i="14"/>
  <c r="A224" i="14"/>
  <c r="A313" i="14"/>
  <c r="A487" i="14"/>
  <c r="A132" i="14"/>
  <c r="A113" i="14"/>
  <c r="A469" i="14"/>
  <c r="A222" i="14"/>
  <c r="A207" i="18"/>
  <c r="A356" i="14"/>
  <c r="A407" i="14"/>
  <c r="A316" i="14"/>
  <c r="A196" i="14"/>
  <c r="A745" i="14"/>
  <c r="A76" i="14"/>
  <c r="A149" i="14"/>
  <c r="A533" i="14"/>
  <c r="A307" i="14"/>
  <c r="A476" i="14"/>
  <c r="A450" i="14"/>
  <c r="A143" i="14"/>
  <c r="A335" i="15"/>
  <c r="A441" i="17"/>
  <c r="A641" i="14"/>
  <c r="A450" i="17"/>
  <c r="A554" i="14"/>
  <c r="A634" i="14"/>
  <c r="A559" i="14"/>
  <c r="A643" i="14"/>
  <c r="A29" i="14"/>
  <c r="A653" i="14"/>
  <c r="A610" i="14"/>
  <c r="A14" i="14"/>
  <c r="A558" i="14"/>
  <c r="A362" i="15"/>
  <c r="A343" i="15"/>
  <c r="A651" i="14"/>
  <c r="A679" i="14"/>
  <c r="A196" i="18"/>
  <c r="A600" i="14"/>
  <c r="A346" i="14"/>
  <c r="A527" i="14"/>
  <c r="A248" i="14"/>
  <c r="A151" i="14"/>
  <c r="A285" i="14"/>
  <c r="A114" i="14"/>
  <c r="A256" i="14"/>
  <c r="A424" i="14"/>
  <c r="A470" i="17"/>
  <c r="A217" i="14"/>
  <c r="A317" i="14"/>
  <c r="A125" i="14"/>
  <c r="A318" i="14"/>
  <c r="A417" i="14"/>
  <c r="A372" i="14"/>
  <c r="A448" i="14"/>
  <c r="A389" i="14"/>
  <c r="A225" i="14"/>
  <c r="A105" i="14"/>
  <c r="A422" i="14"/>
  <c r="A245" i="14"/>
  <c r="A320" i="14"/>
  <c r="A465" i="14"/>
  <c r="A485" i="14"/>
  <c r="A593" i="14"/>
  <c r="A116" i="14"/>
  <c r="A92" i="14"/>
  <c r="A468" i="14"/>
  <c r="A156" i="14"/>
  <c r="A128" i="14"/>
  <c r="A145" i="14"/>
  <c r="A447" i="14"/>
  <c r="A522" i="17"/>
  <c r="A150" i="14"/>
  <c r="A194" i="14"/>
  <c r="A685" i="14"/>
  <c r="A116" i="11"/>
  <c r="A12" i="14"/>
  <c r="A689" i="14"/>
  <c r="A597" i="14"/>
  <c r="A465" i="17"/>
  <c r="A333" i="15"/>
  <c r="A28" i="14"/>
  <c r="A555" i="14"/>
  <c r="A360" i="15"/>
  <c r="A604" i="14"/>
  <c r="A442" i="17"/>
  <c r="A686" i="14"/>
  <c r="A22" i="14"/>
  <c r="A452" i="17"/>
  <c r="A645" i="14"/>
  <c r="A467" i="17"/>
  <c r="A608" i="14"/>
  <c r="A366" i="15"/>
  <c r="A133" i="11"/>
  <c r="A290" i="14"/>
  <c r="A115" i="14"/>
  <c r="A401" i="14"/>
  <c r="A120" i="14"/>
  <c r="A580" i="14"/>
  <c r="A327" i="14"/>
  <c r="A416" i="14"/>
  <c r="A589" i="14"/>
  <c r="A532" i="14"/>
  <c r="A343" i="14"/>
  <c r="A427" i="14"/>
  <c r="A707" i="14"/>
  <c r="A102" i="14"/>
  <c r="A483" i="17"/>
  <c r="A215" i="14"/>
  <c r="A96" i="14"/>
  <c r="A266" i="14"/>
  <c r="A228" i="14"/>
  <c r="A85" i="14"/>
  <c r="A82" i="14"/>
  <c r="A397" i="14"/>
  <c r="A140" i="14"/>
  <c r="A98" i="14"/>
  <c r="A289" i="14"/>
  <c r="A514" i="14"/>
  <c r="A275" i="14"/>
  <c r="A129" i="14"/>
  <c r="A261" i="14"/>
  <c r="A24" i="14"/>
  <c r="A363" i="15"/>
  <c r="A26" i="14"/>
  <c r="A32" i="14"/>
  <c r="A612" i="14"/>
  <c r="A181" i="18"/>
  <c r="A636" i="14"/>
  <c r="A572" i="14"/>
  <c r="A178" i="18"/>
  <c r="A650" i="14"/>
  <c r="A131" i="11"/>
  <c r="A684" i="14"/>
  <c r="A334" i="15"/>
  <c r="A615" i="14"/>
  <c r="A553" i="14"/>
  <c r="A567" i="14"/>
  <c r="A623" i="14"/>
  <c r="A579" i="14"/>
  <c r="A656" i="14"/>
  <c r="A454" i="17"/>
  <c r="A328" i="14"/>
  <c r="A137" i="14"/>
  <c r="A509" i="14"/>
  <c r="A142" i="14"/>
  <c r="A402" i="14"/>
  <c r="A705" i="14"/>
  <c r="A471" i="14"/>
  <c r="A249" i="14"/>
  <c r="A182" i="14"/>
  <c r="A529" i="16"/>
  <c r="A206" i="14"/>
  <c r="A326" i="14"/>
  <c r="A241" i="14"/>
  <c r="A482" i="17"/>
  <c r="A97" i="14"/>
  <c r="A230" i="14"/>
  <c r="A233" i="14"/>
  <c r="A158" i="14"/>
  <c r="A438" i="14"/>
  <c r="A331" i="14"/>
  <c r="A466" i="14"/>
  <c r="A660" i="14"/>
  <c r="A341" i="14"/>
  <c r="A298" i="14"/>
  <c r="A311" i="14"/>
  <c r="A111" i="14"/>
  <c r="A166" i="14"/>
  <c r="A305" i="14"/>
  <c r="A463" i="14"/>
  <c r="A107" i="14"/>
  <c r="A138" i="14"/>
  <c r="A163" i="14"/>
  <c r="A93" i="14"/>
  <c r="A413" i="14"/>
  <c r="A141" i="14"/>
  <c r="A165" i="14"/>
  <c r="A654" i="14"/>
  <c r="A466" i="17"/>
  <c r="A642" i="14"/>
  <c r="A33" i="14"/>
  <c r="A163" i="18"/>
  <c r="A329" i="15"/>
  <c r="A680" i="14"/>
  <c r="A622" i="14"/>
  <c r="A560" i="14"/>
  <c r="A568" i="14"/>
  <c r="A677" i="14"/>
  <c r="A687" i="14"/>
  <c r="A185" i="18"/>
  <c r="A15" i="14"/>
  <c r="A337" i="15"/>
  <c r="A460" i="17"/>
  <c r="A342" i="15"/>
  <c r="A186" i="18"/>
  <c r="A624" i="14"/>
  <c r="A682" i="14"/>
  <c r="A267" i="14"/>
  <c r="A706" i="14"/>
  <c r="A155" i="14"/>
  <c r="A109" i="14"/>
  <c r="A400" i="14"/>
  <c r="A590" i="14"/>
  <c r="A83" i="14"/>
  <c r="A414" i="14"/>
  <c r="A382" i="14"/>
  <c r="A118" i="14"/>
  <c r="A457" i="14"/>
  <c r="A523" i="14"/>
  <c r="A176" i="14"/>
  <c r="A195" i="14"/>
  <c r="A700" i="14"/>
  <c r="A232" i="14"/>
  <c r="A304" i="14"/>
  <c r="A470" i="14"/>
  <c r="A200" i="18"/>
  <c r="A214" i="14"/>
  <c r="A242" i="14"/>
  <c r="A80" i="14"/>
  <c r="A139" i="14"/>
  <c r="A445" i="14"/>
  <c r="A234" i="14"/>
  <c r="A375" i="14"/>
  <c r="A338" i="14"/>
  <c r="A546" i="14"/>
  <c r="A209" i="14"/>
  <c r="A84" i="14"/>
  <c r="A161" i="14"/>
  <c r="A454" i="14"/>
  <c r="A436" i="14"/>
  <c r="A542" i="14"/>
  <c r="A432" i="14"/>
  <c r="A70" i="14"/>
  <c r="A434" i="14"/>
  <c r="A201" i="14"/>
  <c r="A282" i="14"/>
  <c r="A494" i="16"/>
  <c r="A258" i="14"/>
  <c r="A287" i="14"/>
  <c r="A541" i="14"/>
  <c r="A283" i="14"/>
  <c r="A146" i="14"/>
  <c r="A359" i="15"/>
  <c r="A365" i="15"/>
  <c r="A655" i="14"/>
  <c r="A31" i="14"/>
  <c r="A666" i="14"/>
  <c r="A631" i="14"/>
  <c r="A17" i="14"/>
  <c r="A27" i="14"/>
  <c r="A8" i="14"/>
  <c r="A134" i="11"/>
  <c r="A176" i="18"/>
  <c r="A23" i="14"/>
  <c r="A565" i="14"/>
  <c r="A331" i="15"/>
  <c r="A639" i="14"/>
  <c r="A659" i="14"/>
  <c r="A644" i="14"/>
  <c r="A671" i="14"/>
  <c r="A676" i="14"/>
  <c r="A19" i="14"/>
  <c r="A268" i="14"/>
  <c r="A197" i="18"/>
  <c r="A419" i="14"/>
  <c r="A284" i="14"/>
  <c r="A310" i="14"/>
  <c r="A503" i="14"/>
  <c r="A306" i="14"/>
  <c r="A510" i="14"/>
  <c r="A460" i="14"/>
  <c r="A67" i="14"/>
  <c r="A303" i="14"/>
  <c r="A587" i="14"/>
  <c r="A429" i="14"/>
  <c r="A395" i="16"/>
  <c r="A389" i="16"/>
  <c r="A272" i="15"/>
  <c r="A10" i="16"/>
  <c r="A387" i="16"/>
  <c r="A396" i="16"/>
  <c r="A379" i="17"/>
  <c r="A285" i="15"/>
  <c r="A164" i="18"/>
  <c r="A278" i="15"/>
  <c r="A279" i="15"/>
  <c r="A391" i="17"/>
  <c r="A397" i="16"/>
  <c r="A276" i="15"/>
  <c r="A174" i="18"/>
  <c r="A112" i="11"/>
  <c r="A390" i="16"/>
  <c r="A372" i="17"/>
  <c r="A381" i="16"/>
  <c r="A377" i="16"/>
  <c r="A170" i="18"/>
  <c r="A117" i="11"/>
  <c r="A280" i="15"/>
  <c r="A392" i="16"/>
  <c r="A389" i="17"/>
  <c r="A121" i="11"/>
  <c r="A124" i="11"/>
  <c r="A384" i="16"/>
  <c r="A382" i="16"/>
  <c r="A160" i="18"/>
  <c r="A165" i="18"/>
  <c r="A277" i="15"/>
  <c r="A273" i="15"/>
  <c r="A370" i="17"/>
  <c r="A385" i="17"/>
  <c r="A274" i="15"/>
  <c r="A383" i="16"/>
  <c r="A172" i="18"/>
  <c r="A373" i="17"/>
  <c r="A111" i="11"/>
  <c r="A388" i="17"/>
  <c r="A108" i="11"/>
  <c r="A380" i="17"/>
  <c r="A114" i="11"/>
  <c r="A118" i="11"/>
  <c r="A382" i="17"/>
  <c r="A283" i="15"/>
  <c r="A107" i="11"/>
  <c r="A381" i="17"/>
  <c r="A110" i="11"/>
  <c r="A369" i="17"/>
  <c r="A386" i="17"/>
  <c r="A275" i="15"/>
  <c r="A122" i="11"/>
  <c r="A125" i="11"/>
  <c r="A380" i="16"/>
  <c r="A387" i="17"/>
  <c r="A420" i="17"/>
  <c r="A284" i="15"/>
  <c r="A378" i="17"/>
  <c r="A282" i="15"/>
  <c r="A385" i="16"/>
  <c r="A162" i="18"/>
  <c r="A169" i="18"/>
  <c r="A390" i="17"/>
  <c r="A367" i="17"/>
  <c r="A375" i="17"/>
  <c r="A376" i="16"/>
  <c r="A386" i="16"/>
  <c r="A371" i="17"/>
  <c r="A173" i="18"/>
  <c r="A388" i="16"/>
  <c r="A383" i="17"/>
  <c r="A393" i="16"/>
  <c r="A375" i="16"/>
  <c r="A115" i="11"/>
  <c r="A119" i="11"/>
  <c r="A368" i="17"/>
  <c r="A394" i="16"/>
  <c r="A425" i="17"/>
  <c r="A378" i="16"/>
  <c r="A287" i="15"/>
  <c r="A377" i="17"/>
  <c r="A379" i="16"/>
  <c r="A109" i="11"/>
  <c r="A391" i="16"/>
  <c r="A286" i="15"/>
  <c r="A281" i="15"/>
  <c r="A384" i="17"/>
  <c r="A113" i="11"/>
  <c r="A123" i="11"/>
  <c r="A374" i="17"/>
  <c r="A376" i="17"/>
  <c r="A394" i="17"/>
  <c r="A400" i="17"/>
  <c r="A401" i="17"/>
  <c r="A126" i="11"/>
  <c r="A402" i="17"/>
  <c r="A406" i="17"/>
  <c r="A127" i="11"/>
  <c r="A295" i="15"/>
  <c r="A292" i="15"/>
  <c r="A405" i="16"/>
  <c r="A403" i="16"/>
  <c r="A412" i="16"/>
  <c r="A441" i="16"/>
  <c r="A438" i="16"/>
  <c r="A410" i="16"/>
  <c r="A399" i="17"/>
  <c r="A400" i="16"/>
  <c r="A429" i="16"/>
  <c r="A418" i="16"/>
  <c r="A440" i="16"/>
  <c r="A296" i="15"/>
  <c r="A396" i="17"/>
  <c r="A409" i="16"/>
  <c r="A406" i="16"/>
  <c r="A402" i="16"/>
  <c r="A150" i="11"/>
  <c r="A405" i="17"/>
  <c r="A430" i="16"/>
  <c r="A290" i="15"/>
  <c r="A301" i="15"/>
  <c r="A288" i="15"/>
  <c r="A393" i="17"/>
  <c r="A294" i="15"/>
  <c r="A436" i="16"/>
  <c r="A413" i="16"/>
  <c r="A414" i="16"/>
  <c r="A398" i="16"/>
  <c r="A404" i="17"/>
  <c r="A416" i="16"/>
  <c r="A401" i="16"/>
  <c r="A398" i="17"/>
  <c r="A408" i="16"/>
  <c r="A392" i="17"/>
  <c r="A404" i="16"/>
  <c r="A397" i="17"/>
  <c r="A297" i="15"/>
  <c r="A439" i="16"/>
  <c r="A293" i="15"/>
  <c r="A428" i="16"/>
  <c r="A434" i="16"/>
  <c r="A431" i="16"/>
  <c r="A427" i="16"/>
  <c r="A291" i="15"/>
  <c r="A289" i="15"/>
  <c r="A433" i="16"/>
  <c r="A411" i="16"/>
  <c r="A407" i="16"/>
  <c r="A437" i="16"/>
  <c r="A435" i="16"/>
  <c r="A300" i="15"/>
  <c r="A399" i="16"/>
  <c r="A403" i="17"/>
  <c r="A417" i="16"/>
  <c r="A415" i="16"/>
  <c r="A432" i="16"/>
  <c r="A395" i="17"/>
  <c r="A303" i="15"/>
  <c r="A427" i="17"/>
  <c r="A153" i="18"/>
  <c r="A156" i="18"/>
  <c r="A445" i="16"/>
  <c r="A449" i="16"/>
  <c r="A465" i="16"/>
  <c r="A471" i="16"/>
  <c r="A309" i="15"/>
  <c r="A410" i="17"/>
  <c r="A474" i="16"/>
  <c r="A430" i="17"/>
  <c r="A320" i="15"/>
  <c r="A305" i="15"/>
  <c r="A302" i="15"/>
  <c r="A446" i="16"/>
  <c r="A468" i="16"/>
  <c r="A473" i="16"/>
  <c r="A457" i="16"/>
  <c r="A151" i="18"/>
  <c r="A421" i="17"/>
  <c r="A308" i="15"/>
  <c r="A347" i="15"/>
  <c r="A450" i="16"/>
  <c r="A416" i="17"/>
  <c r="A455" i="16"/>
  <c r="A432" i="17"/>
  <c r="A323" i="15"/>
  <c r="A355" i="15"/>
  <c r="A328" i="15"/>
  <c r="A325" i="15"/>
  <c r="A418" i="17"/>
  <c r="A423" i="17"/>
  <c r="A147" i="18"/>
  <c r="A409" i="17"/>
  <c r="A433" i="17"/>
  <c r="A470" i="16"/>
  <c r="A461" i="16"/>
  <c r="A311" i="15"/>
  <c r="A319" i="15"/>
  <c r="A316" i="15"/>
  <c r="A313" i="15"/>
  <c r="A428" i="17"/>
  <c r="A458" i="16"/>
  <c r="A417" i="17"/>
  <c r="A459" i="16"/>
  <c r="A460" i="16"/>
  <c r="A307" i="15"/>
  <c r="A304" i="15"/>
  <c r="A407" i="17"/>
  <c r="A467" i="16"/>
  <c r="A451" i="16"/>
  <c r="A444" i="16"/>
  <c r="A452" i="16"/>
  <c r="A412" i="17"/>
  <c r="A354" i="15"/>
  <c r="A346" i="15"/>
  <c r="A324" i="15"/>
  <c r="A435" i="17"/>
  <c r="A158" i="18"/>
  <c r="A469" i="16"/>
  <c r="A475" i="16"/>
  <c r="A159" i="18"/>
  <c r="A429" i="17"/>
  <c r="A366" i="17"/>
  <c r="A322" i="15"/>
  <c r="A318" i="15"/>
  <c r="A327" i="15"/>
  <c r="A312" i="15"/>
  <c r="A476" i="16"/>
  <c r="A422" i="17"/>
  <c r="A310" i="15"/>
  <c r="A306" i="15"/>
  <c r="A315" i="15"/>
  <c r="A154" i="18"/>
  <c r="A454" i="16"/>
  <c r="A463" i="16"/>
  <c r="A362" i="17"/>
  <c r="A424" i="17"/>
  <c r="A150" i="18"/>
  <c r="A448" i="16"/>
  <c r="A419" i="17"/>
  <c r="A426" i="17"/>
  <c r="A411" i="17"/>
  <c r="A453" i="16"/>
  <c r="A321" i="15"/>
  <c r="A157" i="18"/>
  <c r="A472" i="16"/>
  <c r="A456" i="16"/>
  <c r="A464" i="16"/>
  <c r="A152" i="18"/>
  <c r="A365" i="17"/>
  <c r="A353" i="15"/>
  <c r="A326" i="15"/>
  <c r="A466" i="16"/>
  <c r="A431" i="17"/>
  <c r="A155" i="18"/>
  <c r="A145" i="18"/>
  <c r="A364" i="17"/>
  <c r="A462" i="16"/>
  <c r="A317" i="15"/>
  <c r="A314" i="15"/>
  <c r="A434" i="17"/>
  <c r="A146" i="18"/>
  <c r="A408" i="17"/>
  <c r="A447" i="16"/>
  <c r="A97" i="11"/>
  <c r="A356" i="16"/>
  <c r="A355" i="17"/>
  <c r="A351" i="17"/>
  <c r="A370" i="16"/>
  <c r="A359" i="16"/>
  <c r="A360" i="16"/>
  <c r="A348" i="16"/>
  <c r="A338" i="17"/>
  <c r="A249" i="15"/>
  <c r="A250" i="15"/>
  <c r="A369" i="16"/>
  <c r="A251" i="15"/>
  <c r="A141" i="18"/>
  <c r="A350" i="17"/>
  <c r="A367" i="16"/>
  <c r="A106" i="11"/>
  <c r="A358" i="17"/>
  <c r="A254" i="15"/>
  <c r="A355" i="16"/>
  <c r="A105" i="11"/>
  <c r="A99" i="11"/>
  <c r="A260" i="15"/>
  <c r="A354" i="16"/>
  <c r="A346" i="17"/>
  <c r="A345" i="17"/>
  <c r="A142" i="18"/>
  <c r="A372" i="16"/>
  <c r="A362" i="16"/>
  <c r="A368" i="16"/>
  <c r="A357" i="17"/>
  <c r="A366" i="16"/>
  <c r="A499" i="16"/>
  <c r="A359" i="17"/>
  <c r="A104" i="11"/>
  <c r="A253" i="15"/>
  <c r="A256" i="15"/>
  <c r="A100" i="11"/>
  <c r="A344" i="17"/>
  <c r="A501" i="16"/>
  <c r="A140" i="18"/>
  <c r="A357" i="16"/>
  <c r="A259" i="15"/>
  <c r="A363" i="17"/>
  <c r="A500" i="16"/>
  <c r="A258" i="15"/>
  <c r="A364" i="16"/>
  <c r="A353" i="16"/>
  <c r="A98" i="11"/>
  <c r="A252" i="15"/>
  <c r="A371" i="16"/>
  <c r="A349" i="17"/>
  <c r="A443" i="16"/>
  <c r="A351" i="16"/>
  <c r="A352" i="16"/>
  <c r="A356" i="17"/>
  <c r="A358" i="16"/>
  <c r="A361" i="17"/>
  <c r="A257" i="15"/>
  <c r="A363" i="16"/>
  <c r="A353" i="17"/>
  <c r="A354" i="17"/>
  <c r="A342" i="17"/>
  <c r="A343" i="17"/>
  <c r="A348" i="17"/>
  <c r="A148" i="18"/>
  <c r="A442" i="16"/>
  <c r="A350" i="16"/>
  <c r="A340" i="17"/>
  <c r="A341" i="17"/>
  <c r="A360" i="17"/>
  <c r="A144" i="18"/>
  <c r="A352" i="17"/>
  <c r="A347" i="17"/>
  <c r="A374" i="16"/>
  <c r="A349" i="16"/>
  <c r="A339" i="17"/>
  <c r="A101" i="11"/>
  <c r="A102" i="11"/>
  <c r="A103" i="11"/>
  <c r="A143" i="18"/>
  <c r="A255" i="15"/>
  <c r="A361" i="16"/>
  <c r="A373" i="16"/>
  <c r="A149" i="18"/>
  <c r="A365" i="16"/>
  <c r="A313" i="17"/>
  <c r="A234" i="15"/>
  <c r="A130" i="18"/>
  <c r="A311" i="17"/>
  <c r="A235" i="15"/>
  <c r="A129" i="18"/>
  <c r="A232" i="15"/>
  <c r="A309" i="17"/>
  <c r="A233" i="15"/>
  <c r="A330" i="16"/>
  <c r="A326" i="16"/>
  <c r="A314" i="17"/>
  <c r="A307" i="17"/>
  <c r="A317" i="17"/>
  <c r="A331" i="16"/>
  <c r="A325" i="16"/>
  <c r="A328" i="16"/>
  <c r="A316" i="17"/>
  <c r="A322" i="16"/>
  <c r="A229" i="15"/>
  <c r="A230" i="15"/>
  <c r="A323" i="16"/>
  <c r="A228" i="15"/>
  <c r="A306" i="17"/>
  <c r="A312" i="17"/>
  <c r="A305" i="17"/>
  <c r="A324" i="16"/>
  <c r="A315" i="17"/>
  <c r="A329" i="16"/>
  <c r="A310" i="17"/>
  <c r="A128" i="18"/>
  <c r="A236" i="15"/>
  <c r="A231" i="15"/>
  <c r="A308" i="17"/>
  <c r="A327" i="16"/>
  <c r="A320" i="17"/>
  <c r="A245" i="15"/>
  <c r="A323" i="17"/>
  <c r="A241" i="15"/>
  <c r="A319" i="17"/>
  <c r="A240" i="15"/>
  <c r="A318" i="17"/>
  <c r="A242" i="15"/>
  <c r="A239" i="15"/>
  <c r="A332" i="16"/>
  <c r="A333" i="16"/>
  <c r="A322" i="17"/>
  <c r="A237" i="15"/>
  <c r="A247" i="15"/>
  <c r="A238" i="15"/>
  <c r="A321" i="17"/>
  <c r="A246" i="15"/>
  <c r="A223" i="15"/>
  <c r="A334" i="16"/>
  <c r="A292" i="17"/>
  <c r="A201" i="15"/>
  <c r="A291" i="17"/>
  <c r="A317" i="16"/>
  <c r="A289" i="17"/>
  <c r="A321" i="16"/>
  <c r="A133" i="18"/>
  <c r="A139" i="18"/>
  <c r="A135" i="18"/>
  <c r="A91" i="11"/>
  <c r="A341" i="16"/>
  <c r="A303" i="17"/>
  <c r="A339" i="16"/>
  <c r="A93" i="11"/>
  <c r="A319" i="16"/>
  <c r="A88" i="11"/>
  <c r="A337" i="16"/>
  <c r="A294" i="17"/>
  <c r="A290" i="17"/>
  <c r="A311" i="16"/>
  <c r="A297" i="17"/>
  <c r="A96" i="11"/>
  <c r="A134" i="18"/>
  <c r="A136" i="18"/>
  <c r="A131" i="18"/>
  <c r="A276" i="17"/>
  <c r="A335" i="16"/>
  <c r="A299" i="17"/>
  <c r="A316" i="16"/>
  <c r="A302" i="17"/>
  <c r="A293" i="17"/>
  <c r="A301" i="17"/>
  <c r="A90" i="11"/>
  <c r="A314" i="16"/>
  <c r="A318" i="16"/>
  <c r="A94" i="11"/>
  <c r="A312" i="16"/>
  <c r="A89" i="11"/>
  <c r="A340" i="16"/>
  <c r="A138" i="18"/>
  <c r="A320" i="16"/>
  <c r="A298" i="17"/>
  <c r="A296" i="17"/>
  <c r="A336" i="16"/>
  <c r="A376" i="15"/>
  <c r="A338" i="16"/>
  <c r="A295" i="17"/>
  <c r="A132" i="18"/>
  <c r="A313" i="16"/>
  <c r="A92" i="11"/>
  <c r="A315" i="16"/>
  <c r="A300" i="17"/>
  <c r="A278" i="17"/>
  <c r="A227" i="15"/>
  <c r="A200" i="15"/>
  <c r="A211" i="15"/>
  <c r="A204" i="15"/>
  <c r="A121" i="18"/>
  <c r="A260" i="17"/>
  <c r="A303" i="16"/>
  <c r="A327" i="17"/>
  <c r="A218" i="15"/>
  <c r="A205" i="15"/>
  <c r="A261" i="15"/>
  <c r="A325" i="17"/>
  <c r="A274" i="17"/>
  <c r="A294" i="16"/>
  <c r="A284" i="17"/>
  <c r="A326" i="17"/>
  <c r="A119" i="18"/>
  <c r="A342" i="16"/>
  <c r="A297" i="16"/>
  <c r="A264" i="17"/>
  <c r="A210" i="15"/>
  <c r="A122" i="18"/>
  <c r="A263" i="17"/>
  <c r="A283" i="16"/>
  <c r="A207" i="15"/>
  <c r="A248" i="15"/>
  <c r="A126" i="18"/>
  <c r="A206" i="15"/>
  <c r="A197" i="15"/>
  <c r="A222" i="15"/>
  <c r="A124" i="18"/>
  <c r="A284" i="16"/>
  <c r="A208" i="15"/>
  <c r="A217" i="15"/>
  <c r="A346" i="16"/>
  <c r="A268" i="15"/>
  <c r="A225" i="15"/>
  <c r="A328" i="17"/>
  <c r="A224" i="15"/>
  <c r="A281" i="16"/>
  <c r="A309" i="16"/>
  <c r="A293" i="16"/>
  <c r="A123" i="18"/>
  <c r="A266" i="17"/>
  <c r="A299" i="16"/>
  <c r="A215" i="15"/>
  <c r="A116" i="18"/>
  <c r="A226" i="15"/>
  <c r="A283" i="17"/>
  <c r="A336" i="17"/>
  <c r="A279" i="17"/>
  <c r="A264" i="15"/>
  <c r="A256" i="17"/>
  <c r="A324" i="17"/>
  <c r="A219" i="15"/>
  <c r="A277" i="17"/>
  <c r="A199" i="15"/>
  <c r="A125" i="18"/>
  <c r="A281" i="17"/>
  <c r="A305" i="16"/>
  <c r="A280" i="16"/>
  <c r="A298" i="16"/>
  <c r="A280" i="17"/>
  <c r="A296" i="16"/>
  <c r="A278" i="16"/>
  <c r="A287" i="17"/>
  <c r="A292" i="16"/>
  <c r="A286" i="16"/>
  <c r="A285" i="17"/>
  <c r="A267" i="15"/>
  <c r="A259" i="17"/>
  <c r="A196" i="15"/>
  <c r="A265" i="15"/>
  <c r="A273" i="17"/>
  <c r="A329" i="17"/>
  <c r="A268" i="17"/>
  <c r="A288" i="17"/>
  <c r="A287" i="16"/>
  <c r="A337" i="17"/>
  <c r="A257" i="17"/>
  <c r="A213" i="15"/>
  <c r="A310" i="16"/>
  <c r="A286" i="17"/>
  <c r="A262" i="15"/>
  <c r="A255" i="17"/>
  <c r="A276" i="16"/>
  <c r="A258" i="17"/>
  <c r="A214" i="15"/>
  <c r="A304" i="16"/>
  <c r="A203" i="15"/>
  <c r="A300" i="16"/>
  <c r="A198" i="15"/>
  <c r="A306" i="16"/>
  <c r="A202" i="15"/>
  <c r="A120" i="18"/>
  <c r="A266" i="15"/>
  <c r="A254" i="17"/>
  <c r="A269" i="15"/>
  <c r="A301" i="16"/>
  <c r="A275" i="17"/>
  <c r="A221" i="15"/>
  <c r="A216" i="15"/>
  <c r="A330" i="17"/>
  <c r="A220" i="15"/>
  <c r="A285" i="16"/>
  <c r="A263" i="15"/>
  <c r="A302" i="16"/>
  <c r="A127" i="18"/>
  <c r="A275" i="16"/>
  <c r="A267" i="17"/>
  <c r="A308" i="16"/>
  <c r="A282" i="17"/>
  <c r="A277" i="16"/>
  <c r="A307" i="16"/>
  <c r="A212" i="15"/>
  <c r="A209" i="15"/>
  <c r="A304" i="17"/>
  <c r="A265" i="17"/>
  <c r="A282" i="16"/>
  <c r="A295" i="16"/>
  <c r="A279" i="16"/>
  <c r="A141" i="16"/>
  <c r="A271" i="17"/>
  <c r="A225" i="17"/>
  <c r="A234" i="17"/>
  <c r="A253" i="16"/>
  <c r="A242" i="17"/>
  <c r="A58" i="18"/>
  <c r="A187" i="15"/>
  <c r="A224" i="17"/>
  <c r="A252" i="16"/>
  <c r="A241" i="17"/>
  <c r="A184" i="15"/>
  <c r="A223" i="17"/>
  <c r="A251" i="16"/>
  <c r="A240" i="17"/>
  <c r="A271" i="15"/>
  <c r="A183" i="15"/>
  <c r="A268" i="16"/>
  <c r="A78" i="11"/>
  <c r="A270" i="15"/>
  <c r="A105" i="15"/>
  <c r="A182" i="15"/>
  <c r="A233" i="17"/>
  <c r="A81" i="11"/>
  <c r="A77" i="11"/>
  <c r="A135" i="17"/>
  <c r="A247" i="17"/>
  <c r="A244" i="16"/>
  <c r="A106" i="18"/>
  <c r="A246" i="17"/>
  <c r="A80" i="11"/>
  <c r="A235" i="17"/>
  <c r="A82" i="11"/>
  <c r="A272" i="17"/>
  <c r="A239" i="17"/>
  <c r="A85" i="11"/>
  <c r="A84" i="11"/>
  <c r="A83" i="11"/>
  <c r="A288" i="16"/>
  <c r="A104" i="18"/>
  <c r="A130" i="17"/>
  <c r="A132" i="17"/>
  <c r="A244" i="17"/>
  <c r="A140" i="16"/>
  <c r="A133" i="17"/>
  <c r="A227" i="17"/>
  <c r="A118" i="18"/>
  <c r="A41" i="11"/>
  <c r="A104" i="15"/>
  <c r="A134" i="17"/>
  <c r="A228" i="17"/>
  <c r="A243" i="16"/>
  <c r="A79" i="11"/>
  <c r="A181" i="15"/>
  <c r="A249" i="16"/>
  <c r="A232" i="17"/>
  <c r="A250" i="16"/>
  <c r="A76" i="11"/>
  <c r="A117" i="18"/>
  <c r="A180" i="15"/>
  <c r="A248" i="16"/>
  <c r="A231" i="17"/>
  <c r="A75" i="11"/>
  <c r="A115" i="18"/>
  <c r="A131" i="17"/>
  <c r="A179" i="15"/>
  <c r="A247" i="16"/>
  <c r="A230" i="17"/>
  <c r="A267" i="16"/>
  <c r="A114" i="18"/>
  <c r="A226" i="17"/>
  <c r="A178" i="15"/>
  <c r="A246" i="16"/>
  <c r="A266" i="16"/>
  <c r="A347" i="16"/>
  <c r="A270" i="17"/>
  <c r="A245" i="16"/>
  <c r="A229" i="17"/>
  <c r="A241" i="16"/>
  <c r="A265" i="16"/>
  <c r="A291" i="16"/>
  <c r="A269" i="17"/>
  <c r="A143" i="16"/>
  <c r="A107" i="18"/>
  <c r="A240" i="16"/>
  <c r="A255" i="16"/>
  <c r="A290" i="16"/>
  <c r="A262" i="17"/>
  <c r="A142" i="16"/>
  <c r="A245" i="17"/>
  <c r="A239" i="16"/>
  <c r="A254" i="16"/>
  <c r="A243" i="17"/>
  <c r="A289" i="16"/>
  <c r="A242" i="16"/>
  <c r="A233" i="16"/>
  <c r="A217" i="17"/>
  <c r="A98" i="16"/>
  <c r="A100" i="18"/>
  <c r="A226" i="16"/>
  <c r="A220" i="17"/>
  <c r="A85" i="17"/>
  <c r="A96" i="16"/>
  <c r="A101" i="18"/>
  <c r="A165" i="15"/>
  <c r="A218" i="17"/>
  <c r="A172" i="15"/>
  <c r="A29" i="11"/>
  <c r="A166" i="15"/>
  <c r="A169" i="15"/>
  <c r="A234" i="16"/>
  <c r="A229" i="16"/>
  <c r="A232" i="16"/>
  <c r="A235" i="16"/>
  <c r="A71" i="15"/>
  <c r="A167" i="15"/>
  <c r="A42" i="18"/>
  <c r="A141" i="15"/>
  <c r="A97" i="16"/>
  <c r="A95" i="16"/>
  <c r="A97" i="18"/>
  <c r="A176" i="15"/>
  <c r="A170" i="15"/>
  <c r="A177" i="15"/>
  <c r="A227" i="16"/>
  <c r="A175" i="15"/>
  <c r="A84" i="17"/>
  <c r="A174" i="15"/>
  <c r="A225" i="16"/>
  <c r="A173" i="15"/>
  <c r="A30" i="11"/>
  <c r="A219" i="17"/>
  <c r="A21" i="16"/>
  <c r="A230" i="16"/>
  <c r="A228" i="16"/>
  <c r="A231" i="16"/>
  <c r="A44" i="18"/>
  <c r="A216" i="17"/>
  <c r="A43" i="18"/>
  <c r="A5" i="15"/>
  <c r="A98" i="18"/>
  <c r="A99" i="18"/>
  <c r="A168" i="15"/>
  <c r="A83" i="17"/>
  <c r="A86" i="17"/>
  <c r="A6" i="15"/>
  <c r="A39" i="17"/>
  <c r="A202" i="17"/>
  <c r="A159" i="15"/>
  <c r="A156" i="15"/>
  <c r="A17" i="16"/>
  <c r="A155" i="15"/>
  <c r="A198" i="17"/>
  <c r="A142" i="15"/>
  <c r="A201" i="17"/>
  <c r="A22" i="16"/>
  <c r="A7" i="15"/>
  <c r="A157" i="15"/>
  <c r="A191" i="17"/>
  <c r="A209" i="17"/>
  <c r="A208" i="17"/>
  <c r="A154" i="15"/>
  <c r="A206" i="17"/>
  <c r="A205" i="17"/>
  <c r="A158" i="15"/>
  <c r="A144" i="15"/>
  <c r="A17" i="15"/>
  <c r="A204" i="17"/>
  <c r="A199" i="17"/>
  <c r="A143" i="15"/>
  <c r="A192" i="17"/>
  <c r="A210" i="17"/>
  <c r="A203" i="17"/>
  <c r="A207" i="17"/>
  <c r="A200" i="17"/>
  <c r="A197" i="17"/>
  <c r="A15" i="16"/>
  <c r="A190" i="17"/>
  <c r="A36" i="17"/>
  <c r="A15" i="15"/>
  <c r="A30" i="16"/>
  <c r="A3" i="11"/>
  <c r="A49" i="16"/>
  <c r="A21" i="17"/>
  <c r="A18" i="17"/>
  <c r="A13" i="15"/>
  <c r="A4" i="11"/>
  <c r="A12" i="17"/>
  <c r="A15" i="17"/>
  <c r="A14" i="17"/>
  <c r="A13" i="16"/>
  <c r="A9" i="17"/>
  <c r="A11" i="17"/>
  <c r="A20" i="17"/>
  <c r="A6" i="11"/>
  <c r="A23" i="17"/>
  <c r="A24" i="16"/>
  <c r="A16" i="15"/>
  <c r="A12" i="16"/>
  <c r="A139" i="16"/>
  <c r="A4" i="15"/>
  <c r="A8" i="17"/>
  <c r="A24" i="17"/>
  <c r="A19" i="16"/>
  <c r="A23" i="16"/>
  <c r="A14" i="15"/>
  <c r="A21" i="15"/>
  <c r="A114" i="15"/>
  <c r="A26" i="17"/>
  <c r="A16" i="17"/>
  <c r="A4" i="18"/>
  <c r="A17" i="17"/>
  <c r="A16" i="16"/>
  <c r="A11" i="16"/>
  <c r="A26" i="16"/>
  <c r="A3" i="18"/>
  <c r="A13" i="17"/>
  <c r="A179" i="16"/>
  <c r="A180" i="17"/>
  <c r="A38" i="17"/>
  <c r="A29" i="16"/>
  <c r="A29" i="15"/>
  <c r="A73" i="17"/>
  <c r="A15" i="18"/>
  <c r="A28" i="16"/>
  <c r="A124" i="15"/>
  <c r="A136" i="15"/>
  <c r="A251" i="17"/>
  <c r="A270" i="16"/>
  <c r="A190" i="15"/>
  <c r="A215" i="16"/>
  <c r="A52" i="11"/>
  <c r="A181" i="16"/>
  <c r="A191" i="16"/>
  <c r="A89" i="18"/>
  <c r="A173" i="17"/>
  <c r="A126" i="15"/>
  <c r="A57" i="18"/>
  <c r="A50" i="18"/>
  <c r="A21" i="11"/>
  <c r="A23" i="15"/>
  <c r="A217" i="16"/>
  <c r="A192" i="16"/>
  <c r="A71" i="18"/>
  <c r="A171" i="17"/>
  <c r="A132" i="15"/>
  <c r="A180" i="16"/>
  <c r="A238" i="16"/>
  <c r="A194" i="15"/>
  <c r="A94" i="18"/>
  <c r="A172" i="17"/>
  <c r="A125" i="15"/>
  <c r="A195" i="16"/>
  <c r="A95" i="18"/>
  <c r="A168" i="17"/>
  <c r="A61" i="11"/>
  <c r="A44" i="15"/>
  <c r="A56" i="18"/>
  <c r="A34" i="18"/>
  <c r="A8" i="11"/>
  <c r="A154" i="17"/>
  <c r="A79" i="18"/>
  <c r="A166" i="17"/>
  <c r="A54" i="11"/>
  <c r="A184" i="17"/>
  <c r="A88" i="18"/>
  <c r="A188" i="16"/>
  <c r="A80" i="18"/>
  <c r="A167" i="17"/>
  <c r="A102" i="18"/>
  <c r="A60" i="11"/>
  <c r="A139" i="15"/>
  <c r="A120" i="15"/>
  <c r="A81" i="18"/>
  <c r="A223" i="16"/>
  <c r="A161" i="17"/>
  <c r="A116" i="15"/>
  <c r="A33" i="16"/>
  <c r="A91" i="16"/>
  <c r="A27" i="11"/>
  <c r="A35" i="18"/>
  <c r="A17" i="18"/>
  <c r="A26" i="15"/>
  <c r="A33" i="17"/>
  <c r="A90" i="18"/>
  <c r="A152" i="17"/>
  <c r="A221" i="16"/>
  <c r="A77" i="18"/>
  <c r="A59" i="11"/>
  <c r="A194" i="16"/>
  <c r="A222" i="16"/>
  <c r="A115" i="15"/>
  <c r="A158" i="17"/>
  <c r="A213" i="16"/>
  <c r="A222" i="17"/>
  <c r="A175" i="16"/>
  <c r="A7" i="11"/>
  <c r="A46" i="16"/>
  <c r="A30" i="18"/>
  <c r="A18" i="18"/>
  <c r="A196" i="16"/>
  <c r="A159" i="17"/>
  <c r="A190" i="16"/>
  <c r="A109" i="18"/>
  <c r="A138" i="15"/>
  <c r="A119" i="15"/>
  <c r="A203" i="16"/>
  <c r="A184" i="16"/>
  <c r="A192" i="15"/>
  <c r="A204" i="16"/>
  <c r="A179" i="17"/>
  <c r="A144" i="16"/>
  <c r="A19" i="18"/>
  <c r="A74" i="17"/>
  <c r="A27" i="15"/>
  <c r="A79" i="16"/>
  <c r="A169" i="16"/>
  <c r="A210" i="16"/>
  <c r="A121" i="15"/>
  <c r="A173" i="16"/>
  <c r="A96" i="18"/>
  <c r="A212" i="16"/>
  <c r="A252" i="17"/>
  <c r="A153" i="17"/>
  <c r="A209" i="16"/>
  <c r="A178" i="16"/>
  <c r="A176" i="17"/>
  <c r="A253" i="17"/>
  <c r="A221" i="17"/>
  <c r="A170" i="17"/>
  <c r="A189" i="15"/>
  <c r="A183" i="17"/>
  <c r="A78" i="15"/>
  <c r="A31" i="17"/>
  <c r="A140" i="15"/>
  <c r="A42" i="15"/>
  <c r="A111" i="18"/>
  <c r="A10" i="11"/>
  <c r="A99" i="16"/>
  <c r="A24" i="15"/>
  <c r="A35" i="16"/>
  <c r="A214" i="17"/>
  <c r="A214" i="16"/>
  <c r="A177" i="17"/>
  <c r="A156" i="17"/>
  <c r="A174" i="17"/>
  <c r="A177" i="16"/>
  <c r="A135" i="15"/>
  <c r="A72" i="18"/>
  <c r="A160" i="17"/>
  <c r="A169" i="17"/>
  <c r="A213" i="17"/>
  <c r="A182" i="17"/>
  <c r="A50" i="11"/>
  <c r="A73" i="18"/>
  <c r="A199" i="16"/>
  <c r="A165" i="17"/>
  <c r="A237" i="16"/>
  <c r="A58" i="11"/>
  <c r="A50" i="16"/>
  <c r="A36" i="18"/>
  <c r="A25" i="11"/>
  <c r="A28" i="15"/>
  <c r="A24" i="11"/>
  <c r="A92" i="16"/>
  <c r="A78" i="16"/>
  <c r="A185" i="16"/>
  <c r="A193" i="15"/>
  <c r="A261" i="17"/>
  <c r="A163" i="17"/>
  <c r="A157" i="17"/>
  <c r="A181" i="17"/>
  <c r="A175" i="17"/>
  <c r="A176" i="16"/>
  <c r="A174" i="16"/>
  <c r="A164" i="17"/>
  <c r="A236" i="16"/>
  <c r="A56" i="11"/>
  <c r="A92" i="18"/>
  <c r="A186" i="16"/>
  <c r="A131" i="15"/>
  <c r="A220" i="16"/>
  <c r="A108" i="18"/>
  <c r="A100" i="16"/>
  <c r="A71" i="17"/>
  <c r="A34" i="17"/>
  <c r="A129" i="15"/>
  <c r="A87" i="18"/>
  <c r="A74" i="18"/>
  <c r="A208" i="16"/>
  <c r="A218" i="16"/>
  <c r="A183" i="16"/>
  <c r="A49" i="11"/>
  <c r="A211" i="16"/>
  <c r="A178" i="17"/>
  <c r="A219" i="16"/>
  <c r="A128" i="15"/>
  <c r="A82" i="18"/>
  <c r="A53" i="11"/>
  <c r="A64" i="11"/>
  <c r="A27" i="17"/>
  <c r="A111" i="15"/>
  <c r="A31" i="16"/>
  <c r="A102" i="16"/>
  <c r="A20" i="16"/>
  <c r="A37" i="17"/>
  <c r="A70" i="17"/>
  <c r="A10" i="17"/>
  <c r="A51" i="11"/>
  <c r="A193" i="16"/>
  <c r="A187" i="16"/>
  <c r="A212" i="17"/>
  <c r="A133" i="15"/>
  <c r="A127" i="15"/>
  <c r="A91" i="18"/>
  <c r="A215" i="17"/>
  <c r="A86" i="18"/>
  <c r="A188" i="15"/>
  <c r="A134" i="15"/>
  <c r="A63" i="11"/>
  <c r="A248" i="17"/>
  <c r="A123" i="15"/>
  <c r="A191" i="15"/>
  <c r="A201" i="16"/>
  <c r="A76" i="18"/>
  <c r="A137" i="15"/>
  <c r="A113" i="15"/>
  <c r="A45" i="18"/>
  <c r="A43" i="15"/>
  <c r="A101" i="16"/>
  <c r="A72" i="17"/>
  <c r="A35" i="17"/>
  <c r="A66" i="18"/>
  <c r="A100" i="15"/>
  <c r="A93" i="18"/>
  <c r="A224" i="16"/>
  <c r="A62" i="11"/>
  <c r="A200" i="16"/>
  <c r="A197" i="16"/>
  <c r="A198" i="16"/>
  <c r="A249" i="17"/>
  <c r="A75" i="18"/>
  <c r="A118" i="15"/>
  <c r="A55" i="11"/>
  <c r="A216" i="16"/>
  <c r="A269" i="16"/>
  <c r="A250" i="17"/>
  <c r="A189" i="16"/>
  <c r="A155" i="17"/>
  <c r="A271" i="16"/>
  <c r="A202" i="16"/>
  <c r="A117" i="15"/>
  <c r="A122" i="15"/>
  <c r="A130" i="15"/>
  <c r="A272" i="16"/>
  <c r="A78" i="18"/>
  <c r="A195" i="15"/>
  <c r="A70" i="18"/>
  <c r="A162" i="17"/>
  <c r="A182" i="16"/>
  <c r="A103" i="18"/>
  <c r="A29" i="18"/>
  <c r="A89" i="17"/>
  <c r="A25" i="17"/>
  <c r="A58" i="16"/>
  <c r="A12" i="18"/>
  <c r="A53" i="17"/>
  <c r="A88" i="17"/>
  <c r="A26" i="18"/>
  <c r="A65" i="16"/>
  <c r="A19" i="11"/>
  <c r="A27" i="18"/>
  <c r="A7" i="18"/>
  <c r="A72" i="15"/>
  <c r="A28" i="18"/>
  <c r="A17" i="11"/>
  <c r="A131" i="16"/>
  <c r="A12" i="15"/>
  <c r="A162" i="15"/>
  <c r="A18" i="11"/>
  <c r="A74" i="15"/>
  <c r="A122" i="17"/>
  <c r="A22" i="18"/>
  <c r="A76" i="17"/>
  <c r="A67" i="18"/>
  <c r="A37" i="16"/>
  <c r="A77" i="16"/>
  <c r="A161" i="15"/>
  <c r="A38" i="11"/>
  <c r="A69" i="17"/>
  <c r="A36" i="16"/>
  <c r="A77" i="15"/>
  <c r="A65" i="15"/>
  <c r="A22" i="15"/>
  <c r="A20" i="18"/>
  <c r="A49" i="15"/>
  <c r="A54" i="17"/>
  <c r="A76" i="16"/>
  <c r="A33" i="15"/>
  <c r="A8" i="15"/>
  <c r="A132" i="16"/>
  <c r="A123" i="17"/>
  <c r="A25" i="15"/>
  <c r="A20" i="11"/>
  <c r="A9" i="15"/>
  <c r="A87" i="17"/>
  <c r="A31" i="11"/>
  <c r="A74" i="16"/>
  <c r="A38" i="18"/>
  <c r="A18" i="15"/>
  <c r="A58" i="15"/>
  <c r="A88" i="16"/>
  <c r="A134" i="16"/>
  <c r="A135" i="16"/>
  <c r="A9" i="16"/>
  <c r="A6" i="18"/>
  <c r="A51" i="16"/>
  <c r="A69" i="15"/>
  <c r="A57" i="17"/>
  <c r="A86" i="16"/>
  <c r="A37" i="11"/>
  <c r="A54" i="16"/>
  <c r="A25" i="16"/>
  <c r="A83" i="16"/>
  <c r="A24" i="18"/>
  <c r="A26" i="11"/>
  <c r="A45" i="15"/>
  <c r="A50" i="15"/>
  <c r="A118" i="17"/>
  <c r="A19" i="17"/>
  <c r="A55" i="17"/>
  <c r="A59" i="17"/>
  <c r="A89" i="16"/>
  <c r="A59" i="16"/>
  <c r="A133" i="16"/>
  <c r="A18" i="16"/>
  <c r="A14" i="16"/>
  <c r="A11" i="15"/>
  <c r="A64" i="18"/>
  <c r="A75" i="16"/>
  <c r="A39" i="18"/>
  <c r="A59" i="18"/>
  <c r="A60" i="16"/>
  <c r="A62" i="16"/>
  <c r="A101" i="15"/>
  <c r="A120" i="17"/>
  <c r="A19" i="15"/>
  <c r="A37" i="18"/>
  <c r="A64" i="16"/>
  <c r="A23" i="18"/>
  <c r="A136" i="16"/>
  <c r="A55" i="18"/>
  <c r="A52" i="17"/>
  <c r="A52" i="16"/>
  <c r="A5" i="18"/>
  <c r="A21" i="18"/>
  <c r="A85" i="16"/>
  <c r="A87" i="16"/>
  <c r="A78" i="17"/>
  <c r="A76" i="15"/>
  <c r="A119" i="17"/>
  <c r="A7" i="17"/>
  <c r="A32" i="15"/>
  <c r="A16" i="11"/>
  <c r="A27" i="16"/>
  <c r="A61" i="16"/>
  <c r="A58" i="17"/>
  <c r="A36" i="11"/>
  <c r="A39" i="11"/>
  <c r="A10" i="15"/>
  <c r="A62" i="18"/>
  <c r="A20" i="15"/>
  <c r="A8" i="16"/>
  <c r="A121" i="17"/>
  <c r="A22" i="17"/>
  <c r="A57" i="16"/>
  <c r="A84" i="16"/>
  <c r="A63" i="16"/>
  <c r="A60" i="17"/>
  <c r="A66" i="15"/>
  <c r="A160" i="16"/>
  <c r="A29" i="17"/>
  <c r="A6" i="16"/>
  <c r="A160" i="15"/>
  <c r="A45" i="16"/>
  <c r="A47" i="17"/>
  <c r="A33" i="18"/>
  <c r="A92" i="17"/>
  <c r="A31" i="18"/>
  <c r="A40" i="18"/>
  <c r="A66" i="17"/>
  <c r="A35" i="11"/>
  <c r="A80" i="17"/>
  <c r="A73" i="16"/>
  <c r="A172" i="16"/>
  <c r="A124" i="16"/>
  <c r="A16" i="18"/>
  <c r="A13" i="18"/>
  <c r="A51" i="17"/>
  <c r="A104" i="16"/>
  <c r="A28" i="11"/>
  <c r="A89" i="15"/>
  <c r="A112" i="18"/>
  <c r="A55" i="15"/>
  <c r="A70" i="15"/>
  <c r="A34" i="11"/>
  <c r="A82" i="16"/>
  <c r="A171" i="16"/>
  <c r="A129" i="16"/>
  <c r="A95" i="17"/>
  <c r="A167" i="16"/>
  <c r="A79" i="15"/>
  <c r="A65" i="18"/>
  <c r="A8" i="18"/>
  <c r="A15" i="11"/>
  <c r="A59" i="15"/>
  <c r="A66" i="16"/>
  <c r="A70" i="16"/>
  <c r="A188" i="17"/>
  <c r="A12" i="11"/>
  <c r="A86" i="15"/>
  <c r="A69" i="18"/>
  <c r="A22" i="11"/>
  <c r="A171" i="15"/>
  <c r="A37" i="15"/>
  <c r="A46" i="18"/>
  <c r="A108" i="16"/>
  <c r="A110" i="15"/>
  <c r="A2" i="17"/>
  <c r="A30" i="15"/>
  <c r="A25" i="18"/>
  <c r="A68" i="16"/>
  <c r="A77" i="17"/>
  <c r="A80" i="16"/>
  <c r="A55" i="16"/>
  <c r="A186" i="17"/>
  <c r="A83" i="15"/>
  <c r="A3" i="17"/>
  <c r="A48" i="16"/>
  <c r="A14" i="11"/>
  <c r="A46" i="17"/>
  <c r="A41" i="15"/>
  <c r="A43" i="16"/>
  <c r="A9" i="11"/>
  <c r="A82" i="15"/>
  <c r="A62" i="15"/>
  <c r="A61" i="18"/>
  <c r="A75" i="15"/>
  <c r="A79" i="17"/>
  <c r="A64" i="17"/>
  <c r="A274" i="16"/>
  <c r="A109" i="16"/>
  <c r="A60" i="15"/>
  <c r="A88" i="15"/>
  <c r="A39" i="15"/>
  <c r="A48" i="18"/>
  <c r="A32" i="17"/>
  <c r="A32" i="16"/>
  <c r="A82" i="17"/>
  <c r="A69" i="16"/>
  <c r="A67" i="17"/>
  <c r="A40" i="11"/>
  <c r="A53" i="15"/>
  <c r="A150" i="17"/>
  <c r="A108" i="15"/>
  <c r="A4" i="16"/>
  <c r="A34" i="16"/>
  <c r="A13" i="11"/>
  <c r="A87" i="15"/>
  <c r="A110" i="18"/>
  <c r="A93" i="17"/>
  <c r="A32" i="18"/>
  <c r="A91" i="17"/>
  <c r="A166" i="16"/>
  <c r="A2" i="16"/>
  <c r="A49" i="17"/>
  <c r="A103" i="16"/>
  <c r="A67" i="16"/>
  <c r="A72" i="16"/>
  <c r="A53" i="16"/>
  <c r="A32" i="11"/>
  <c r="A121" i="16"/>
  <c r="A163" i="15"/>
  <c r="A14" i="18"/>
  <c r="A3" i="16"/>
  <c r="A145" i="17"/>
  <c r="A168" i="16"/>
  <c r="A36" i="15"/>
  <c r="A41" i="18"/>
  <c r="A105" i="16"/>
  <c r="A109" i="15"/>
  <c r="A113" i="18"/>
  <c r="A5" i="11"/>
  <c r="A44" i="11"/>
  <c r="A65" i="17"/>
  <c r="A81" i="15"/>
  <c r="A4" i="17"/>
  <c r="A47" i="16"/>
  <c r="A44" i="16"/>
  <c r="A23" i="11"/>
  <c r="A2" i="14"/>
  <c r="A164" i="15"/>
  <c r="A28" i="17"/>
  <c r="A61" i="15"/>
  <c r="A60" i="18"/>
  <c r="A146" i="17"/>
  <c r="A52" i="15"/>
  <c r="A57" i="15"/>
  <c r="A73" i="15"/>
  <c r="A75" i="17"/>
  <c r="A61" i="17"/>
  <c r="A43" i="11"/>
  <c r="A42" i="11"/>
  <c r="A54" i="15"/>
  <c r="A30" i="17"/>
  <c r="A50" i="17"/>
  <c r="A63" i="18"/>
  <c r="A107" i="16"/>
  <c r="A84" i="15"/>
  <c r="A68" i="18"/>
  <c r="A42" i="16"/>
  <c r="A80" i="15"/>
  <c r="A90" i="17"/>
  <c r="A9" i="18"/>
  <c r="A112" i="15"/>
  <c r="A31" i="15"/>
  <c r="A81" i="17"/>
  <c r="A71" i="16"/>
  <c r="A33" i="11"/>
  <c r="A151" i="16"/>
  <c r="A94" i="16"/>
  <c r="A93" i="16"/>
  <c r="A5" i="16"/>
  <c r="A85" i="15"/>
  <c r="A106" i="16"/>
  <c r="A94" i="17"/>
  <c r="A40" i="15"/>
  <c r="A49" i="18"/>
  <c r="A38" i="15"/>
  <c r="A47" i="18"/>
  <c r="A165" i="16"/>
  <c r="A63" i="15"/>
  <c r="A48" i="17"/>
  <c r="A56" i="15"/>
  <c r="A108" i="17"/>
  <c r="A67" i="11"/>
  <c r="A162" i="16"/>
  <c r="A109" i="17"/>
  <c r="A154" i="16"/>
  <c r="A118" i="16"/>
  <c r="A141" i="17"/>
  <c r="A94" i="15"/>
  <c r="A129" i="17"/>
  <c r="A126" i="16"/>
  <c r="A51" i="18"/>
  <c r="A123" i="16"/>
  <c r="A137" i="16"/>
  <c r="A130" i="16"/>
  <c r="A90" i="15"/>
  <c r="A136" i="17"/>
  <c r="A111" i="17"/>
  <c r="A65" i="11"/>
  <c r="A147" i="17"/>
  <c r="A74" i="11"/>
  <c r="A116" i="17"/>
  <c r="A48" i="11"/>
  <c r="A115" i="16"/>
  <c r="A68" i="15"/>
  <c r="A187" i="17"/>
  <c r="A143" i="17"/>
  <c r="A157" i="16"/>
  <c r="A72" i="11"/>
  <c r="A97" i="15"/>
  <c r="A128" i="17"/>
  <c r="A144" i="17"/>
  <c r="A152" i="16"/>
  <c r="A98" i="15"/>
  <c r="A92" i="15"/>
  <c r="A138" i="16"/>
  <c r="A96" i="17"/>
  <c r="A148" i="16"/>
  <c r="A126" i="17"/>
  <c r="A120" i="16"/>
  <c r="A137" i="17"/>
  <c r="A122" i="16"/>
  <c r="A103" i="17"/>
  <c r="A102" i="15"/>
  <c r="A170" i="16"/>
  <c r="A100" i="17"/>
  <c r="A68" i="11"/>
  <c r="A155" i="16"/>
  <c r="A98" i="17"/>
  <c r="A64" i="15"/>
  <c r="A47" i="11"/>
  <c r="A90" i="16"/>
  <c r="A185" i="17"/>
  <c r="A113" i="17"/>
  <c r="A140" i="17"/>
  <c r="A95" i="15"/>
  <c r="A99" i="17"/>
  <c r="A52" i="18"/>
  <c r="A73" i="11"/>
  <c r="A96" i="15"/>
  <c r="A138" i="17"/>
  <c r="A119" i="16"/>
  <c r="A48" i="15"/>
  <c r="A63" i="17"/>
  <c r="A46" i="11"/>
  <c r="A56" i="17"/>
  <c r="A151" i="17"/>
  <c r="A104" i="17"/>
  <c r="A101" i="17"/>
  <c r="A69" i="11"/>
  <c r="A114" i="17"/>
  <c r="A93" i="15"/>
  <c r="A149" i="16"/>
  <c r="A127" i="17"/>
  <c r="A147" i="16"/>
  <c r="A127" i="16"/>
  <c r="A99" i="15"/>
  <c r="A71" i="11"/>
  <c r="A111" i="16"/>
  <c r="A124" i="17"/>
  <c r="A107" i="15"/>
  <c r="A161" i="16"/>
  <c r="A113" i="16"/>
  <c r="A53" i="18"/>
  <c r="A125" i="17"/>
  <c r="A91" i="15"/>
  <c r="A164" i="16"/>
  <c r="A125" i="16"/>
  <c r="A156" i="16"/>
  <c r="A66" i="11"/>
  <c r="A117" i="17"/>
  <c r="A117" i="16"/>
  <c r="A47" i="15"/>
  <c r="A62" i="17"/>
  <c r="A45" i="11"/>
  <c r="A51" i="15"/>
  <c r="A211" i="17"/>
  <c r="A273" i="16"/>
  <c r="A112" i="16"/>
  <c r="A153" i="16"/>
  <c r="A112" i="17"/>
  <c r="A116" i="16"/>
  <c r="A54" i="18"/>
  <c r="A159" i="16"/>
  <c r="A105" i="17"/>
  <c r="A86" i="11"/>
  <c r="A68" i="17"/>
  <c r="A67" i="15"/>
  <c r="A56" i="16"/>
  <c r="A148" i="17"/>
  <c r="A149" i="17"/>
  <c r="A114" i="16"/>
  <c r="A106" i="17"/>
  <c r="A142" i="17"/>
  <c r="A110" i="17"/>
  <c r="A128" i="16"/>
  <c r="A107" i="17"/>
  <c r="A97" i="17"/>
  <c r="A106" i="15"/>
  <c r="A163" i="16"/>
  <c r="A46" i="15"/>
  <c r="A81" i="16"/>
  <c r="A189" i="17"/>
  <c r="A145" i="16"/>
  <c r="A103" i="15"/>
  <c r="A139" i="17"/>
  <c r="A150" i="16"/>
  <c r="A110" i="16"/>
  <c r="A87" i="11"/>
  <c r="A158" i="16"/>
  <c r="A115" i="17"/>
  <c r="A146" i="16"/>
  <c r="A10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A4EB58-2074-4955-816C-DFD2CFB931F6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8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9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0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1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2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3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14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15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6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7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8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19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0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1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2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3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24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25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<sst xmlns="http://schemas.openxmlformats.org/spreadsheetml/2006/main" count="53198" uniqueCount="923">
  <si>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</si>
  <si>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</si>
  <si>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</si>
  <si>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</si>
  <si>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</si>
  <si>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</si>
  <si>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</si>
  <si>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</si>
  <si>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</si>
  <si>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</si>
  <si>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</si>
  <si>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</si>
  <si>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</si>
  <si>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</si>
  <si>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</si>
  <si>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</si>
  <si>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</si>
  <si>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</si>
  <si>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</si>
  <si>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</si>
  <si>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</si>
  <si>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</si>
  <si>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</si>
  <si>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</si>
  <si>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</si>
  <si>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</si>
  <si>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</si>
  <si>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</si>
  <si>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</si>
  <si>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</si>
  <si>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</si>
  <si>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</si>
  <si>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</si>
  <si>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</si>
  <si>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</si>
  <si>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</si>
  <si>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</si>
  <si>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</si>
  <si>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</si>
  <si>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</si>
  <si>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</si>
  <si>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</si>
  <si>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</si>
  <si>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</si>
  <si>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</si>
  <si>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</si>
  <si>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</si>
  <si>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</si>
  <si>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</si>
  <si>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</si>
  <si>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</si>
  <si>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</si>
  <si>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</si>
  <si>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</si>
  <si>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</si>
  <si>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</si>
  <si>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</si>
  <si>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</si>
  <si>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</si>
  <si>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</si>
  <si>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</si>
  <si>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</si>
  <si>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</si>
  <si>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</si>
  <si>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</si>
  <si>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</si>
  <si>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</si>
  <si>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</si>
  <si>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</si>
  <si>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</si>
  <si>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</si>
  <si>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</si>
  <si>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</si>
  <si>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</si>
  <si>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</si>
  <si>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</si>
  <si>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</si>
  <si>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</si>
  <si>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</si>
  <si>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</si>
  <si>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</si>
  <si>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</si>
  <si>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</si>
  <si>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</si>
  <si>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</si>
  <si>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</si>
  <si>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</si>
  <si>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</si>
  <si>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</si>
  <si>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</si>
  <si>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</si>
  <si>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</si>
  <si>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</si>
  <si>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</si>
  <si>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</si>
  <si>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</si>
  <si>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</si>
  <si>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</si>
  <si>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</si>
  <si>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</si>
  <si>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</si>
  <si>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</si>
  <si>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</si>
  <si>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</si>
  <si>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</si>
  <si>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</si>
  <si>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</si>
  <si>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</si>
  <si>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</si>
  <si>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</si>
  <si>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</si>
  <si>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</si>
  <si>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</si>
  <si>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</si>
  <si>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</si>
  <si>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</si>
  <si>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</si>
  <si>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</si>
  <si>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</si>
  <si>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</si>
  <si>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</si>
  <si>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</si>
  <si>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</si>
  <si>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</si>
  <si>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</si>
  <si>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</si>
  <si>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</si>
  <si>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</si>
  <si>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</si>
  <si>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</si>
  <si>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</si>
  <si>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</si>
  <si>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</si>
  <si>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</si>
  <si>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</si>
  <si>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</si>
  <si>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</si>
  <si>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</si>
  <si>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</si>
  <si>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</si>
  <si>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</si>
  <si>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</si>
  <si>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</si>
  <si>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</si>
  <si>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</si>
  <si>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</si>
  <si>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</si>
  <si>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</si>
  <si>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</si>
  <si>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</si>
  <si>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</si>
  <si>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</si>
  <si>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</si>
  <si>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</si>
  <si>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</si>
  <si>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</si>
  <si>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</si>
  <si>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</si>
  <si>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</si>
  <si>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</si>
  <si>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</si>
  <si>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</si>
  <si>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</si>
  <si>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</si>
  <si>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</si>
  <si>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</si>
  <si>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</si>
  <si>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</si>
  <si>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</si>
  <si>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</si>
  <si>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</si>
  <si>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</si>
  <si>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</si>
  <si>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</si>
  <si>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</si>
  <si>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</si>
  <si>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</si>
  <si>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</si>
  <si>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</si>
  <si>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</si>
  <si>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</si>
  <si>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</si>
  <si>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</si>
  <si>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</si>
  <si>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</si>
  <si>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</si>
  <si>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</si>
  <si>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</si>
  <si>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</si>
  <si>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</si>
  <si>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</si>
  <si>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</si>
  <si>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</si>
  <si>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</si>
  <si>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</si>
  <si>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</si>
  <si>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</si>
  <si>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</si>
  <si>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</si>
  <si>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</si>
  <si>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</si>
  <si>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</si>
  <si>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</si>
  <si>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</si>
  <si>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</si>
  <si>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</si>
  <si>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</si>
  <si>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</si>
  <si>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</si>
  <si>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</si>
  <si>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</si>
  <si>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</si>
  <si>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</si>
  <si>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</si>
  <si>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</si>
  <si>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</si>
  <si>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</si>
  <si>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</si>
  <si>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</si>
  <si>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</si>
  <si>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</si>
  <si>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</si>
  <si>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</si>
  <si>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</si>
  <si>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</si>
  <si>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</si>
  <si>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</si>
  <si>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</si>
  <si>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</si>
  <si>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</si>
  <si>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</si>
  <si>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</si>
  <si>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</si>
  <si>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</si>
  <si>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</si>
  <si>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</si>
  <si>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</si>
  <si>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</si>
  <si>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</si>
  <si>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</si>
  <si>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</si>
  <si>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</si>
  <si>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</si>
  <si>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</si>
  <si>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</si>
  <si>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</si>
  <si>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</si>
  <si>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</si>
  <si>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</si>
  <si>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</si>
  <si>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</si>
  <si>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</si>
  <si>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</si>
  <si>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</si>
  <si>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</si>
  <si>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</si>
  <si>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</si>
  <si>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</si>
  <si>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</si>
  <si>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</si>
  <si>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</si>
  <si>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</si>
  <si>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</si>
  <si>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</si>
  <si>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</si>
  <si>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</si>
  <si>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</si>
  <si>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</si>
  <si>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</si>
  <si>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</si>
  <si>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</si>
  <si>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</si>
  <si>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</si>
  <si>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</si>
  <si>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</si>
  <si>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</si>
  <si>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</si>
  <si>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</si>
  <si>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</si>
  <si>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</si>
  <si>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</si>
  <si>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</si>
  <si>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</si>
  <si>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</si>
  <si>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</si>
  <si>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</si>
  <si>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</si>
  <si>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</si>
  <si>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</si>
  <si>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</si>
  <si>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</si>
  <si>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</si>
  <si>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</si>
  <si>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</si>
  <si>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</si>
  <si>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</si>
  <si>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</si>
  <si>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</si>
  <si>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</si>
  <si>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</si>
  <si>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</si>
  <si>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</si>
  <si>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</si>
  <si>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</si>
  <si>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</si>
  <si>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</si>
  <si>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</si>
  <si>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</si>
  <si>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</si>
  <si>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</si>
  <si>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</si>
  <si>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</si>
  <si>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</si>
  <si>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</si>
  <si>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</si>
  <si>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</si>
  <si>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</si>
  <si>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</si>
  <si>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</si>
  <si>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</si>
  <si>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</si>
  <si>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</si>
  <si>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</si>
  <si>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</si>
  <si>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</si>
  <si>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</si>
  <si>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</si>
  <si>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</si>
  <si>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</si>
  <si>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</si>
  <si>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</si>
  <si>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</si>
  <si>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</si>
  <si>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</si>
  <si>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</si>
  <si>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</si>
  <si>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</si>
  <si>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</si>
  <si>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</si>
  <si>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</si>
  <si>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</si>
  <si>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</si>
  <si>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</si>
  <si>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</si>
  <si>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</si>
  <si>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</si>
  <si>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</si>
  <si>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</si>
  <si>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</si>
  <si>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</si>
  <si>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</si>
  <si>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</si>
  <si>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</si>
  <si>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</si>
  <si>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</si>
  <si>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</si>
  <si>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</si>
  <si>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</si>
  <si>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</si>
  <si>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</si>
  <si>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</si>
  <si>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</si>
  <si>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</si>
  <si>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</si>
  <si>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</si>
  <si>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</si>
  <si>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</si>
  <si>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</si>
  <si>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</si>
  <si>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</si>
  <si>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</si>
  <si>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</si>
  <si>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</si>
  <si>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</si>
  <si>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</si>
  <si>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</si>
  <si>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</si>
  <si>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</si>
  <si>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</si>
  <si>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</si>
  <si>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</si>
  <si>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</si>
  <si>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</si>
  <si>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</si>
  <si>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</si>
  <si>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</si>
  <si>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</si>
  <si>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</si>
  <si>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</si>
  <si>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</si>
  <si>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</si>
  <si>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</si>
  <si>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</si>
  <si>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</si>
  <si>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</si>
  <si>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</si>
  <si>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</si>
  <si>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</si>
  <si>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</si>
  <si>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</si>
  <si>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</si>
  <si>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</si>
  <si>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</si>
  <si>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</si>
  <si>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</si>
  <si>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</si>
  <si>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</si>
  <si>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</si>
  <si>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</si>
  <si>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</si>
  <si>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</si>
  <si>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</si>
  <si>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</si>
  <si>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</si>
  <si>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</si>
  <si>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</si>
  <si>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</si>
  <si>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</si>
  <si>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</si>
  <si>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</si>
  <si>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</si>
  <si>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</si>
  <si>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</si>
  <si>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</si>
  <si>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</si>
  <si>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</si>
  <si>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</si>
  <si>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</si>
  <si>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</si>
  <si>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</si>
  <si>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</si>
  <si>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</si>
  <si>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</si>
  <si>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</si>
  <si>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</si>
  <si>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</si>
  <si>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</si>
  <si>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</si>
  <si>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</si>
  <si>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</si>
  <si>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</si>
  <si>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</si>
  <si>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</si>
  <si>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</si>
  <si>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</si>
  <si>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</si>
  <si>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</si>
  <si>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</si>
  <si>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</si>
  <si>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</si>
  <si>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</si>
  <si>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</si>
  <si>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</si>
  <si>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</si>
  <si>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</si>
  <si>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</si>
  <si>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</si>
  <si>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</si>
  <si>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</si>
  <si>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</si>
  <si>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</si>
  <si>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</si>
  <si>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</si>
  <si>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</si>
  <si>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</si>
  <si>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</si>
  <si>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</si>
  <si>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</si>
  <si>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</si>
  <si>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</si>
  <si>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</si>
  <si>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</si>
  <si>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</si>
  <si>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</si>
  <si>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</si>
  <si>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</si>
  <si>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</si>
  <si>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</si>
  <si>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</si>
  <si>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</si>
  <si>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</si>
  <si>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</si>
  <si>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</si>
  <si>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</si>
  <si>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</si>
  <si>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</si>
  <si>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</si>
  <si>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</si>
  <si>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</si>
  <si>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</si>
  <si>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</si>
  <si>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</si>
  <si>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</si>
  <si>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</si>
  <si>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</si>
  <si>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</si>
  <si>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</si>
  <si>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</si>
  <si>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</si>
  <si>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</si>
  <si>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</si>
  <si>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</si>
  <si>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</si>
  <si>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</si>
  <si>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</si>
  <si>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</si>
  <si>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</si>
  <si>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</si>
  <si>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</si>
  <si>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</si>
  <si>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</si>
  <si>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</si>
  <si>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</si>
  <si>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</si>
  <si>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</si>
  <si>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</si>
  <si>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</si>
  <si>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</si>
  <si>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</si>
  <si>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</si>
  <si>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</si>
  <si>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</si>
  <si>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</si>
  <si>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</si>
  <si>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</si>
  <si>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</si>
  <si>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</si>
  <si>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</si>
  <si>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</si>
  <si>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</si>
  <si>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</si>
  <si>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</si>
  <si>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</si>
  <si>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</si>
  <si>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</si>
  <si>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</si>
  <si>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</si>
  <si>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</si>
  <si>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</si>
  <si>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</si>
  <si>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</si>
  <si>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</si>
  <si>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</si>
  <si>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</si>
  <si>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</si>
  <si>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</si>
  <si>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</si>
  <si>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</si>
  <si>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</si>
  <si>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</si>
  <si>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</si>
  <si>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</si>
  <si>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</si>
  <si>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</si>
  <si>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</si>
  <si>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</si>
  <si>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</si>
  <si>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</si>
  <si>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</si>
  <si>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</si>
  <si>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</si>
  <si>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</si>
  <si>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</si>
  <si>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</si>
  <si>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</si>
  <si>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</si>
  <si>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</si>
  <si>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</si>
  <si>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</si>
  <si>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</si>
  <si>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</si>
  <si>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</si>
  <si>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</si>
  <si>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</si>
  <si>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</si>
  <si>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</si>
  <si>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</si>
  <si>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</si>
  <si>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</si>
  <si>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</si>
  <si>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</si>
  <si>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</si>
  <si>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</si>
  <si>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</si>
  <si>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</si>
  <si>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</si>
  <si>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</si>
  <si>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</si>
  <si>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</si>
  <si>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</si>
  <si>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</si>
  <si>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</si>
  <si>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</si>
  <si>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</si>
  <si>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</si>
  <si>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</si>
  <si>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</si>
  <si>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</si>
  <si>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</si>
  <si>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</si>
  <si>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</si>
  <si>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</si>
  <si>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</si>
  <si>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</si>
  <si>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</si>
  <si>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</si>
  <si>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</si>
  <si>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</si>
  <si>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</si>
  <si>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</si>
  <si>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</si>
  <si>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</si>
  <si>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</si>
  <si>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</si>
  <si>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</si>
  <si>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</si>
  <si>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</si>
  <si>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</si>
  <si>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</si>
  <si>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</si>
  <si>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</si>
  <si>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</si>
  <si>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</si>
  <si>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</si>
  <si>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</si>
  <si>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</si>
  <si>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</si>
  <si>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</si>
  <si>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</si>
  <si>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</si>
  <si>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</si>
  <si>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</si>
  <si>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</si>
  <si>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</si>
  <si>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</si>
  <si>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</si>
  <si>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</si>
  <si>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</si>
  <si>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</si>
  <si>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</si>
  <si>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</si>
  <si>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</si>
  <si>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</si>
  <si>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</si>
  <si>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</si>
  <si>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</si>
  <si>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</si>
  <si>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</si>
  <si>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</si>
  <si>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</si>
  <si>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</si>
  <si>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</si>
  <si>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</si>
  <si>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</si>
  <si>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</si>
  <si>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</si>
  <si>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</si>
  <si>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</si>
  <si>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</si>
  <si>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</si>
  <si>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</si>
  <si>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</si>
  <si>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</si>
  <si>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</si>
  <si>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</si>
  <si>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</si>
  <si>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</si>
  <si>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</si>
  <si>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</si>
  <si>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</si>
  <si>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</si>
  <si>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</si>
  <si>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</si>
  <si>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</si>
  <si>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</si>
  <si>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</si>
  <si>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</si>
  <si>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</si>
  <si>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</si>
  <si>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</si>
  <si>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</si>
  <si>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</si>
  <si>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</si>
  <si>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</si>
  <si>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</si>
  <si>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</si>
  <si>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</si>
  <si>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</si>
  <si>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</si>
  <si>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</si>
  <si>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</si>
  <si>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</si>
  <si>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</si>
  <si>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</si>
  <si>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</si>
  <si>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</si>
  <si>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</si>
  <si>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</si>
  <si>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</si>
  <si>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</si>
  <si>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</si>
  <si>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</si>
  <si>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</si>
  <si>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</si>
  <si>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</si>
  <si>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</si>
  <si>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</si>
  <si>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</si>
  <si>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</si>
  <si>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</si>
  <si>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</si>
  <si>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</si>
  <si>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</si>
  <si>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</si>
  <si>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</si>
  <si>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</si>
  <si>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</si>
  <si>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</si>
  <si>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</si>
  <si>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</si>
  <si>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平均 / メンタル</t>
  </si>
  <si>
    <t>(すべて)</t>
  </si>
  <si>
    <t>職業体験百沢雄大ICONIC</t>
  </si>
  <si>
    <t>職業体験国見英ICONIC</t>
  </si>
  <si>
    <t>TotalStat</t>
  </si>
  <si>
    <t>SpikeVal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</si>
  <si>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</si>
  <si>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</si>
  <si>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</si>
  <si>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</si>
  <si>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</si>
  <si>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</si>
  <si>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</si>
  <si>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</si>
  <si>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</si>
  <si>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</si>
  <si>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</si>
  <si>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</si>
  <si>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</si>
  <si>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</si>
  <si>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</si>
  <si>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</si>
  <si>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</si>
  <si>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</si>
  <si>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</si>
  <si>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</si>
  <si>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</si>
  <si>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</si>
  <si>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</si>
  <si>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</si>
  <si>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</si>
  <si>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</si>
  <si>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</si>
  <si>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</si>
  <si>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</si>
  <si>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</si>
  <si>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</si>
  <si>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</si>
  <si>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</si>
  <si>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</si>
  <si>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</si>
  <si>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</si>
  <si>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</si>
  <si>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</si>
  <si>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</si>
  <si>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</si>
  <si>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</si>
  <si>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</si>
  <si>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</si>
  <si>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</si>
  <si>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</si>
  <si>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</si>
  <si>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</si>
  <si>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</si>
  <si>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</si>
  <si>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</si>
  <si>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</si>
  <si>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</si>
  <si>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</si>
  <si>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</si>
  <si>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</si>
  <si>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</si>
  <si>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</si>
  <si>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</si>
  <si>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</si>
  <si>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</si>
  <si>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</si>
  <si>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</si>
  <si>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</si>
  <si>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</si>
  <si>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</si>
  <si>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</si>
  <si>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</si>
  <si>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</si>
  <si>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</si>
  <si>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</si>
  <si>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</si>
  <si>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</si>
  <si>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</si>
  <si>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</si>
  <si>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</si>
  <si>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</si>
  <si>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</si>
  <si>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</si>
  <si>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</si>
  <si>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</si>
  <si>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</si>
  <si>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</si>
  <si>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</si>
  <si>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</si>
  <si>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</si>
  <si>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</si>
  <si>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</si>
  <si>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</si>
  <si>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</si>
  <si>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</si>
  <si>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</si>
  <si>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</si>
  <si>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</si>
  <si>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</si>
  <si>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</si>
  <si>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</si>
  <si>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</si>
  <si>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</si>
  <si>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</si>
  <si>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</si>
  <si>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</si>
  <si>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</si>
  <si>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</si>
  <si>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</si>
  <si>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</si>
  <si>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</si>
  <si>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</si>
  <si>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</si>
  <si>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</si>
  <si>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</si>
  <si>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</si>
  <si>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</si>
  <si>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</si>
  <si>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</si>
  <si>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</si>
  <si>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</si>
  <si>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</si>
  <si>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</si>
  <si>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</si>
  <si>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</si>
  <si>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</si>
  <si>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</si>
  <si>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</si>
  <si>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</si>
  <si>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</si>
  <si>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</si>
  <si>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</si>
  <si>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</si>
  <si>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</si>
  <si>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</si>
  <si>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</si>
  <si>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</si>
  <si>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</si>
  <si>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</si>
  <si>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</si>
  <si>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</si>
  <si>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</si>
  <si>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</si>
  <si>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</si>
  <si>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</si>
  <si>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</si>
  <si>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</si>
  <si>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</si>
  <si>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</si>
  <si>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平均 / TotalStat</t>
  </si>
  <si>
    <t>補正、強化補正参照</t>
    <rPh sb="0" eb="2">
      <t>ホセイ</t>
    </rPh>
    <rPh sb="3" eb="5">
      <t>キョウカ</t>
    </rPh>
    <rPh sb="5" eb="7">
      <t>ホセイ</t>
    </rPh>
    <rPh sb="7" eb="9">
      <t>サンショウ</t>
    </rPh>
    <phoneticPr fontId="1"/>
  </si>
  <si>
    <t>補正、強化補正を参照</t>
    <rPh sb="0" eb="2">
      <t>ホセイ</t>
    </rPh>
    <rPh sb="3" eb="7">
      <t>キョウカホセイ</t>
    </rPh>
    <rPh sb="8" eb="10">
      <t>サンショウ</t>
    </rPh>
    <phoneticPr fontId="1"/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</si>
  <si>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</si>
  <si>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</si>
  <si>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</si>
  <si>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</si>
  <si>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</si>
  <si>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オートアクティブ</t>
  </si>
  <si>
    <t>オーバーサーブ</t>
  </si>
  <si>
    <t>スパイクサーブ</t>
  </si>
  <si>
    <t>アンダーサーブ</t>
  </si>
  <si>
    <t>ジャンフロ</t>
  </si>
  <si>
    <t>トップスピン</t>
  </si>
  <si>
    <t>足レシーブ</t>
  </si>
  <si>
    <t>スーパー</t>
  </si>
  <si>
    <t>攻撃増加(3)</t>
  </si>
  <si>
    <t>ダイレクト</t>
  </si>
  <si>
    <t>シンクロ</t>
  </si>
  <si>
    <t>時間差</t>
  </si>
  <si>
    <t>夏祭り黒尾鉄朗</t>
  </si>
  <si>
    <t>バックアタック</t>
  </si>
  <si>
    <t>プール掃除岩泉一</t>
  </si>
  <si>
    <t>ストレート</t>
  </si>
  <si>
    <t>フェイント</t>
  </si>
  <si>
    <t>補正、強化補正参照</t>
  </si>
  <si>
    <t>クロス</t>
  </si>
  <si>
    <t>ブロックアウト</t>
  </si>
  <si>
    <t>リバウンド</t>
  </si>
  <si>
    <t>プール掃除及川徹</t>
  </si>
  <si>
    <t>夏祭り赤葦京治</t>
  </si>
  <si>
    <t>ソフト</t>
  </si>
  <si>
    <t>移動</t>
  </si>
  <si>
    <t>ツーアタック防御</t>
  </si>
  <si>
    <t>進路妨害</t>
  </si>
  <si>
    <t>3枚</t>
  </si>
  <si>
    <t>ユニフォーム木兎光太郎</t>
  </si>
  <si>
    <t>攻撃増加</t>
  </si>
  <si>
    <t>ターゲット</t>
  </si>
  <si>
    <t>攻撃減少(3)</t>
  </si>
  <si>
    <t>補正、強化補正を参照</t>
  </si>
  <si>
    <t>誘導</t>
  </si>
  <si>
    <t>デバフ解除</t>
  </si>
  <si>
    <t>?</t>
  </si>
  <si>
    <t>守備増加(2)</t>
  </si>
  <si>
    <t>回復(3)</t>
  </si>
  <si>
    <t>デバフ解除(3)</t>
  </si>
  <si>
    <t>デバフ解除(2)</t>
  </si>
  <si>
    <t>攻撃減少(2)</t>
  </si>
  <si>
    <t>ターン数</t>
  </si>
  <si>
    <t>守備増加(3)</t>
  </si>
  <si>
    <t>回復</t>
  </si>
  <si>
    <t>職業体験月島蛍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</si>
</sst>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0" fillId="0" borderId="0" xfId="0" applyNumberFormat="1"/>
  </cellXfs>
  <cellStyles count="1">
    <cellStyle name="標準" xfId="0" builtinId="0"/>
  </cellStyles>
  <dxfs count="2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217"/>
      <tableStyleElement type="headerRow" dxfId="216"/>
      <tableStyleElement type="lastColumn" dxfId="215"/>
      <tableStyleElement type="secondRowStripe" dxfId="214"/>
    </tableStyle>
    <tableStyle name="Stat" pivot="0" count="3" xr9:uid="{51BAA243-9CAF-4FF1-9D79-B3636DEDEEB7}">
      <tableStyleElement type="wholeTable" dxfId="213"/>
      <tableStyleElement type="headerRow" dxfId="212"/>
      <tableStyleElement type="secondRowStripe" dxfId="211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1.xml"/><Relationship Id="rId38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[ハイドリキャラ能力一覧.xlsx]PivotStat!P_Stat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0.11788623083279277"/>
          <c:w val="0.89130552079278558"/>
          <c:h val="0.796112996692083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PivotStat!$B$89:$B$103</c:f>
              <c:numCache>
                <c:formatCode>General</c:formatCode>
                <c:ptCount val="15"/>
                <c:pt idx="0">
                  <c:v>127.5</c:v>
                </c:pt>
                <c:pt idx="1">
                  <c:v>122</c:v>
                </c:pt>
                <c:pt idx="2">
                  <c:v>124</c:v>
                </c:pt>
                <c:pt idx="3">
                  <c:v>121.25</c:v>
                </c:pt>
                <c:pt idx="4">
                  <c:v>120.57142857142857</c:v>
                </c:pt>
                <c:pt idx="5">
                  <c:v>122.5</c:v>
                </c:pt>
                <c:pt idx="6">
                  <c:v>121.28571428571429</c:v>
                </c:pt>
                <c:pt idx="7">
                  <c:v>117.75</c:v>
                </c:pt>
                <c:pt idx="8">
                  <c:v>117.14285714285714</c:v>
                </c:pt>
                <c:pt idx="9">
                  <c:v>118.66666666666667</c:v>
                </c:pt>
                <c:pt idx="10">
                  <c:v>117.42857142857143</c:v>
                </c:pt>
                <c:pt idx="11">
                  <c:v>120.5</c:v>
                </c:pt>
                <c:pt idx="12">
                  <c:v>117.28571428571429</c:v>
                </c:pt>
                <c:pt idx="13">
                  <c:v>117.71428571428571</c:v>
                </c:pt>
                <c:pt idx="14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7-4C43-B39F-A8386FA1D23B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PivotStat!$C$89:$C$103</c:f>
              <c:numCache>
                <c:formatCode>General</c:formatCode>
                <c:ptCount val="15"/>
                <c:pt idx="0">
                  <c:v>123.5</c:v>
                </c:pt>
                <c:pt idx="1">
                  <c:v>118.5</c:v>
                </c:pt>
                <c:pt idx="2">
                  <c:v>119</c:v>
                </c:pt>
                <c:pt idx="3">
                  <c:v>120</c:v>
                </c:pt>
                <c:pt idx="4">
                  <c:v>118.85714285714286</c:v>
                </c:pt>
                <c:pt idx="5">
                  <c:v>119.75</c:v>
                </c:pt>
                <c:pt idx="6">
                  <c:v>115.42857142857143</c:v>
                </c:pt>
                <c:pt idx="7">
                  <c:v>117.16666666666667</c:v>
                </c:pt>
                <c:pt idx="8">
                  <c:v>116</c:v>
                </c:pt>
                <c:pt idx="9">
                  <c:v>115.44444444444444</c:v>
                </c:pt>
                <c:pt idx="10">
                  <c:v>116.42857142857143</c:v>
                </c:pt>
                <c:pt idx="11">
                  <c:v>117.625</c:v>
                </c:pt>
                <c:pt idx="12">
                  <c:v>115.85714285714286</c:v>
                </c:pt>
                <c:pt idx="13">
                  <c:v>115.14285714285714</c:v>
                </c:pt>
                <c:pt idx="14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7-4C43-B39F-A8386FA1D23B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PivotStat!$D$89:$D$103</c:f>
              <c:numCache>
                <c:formatCode>General</c:formatCode>
                <c:ptCount val="15"/>
                <c:pt idx="0">
                  <c:v>113.5</c:v>
                </c:pt>
                <c:pt idx="1">
                  <c:v>116.5</c:v>
                </c:pt>
                <c:pt idx="2">
                  <c:v>117</c:v>
                </c:pt>
                <c:pt idx="3">
                  <c:v>117.25</c:v>
                </c:pt>
                <c:pt idx="4">
                  <c:v>116.14285714285714</c:v>
                </c:pt>
                <c:pt idx="5">
                  <c:v>116</c:v>
                </c:pt>
                <c:pt idx="6">
                  <c:v>114</c:v>
                </c:pt>
                <c:pt idx="7">
                  <c:v>116.08333333333333</c:v>
                </c:pt>
                <c:pt idx="8">
                  <c:v>114.14285714285714</c:v>
                </c:pt>
                <c:pt idx="9">
                  <c:v>115.33333333333333</c:v>
                </c:pt>
                <c:pt idx="10">
                  <c:v>114.57142857142857</c:v>
                </c:pt>
                <c:pt idx="11">
                  <c:v>116</c:v>
                </c:pt>
                <c:pt idx="12">
                  <c:v>114.71428571428571</c:v>
                </c:pt>
                <c:pt idx="13">
                  <c:v>114.14285714285714</c:v>
                </c:pt>
                <c:pt idx="14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7-4C43-B39F-A8386FA1D23B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PivotStat!$E$89:$E$103</c:f>
              <c:numCache>
                <c:formatCode>General</c:formatCode>
                <c:ptCount val="15"/>
                <c:pt idx="0">
                  <c:v>121</c:v>
                </c:pt>
                <c:pt idx="1">
                  <c:v>122.5</c:v>
                </c:pt>
                <c:pt idx="2">
                  <c:v>121</c:v>
                </c:pt>
                <c:pt idx="3">
                  <c:v>121.875</c:v>
                </c:pt>
                <c:pt idx="4">
                  <c:v>121</c:v>
                </c:pt>
                <c:pt idx="5">
                  <c:v>120.25</c:v>
                </c:pt>
                <c:pt idx="6">
                  <c:v>121.71428571428571</c:v>
                </c:pt>
                <c:pt idx="7">
                  <c:v>120.5</c:v>
                </c:pt>
                <c:pt idx="8">
                  <c:v>119.57142857142857</c:v>
                </c:pt>
                <c:pt idx="9">
                  <c:v>120.77777777777777</c:v>
                </c:pt>
                <c:pt idx="10">
                  <c:v>119.14285714285714</c:v>
                </c:pt>
                <c:pt idx="11">
                  <c:v>120</c:v>
                </c:pt>
                <c:pt idx="12">
                  <c:v>119.14285714285714</c:v>
                </c:pt>
                <c:pt idx="13">
                  <c:v>120.14285714285714</c:v>
                </c:pt>
                <c:pt idx="14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07-4C43-B39F-A8386FA1D23B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PivotStat!$F$89:$F$103</c:f>
              <c:numCache>
                <c:formatCode>General</c:formatCode>
                <c:ptCount val="15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100</c:v>
                </c:pt>
                <c:pt idx="4">
                  <c:v>99.285714285714292</c:v>
                </c:pt>
                <c:pt idx="5">
                  <c:v>99.5</c:v>
                </c:pt>
                <c:pt idx="6">
                  <c:v>98.142857142857139</c:v>
                </c:pt>
                <c:pt idx="7">
                  <c:v>99.166666666666671</c:v>
                </c:pt>
                <c:pt idx="8">
                  <c:v>98.142857142857139</c:v>
                </c:pt>
                <c:pt idx="9">
                  <c:v>99.222222222222229</c:v>
                </c:pt>
                <c:pt idx="10">
                  <c:v>98.142857142857139</c:v>
                </c:pt>
                <c:pt idx="11">
                  <c:v>98.5</c:v>
                </c:pt>
                <c:pt idx="12">
                  <c:v>98.142857142857139</c:v>
                </c:pt>
                <c:pt idx="13">
                  <c:v>97.571428571428569</c:v>
                </c:pt>
                <c:pt idx="14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07-4C43-B39F-A8386FA1D23B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PivotStat!$G$89:$G$103</c:f>
              <c:numCache>
                <c:formatCode>General</c:formatCode>
                <c:ptCount val="15"/>
                <c:pt idx="0">
                  <c:v>124.5</c:v>
                </c:pt>
                <c:pt idx="1">
                  <c:v>114</c:v>
                </c:pt>
                <c:pt idx="2">
                  <c:v>117</c:v>
                </c:pt>
                <c:pt idx="3">
                  <c:v>117.75</c:v>
                </c:pt>
                <c:pt idx="4">
                  <c:v>117.85714285714286</c:v>
                </c:pt>
                <c:pt idx="5">
                  <c:v>119.25</c:v>
                </c:pt>
                <c:pt idx="6">
                  <c:v>122.28571428571429</c:v>
                </c:pt>
                <c:pt idx="7">
                  <c:v>117.41666666666667</c:v>
                </c:pt>
                <c:pt idx="8">
                  <c:v>116.14285714285714</c:v>
                </c:pt>
                <c:pt idx="9">
                  <c:v>116.88888888888889</c:v>
                </c:pt>
                <c:pt idx="10">
                  <c:v>116.42857142857143</c:v>
                </c:pt>
                <c:pt idx="11">
                  <c:v>115.75</c:v>
                </c:pt>
                <c:pt idx="12">
                  <c:v>116.28571428571429</c:v>
                </c:pt>
                <c:pt idx="13">
                  <c:v>116.71428571428571</c:v>
                </c:pt>
                <c:pt idx="1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07-4C43-B39F-A8386FA1D23B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PivotStat!$H$89:$H$103</c:f>
              <c:numCache>
                <c:formatCode>General</c:formatCode>
                <c:ptCount val="15"/>
                <c:pt idx="0">
                  <c:v>120.5</c:v>
                </c:pt>
                <c:pt idx="1">
                  <c:v>117.5</c:v>
                </c:pt>
                <c:pt idx="2">
                  <c:v>122</c:v>
                </c:pt>
                <c:pt idx="3">
                  <c:v>118.5</c:v>
                </c:pt>
                <c:pt idx="4">
                  <c:v>118.85714285714286</c:v>
                </c:pt>
                <c:pt idx="5">
                  <c:v>118</c:v>
                </c:pt>
                <c:pt idx="6">
                  <c:v>116.57142857142857</c:v>
                </c:pt>
                <c:pt idx="7">
                  <c:v>116.08333333333333</c:v>
                </c:pt>
                <c:pt idx="8">
                  <c:v>117.42857142857143</c:v>
                </c:pt>
                <c:pt idx="9">
                  <c:v>115.66666666666667</c:v>
                </c:pt>
                <c:pt idx="10">
                  <c:v>117.42857142857143</c:v>
                </c:pt>
                <c:pt idx="11">
                  <c:v>116</c:v>
                </c:pt>
                <c:pt idx="12">
                  <c:v>117.14285714285714</c:v>
                </c:pt>
                <c:pt idx="13">
                  <c:v>116.42857142857143</c:v>
                </c:pt>
                <c:pt idx="14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07-4C43-B39F-A8386FA1D23B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PivotStat!$I$89:$I$103</c:f>
              <c:numCache>
                <c:formatCode>General</c:formatCode>
                <c:ptCount val="15"/>
                <c:pt idx="0">
                  <c:v>116.5</c:v>
                </c:pt>
                <c:pt idx="1">
                  <c:v>127</c:v>
                </c:pt>
                <c:pt idx="2">
                  <c:v>120.5</c:v>
                </c:pt>
                <c:pt idx="3">
                  <c:v>117.125</c:v>
                </c:pt>
                <c:pt idx="4">
                  <c:v>119.28571428571429</c:v>
                </c:pt>
                <c:pt idx="5">
                  <c:v>117.75</c:v>
                </c:pt>
                <c:pt idx="6">
                  <c:v>116.42857142857143</c:v>
                </c:pt>
                <c:pt idx="7">
                  <c:v>118</c:v>
                </c:pt>
                <c:pt idx="8">
                  <c:v>115.57142857142857</c:v>
                </c:pt>
                <c:pt idx="9">
                  <c:v>118.55555555555556</c:v>
                </c:pt>
                <c:pt idx="10">
                  <c:v>116.85714285714286</c:v>
                </c:pt>
                <c:pt idx="11">
                  <c:v>115.75</c:v>
                </c:pt>
                <c:pt idx="12">
                  <c:v>116</c:v>
                </c:pt>
                <c:pt idx="13">
                  <c:v>116.42857142857143</c:v>
                </c:pt>
                <c:pt idx="14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E3-4D4D-B474-D7D8E85883DC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PivotStat!$J$89:$J$103</c:f>
              <c:numCache>
                <c:formatCode>General</c:formatCode>
                <c:ptCount val="15"/>
                <c:pt idx="0">
                  <c:v>119</c:v>
                </c:pt>
                <c:pt idx="1">
                  <c:v>120.5</c:v>
                </c:pt>
                <c:pt idx="2">
                  <c:v>118.5</c:v>
                </c:pt>
                <c:pt idx="3">
                  <c:v>119</c:v>
                </c:pt>
                <c:pt idx="4">
                  <c:v>118.71428571428571</c:v>
                </c:pt>
                <c:pt idx="5">
                  <c:v>118.25</c:v>
                </c:pt>
                <c:pt idx="6">
                  <c:v>117.71428571428571</c:v>
                </c:pt>
                <c:pt idx="7">
                  <c:v>117.33333333333333</c:v>
                </c:pt>
                <c:pt idx="8">
                  <c:v>118.14285714285714</c:v>
                </c:pt>
                <c:pt idx="9">
                  <c:v>116.44444444444444</c:v>
                </c:pt>
                <c:pt idx="10">
                  <c:v>118.14285714285714</c:v>
                </c:pt>
                <c:pt idx="11">
                  <c:v>117.25</c:v>
                </c:pt>
                <c:pt idx="12">
                  <c:v>117.28571428571429</c:v>
                </c:pt>
                <c:pt idx="13">
                  <c:v>116.42857142857143</c:v>
                </c:pt>
                <c:pt idx="14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E3-4D4D-B474-D7D8E85883DC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PivotStat!$K$89:$K$103</c:f>
              <c:numCache>
                <c:formatCode>General</c:formatCode>
                <c:ptCount val="15"/>
                <c:pt idx="0">
                  <c:v>38.5</c:v>
                </c:pt>
                <c:pt idx="1">
                  <c:v>38.5</c:v>
                </c:pt>
                <c:pt idx="2">
                  <c:v>36</c:v>
                </c:pt>
                <c:pt idx="3">
                  <c:v>35</c:v>
                </c:pt>
                <c:pt idx="4">
                  <c:v>36.714285714285715</c:v>
                </c:pt>
                <c:pt idx="5">
                  <c:v>34.125</c:v>
                </c:pt>
                <c:pt idx="6">
                  <c:v>32.142857142857146</c:v>
                </c:pt>
                <c:pt idx="7">
                  <c:v>34.083333333333336</c:v>
                </c:pt>
                <c:pt idx="8">
                  <c:v>41</c:v>
                </c:pt>
                <c:pt idx="9">
                  <c:v>35.333333333333336</c:v>
                </c:pt>
                <c:pt idx="10">
                  <c:v>36</c:v>
                </c:pt>
                <c:pt idx="11">
                  <c:v>33</c:v>
                </c:pt>
                <c:pt idx="12">
                  <c:v>34.571428571428569</c:v>
                </c:pt>
                <c:pt idx="13">
                  <c:v>33.857142857142854</c:v>
                </c:pt>
                <c:pt idx="14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E3-4D4D-B474-D7D8E85883DC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TotalStat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PivotStat!$A$89:$A$103</c:f>
              <c:strCache>
                <c:ptCount val="15"/>
                <c:pt idx="0">
                  <c:v>鴎台</c:v>
                </c:pt>
                <c:pt idx="1">
                  <c:v>井闥山</c:v>
                </c:pt>
                <c:pt idx="2">
                  <c:v>戸美</c:v>
                </c:pt>
                <c:pt idx="3">
                  <c:v>白鳥沢</c:v>
                </c:pt>
                <c:pt idx="4">
                  <c:v>梟谷</c:v>
                </c:pt>
                <c:pt idx="5">
                  <c:v>稲荷崎</c:v>
                </c:pt>
                <c:pt idx="6">
                  <c:v>伊達工</c:v>
                </c:pt>
                <c:pt idx="7">
                  <c:v>烏野</c:v>
                </c:pt>
                <c:pt idx="8">
                  <c:v>条善寺</c:v>
                </c:pt>
                <c:pt idx="9">
                  <c:v>音駒</c:v>
                </c:pt>
                <c:pt idx="10">
                  <c:v>和久南</c:v>
                </c:pt>
                <c:pt idx="11">
                  <c:v>青城</c:v>
                </c:pt>
                <c:pt idx="12">
                  <c:v>角川</c:v>
                </c:pt>
                <c:pt idx="13">
                  <c:v>扇南</c:v>
                </c:pt>
                <c:pt idx="14">
                  <c:v>常波</c:v>
                </c:pt>
              </c:strCache>
            </c:strRef>
          </c:cat>
          <c:val>
            <c:numRef>
              <c:f>PivotStat!$L$89:$L$103</c:f>
              <c:numCache>
                <c:formatCode>General</c:formatCode>
                <c:ptCount val="15"/>
                <c:pt idx="0">
                  <c:v>1105.5</c:v>
                </c:pt>
                <c:pt idx="1">
                  <c:v>1098</c:v>
                </c:pt>
                <c:pt idx="2">
                  <c:v>1094</c:v>
                </c:pt>
                <c:pt idx="3">
                  <c:v>1087.75</c:v>
                </c:pt>
                <c:pt idx="4">
                  <c:v>1087.2857142857142</c:v>
                </c:pt>
                <c:pt idx="5">
                  <c:v>1085.375</c:v>
                </c:pt>
                <c:pt idx="6">
                  <c:v>1075.7142857142858</c:v>
                </c:pt>
                <c:pt idx="7">
                  <c:v>1073.5833333333333</c:v>
                </c:pt>
                <c:pt idx="8">
                  <c:v>1073.2857142857142</c:v>
                </c:pt>
                <c:pt idx="9">
                  <c:v>1072.3333333333333</c:v>
                </c:pt>
                <c:pt idx="10">
                  <c:v>1070.5714285714287</c:v>
                </c:pt>
                <c:pt idx="11">
                  <c:v>1070.375</c:v>
                </c:pt>
                <c:pt idx="12">
                  <c:v>1066.4285714285713</c:v>
                </c:pt>
                <c:pt idx="13">
                  <c:v>1064.5714285714287</c:v>
                </c:pt>
                <c:pt idx="14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E3-4D4D-B474-D7D8E8588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984342725315037E-2"/>
          <c:y val="2.208250497203313E-2"/>
          <c:w val="0.96401082695089213"/>
          <c:h val="0.93818426370670249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鴎台!$G$2:$G$3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6170844401637438E-2"/>
                  <c:y val="-2.1429882244751518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音駒!$G$2:$G$16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9028116829058606"/>
                  <c:y val="-1.2964102841038395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-6.7346512065313488E-2"/>
                  <c:y val="-8.845105012074422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1.5617724840983387E-2"/>
                  <c:y val="3.7917908998587268E-3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5.6154247156957868E-2"/>
                  <c:y val="1.8241904035592147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dLbl>
              <c:idx val="10"/>
              <c:layout>
                <c:manualLayout>
                  <c:x val="-1.1692369098367369E-2"/>
                  <c:y val="-3.4743483739155319E-2"/>
                </c:manualLayout>
              </c:layout>
              <c:tx>
                <c:rich>
                  <a:bodyPr/>
                  <a:lstStyle/>
                  <a:p>
                    <a:fld id="{F9A5A6E4-41A8-43C0-A515-0AC5FA8DA9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026-48B6-A33F-DC78D61A55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青城!$F$2:$F$12</c:f>
              <c:numCache>
                <c:formatCode>General</c:formatCode>
                <c:ptCount val="11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468</c:v>
                </c:pt>
                <c:pt idx="8">
                  <c:v>475</c:v>
                </c:pt>
                <c:pt idx="9">
                  <c:v>465</c:v>
                </c:pt>
                <c:pt idx="10">
                  <c:v>467</c:v>
                </c:pt>
              </c:numCache>
            </c:numRef>
          </c:xVal>
          <c:yVal>
            <c:numRef>
              <c:f>青城!$G$2:$G$12</c:f>
              <c:numCache>
                <c:formatCode>General</c:formatCode>
                <c:ptCount val="11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485</c:v>
                </c:pt>
                <c:pt idx="6">
                  <c:v>467</c:v>
                </c:pt>
                <c:pt idx="7">
                  <c:v>475</c:v>
                </c:pt>
                <c:pt idx="8">
                  <c:v>463</c:v>
                </c:pt>
                <c:pt idx="9">
                  <c:v>458</c:v>
                </c:pt>
                <c:pt idx="10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青城!$B$2:$B$12</c15:f>
                <c15:dlblRangeCache>
                  <c:ptCount val="11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職業体験国見英ICONIC</c:v>
                  </c:pt>
                  <c:pt idx="8">
                    <c:v>ユニフォーム渡親治ICONIC</c:v>
                  </c:pt>
                  <c:pt idx="9">
                    <c:v>ユニフォーム松川一静ICONIC</c:v>
                  </c:pt>
                  <c:pt idx="10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0795882681338803"/>
                  <c:y val="-2.2084453086935473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dLbl>
              <c:idx val="7"/>
              <c:layout>
                <c:manualLayout>
                  <c:x val="-8.9331863162053979E-2"/>
                  <c:y val="1.8076181287394243E-3"/>
                </c:manualLayout>
              </c:layout>
              <c:tx>
                <c:rich>
                  <a:bodyPr/>
                  <a:lstStyle/>
                  <a:p>
                    <a:fld id="{F8F7995C-CA4C-422E-8A1F-296ACE818B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F6-4B44-9F8A-D5049AFDC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角川!$F$2:$F$9</c:f>
              <c:numCache>
                <c:formatCode>General</c:formatCode>
                <c:ptCount val="8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</c:numCache>
            </c:numRef>
          </c:xVal>
          <c:yVal>
            <c:numRef>
              <c:f>角川!$G$2:$G$9</c:f>
              <c:numCache>
                <c:formatCode>General</c:formatCode>
                <c:ptCount val="8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角川!$B$2:$B$9</c15:f>
                <c15:dlblRangeCache>
                  <c:ptCount val="8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  <c:pt idx="7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521138379517683E-3"/>
                  <c:y val="1.422641097326250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2.7951281395549886E-2"/>
                  <c:y val="-1.5202275681544711E-2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6.9296354918832265E-2"/>
                  <c:y val="1.776541302836631E-3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1.5321158534724266E-2"/>
                  <c:y val="-6.714281100427136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E273B1A-D102-4B83-B085-A8AA7FA540A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B8E9E9D-C165-468F-A698-08E7236F43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稲荷崎!$F$2:$F$9</c:f>
              <c:numCache>
                <c:formatCode>General</c:formatCode>
                <c:ptCount val="8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</c:numCache>
            </c:numRef>
          </c:xVal>
          <c:yVal>
            <c:numRef>
              <c:f>稲荷崎!$G$2:$G$9</c:f>
              <c:numCache>
                <c:formatCode>General</c:formatCode>
                <c:ptCount val="8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稲荷崎!$B$2:$B$9</c15:f>
                <c15:dlblRangeCache>
                  <c:ptCount val="8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  <c:pt idx="4">
                    <c:v>ユニフォーム尾白アランICONIC</c:v>
                  </c:pt>
                  <c:pt idx="5">
                    <c:v>ユニフォーム赤木路成ICONIC</c:v>
                  </c:pt>
                  <c:pt idx="6">
                    <c:v>ユニフォーム大耳練ICONIC</c:v>
                  </c:pt>
                  <c:pt idx="7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419140251870012E-2"/>
                  <c:y val="-1.2814497114137449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7.1635451223774502E-2"/>
                  <c:y val="-3.4370646801705422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layout>
                <c:manualLayout>
                  <c:x val="8.822679612921323E-3"/>
                  <c:y val="-1.9458477503490147E-2"/>
                </c:manualLayout>
              </c:layout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7.7433473949861831E-2"/>
                  <c:y val="-2.1795916543342675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4.5166861739421839E-2"/>
                  <c:y val="-1.7806221180685883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5.0789189190890026E-4"/>
                  <c:y val="-1.4639174168015029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dLbl>
              <c:idx val="11"/>
              <c:layout>
                <c:manualLayout>
                  <c:x val="2.2940288543008293E-3"/>
                  <c:y val="2.971936864604096E-2"/>
                </c:manualLayout>
              </c:layout>
              <c:tx>
                <c:rich>
                  <a:bodyPr/>
                  <a:lstStyle/>
                  <a:p>
                    <a:fld id="{20CA0CF3-6459-4B72-BCA5-CDF51A1CE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289-4FB8-8D5E-8992B0F196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484</c:v>
                </c:pt>
                <c:pt idx="6">
                  <c:v>468</c:v>
                </c:pt>
                <c:pt idx="7">
                  <c:v>472</c:v>
                </c:pt>
                <c:pt idx="8">
                  <c:v>478</c:v>
                </c:pt>
                <c:pt idx="9">
                  <c:v>470</c:v>
                </c:pt>
                <c:pt idx="10">
                  <c:v>469</c:v>
                </c:pt>
                <c:pt idx="11">
                  <c:v>470</c:v>
                </c:pt>
              </c:numCache>
            </c:numRef>
          </c:xVal>
          <c:yVal>
            <c:numRef>
              <c:f>白鳥沢!$G$2:$G$13</c:f>
              <c:numCache>
                <c:formatCode>General</c:formatCode>
                <c:ptCount val="12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492</c:v>
                </c:pt>
                <c:pt idx="6">
                  <c:v>489</c:v>
                </c:pt>
                <c:pt idx="7">
                  <c:v>499</c:v>
                </c:pt>
                <c:pt idx="8">
                  <c:v>484</c:v>
                </c:pt>
                <c:pt idx="9">
                  <c:v>477</c:v>
                </c:pt>
                <c:pt idx="10">
                  <c:v>479</c:v>
                </c:pt>
                <c:pt idx="11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白鳥沢!$B$2:$B$13</c15:f>
                <c15:dlblRangeCache>
                  <c:ptCount val="12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職業体験五色工ICONIC</c:v>
                  </c:pt>
                  <c:pt idx="6">
                    <c:v>ユニフォーム白布賢二郎ICONIC</c:v>
                  </c:pt>
                  <c:pt idx="7">
                    <c:v>探偵白布賢二郎ICONIC</c:v>
                  </c:pt>
                  <c:pt idx="8">
                    <c:v>ユニフォーム大平獅音ICONIC</c:v>
                  </c:pt>
                  <c:pt idx="9">
                    <c:v>ユニフォーム川西太一ICONIC</c:v>
                  </c:pt>
                  <c:pt idx="10">
                    <c:v>ユニフォーム瀬見英太ICONIC</c:v>
                  </c:pt>
                  <c:pt idx="11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99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layout>
                <c:manualLayout>
                  <c:x val="-1.415497416646228E-2"/>
                  <c:y val="-1.7464781037968617E-2"/>
                </c:manualLayout>
              </c:layout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5.5440177823913141E-3"/>
                  <c:y val="-1.2053752777766004E-2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1.1154663681013843E-2"/>
                  <c:y val="-4.5970140287681505E-4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0.11830368749258104"/>
                  <c:y val="-3.2334564663294756E-2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layout>
                <c:manualLayout>
                  <c:x val="-8.4086963929803415E-2"/>
                  <c:y val="-7.4962987103610558E-3"/>
                </c:manualLayout>
              </c:layout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6.6505007610315357E-3"/>
                  <c:y val="-5.266341364476442E-3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-0.14877405446089398"/>
                  <c:y val="6.1321969368135845E-2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4.7265450741565849E-3"/>
                  <c:y val="-7.5137762594287849E-4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dLbl>
              <c:idx val="25"/>
              <c:layout>
                <c:manualLayout>
                  <c:x val="-8.4121929924685063E-2"/>
                  <c:y val="-2.1797748023036382E-3"/>
                </c:manualLayout>
              </c:layout>
              <c:tx>
                <c:rich>
                  <a:bodyPr/>
                  <a:lstStyle/>
                  <a:p>
                    <a:fld id="{184381D4-6666-4590-93E3-CD7666548C1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E0C-4A74-AE13-5154D5114E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烏野!$F$2:$F$27</c:f>
              <c:numCache>
                <c:formatCode>General</c:formatCode>
                <c:ptCount val="26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474</c:v>
                </c:pt>
                <c:pt idx="9">
                  <c:v>469</c:v>
                </c:pt>
                <c:pt idx="10">
                  <c:v>475</c:v>
                </c:pt>
                <c:pt idx="11">
                  <c:v>479</c:v>
                </c:pt>
                <c:pt idx="12">
                  <c:v>487</c:v>
                </c:pt>
                <c:pt idx="13">
                  <c:v>463</c:v>
                </c:pt>
                <c:pt idx="14">
                  <c:v>469</c:v>
                </c:pt>
                <c:pt idx="15">
                  <c:v>477</c:v>
                </c:pt>
                <c:pt idx="16">
                  <c:v>483</c:v>
                </c:pt>
                <c:pt idx="17">
                  <c:v>462</c:v>
                </c:pt>
                <c:pt idx="18">
                  <c:v>466</c:v>
                </c:pt>
                <c:pt idx="19">
                  <c:v>465</c:v>
                </c:pt>
                <c:pt idx="20">
                  <c:v>453</c:v>
                </c:pt>
                <c:pt idx="21">
                  <c:v>461</c:v>
                </c:pt>
                <c:pt idx="22">
                  <c:v>461</c:v>
                </c:pt>
                <c:pt idx="23">
                  <c:v>467</c:v>
                </c:pt>
                <c:pt idx="24">
                  <c:v>460</c:v>
                </c:pt>
                <c:pt idx="25">
                  <c:v>460</c:v>
                </c:pt>
              </c:numCache>
            </c:numRef>
          </c:xVal>
          <c:yVal>
            <c:numRef>
              <c:f>烏野!$G$2:$G$27</c:f>
              <c:numCache>
                <c:formatCode>General</c:formatCode>
                <c:ptCount val="26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478</c:v>
                </c:pt>
                <c:pt idx="9">
                  <c:v>475</c:v>
                </c:pt>
                <c:pt idx="10">
                  <c:v>483</c:v>
                </c:pt>
                <c:pt idx="11">
                  <c:v>470</c:v>
                </c:pt>
                <c:pt idx="12">
                  <c:v>476</c:v>
                </c:pt>
                <c:pt idx="13">
                  <c:v>469</c:v>
                </c:pt>
                <c:pt idx="14">
                  <c:v>477</c:v>
                </c:pt>
                <c:pt idx="15">
                  <c:v>473</c:v>
                </c:pt>
                <c:pt idx="16">
                  <c:v>481</c:v>
                </c:pt>
                <c:pt idx="17">
                  <c:v>477</c:v>
                </c:pt>
                <c:pt idx="18">
                  <c:v>487</c:v>
                </c:pt>
                <c:pt idx="19">
                  <c:v>485</c:v>
                </c:pt>
                <c:pt idx="20">
                  <c:v>477</c:v>
                </c:pt>
                <c:pt idx="21">
                  <c:v>491</c:v>
                </c:pt>
                <c:pt idx="22">
                  <c:v>459</c:v>
                </c:pt>
                <c:pt idx="23">
                  <c:v>468</c:v>
                </c:pt>
                <c:pt idx="24">
                  <c:v>469</c:v>
                </c:pt>
                <c:pt idx="25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烏野!$B$2:$B$27</c15:f>
                <c15:dlblRangeCache>
                  <c:ptCount val="26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職業体験月島蛍ICONIC</c:v>
                  </c:pt>
                  <c:pt idx="9">
                    <c:v>ユニフォーム山口忠ICONIC</c:v>
                  </c:pt>
                  <c:pt idx="10">
                    <c:v>水着山口忠ICONIC</c:v>
                  </c:pt>
                  <c:pt idx="11">
                    <c:v>ユニフォーム西谷夕ICONIC</c:v>
                  </c:pt>
                  <c:pt idx="12">
                    <c:v>制服西谷夕ICONIC</c:v>
                  </c:pt>
                  <c:pt idx="13">
                    <c:v>ユニフォーム田中龍之介ICONIC</c:v>
                  </c:pt>
                  <c:pt idx="14">
                    <c:v>制服田中龍之介ICONIC</c:v>
                  </c:pt>
                  <c:pt idx="15">
                    <c:v>ユニフォーム澤村大地ICONIC</c:v>
                  </c:pt>
                  <c:pt idx="16">
                    <c:v>プール掃除澤村大地ICONIC</c:v>
                  </c:pt>
                  <c:pt idx="17">
                    <c:v>ユニフォーム菅原考支ICONIC</c:v>
                  </c:pt>
                  <c:pt idx="18">
                    <c:v>プール掃除菅原考支ICONIC</c:v>
                  </c:pt>
                  <c:pt idx="19">
                    <c:v>ユニフォーム東峰旭ICONIC</c:v>
                  </c:pt>
                  <c:pt idx="20">
                    <c:v>プール掃除東峰旭ICONIC</c:v>
                  </c:pt>
                  <c:pt idx="21">
                    <c:v>ユニフォーム東峰旭YELL</c:v>
                  </c:pt>
                  <c:pt idx="22">
                    <c:v>ユニフォーム縁下力ICONIC</c:v>
                  </c:pt>
                  <c:pt idx="23">
                    <c:v>探偵縁下力ICONIC</c:v>
                  </c:pt>
                  <c:pt idx="24">
                    <c:v>ユニフォーム木下久志ICONIC</c:v>
                  </c:pt>
                  <c:pt idx="25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1.6868516295687558E-2"/>
                  <c:y val="-3.5629239646553817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8.3383081540147948E-3"/>
                  <c:y val="-8.2438563929447001E-3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153D19D-5B77-48E8-A75E-188449D866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A4830E6-AD80-4F82-9B17-3DB1CE77582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梟谷!$G$2:$G$11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838436574209065E-2"/>
                  <c:y val="-1.198563667590937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7.3035509837460821E-2"/>
                  <c:y val="-5.0553144980397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条善寺!$G$2:$G$10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扇南!$G$2:$G$8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9.5318324674956607E-3"/>
                  <c:y val="-1.0733779199215429E-2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2.0303876128026986E-3"/>
                  <c:y val="4.045084541364237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5.3576478497171766E-2"/>
                  <c:y val="-4.8818091209886477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-4.0807715268403148E-2"/>
                  <c:y val="-2.0273015014836818E-2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A88C376-A08E-40F5-BFA4-2C5D771A9B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178-40AE-96E1-EABC2151E4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伊達工!$F$2:$F$14</c:f>
              <c:numCache>
                <c:formatCode>General</c:formatCode>
                <c:ptCount val="13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473</c:v>
                </c:pt>
                <c:pt idx="9">
                  <c:v>465</c:v>
                </c:pt>
                <c:pt idx="10">
                  <c:v>473</c:v>
                </c:pt>
                <c:pt idx="11">
                  <c:v>473</c:v>
                </c:pt>
                <c:pt idx="12">
                  <c:v>471</c:v>
                </c:pt>
              </c:numCache>
            </c:numRef>
          </c:xVal>
          <c:yVal>
            <c:numRef>
              <c:f>伊達工!$G$2:$G$14</c:f>
              <c:numCache>
                <c:formatCode>General</c:formatCode>
                <c:ptCount val="13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497</c:v>
                </c:pt>
                <c:pt idx="9">
                  <c:v>469</c:v>
                </c:pt>
                <c:pt idx="10">
                  <c:v>473</c:v>
                </c:pt>
                <c:pt idx="11">
                  <c:v>456</c:v>
                </c:pt>
                <c:pt idx="12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伊達工!$B$2:$B$14</c15:f>
                <c15:dlblRangeCache>
                  <c:ptCount val="13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職業体験黄金川貫至ICONIC</c:v>
                  </c:pt>
                  <c:pt idx="9">
                    <c:v>ユニフォーム小原豊ICONIC</c:v>
                  </c:pt>
                  <c:pt idx="10">
                    <c:v>ユニフォーム女川太郎ICONIC</c:v>
                  </c:pt>
                  <c:pt idx="11">
                    <c:v>ユニフォーム作並浩輔ICONIC</c:v>
                  </c:pt>
                  <c:pt idx="12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2973577870408786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井闥山!$G$2:$G$3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9450409290933626E-3"/>
                  <c:y val="-4.6041097043777228E-2"/>
                </c:manualLayout>
              </c:layout>
              <c:tx>
                <c:rich>
                  <a:bodyPr/>
                  <a:lstStyle/>
                  <a:p>
                    <a:fld id="{D86DCD28-6539-4863-B4DC-4F35AA5BB3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D9B-4C12-B608-9E85FC4F3905}"/>
                </c:ext>
              </c:extLst>
            </c:dLbl>
            <c:dLbl>
              <c:idx val="1"/>
              <c:layout>
                <c:manualLayout>
                  <c:x val="-3.5169537090346231E-2"/>
                  <c:y val="1.1776100456347178E-2"/>
                </c:manualLayout>
              </c:layout>
              <c:tx>
                <c:rich>
                  <a:bodyPr/>
                  <a:lstStyle/>
                  <a:p>
                    <a:fld id="{362BE527-BF8C-4A75-A9CB-86F1D40D38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D9B-4C12-B608-9E85FC4F3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戸美!$F$2:$F$3</c:f>
              <c:numCache>
                <c:formatCode>General</c:formatCode>
                <c:ptCount val="2"/>
                <c:pt idx="0">
                  <c:v>479</c:v>
                </c:pt>
                <c:pt idx="1">
                  <c:v>477</c:v>
                </c:pt>
              </c:numCache>
            </c:numRef>
          </c:xVal>
          <c:yVal>
            <c:numRef>
              <c:f>戸美!$G$2:$G$3</c:f>
              <c:numCache>
                <c:formatCode>General</c:formatCode>
                <c:ptCount val="2"/>
                <c:pt idx="0">
                  <c:v>483</c:v>
                </c:pt>
                <c:pt idx="1">
                  <c:v>479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戸美!$B$2:$B$3</c15:f>
                <c15:dlblRangeCache>
                  <c:ptCount val="2"/>
                  <c:pt idx="0">
                    <c:v>ユニフォーム大将優ICONIC</c:v>
                  </c:pt>
                  <c:pt idx="1">
                    <c:v>ユニフォーム沼井和馬ICONIC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D9B-4C12-B608-9E85FC4F39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735316858384422"/>
          <c:y val="0.43504225563783083"/>
          <c:w val="3.9159947676082885E-2"/>
          <c:h val="0.1628418306403517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27</xdr:col>
      <xdr:colOff>119697</xdr:colOff>
      <xdr:row>51</xdr:row>
      <xdr:rowOff>17099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47A0619-F991-C71A-0F15-A1B13C71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39</xdr:col>
      <xdr:colOff>616632</xdr:colOff>
      <xdr:row>104</xdr:row>
      <xdr:rowOff>162272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36.561243055556" createdVersion="8" refreshedVersion="8" minRefreshableVersion="3" recordCount="139" xr:uid="{CDEB10F1-A441-4D1B-8C27-B723E02A462A}">
  <cacheSource type="worksheet">
    <worksheetSource name="Q_Stat"/>
  </cacheSource>
  <cacheFields count="31">
    <cacheField name="No." numFmtId="0">
      <sharedItems/>
    </cacheField>
    <cacheField name="服装" numFmtId="0">
      <sharedItems count="7">
        <s v="ユニフォーム"/>
        <s v="制服"/>
        <s v="夏祭り"/>
        <s v="水着"/>
        <s v="職業体験"/>
        <s v="プール掃除"/>
        <s v="探偵"/>
      </sharedItems>
    </cacheField>
    <cacheField name="名前" numFmtId="0">
      <sharedItems count="10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昼神幸郎"/>
        <s v="佐久早聖臣"/>
        <s v="小森元也"/>
        <s v="大将優"/>
        <s v="沼井和馬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5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3" count="21">
        <n v="115"/>
        <n v="123"/>
        <n v="116"/>
        <n v="114"/>
        <n v="117"/>
        <n v="125"/>
        <n v="118"/>
        <n v="127"/>
        <n v="128"/>
        <n v="113"/>
        <n v="126"/>
        <n v="124"/>
        <n v="120"/>
        <n v="119"/>
        <n v="121"/>
        <n v="122"/>
        <n v="112"/>
        <n v="130"/>
        <n v="129"/>
        <n v="131"/>
        <n v="133"/>
      </sharedItems>
    </cacheField>
    <cacheField name="サーブ" numFmtId="0">
      <sharedItems containsSemiMixedTypes="0" containsString="0" containsNumber="1" containsInteger="1" minValue="110" maxValue="133" count="22">
        <n v="112"/>
        <n v="123"/>
        <n v="110"/>
        <n v="117"/>
        <n v="116"/>
        <n v="115"/>
        <n v="125"/>
        <n v="128"/>
        <n v="122"/>
        <n v="121"/>
        <n v="114"/>
        <n v="111"/>
        <n v="113"/>
        <n v="120"/>
        <n v="119"/>
        <n v="118"/>
        <n v="127"/>
        <n v="126"/>
        <n v="130"/>
        <n v="129"/>
        <n v="124"/>
        <n v="133"/>
      </sharedItems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15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  <cacheField name="TotalStat" numFmtId="0">
      <sharedItems containsSemiMixedTypes="0" containsString="0" containsNumber="1" containsInteger="1" minValue="1046" maxValue="1125"/>
    </cacheField>
    <cacheField name="SpikeVal" numFmtId="0">
      <sharedItems containsSemiMixedTypes="0" containsString="0" containsNumber="1" containsInteger="1" minValue="211" maxValue="237"/>
    </cacheField>
    <cacheField name="ServeVal" numFmtId="0">
      <sharedItems containsSemiMixedTypes="0" containsString="0" containsNumber="1" containsInteger="1" minValue="224" maxValue="260"/>
    </cacheField>
    <cacheField name="TossVal" numFmtId="0">
      <sharedItems containsSemiMixedTypes="0" containsString="0" containsNumber="1" containsInteger="1" minValue="224" maxValue="264"/>
    </cacheField>
    <cacheField name="ReceiveVal" numFmtId="0">
      <sharedItems containsSemiMixedTypes="0" containsString="0" containsNumber="1" containsInteger="1" minValue="223" maxValue="259"/>
    </cacheField>
    <cacheField name="BlockVal" numFmtId="0">
      <sharedItems containsSemiMixedTypes="0" containsString="0" containsNumber="1" containsInteger="1" minValue="224" maxValue="2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s v="ユニフォーム日向翔陽ICONIC"/>
    <s v="ひなたしょうよう"/>
    <n v="1069"/>
    <n v="212"/>
    <n v="226"/>
    <n v="226"/>
    <n v="241"/>
    <n v="252"/>
  </r>
  <r>
    <s v="4"/>
    <x v="0"/>
    <x v="1"/>
    <x v="0"/>
    <x v="1"/>
    <x v="0"/>
    <x v="0"/>
    <s v="99"/>
    <s v="-"/>
    <s v="5"/>
    <s v="78"/>
    <x v="1"/>
    <x v="1"/>
    <n v="129"/>
    <n v="123"/>
    <n v="101"/>
    <n v="115"/>
    <n v="120"/>
    <n v="115"/>
    <n v="115"/>
    <n v="31"/>
    <n v="498"/>
    <n v="465"/>
    <s v="ユニフォーム影山飛雄ICONIC"/>
    <s v="かげやまとびお"/>
    <n v="1095"/>
    <n v="224"/>
    <n v="246"/>
    <n v="252"/>
    <n v="235"/>
    <n v="230"/>
  </r>
  <r>
    <s v="7"/>
    <x v="0"/>
    <x v="2"/>
    <x v="0"/>
    <x v="0"/>
    <x v="0"/>
    <x v="0"/>
    <s v="99"/>
    <s v="-"/>
    <s v="5"/>
    <s v="75"/>
    <x v="2"/>
    <x v="0"/>
    <n v="112"/>
    <n v="126"/>
    <n v="97"/>
    <n v="127"/>
    <n v="114"/>
    <n v="116"/>
    <n v="115"/>
    <n v="36"/>
    <n v="466"/>
    <n v="472"/>
    <s v="ユニフォーム月島蛍ICONIC"/>
    <s v="つきしまけい"/>
    <n v="1071"/>
    <n v="213"/>
    <n v="238"/>
    <n v="238"/>
    <n v="229"/>
    <n v="243"/>
  </r>
  <r>
    <s v="10"/>
    <x v="0"/>
    <x v="3"/>
    <x v="1"/>
    <x v="0"/>
    <x v="0"/>
    <x v="0"/>
    <s v="99"/>
    <s v="-"/>
    <s v="5"/>
    <s v="73"/>
    <x v="3"/>
    <x v="1"/>
    <n v="118"/>
    <n v="120"/>
    <n v="97"/>
    <n v="118"/>
    <n v="118"/>
    <n v="114"/>
    <n v="119"/>
    <n v="31"/>
    <n v="475"/>
    <n v="469"/>
    <s v="ユニフォーム山口忠ICONIC"/>
    <s v="やまぐちだだし"/>
    <n v="1072"/>
    <n v="211"/>
    <n v="243"/>
    <n v="238"/>
    <n v="237"/>
    <n v="232"/>
  </r>
  <r>
    <s v="12"/>
    <x v="0"/>
    <x v="4"/>
    <x v="0"/>
    <x v="2"/>
    <x v="0"/>
    <x v="0"/>
    <s v="99"/>
    <s v="-"/>
    <s v="5"/>
    <s v="86"/>
    <x v="4"/>
    <x v="2"/>
    <n v="120"/>
    <n v="123"/>
    <n v="101"/>
    <n v="110"/>
    <n v="130"/>
    <n v="116"/>
    <n v="123"/>
    <n v="29"/>
    <n v="470"/>
    <n v="479"/>
    <s v="ユニフォーム西谷夕ICONIC"/>
    <s v="にしのやゆう"/>
    <n v="1079"/>
    <n v="218"/>
    <n v="233"/>
    <n v="243"/>
    <n v="253"/>
    <n v="226"/>
  </r>
  <r>
    <s v="14"/>
    <x v="0"/>
    <x v="5"/>
    <x v="1"/>
    <x v="3"/>
    <x v="0"/>
    <x v="0"/>
    <s v="99"/>
    <s v="-"/>
    <s v="5"/>
    <s v="78"/>
    <x v="5"/>
    <x v="3"/>
    <n v="113"/>
    <n v="114"/>
    <n v="97"/>
    <n v="116"/>
    <n v="117"/>
    <n v="115"/>
    <n v="115"/>
    <n v="27"/>
    <n v="469"/>
    <n v="463"/>
    <s v="ユニフォーム田中龍之介ICONIC"/>
    <s v="たなかりゅうのすけ"/>
    <n v="1056"/>
    <n v="222"/>
    <n v="231"/>
    <n v="227"/>
    <n v="232"/>
    <n v="231"/>
  </r>
  <r>
    <s v="16"/>
    <x v="0"/>
    <x v="6"/>
    <x v="0"/>
    <x v="3"/>
    <x v="0"/>
    <x v="0"/>
    <s v="99"/>
    <s v="-"/>
    <s v="5"/>
    <s v="78"/>
    <x v="6"/>
    <x v="4"/>
    <n v="116"/>
    <n v="123"/>
    <n v="101"/>
    <n v="116"/>
    <n v="126"/>
    <n v="115"/>
    <n v="120"/>
    <n v="51"/>
    <n v="473"/>
    <n v="477"/>
    <s v="ユニフォーム澤村大地ICONIC"/>
    <s v="さわむらだいち"/>
    <n v="1102"/>
    <n v="219"/>
    <n v="239"/>
    <n v="239"/>
    <n v="246"/>
    <n v="231"/>
  </r>
  <r>
    <s v="18"/>
    <x v="0"/>
    <x v="7"/>
    <x v="1"/>
    <x v="1"/>
    <x v="0"/>
    <x v="0"/>
    <s v="99"/>
    <s v="-"/>
    <s v="5"/>
    <s v="80"/>
    <x v="0"/>
    <x v="5"/>
    <n v="124"/>
    <n v="123"/>
    <n v="101"/>
    <n v="116"/>
    <n v="116"/>
    <n v="115"/>
    <n v="115"/>
    <n v="46"/>
    <n v="477"/>
    <n v="462"/>
    <s v="ユニフォーム菅原考支ICONIC"/>
    <s v="すがわらこうし"/>
    <n v="1086"/>
    <n v="216"/>
    <n v="238"/>
    <n v="247"/>
    <n v="231"/>
    <n v="231"/>
  </r>
  <r>
    <s v="20"/>
    <x v="0"/>
    <x v="8"/>
    <x v="0"/>
    <x v="3"/>
    <x v="0"/>
    <x v="0"/>
    <s v="99"/>
    <s v="-"/>
    <s v="5"/>
    <s v="80"/>
    <x v="7"/>
    <x v="6"/>
    <n v="113"/>
    <n v="120"/>
    <n v="97"/>
    <n v="121"/>
    <n v="115"/>
    <n v="115"/>
    <n v="114"/>
    <n v="29"/>
    <n v="485"/>
    <n v="465"/>
    <s v="ユニフォーム東峰旭ICONIC"/>
    <s v="あずまねあさひ"/>
    <n v="1076"/>
    <n v="224"/>
    <n v="245"/>
    <n v="233"/>
    <n v="229"/>
    <n v="236"/>
  </r>
  <r>
    <s v="22"/>
    <x v="0"/>
    <x v="8"/>
    <x v="0"/>
    <x v="3"/>
    <x v="0"/>
    <x v="1"/>
    <s v="99"/>
    <s v="-"/>
    <s v="5"/>
    <s v="80"/>
    <x v="8"/>
    <x v="7"/>
    <n v="112"/>
    <n v="123"/>
    <n v="97"/>
    <n v="120"/>
    <n v="114"/>
    <n v="114"/>
    <n v="113"/>
    <n v="29"/>
    <n v="491"/>
    <n v="461"/>
    <s v="ユニフォーム東峰旭YELL"/>
    <s v="あずまねあさひ"/>
    <n v="1078"/>
    <n v="225"/>
    <n v="251"/>
    <n v="235"/>
    <n v="227"/>
    <n v="234"/>
  </r>
  <r>
    <s v="23"/>
    <x v="0"/>
    <x v="9"/>
    <x v="1"/>
    <x v="3"/>
    <x v="0"/>
    <x v="0"/>
    <s v="99"/>
    <s v="-"/>
    <s v="5"/>
    <s v="78"/>
    <x v="9"/>
    <x v="5"/>
    <n v="111"/>
    <n v="120"/>
    <n v="99"/>
    <n v="113"/>
    <n v="120"/>
    <n v="114"/>
    <n v="114"/>
    <n v="41"/>
    <n v="459"/>
    <n v="461"/>
    <s v="ユニフォーム縁下力ICONIC"/>
    <s v="えんのしたちから"/>
    <n v="1060"/>
    <n v="212"/>
    <n v="235"/>
    <n v="231"/>
    <n v="234"/>
    <n v="227"/>
  </r>
  <r>
    <s v="25"/>
    <x v="0"/>
    <x v="10"/>
    <x v="1"/>
    <x v="3"/>
    <x v="0"/>
    <x v="0"/>
    <s v="99"/>
    <s v="-"/>
    <s v="5"/>
    <s v="78"/>
    <x v="4"/>
    <x v="8"/>
    <n v="113"/>
    <n v="117"/>
    <n v="101"/>
    <n v="115"/>
    <n v="115"/>
    <n v="115"/>
    <n v="115"/>
    <n v="31"/>
    <n v="469"/>
    <n v="460"/>
    <s v="ユニフォーム木下久志ICONIC"/>
    <s v="きのしたひさし"/>
    <n v="1061"/>
    <n v="218"/>
    <n v="239"/>
    <n v="230"/>
    <n v="230"/>
    <n v="230"/>
  </r>
  <r>
    <s v="26"/>
    <x v="0"/>
    <x v="11"/>
    <x v="1"/>
    <x v="0"/>
    <x v="0"/>
    <x v="0"/>
    <s v="99"/>
    <s v="-"/>
    <s v="5"/>
    <s v="78"/>
    <x v="9"/>
    <x v="4"/>
    <n v="112"/>
    <n v="123"/>
    <n v="101"/>
    <n v="119"/>
    <n v="113"/>
    <n v="114"/>
    <n v="114"/>
    <n v="31"/>
    <n v="464"/>
    <n v="460"/>
    <s v="ユニフォーム成田一仁ICONIC"/>
    <s v="なりたかずひと"/>
    <n v="1056"/>
    <n v="214"/>
    <n v="239"/>
    <n v="235"/>
    <n v="227"/>
    <n v="233"/>
  </r>
  <r>
    <s v="27"/>
    <x v="0"/>
    <x v="12"/>
    <x v="1"/>
    <x v="1"/>
    <x v="1"/>
    <x v="0"/>
    <s v="99"/>
    <s v="-"/>
    <s v="5"/>
    <s v="79"/>
    <x v="9"/>
    <x v="5"/>
    <n v="127"/>
    <n v="129"/>
    <n v="101"/>
    <n v="113"/>
    <n v="117"/>
    <n v="113"/>
    <n v="115"/>
    <n v="41"/>
    <n v="484"/>
    <n v="458"/>
    <s v="ユニフォーム孤爪研磨ICONIC"/>
    <s v="こづめけんま"/>
    <n v="1084"/>
    <n v="214"/>
    <n v="244"/>
    <n v="256"/>
    <n v="232"/>
    <n v="226"/>
  </r>
  <r>
    <s v="30"/>
    <x v="0"/>
    <x v="13"/>
    <x v="2"/>
    <x v="0"/>
    <x v="1"/>
    <x v="0"/>
    <s v="99"/>
    <s v="-"/>
    <s v="5"/>
    <s v="80"/>
    <x v="10"/>
    <x v="9"/>
    <n v="114"/>
    <n v="119"/>
    <n v="101"/>
    <n v="129"/>
    <n v="117"/>
    <n v="116"/>
    <n v="115"/>
    <n v="36"/>
    <n v="480"/>
    <n v="477"/>
    <s v="ユニフォーム黒尾鉄朗ICONIC"/>
    <s v="くろおてつろう"/>
    <n v="1094"/>
    <n v="227"/>
    <n v="240"/>
    <n v="233"/>
    <n v="232"/>
    <n v="245"/>
  </r>
  <r>
    <s v="33"/>
    <x v="0"/>
    <x v="14"/>
    <x v="2"/>
    <x v="0"/>
    <x v="1"/>
    <x v="0"/>
    <s v="99"/>
    <s v="-"/>
    <s v="5"/>
    <s v="73"/>
    <x v="4"/>
    <x v="10"/>
    <n v="113"/>
    <n v="118"/>
    <n v="97"/>
    <n v="123"/>
    <n v="115"/>
    <n v="115"/>
    <n v="115"/>
    <n v="27"/>
    <n v="462"/>
    <n v="468"/>
    <s v="ユニフォーム灰羽リエーフICONIC"/>
    <s v="はいばりえーふ"/>
    <n v="1054"/>
    <n v="214"/>
    <n v="232"/>
    <n v="231"/>
    <n v="230"/>
    <n v="238"/>
  </r>
  <r>
    <s v="35"/>
    <x v="0"/>
    <x v="15"/>
    <x v="1"/>
    <x v="2"/>
    <x v="1"/>
    <x v="0"/>
    <s v="99"/>
    <s v="-"/>
    <s v="5"/>
    <s v="84"/>
    <x v="6"/>
    <x v="11"/>
    <n v="116"/>
    <n v="124"/>
    <n v="101"/>
    <n v="110"/>
    <n v="130"/>
    <n v="116"/>
    <n v="122"/>
    <n v="36"/>
    <n v="469"/>
    <n v="478"/>
    <s v="ユニフォーム夜久衛輔ICONIC"/>
    <s v="やくもりすけ"/>
    <n v="1084"/>
    <n v="219"/>
    <n v="235"/>
    <n v="240"/>
    <n v="252"/>
    <n v="226"/>
  </r>
  <r>
    <s v="36"/>
    <x v="0"/>
    <x v="16"/>
    <x v="1"/>
    <x v="3"/>
    <x v="1"/>
    <x v="0"/>
    <s v="99"/>
    <s v="-"/>
    <s v="5"/>
    <s v="75"/>
    <x v="4"/>
    <x v="12"/>
    <n v="114"/>
    <n v="115"/>
    <n v="97"/>
    <n v="115"/>
    <n v="116"/>
    <n v="115"/>
    <n v="115"/>
    <n v="29"/>
    <n v="459"/>
    <n v="461"/>
    <s v="ユニフォーム福永招平ICONIC"/>
    <s v="ふくながしょうへい"/>
    <n v="1046"/>
    <n v="214"/>
    <n v="228"/>
    <n v="229"/>
    <n v="231"/>
    <n v="230"/>
  </r>
  <r>
    <s v="37"/>
    <x v="0"/>
    <x v="17"/>
    <x v="1"/>
    <x v="0"/>
    <x v="1"/>
    <x v="0"/>
    <s v="99"/>
    <s v="-"/>
    <s v="5"/>
    <s v="75"/>
    <x v="0"/>
    <x v="10"/>
    <n v="113"/>
    <n v="118"/>
    <n v="97"/>
    <n v="121"/>
    <n v="115"/>
    <n v="116"/>
    <n v="115"/>
    <n v="36"/>
    <n v="460"/>
    <n v="467"/>
    <s v="ユニフォーム犬岡走ICONIC"/>
    <s v="いぬおかそう"/>
    <n v="1060"/>
    <n v="212"/>
    <n v="232"/>
    <n v="231"/>
    <n v="230"/>
    <n v="237"/>
  </r>
  <r>
    <s v="38"/>
    <x v="0"/>
    <x v="18"/>
    <x v="1"/>
    <x v="3"/>
    <x v="1"/>
    <x v="0"/>
    <s v="99"/>
    <s v="-"/>
    <s v="5"/>
    <s v="78"/>
    <x v="1"/>
    <x v="13"/>
    <n v="114"/>
    <n v="122"/>
    <n v="101"/>
    <n v="115"/>
    <n v="116"/>
    <n v="115"/>
    <n v="115"/>
    <n v="29"/>
    <n v="479"/>
    <n v="461"/>
    <s v="ユニフォーム山本猛虎ICONIC"/>
    <s v="やまもとたけとら"/>
    <n v="1070"/>
    <n v="224"/>
    <n v="242"/>
    <n v="236"/>
    <n v="231"/>
    <n v="230"/>
  </r>
  <r>
    <s v="39"/>
    <x v="0"/>
    <x v="19"/>
    <x v="1"/>
    <x v="2"/>
    <x v="1"/>
    <x v="0"/>
    <s v="99"/>
    <s v="-"/>
    <s v="5"/>
    <s v="84"/>
    <x v="0"/>
    <x v="2"/>
    <n v="113"/>
    <n v="120"/>
    <n v="97"/>
    <n v="110"/>
    <n v="123"/>
    <n v="119"/>
    <n v="120"/>
    <n v="33"/>
    <n v="458"/>
    <n v="472"/>
    <s v="ユニフォーム芝山優生ICONIC"/>
    <s v="しばやまゆうき"/>
    <n v="1060"/>
    <n v="212"/>
    <n v="230"/>
    <n v="233"/>
    <n v="243"/>
    <n v="229"/>
  </r>
  <r>
    <s v="40"/>
    <x v="0"/>
    <x v="20"/>
    <x v="1"/>
    <x v="3"/>
    <x v="1"/>
    <x v="0"/>
    <s v="99"/>
    <s v="-"/>
    <s v="5"/>
    <s v="76"/>
    <x v="11"/>
    <x v="9"/>
    <n v="114"/>
    <n v="122"/>
    <n v="101"/>
    <n v="116"/>
    <n v="118"/>
    <n v="116"/>
    <n v="116"/>
    <n v="51"/>
    <n v="481"/>
    <n v="466"/>
    <s v="ユニフォーム海信之ICONIC"/>
    <s v="かいのぶゆき"/>
    <n v="1099"/>
    <n v="225"/>
    <n v="243"/>
    <n v="236"/>
    <n v="234"/>
    <n v="232"/>
  </r>
  <r>
    <s v="41"/>
    <x v="0"/>
    <x v="20"/>
    <x v="1"/>
    <x v="3"/>
    <x v="1"/>
    <x v="1"/>
    <s v="99"/>
    <s v="-"/>
    <s v="5"/>
    <s v="74"/>
    <x v="12"/>
    <x v="3"/>
    <n v="110"/>
    <n v="118"/>
    <n v="99"/>
    <n v="112"/>
    <n v="114"/>
    <n v="112"/>
    <n v="112"/>
    <n v="49"/>
    <n v="465"/>
    <n v="450"/>
    <s v="ユニフォーム海信之YELL"/>
    <s v="かいのぶゆき"/>
    <n v="1063"/>
    <n v="219"/>
    <n v="235"/>
    <n v="228"/>
    <n v="226"/>
    <n v="224"/>
  </r>
  <r>
    <s v="42"/>
    <x v="0"/>
    <x v="21"/>
    <x v="2"/>
    <x v="0"/>
    <x v="2"/>
    <x v="0"/>
    <s v="99"/>
    <s v="-"/>
    <s v="5"/>
    <s v="76"/>
    <x v="5"/>
    <x v="12"/>
    <n v="112"/>
    <n v="122"/>
    <n v="97"/>
    <n v="130"/>
    <n v="115"/>
    <n v="116"/>
    <n v="115"/>
    <n v="31"/>
    <n v="472"/>
    <n v="476"/>
    <s v="ユニフォーム青根高伸ICONIC"/>
    <s v="あおねたかのぶ"/>
    <n v="1076"/>
    <n v="222"/>
    <n v="235"/>
    <n v="234"/>
    <n v="230"/>
    <n v="246"/>
  </r>
  <r>
    <s v="45"/>
    <x v="0"/>
    <x v="22"/>
    <x v="0"/>
    <x v="3"/>
    <x v="2"/>
    <x v="0"/>
    <s v="99"/>
    <s v="-"/>
    <s v="5"/>
    <s v="75"/>
    <x v="11"/>
    <x v="14"/>
    <n v="114"/>
    <n v="127"/>
    <n v="101"/>
    <n v="127"/>
    <n v="116"/>
    <n v="116"/>
    <n v="119"/>
    <n v="36"/>
    <n v="484"/>
    <n v="478"/>
    <s v="ユニフォーム二口堅治ICONIC"/>
    <s v="ふたくちけんじ"/>
    <n v="1099"/>
    <n v="225"/>
    <n v="246"/>
    <n v="241"/>
    <n v="235"/>
    <n v="243"/>
  </r>
  <r>
    <s v="48"/>
    <x v="0"/>
    <x v="23"/>
    <x v="2"/>
    <x v="1"/>
    <x v="2"/>
    <x v="0"/>
    <s v="99"/>
    <s v="-"/>
    <s v="5"/>
    <s v="76"/>
    <x v="13"/>
    <x v="15"/>
    <n v="123"/>
    <n v="121"/>
    <n v="97"/>
    <n v="127"/>
    <n v="116"/>
    <n v="116"/>
    <n v="116"/>
    <n v="29"/>
    <n v="481"/>
    <n v="475"/>
    <s v="ユニフォーム黄金川貫至ICONIC"/>
    <s v="こがねがわかんじ"/>
    <n v="1082"/>
    <n v="216"/>
    <n v="239"/>
    <n v="244"/>
    <n v="232"/>
    <n v="243"/>
  </r>
  <r>
    <s v="51"/>
    <x v="0"/>
    <x v="24"/>
    <x v="2"/>
    <x v="3"/>
    <x v="2"/>
    <x v="0"/>
    <s v="99"/>
    <s v="-"/>
    <s v="5"/>
    <s v="78"/>
    <x v="14"/>
    <x v="3"/>
    <n v="112"/>
    <n v="119"/>
    <n v="97"/>
    <n v="116"/>
    <n v="114"/>
    <n v="116"/>
    <n v="119"/>
    <n v="31"/>
    <n v="469"/>
    <n v="465"/>
    <s v="ユニフォーム小原豊ICONIC"/>
    <s v="おばらゆたか"/>
    <n v="1062"/>
    <n v="218"/>
    <n v="236"/>
    <n v="231"/>
    <n v="233"/>
    <n v="232"/>
  </r>
  <r>
    <s v="52"/>
    <x v="0"/>
    <x v="25"/>
    <x v="2"/>
    <x v="3"/>
    <x v="2"/>
    <x v="0"/>
    <s v="99"/>
    <s v="-"/>
    <s v="5"/>
    <s v="76"/>
    <x v="15"/>
    <x v="15"/>
    <n v="113"/>
    <n v="120"/>
    <n v="97"/>
    <n v="121"/>
    <n v="115"/>
    <n v="117"/>
    <n v="120"/>
    <n v="31"/>
    <n v="473"/>
    <n v="473"/>
    <s v="ユニフォーム女川太郎ICONIC"/>
    <s v="おながわたろう"/>
    <n v="1074"/>
    <n v="219"/>
    <n v="238"/>
    <n v="233"/>
    <n v="235"/>
    <n v="238"/>
  </r>
  <r>
    <s v="53"/>
    <x v="0"/>
    <x v="26"/>
    <x v="2"/>
    <x v="2"/>
    <x v="2"/>
    <x v="0"/>
    <s v="99"/>
    <s v="-"/>
    <s v="5"/>
    <s v="84"/>
    <x v="9"/>
    <x v="2"/>
    <n v="112"/>
    <n v="121"/>
    <n v="101"/>
    <n v="110"/>
    <n v="124"/>
    <n v="119"/>
    <n v="120"/>
    <n v="36"/>
    <n v="456"/>
    <n v="473"/>
    <s v="ユニフォーム作並浩輔ICONIC"/>
    <s v="さくなみこうすけ"/>
    <n v="1066"/>
    <n v="214"/>
    <n v="231"/>
    <n v="233"/>
    <n v="244"/>
    <n v="229"/>
  </r>
  <r>
    <s v="54"/>
    <x v="0"/>
    <x v="27"/>
    <x v="2"/>
    <x v="0"/>
    <x v="2"/>
    <x v="0"/>
    <s v="99"/>
    <s v="-"/>
    <s v="5"/>
    <s v="75"/>
    <x v="5"/>
    <x v="12"/>
    <n v="112"/>
    <n v="122"/>
    <n v="97"/>
    <n v="125"/>
    <n v="115"/>
    <n v="116"/>
    <n v="115"/>
    <n v="31"/>
    <n v="472"/>
    <n v="471"/>
    <s v="ユニフォーム吹上仁悟ICONIC"/>
    <s v="ふきあげじんご"/>
    <n v="1071"/>
    <n v="222"/>
    <n v="235"/>
    <n v="234"/>
    <n v="230"/>
    <n v="241"/>
  </r>
  <r>
    <s v="55"/>
    <x v="0"/>
    <x v="28"/>
    <x v="2"/>
    <x v="1"/>
    <x v="3"/>
    <x v="0"/>
    <s v="99"/>
    <s v="-"/>
    <s v="5"/>
    <s v="80"/>
    <x v="7"/>
    <x v="16"/>
    <n v="129"/>
    <n v="127"/>
    <n v="101"/>
    <n v="114"/>
    <n v="115"/>
    <n v="115"/>
    <n v="115"/>
    <n v="36"/>
    <n v="510"/>
    <n v="459"/>
    <s v="ユニフォーム及川徹ICONIC"/>
    <s v="おいかわとおる"/>
    <n v="1106"/>
    <n v="228"/>
    <n v="254"/>
    <n v="256"/>
    <n v="230"/>
    <n v="229"/>
  </r>
  <r>
    <s v="57"/>
    <x v="0"/>
    <x v="29"/>
    <x v="0"/>
    <x v="3"/>
    <x v="3"/>
    <x v="0"/>
    <s v="99"/>
    <s v="-"/>
    <s v="5"/>
    <s v="77"/>
    <x v="5"/>
    <x v="9"/>
    <n v="114"/>
    <n v="122"/>
    <n v="101"/>
    <n v="117"/>
    <n v="115"/>
    <n v="116"/>
    <n v="116"/>
    <n v="36"/>
    <n v="482"/>
    <n v="464"/>
    <s v="ユニフォーム岩泉一ICONIC"/>
    <s v="いわいずみはじめ"/>
    <n v="1083"/>
    <n v="226"/>
    <n v="243"/>
    <n v="236"/>
    <n v="231"/>
    <n v="233"/>
  </r>
  <r>
    <s v="59"/>
    <x v="0"/>
    <x v="30"/>
    <x v="1"/>
    <x v="0"/>
    <x v="3"/>
    <x v="0"/>
    <s v="99"/>
    <s v="-"/>
    <s v="5"/>
    <s v="71"/>
    <x v="6"/>
    <x v="12"/>
    <n v="112"/>
    <n v="116"/>
    <n v="97"/>
    <n v="120"/>
    <n v="115"/>
    <n v="115"/>
    <n v="115"/>
    <n v="31"/>
    <n v="459"/>
    <n v="465"/>
    <s v="ユニフォーム金田一勇太郎ICONIC"/>
    <s v="きんだいちゆうたろう"/>
    <n v="1052"/>
    <n v="215"/>
    <n v="229"/>
    <n v="228"/>
    <n v="230"/>
    <n v="235"/>
  </r>
  <r>
    <s v="60"/>
    <x v="0"/>
    <x v="31"/>
    <x v="0"/>
    <x v="3"/>
    <x v="3"/>
    <x v="0"/>
    <s v="99"/>
    <s v="-"/>
    <s v="5"/>
    <s v="75"/>
    <x v="8"/>
    <x v="17"/>
    <n v="112"/>
    <n v="119"/>
    <n v="97"/>
    <n v="114"/>
    <n v="110"/>
    <n v="116"/>
    <n v="121"/>
    <n v="27"/>
    <n v="485"/>
    <n v="461"/>
    <s v="ユニフォーム京谷賢太郎ICONIC"/>
    <s v="きょうたにけんたろう"/>
    <n v="1070"/>
    <n v="225"/>
    <n v="245"/>
    <n v="231"/>
    <n v="231"/>
    <n v="230"/>
  </r>
  <r>
    <s v="61"/>
    <x v="0"/>
    <x v="32"/>
    <x v="2"/>
    <x v="3"/>
    <x v="3"/>
    <x v="0"/>
    <s v="99"/>
    <s v="-"/>
    <s v="5"/>
    <s v="70"/>
    <x v="13"/>
    <x v="5"/>
    <n v="114"/>
    <n v="119"/>
    <n v="97"/>
    <n v="114"/>
    <n v="116"/>
    <n v="116"/>
    <n v="116"/>
    <n v="31"/>
    <n v="467"/>
    <n v="462"/>
    <s v="ユニフォーム国見英ICONIC"/>
    <s v="くにみあきら"/>
    <n v="1057"/>
    <n v="216"/>
    <n v="234"/>
    <n v="233"/>
    <n v="232"/>
    <n v="230"/>
  </r>
  <r>
    <s v="63"/>
    <x v="0"/>
    <x v="33"/>
    <x v="2"/>
    <x v="2"/>
    <x v="3"/>
    <x v="0"/>
    <s v="99"/>
    <s v="-"/>
    <s v="5"/>
    <s v="84"/>
    <x v="9"/>
    <x v="2"/>
    <n v="119"/>
    <n v="121"/>
    <n v="101"/>
    <n v="110"/>
    <n v="124"/>
    <n v="119"/>
    <n v="122"/>
    <n v="41"/>
    <n v="463"/>
    <n v="475"/>
    <s v="ユニフォーム渡親治ICONIC"/>
    <s v="わたりしんじ"/>
    <n v="1080"/>
    <n v="214"/>
    <n v="231"/>
    <n v="240"/>
    <n v="246"/>
    <n v="229"/>
  </r>
  <r>
    <s v="64"/>
    <x v="0"/>
    <x v="34"/>
    <x v="2"/>
    <x v="0"/>
    <x v="3"/>
    <x v="0"/>
    <s v="99"/>
    <s v="-"/>
    <s v="5"/>
    <s v="76"/>
    <x v="2"/>
    <x v="12"/>
    <n v="112"/>
    <n v="117"/>
    <n v="97"/>
    <n v="120"/>
    <n v="115"/>
    <n v="115"/>
    <n v="115"/>
    <n v="31"/>
    <n v="458"/>
    <n v="465"/>
    <s v="ユニフォーム松川一静ICONIC"/>
    <s v="まつかわいっせい"/>
    <n v="1051"/>
    <n v="213"/>
    <n v="230"/>
    <n v="229"/>
    <n v="230"/>
    <n v="235"/>
  </r>
  <r>
    <s v="65"/>
    <x v="0"/>
    <x v="35"/>
    <x v="2"/>
    <x v="3"/>
    <x v="3"/>
    <x v="0"/>
    <s v="99"/>
    <s v="-"/>
    <s v="5"/>
    <s v="76"/>
    <x v="6"/>
    <x v="4"/>
    <n v="116"/>
    <n v="119"/>
    <n v="97"/>
    <n v="117"/>
    <n v="116"/>
    <n v="116"/>
    <n v="118"/>
    <n v="31"/>
    <n v="469"/>
    <n v="467"/>
    <s v="ユニフォーム花巻貴大ICONIC"/>
    <s v="はなまきたかひろ"/>
    <n v="1064"/>
    <n v="215"/>
    <n v="235"/>
    <n v="235"/>
    <n v="234"/>
    <n v="233"/>
  </r>
  <r>
    <s v="66"/>
    <x v="0"/>
    <x v="36"/>
    <x v="2"/>
    <x v="3"/>
    <x v="4"/>
    <x v="0"/>
    <s v="99"/>
    <s v="-"/>
    <s v="5"/>
    <s v="78"/>
    <x v="14"/>
    <x v="5"/>
    <n v="114"/>
    <n v="118"/>
    <n v="101"/>
    <n v="116"/>
    <n v="114"/>
    <n v="116"/>
    <n v="117"/>
    <n v="41"/>
    <n v="468"/>
    <n v="463"/>
    <s v="ユニフォーム駒木輝ICONIC"/>
    <s v="こまきひかる"/>
    <n v="1073"/>
    <n v="222"/>
    <n v="233"/>
    <n v="232"/>
    <n v="231"/>
    <n v="232"/>
  </r>
  <r>
    <s v="67"/>
    <x v="0"/>
    <x v="37"/>
    <x v="1"/>
    <x v="0"/>
    <x v="4"/>
    <x v="0"/>
    <s v="99"/>
    <s v="-"/>
    <s v="5"/>
    <s v="77"/>
    <x v="2"/>
    <x v="5"/>
    <n v="113"/>
    <n v="118"/>
    <n v="97"/>
    <n v="120"/>
    <n v="116"/>
    <n v="115"/>
    <n v="115"/>
    <n v="31"/>
    <n v="462"/>
    <n v="466"/>
    <s v="ユニフォーム茶屋和馬ICONIC"/>
    <s v="ちゃやかずま"/>
    <n v="1056"/>
    <n v="213"/>
    <n v="233"/>
    <n v="231"/>
    <n v="231"/>
    <n v="235"/>
  </r>
  <r>
    <s v="68"/>
    <x v="0"/>
    <x v="38"/>
    <x v="1"/>
    <x v="3"/>
    <x v="4"/>
    <x v="0"/>
    <s v="99"/>
    <s v="-"/>
    <s v="5"/>
    <s v="77"/>
    <x v="4"/>
    <x v="10"/>
    <n v="114"/>
    <n v="119"/>
    <n v="97"/>
    <n v="116"/>
    <n v="116"/>
    <n v="117"/>
    <n v="117"/>
    <n v="31"/>
    <n v="464"/>
    <n v="466"/>
    <s v="ユニフォーム玉川弘樹ICONIC"/>
    <s v="たまがわひろき"/>
    <n v="1058"/>
    <n v="214"/>
    <n v="233"/>
    <n v="233"/>
    <n v="233"/>
    <n v="233"/>
  </r>
  <r>
    <s v="69"/>
    <x v="0"/>
    <x v="39"/>
    <x v="1"/>
    <x v="2"/>
    <x v="4"/>
    <x v="0"/>
    <s v="99"/>
    <s v="-"/>
    <s v="5"/>
    <s v="84"/>
    <x v="9"/>
    <x v="2"/>
    <n v="113"/>
    <n v="122"/>
    <n v="101"/>
    <n v="110"/>
    <n v="124"/>
    <n v="118"/>
    <n v="121"/>
    <n v="41"/>
    <n v="458"/>
    <n v="473"/>
    <s v="ユニフォーム桜井大河ICONIC"/>
    <s v="さくらいたいが"/>
    <n v="1073"/>
    <n v="214"/>
    <n v="232"/>
    <n v="235"/>
    <n v="245"/>
    <n v="228"/>
  </r>
  <r>
    <s v="70"/>
    <x v="0"/>
    <x v="40"/>
    <x v="1"/>
    <x v="1"/>
    <x v="4"/>
    <x v="0"/>
    <s v="99"/>
    <s v="-"/>
    <s v="5"/>
    <s v="75"/>
    <x v="12"/>
    <x v="4"/>
    <n v="121"/>
    <n v="120"/>
    <n v="97"/>
    <n v="114"/>
    <n v="114"/>
    <n v="115"/>
    <n v="115"/>
    <n v="31"/>
    <n v="477"/>
    <n v="458"/>
    <s v="ユニフォーム芳賀良治ICONIC"/>
    <s v="はがよしはる"/>
    <n v="1063"/>
    <n v="217"/>
    <n v="236"/>
    <n v="241"/>
    <n v="229"/>
    <n v="229"/>
  </r>
  <r>
    <s v="71"/>
    <x v="0"/>
    <x v="41"/>
    <x v="1"/>
    <x v="0"/>
    <x v="4"/>
    <x v="0"/>
    <s v="99"/>
    <s v="-"/>
    <s v="5"/>
    <s v="74"/>
    <x v="0"/>
    <x v="10"/>
    <n v="112"/>
    <n v="119"/>
    <n v="97"/>
    <n v="120"/>
    <n v="115"/>
    <n v="115"/>
    <n v="115"/>
    <n v="31"/>
    <n v="460"/>
    <n v="465"/>
    <s v="ユニフォーム渋谷陸斗ICONIC"/>
    <s v="しぶやりくと"/>
    <n v="1053"/>
    <n v="212"/>
    <n v="233"/>
    <n v="231"/>
    <n v="230"/>
    <n v="235"/>
  </r>
  <r>
    <s v="72"/>
    <x v="0"/>
    <x v="42"/>
    <x v="1"/>
    <x v="3"/>
    <x v="4"/>
    <x v="0"/>
    <s v="99"/>
    <s v="-"/>
    <s v="5"/>
    <s v="75"/>
    <x v="4"/>
    <x v="4"/>
    <n v="114"/>
    <n v="120"/>
    <n v="97"/>
    <n v="116"/>
    <n v="116"/>
    <n v="117"/>
    <n v="116"/>
    <n v="31"/>
    <n v="467"/>
    <n v="465"/>
    <s v="ユニフォーム池尻隼人ICONIC"/>
    <s v="いけじりはやと"/>
    <n v="1060"/>
    <n v="214"/>
    <n v="236"/>
    <n v="234"/>
    <n v="232"/>
    <n v="233"/>
  </r>
  <r>
    <s v="73"/>
    <x v="0"/>
    <x v="43"/>
    <x v="0"/>
    <x v="3"/>
    <x v="5"/>
    <x v="0"/>
    <s v="99"/>
    <s v="-"/>
    <s v="5"/>
    <s v="76"/>
    <x v="14"/>
    <x v="4"/>
    <n v="114"/>
    <n v="121"/>
    <n v="97"/>
    <n v="116"/>
    <n v="116"/>
    <n v="117"/>
    <n v="116"/>
    <n v="41"/>
    <n v="472"/>
    <n v="465"/>
    <s v="ユニフォーム十和田良樹ICONIC"/>
    <s v="とわだよしき"/>
    <n v="1075"/>
    <n v="218"/>
    <n v="237"/>
    <n v="235"/>
    <n v="232"/>
    <n v="233"/>
  </r>
  <r>
    <s v="74"/>
    <x v="0"/>
    <x v="44"/>
    <x v="0"/>
    <x v="0"/>
    <x v="5"/>
    <x v="0"/>
    <s v="99"/>
    <s v="-"/>
    <s v="5"/>
    <s v="75"/>
    <x v="2"/>
    <x v="10"/>
    <n v="112"/>
    <n v="118"/>
    <n v="97"/>
    <n v="120"/>
    <n v="115"/>
    <n v="115"/>
    <n v="115"/>
    <n v="31"/>
    <n v="460"/>
    <n v="465"/>
    <s v="ユニフォーム森岳歩ICONIC"/>
    <s v="もりたけあゆむ"/>
    <n v="1053"/>
    <n v="213"/>
    <n v="232"/>
    <n v="230"/>
    <n v="230"/>
    <n v="235"/>
  </r>
  <r>
    <s v="75"/>
    <x v="0"/>
    <x v="45"/>
    <x v="1"/>
    <x v="3"/>
    <x v="5"/>
    <x v="0"/>
    <s v="99"/>
    <s v="-"/>
    <s v="5"/>
    <s v="75"/>
    <x v="14"/>
    <x v="3"/>
    <n v="114"/>
    <n v="121"/>
    <n v="97"/>
    <n v="117"/>
    <n v="117"/>
    <n v="117"/>
    <n v="117"/>
    <n v="31"/>
    <n v="473"/>
    <n v="468"/>
    <s v="ユニフォーム唐松拓巳ICONIC"/>
    <s v="からまつたくみ"/>
    <n v="1069"/>
    <n v="218"/>
    <n v="238"/>
    <n v="235"/>
    <n v="234"/>
    <n v="234"/>
  </r>
  <r>
    <s v="76"/>
    <x v="0"/>
    <x v="46"/>
    <x v="0"/>
    <x v="3"/>
    <x v="5"/>
    <x v="0"/>
    <s v="99"/>
    <s v="-"/>
    <s v="5"/>
    <s v="76"/>
    <x v="6"/>
    <x v="4"/>
    <n v="114"/>
    <n v="119"/>
    <n v="97"/>
    <n v="117"/>
    <n v="116"/>
    <n v="117"/>
    <n v="116"/>
    <n v="31"/>
    <n v="467"/>
    <n v="466"/>
    <s v="ユニフォーム田沢裕樹ICONIC"/>
    <s v="たざわゆうき"/>
    <n v="1061"/>
    <n v="215"/>
    <n v="235"/>
    <n v="233"/>
    <n v="232"/>
    <n v="234"/>
  </r>
  <r>
    <s v="77"/>
    <x v="0"/>
    <x v="47"/>
    <x v="0"/>
    <x v="0"/>
    <x v="5"/>
    <x v="0"/>
    <s v="99"/>
    <s v="-"/>
    <s v="5"/>
    <s v="75"/>
    <x v="6"/>
    <x v="15"/>
    <n v="112"/>
    <n v="120"/>
    <n v="97"/>
    <n v="120"/>
    <n v="115"/>
    <n v="115"/>
    <n v="115"/>
    <n v="31"/>
    <n v="468"/>
    <n v="465"/>
    <s v="ユニフォーム子安颯真ICONIC"/>
    <s v="おやすそうま"/>
    <n v="1061"/>
    <n v="215"/>
    <n v="238"/>
    <n v="232"/>
    <n v="230"/>
    <n v="235"/>
  </r>
  <r>
    <s v="78"/>
    <x v="0"/>
    <x v="48"/>
    <x v="0"/>
    <x v="2"/>
    <x v="5"/>
    <x v="0"/>
    <s v="99"/>
    <s v="-"/>
    <s v="5"/>
    <s v="85"/>
    <x v="9"/>
    <x v="2"/>
    <n v="113"/>
    <n v="122"/>
    <n v="101"/>
    <n v="110"/>
    <n v="122"/>
    <n v="118"/>
    <n v="120"/>
    <n v="41"/>
    <n v="458"/>
    <n v="470"/>
    <s v="ユニフォーム横手駿ICONIC"/>
    <s v="よこてしゅん"/>
    <n v="1070"/>
    <n v="214"/>
    <n v="232"/>
    <n v="235"/>
    <n v="242"/>
    <n v="228"/>
  </r>
  <r>
    <s v="79"/>
    <x v="0"/>
    <x v="49"/>
    <x v="0"/>
    <x v="1"/>
    <x v="5"/>
    <x v="0"/>
    <s v="99"/>
    <s v="-"/>
    <s v="5"/>
    <s v="73"/>
    <x v="4"/>
    <x v="5"/>
    <n v="120"/>
    <n v="120"/>
    <n v="97"/>
    <n v="117"/>
    <n v="114"/>
    <n v="116"/>
    <n v="116"/>
    <n v="31"/>
    <n v="472"/>
    <n v="463"/>
    <s v="ユニフォーム夏瀬伊吹ICONIC"/>
    <s v="なつせいぶき"/>
    <n v="1063"/>
    <n v="214"/>
    <n v="235"/>
    <n v="240"/>
    <n v="230"/>
    <n v="233"/>
  </r>
  <r>
    <s v="80"/>
    <x v="0"/>
    <x v="50"/>
    <x v="2"/>
    <x v="1"/>
    <x v="6"/>
    <x v="0"/>
    <s v="99"/>
    <s v="-"/>
    <s v="5"/>
    <s v="76"/>
    <x v="14"/>
    <x v="14"/>
    <n v="122"/>
    <n v="122"/>
    <n v="101"/>
    <n v="116"/>
    <n v="116"/>
    <n v="120"/>
    <n v="120"/>
    <n v="41"/>
    <n v="484"/>
    <n v="472"/>
    <s v="ユニフォーム古牧譲ICONIC"/>
    <s v="こまきゆずる"/>
    <n v="1098"/>
    <n v="222"/>
    <n v="241"/>
    <n v="244"/>
    <n v="236"/>
    <n v="236"/>
  </r>
  <r>
    <s v="81"/>
    <x v="0"/>
    <x v="51"/>
    <x v="0"/>
    <x v="3"/>
    <x v="6"/>
    <x v="0"/>
    <s v="99"/>
    <s v="-"/>
    <s v="5"/>
    <s v="76"/>
    <x v="6"/>
    <x v="4"/>
    <n v="114"/>
    <n v="117"/>
    <n v="97"/>
    <n v="117"/>
    <n v="115"/>
    <n v="117"/>
    <n v="117"/>
    <n v="36"/>
    <n v="465"/>
    <n v="466"/>
    <s v="ユニフォーム浅虫快人ICONIC"/>
    <s v="あさむしかいと"/>
    <n v="1064"/>
    <n v="215"/>
    <n v="233"/>
    <n v="231"/>
    <n v="232"/>
    <n v="234"/>
  </r>
  <r>
    <s v="82"/>
    <x v="0"/>
    <x v="52"/>
    <x v="2"/>
    <x v="2"/>
    <x v="6"/>
    <x v="0"/>
    <s v="99"/>
    <s v="-"/>
    <s v="5"/>
    <s v="85"/>
    <x v="16"/>
    <x v="2"/>
    <n v="114"/>
    <n v="121"/>
    <n v="101"/>
    <n v="110"/>
    <n v="122"/>
    <n v="118"/>
    <n v="120"/>
    <n v="41"/>
    <n v="457"/>
    <n v="470"/>
    <s v="ユニフォーム南田大志ICONIC"/>
    <s v="みなみだたいし"/>
    <n v="1069"/>
    <n v="213"/>
    <n v="231"/>
    <n v="235"/>
    <n v="242"/>
    <n v="228"/>
  </r>
  <r>
    <s v="83"/>
    <x v="0"/>
    <x v="53"/>
    <x v="2"/>
    <x v="0"/>
    <x v="6"/>
    <x v="0"/>
    <s v="99"/>
    <s v="-"/>
    <s v="5"/>
    <s v="75"/>
    <x v="2"/>
    <x v="4"/>
    <n v="112"/>
    <n v="120"/>
    <n v="97"/>
    <n v="120"/>
    <n v="115"/>
    <n v="116"/>
    <n v="116"/>
    <n v="31"/>
    <n v="464"/>
    <n v="467"/>
    <s v="ユニフォーム湯川良明ICONIC"/>
    <s v="ぬるかわよしあき"/>
    <n v="1059"/>
    <n v="213"/>
    <n v="236"/>
    <n v="232"/>
    <n v="231"/>
    <n v="236"/>
  </r>
  <r>
    <s v="84"/>
    <x v="0"/>
    <x v="54"/>
    <x v="2"/>
    <x v="3"/>
    <x v="6"/>
    <x v="0"/>
    <s v="99"/>
    <s v="-"/>
    <s v="5"/>
    <s v="75"/>
    <x v="12"/>
    <x v="3"/>
    <n v="114"/>
    <n v="117"/>
    <n v="97"/>
    <n v="115"/>
    <n v="114"/>
    <n v="116"/>
    <n v="116"/>
    <n v="31"/>
    <n v="468"/>
    <n v="461"/>
    <s v="ユニフォーム稲垣功ICONIC"/>
    <s v="いながきいさお"/>
    <n v="1057"/>
    <n v="217"/>
    <n v="234"/>
    <n v="231"/>
    <n v="230"/>
    <n v="231"/>
  </r>
  <r>
    <s v="85"/>
    <x v="0"/>
    <x v="55"/>
    <x v="2"/>
    <x v="0"/>
    <x v="6"/>
    <x v="0"/>
    <s v="99"/>
    <s v="-"/>
    <s v="5"/>
    <s v="75"/>
    <x v="0"/>
    <x v="5"/>
    <n v="112"/>
    <n v="120"/>
    <n v="97"/>
    <n v="120"/>
    <n v="115"/>
    <n v="117"/>
    <n v="116"/>
    <n v="31"/>
    <n v="462"/>
    <n v="468"/>
    <s v="ユニフォーム馬門英治ICONIC"/>
    <s v="まかどえいじ"/>
    <n v="1058"/>
    <n v="212"/>
    <n v="235"/>
    <n v="232"/>
    <n v="231"/>
    <n v="237"/>
  </r>
  <r>
    <s v="86"/>
    <x v="0"/>
    <x v="56"/>
    <x v="2"/>
    <x v="3"/>
    <x v="6"/>
    <x v="0"/>
    <s v="99"/>
    <s v="-"/>
    <s v="5"/>
    <s v="76"/>
    <x v="13"/>
    <x v="15"/>
    <n v="115"/>
    <n v="117"/>
    <n v="97"/>
    <n v="116"/>
    <n v="115"/>
    <n v="116"/>
    <n v="116"/>
    <n v="31"/>
    <n v="469"/>
    <n v="463"/>
    <s v="ユニフォーム百沢雄大ICONIC"/>
    <s v="ひゃくざわゆうだい"/>
    <n v="1060"/>
    <n v="216"/>
    <n v="235"/>
    <n v="232"/>
    <n v="231"/>
    <n v="232"/>
  </r>
  <r>
    <s v="88"/>
    <x v="0"/>
    <x v="57"/>
    <x v="1"/>
    <x v="3"/>
    <x v="7"/>
    <x v="0"/>
    <s v="99"/>
    <s v="-"/>
    <s v="5"/>
    <s v="76"/>
    <x v="15"/>
    <x v="9"/>
    <n v="114"/>
    <n v="122"/>
    <n v="101"/>
    <n v="114"/>
    <n v="115"/>
    <n v="118"/>
    <n v="120"/>
    <n v="41"/>
    <n v="479"/>
    <n v="467"/>
    <s v="ユニフォーム照島游児ICONIC"/>
    <s v="てるしまゆうじ"/>
    <n v="1088"/>
    <n v="223"/>
    <n v="243"/>
    <n v="236"/>
    <n v="235"/>
    <n v="232"/>
  </r>
  <r>
    <s v="90"/>
    <x v="0"/>
    <x v="58"/>
    <x v="1"/>
    <x v="0"/>
    <x v="7"/>
    <x v="0"/>
    <s v="99"/>
    <s v="-"/>
    <s v="5"/>
    <s v="76"/>
    <x v="4"/>
    <x v="5"/>
    <n v="112"/>
    <n v="120"/>
    <n v="97"/>
    <n v="121"/>
    <n v="115"/>
    <n v="117"/>
    <n v="117"/>
    <n v="41"/>
    <n v="464"/>
    <n v="470"/>
    <s v="ユニフォーム母畑和馬ICONIC"/>
    <s v="ぼばたかずま"/>
    <n v="1072"/>
    <n v="214"/>
    <n v="235"/>
    <n v="232"/>
    <n v="232"/>
    <n v="238"/>
  </r>
  <r>
    <s v="91"/>
    <x v="0"/>
    <x v="59"/>
    <x v="2"/>
    <x v="1"/>
    <x v="7"/>
    <x v="0"/>
    <s v="99"/>
    <s v="-"/>
    <s v="5"/>
    <s v="74"/>
    <x v="0"/>
    <x v="10"/>
    <n v="120"/>
    <n v="120"/>
    <n v="97"/>
    <n v="117"/>
    <n v="114"/>
    <n v="116"/>
    <n v="117"/>
    <n v="41"/>
    <n v="469"/>
    <n v="464"/>
    <s v="ユニフォーム二岐丈晴ICONIC"/>
    <s v="ふたまたたけはる"/>
    <n v="1071"/>
    <n v="212"/>
    <n v="234"/>
    <n v="240"/>
    <n v="231"/>
    <n v="233"/>
  </r>
  <r>
    <s v="93"/>
    <x v="0"/>
    <x v="60"/>
    <x v="2"/>
    <x v="3"/>
    <x v="7"/>
    <x v="0"/>
    <s v="99"/>
    <s v="-"/>
    <s v="5"/>
    <s v="74"/>
    <x v="12"/>
    <x v="14"/>
    <n v="113"/>
    <n v="118"/>
    <n v="97"/>
    <n v="115"/>
    <n v="115"/>
    <n v="116"/>
    <n v="116"/>
    <n v="41"/>
    <n v="470"/>
    <n v="462"/>
    <s v="ユニフォーム沼尻凛太郎ICONIC"/>
    <s v="ぬまじりりんたろう"/>
    <n v="1070"/>
    <n v="217"/>
    <n v="237"/>
    <n v="231"/>
    <n v="231"/>
    <n v="231"/>
  </r>
  <r>
    <s v="94"/>
    <x v="0"/>
    <x v="61"/>
    <x v="1"/>
    <x v="0"/>
    <x v="7"/>
    <x v="0"/>
    <s v="99"/>
    <s v="-"/>
    <s v="5"/>
    <s v="74"/>
    <x v="2"/>
    <x v="5"/>
    <n v="113"/>
    <n v="117"/>
    <n v="97"/>
    <n v="121"/>
    <n v="115"/>
    <n v="116"/>
    <n v="117"/>
    <n v="41"/>
    <n v="461"/>
    <n v="469"/>
    <s v="ユニフォーム飯坂信義ICONIC"/>
    <s v="いいざかのぶよし"/>
    <n v="1068"/>
    <n v="213"/>
    <n v="232"/>
    <n v="230"/>
    <n v="232"/>
    <n v="237"/>
  </r>
  <r>
    <s v="95"/>
    <x v="0"/>
    <x v="62"/>
    <x v="1"/>
    <x v="3"/>
    <x v="7"/>
    <x v="0"/>
    <s v="99"/>
    <s v="-"/>
    <s v="5"/>
    <s v="74"/>
    <x v="6"/>
    <x v="15"/>
    <n v="113"/>
    <n v="120"/>
    <n v="97"/>
    <n v="115"/>
    <n v="115"/>
    <n v="120"/>
    <n v="120"/>
    <n v="41"/>
    <n v="469"/>
    <n v="470"/>
    <s v="ユニフォーム東山勝道ICONIC"/>
    <s v="ひがしやまかつみち"/>
    <n v="1077"/>
    <n v="215"/>
    <n v="238"/>
    <n v="233"/>
    <n v="235"/>
    <n v="235"/>
  </r>
  <r>
    <s v="96"/>
    <x v="0"/>
    <x v="63"/>
    <x v="1"/>
    <x v="2"/>
    <x v="7"/>
    <x v="0"/>
    <s v="99"/>
    <s v="-"/>
    <s v="5"/>
    <s v="85"/>
    <x v="16"/>
    <x v="2"/>
    <n v="114"/>
    <n v="120"/>
    <n v="101"/>
    <n v="110"/>
    <n v="120"/>
    <n v="119"/>
    <n v="120"/>
    <n v="41"/>
    <n v="456"/>
    <n v="469"/>
    <s v="ユニフォーム土湯新ICONIC"/>
    <s v="つちゆあらた"/>
    <n v="1067"/>
    <n v="213"/>
    <n v="230"/>
    <n v="234"/>
    <n v="240"/>
    <n v="229"/>
  </r>
  <r>
    <s v="97"/>
    <x v="0"/>
    <x v="64"/>
    <x v="0"/>
    <x v="3"/>
    <x v="8"/>
    <x v="0"/>
    <s v="99"/>
    <s v="-"/>
    <s v="5"/>
    <s v="76"/>
    <x v="1"/>
    <x v="9"/>
    <n v="113"/>
    <n v="121"/>
    <n v="97"/>
    <n v="115"/>
    <n v="115"/>
    <n v="120"/>
    <n v="121"/>
    <n v="41"/>
    <n v="478"/>
    <n v="471"/>
    <s v="ユニフォーム中島猛ICONIC"/>
    <s v="なかじまたける"/>
    <n v="1087"/>
    <n v="220"/>
    <n v="242"/>
    <n v="234"/>
    <n v="236"/>
    <n v="235"/>
  </r>
  <r>
    <s v="98"/>
    <x v="0"/>
    <x v="65"/>
    <x v="1"/>
    <x v="3"/>
    <x v="8"/>
    <x v="0"/>
    <s v="99"/>
    <s v="-"/>
    <s v="5"/>
    <s v="80"/>
    <x v="13"/>
    <x v="4"/>
    <n v="113"/>
    <n v="117"/>
    <n v="97"/>
    <n v="113"/>
    <n v="115"/>
    <n v="115"/>
    <n v="116"/>
    <n v="31"/>
    <n v="465"/>
    <n v="459"/>
    <s v="ユニフォーム白石優希ICONIC"/>
    <s v="しろいしゆうき"/>
    <n v="1052"/>
    <n v="216"/>
    <n v="233"/>
    <n v="230"/>
    <n v="231"/>
    <n v="228"/>
  </r>
  <r>
    <s v="99"/>
    <x v="0"/>
    <x v="66"/>
    <x v="0"/>
    <x v="1"/>
    <x v="8"/>
    <x v="0"/>
    <s v="99"/>
    <s v="-"/>
    <s v="5"/>
    <s v="76"/>
    <x v="13"/>
    <x v="9"/>
    <n v="122"/>
    <n v="121"/>
    <n v="97"/>
    <n v="119"/>
    <n v="119"/>
    <n v="118"/>
    <n v="118"/>
    <n v="41"/>
    <n v="483"/>
    <n v="474"/>
    <s v="ユニフォーム花山一雅ICONIC"/>
    <s v="はなやまかずまさ"/>
    <n v="1095"/>
    <n v="216"/>
    <n v="242"/>
    <n v="243"/>
    <n v="237"/>
    <n v="237"/>
  </r>
  <r>
    <s v="100"/>
    <x v="0"/>
    <x v="67"/>
    <x v="0"/>
    <x v="0"/>
    <x v="8"/>
    <x v="0"/>
    <s v="99"/>
    <s v="-"/>
    <s v="5"/>
    <s v="80"/>
    <x v="3"/>
    <x v="10"/>
    <n v="113"/>
    <n v="117"/>
    <n v="97"/>
    <n v="121"/>
    <n v="115"/>
    <n v="116"/>
    <n v="117"/>
    <n v="31"/>
    <n v="458"/>
    <n v="469"/>
    <s v="ユニフォーム鳴子哲平ICONIC"/>
    <s v="なるこてっぺい"/>
    <n v="1055"/>
    <n v="211"/>
    <n v="231"/>
    <n v="230"/>
    <n v="232"/>
    <n v="237"/>
  </r>
  <r>
    <s v="101"/>
    <x v="0"/>
    <x v="68"/>
    <x v="0"/>
    <x v="2"/>
    <x v="8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秋保和光ICONIC"/>
    <s v="あきうかずてる"/>
    <n v="1068"/>
    <n v="213"/>
    <n v="230"/>
    <n v="234"/>
    <n v="241"/>
    <n v="229"/>
  </r>
  <r>
    <s v="102"/>
    <x v="0"/>
    <x v="69"/>
    <x v="0"/>
    <x v="0"/>
    <x v="8"/>
    <x v="0"/>
    <s v="99"/>
    <s v="-"/>
    <s v="5"/>
    <s v="74"/>
    <x v="3"/>
    <x v="5"/>
    <n v="113"/>
    <n v="118"/>
    <n v="97"/>
    <n v="121"/>
    <n v="117"/>
    <n v="116"/>
    <n v="117"/>
    <n v="31"/>
    <n v="460"/>
    <n v="471"/>
    <s v="ユニフォーム松島剛ICONIC"/>
    <s v="まつしまつよし"/>
    <n v="1059"/>
    <n v="211"/>
    <n v="233"/>
    <n v="231"/>
    <n v="234"/>
    <n v="237"/>
  </r>
  <r>
    <s v="103"/>
    <x v="0"/>
    <x v="70"/>
    <x v="0"/>
    <x v="3"/>
    <x v="8"/>
    <x v="0"/>
    <s v="99"/>
    <s v="-"/>
    <s v="5"/>
    <s v="74"/>
    <x v="14"/>
    <x v="15"/>
    <n v="114"/>
    <n v="120"/>
    <n v="101"/>
    <n v="116"/>
    <n v="116"/>
    <n v="118"/>
    <n v="118"/>
    <n v="36"/>
    <n v="473"/>
    <n v="468"/>
    <s v="ユニフォーム川渡瞬己ICONIC"/>
    <s v="かわたびしゅんき"/>
    <n v="1078"/>
    <n v="222"/>
    <n v="238"/>
    <n v="234"/>
    <n v="234"/>
    <n v="234"/>
  </r>
  <r>
    <s v="104"/>
    <x v="0"/>
    <x v="71"/>
    <x v="2"/>
    <x v="3"/>
    <x v="9"/>
    <x v="0"/>
    <s v="99"/>
    <s v="-"/>
    <s v="5"/>
    <s v="82"/>
    <x v="17"/>
    <x v="18"/>
    <n v="114"/>
    <n v="123"/>
    <n v="101"/>
    <n v="116"/>
    <n v="116"/>
    <n v="120"/>
    <n v="120"/>
    <n v="41"/>
    <n v="497"/>
    <n v="472"/>
    <s v="ユニフォーム牛島若利ICONIC"/>
    <s v="うしじまわかとし"/>
    <n v="1111"/>
    <n v="231"/>
    <n v="253"/>
    <n v="237"/>
    <n v="236"/>
    <n v="236"/>
  </r>
  <r>
    <s v="106"/>
    <x v="0"/>
    <x v="72"/>
    <x v="2"/>
    <x v="0"/>
    <x v="9"/>
    <x v="0"/>
    <s v="99"/>
    <s v="-"/>
    <s v="5"/>
    <s v="81"/>
    <x v="1"/>
    <x v="13"/>
    <n v="113"/>
    <n v="121"/>
    <n v="97"/>
    <n v="125"/>
    <n v="115"/>
    <n v="117"/>
    <n v="117"/>
    <n v="28"/>
    <n v="477"/>
    <n v="474"/>
    <s v="ユニフォーム天童覚ICONIC"/>
    <s v="てんどうさとり"/>
    <n v="1076"/>
    <n v="220"/>
    <n v="241"/>
    <n v="234"/>
    <n v="232"/>
    <n v="242"/>
  </r>
  <r>
    <s v="108"/>
    <x v="0"/>
    <x v="73"/>
    <x v="0"/>
    <x v="3"/>
    <x v="9"/>
    <x v="0"/>
    <s v="99"/>
    <s v="-"/>
    <s v="5"/>
    <s v="76"/>
    <x v="1"/>
    <x v="13"/>
    <n v="118"/>
    <n v="123"/>
    <n v="101"/>
    <n v="118"/>
    <n v="118"/>
    <n v="121"/>
    <n v="121"/>
    <n v="36"/>
    <n v="484"/>
    <n v="478"/>
    <s v="ユニフォーム五色工ICONIC"/>
    <s v="ごしきつとむ"/>
    <n v="1099"/>
    <n v="224"/>
    <n v="243"/>
    <n v="241"/>
    <n v="239"/>
    <n v="239"/>
  </r>
  <r>
    <s v="110"/>
    <x v="0"/>
    <x v="74"/>
    <x v="2"/>
    <x v="1"/>
    <x v="9"/>
    <x v="0"/>
    <s v="99"/>
    <s v="-"/>
    <s v="5"/>
    <s v="75"/>
    <x v="13"/>
    <x v="13"/>
    <n v="127"/>
    <n v="123"/>
    <n v="101"/>
    <n v="117"/>
    <n v="117"/>
    <n v="116"/>
    <n v="118"/>
    <n v="36"/>
    <n v="489"/>
    <n v="468"/>
    <s v="ユニフォーム白布賢二郎ICONIC"/>
    <s v="しらぶけんじろう"/>
    <n v="1094"/>
    <n v="220"/>
    <n v="243"/>
    <n v="250"/>
    <n v="235"/>
    <n v="233"/>
  </r>
  <r>
    <s v="112"/>
    <x v="0"/>
    <x v="75"/>
    <x v="2"/>
    <x v="3"/>
    <x v="9"/>
    <x v="0"/>
    <s v="99"/>
    <s v="-"/>
    <s v="5"/>
    <s v="75"/>
    <x v="1"/>
    <x v="13"/>
    <n v="118"/>
    <n v="123"/>
    <n v="97"/>
    <n v="118"/>
    <n v="118"/>
    <n v="121"/>
    <n v="121"/>
    <n v="31"/>
    <n v="484"/>
    <n v="478"/>
    <s v="ユニフォーム大平獅音ICONIC"/>
    <s v="おおひられおん"/>
    <n v="1090"/>
    <n v="220"/>
    <n v="243"/>
    <n v="241"/>
    <n v="239"/>
    <n v="239"/>
  </r>
  <r>
    <s v="113"/>
    <x v="0"/>
    <x v="76"/>
    <x v="2"/>
    <x v="0"/>
    <x v="9"/>
    <x v="0"/>
    <s v="99"/>
    <s v="-"/>
    <s v="5"/>
    <s v="75"/>
    <x v="1"/>
    <x v="13"/>
    <n v="113"/>
    <n v="121"/>
    <n v="101"/>
    <n v="121"/>
    <n v="115"/>
    <n v="117"/>
    <n v="117"/>
    <n v="31"/>
    <n v="477"/>
    <n v="470"/>
    <s v="ユニフォーム川西太一ICONIC"/>
    <s v="かわにしたいち"/>
    <n v="1079"/>
    <n v="224"/>
    <n v="241"/>
    <n v="234"/>
    <n v="232"/>
    <n v="238"/>
  </r>
  <r>
    <s v="114"/>
    <x v="0"/>
    <x v="77"/>
    <x v="2"/>
    <x v="1"/>
    <x v="9"/>
    <x v="0"/>
    <s v="99"/>
    <s v="-"/>
    <s v="5"/>
    <s v="74"/>
    <x v="4"/>
    <x v="13"/>
    <n v="121"/>
    <n v="121"/>
    <n v="101"/>
    <n v="117"/>
    <n v="117"/>
    <n v="117"/>
    <n v="118"/>
    <n v="36"/>
    <n v="479"/>
    <n v="469"/>
    <s v="ユニフォーム瀬見英太ICONIC"/>
    <s v="せみえいた"/>
    <n v="1085"/>
    <n v="218"/>
    <n v="241"/>
    <n v="242"/>
    <n v="235"/>
    <n v="234"/>
  </r>
  <r>
    <s v="115"/>
    <x v="0"/>
    <x v="78"/>
    <x v="2"/>
    <x v="2"/>
    <x v="9"/>
    <x v="0"/>
    <s v="99"/>
    <s v="-"/>
    <s v="5"/>
    <s v="85"/>
    <x v="16"/>
    <x v="2"/>
    <n v="114"/>
    <n v="120"/>
    <n v="101"/>
    <n v="110"/>
    <n v="121"/>
    <n v="119"/>
    <n v="120"/>
    <n v="41"/>
    <n v="456"/>
    <n v="470"/>
    <s v="ユニフォーム山形隼人ICONIC"/>
    <s v="やまがたはやと"/>
    <n v="1068"/>
    <n v="213"/>
    <n v="230"/>
    <n v="234"/>
    <n v="241"/>
    <n v="229"/>
  </r>
  <r>
    <s v="116"/>
    <x v="0"/>
    <x v="79"/>
    <x v="0"/>
    <x v="1"/>
    <x v="10"/>
    <x v="0"/>
    <s v="99"/>
    <s v="-"/>
    <s v="5"/>
    <s v="82"/>
    <x v="12"/>
    <x v="19"/>
    <n v="130"/>
    <n v="127"/>
    <n v="101"/>
    <n v="114"/>
    <n v="119"/>
    <n v="114"/>
    <n v="118"/>
    <n v="36"/>
    <n v="506"/>
    <n v="465"/>
    <s v="ユニフォーム宮侑ICONIC"/>
    <s v="みやあつむ"/>
    <n v="1108"/>
    <n v="221"/>
    <n v="256"/>
    <n v="257"/>
    <n v="237"/>
    <n v="228"/>
  </r>
  <r>
    <s v="117"/>
    <x v="0"/>
    <x v="80"/>
    <x v="1"/>
    <x v="3"/>
    <x v="10"/>
    <x v="0"/>
    <s v="99"/>
    <s v="-"/>
    <s v="5"/>
    <s v="82"/>
    <x v="7"/>
    <x v="13"/>
    <n v="116"/>
    <n v="121"/>
    <n v="101"/>
    <n v="123"/>
    <n v="119"/>
    <n v="122"/>
    <n v="119"/>
    <n v="31"/>
    <n v="484"/>
    <n v="483"/>
    <s v="ユニフォーム宮治ICONIC"/>
    <s v="みやおさむ"/>
    <n v="1099"/>
    <n v="228"/>
    <n v="241"/>
    <n v="237"/>
    <n v="238"/>
    <n v="245"/>
  </r>
  <r>
    <s v="118"/>
    <x v="0"/>
    <x v="81"/>
    <x v="0"/>
    <x v="0"/>
    <x v="10"/>
    <x v="0"/>
    <s v="99"/>
    <s v="-"/>
    <s v="5"/>
    <s v="80"/>
    <x v="10"/>
    <x v="15"/>
    <n v="112"/>
    <n v="121"/>
    <n v="101"/>
    <n v="128"/>
    <n v="114"/>
    <n v="117"/>
    <n v="117"/>
    <n v="36"/>
    <n v="477"/>
    <n v="476"/>
    <s v="ユニフォーム角名倫太郎ICONIC"/>
    <s v="すなりんたろう"/>
    <n v="1090"/>
    <n v="227"/>
    <n v="239"/>
    <n v="233"/>
    <n v="231"/>
    <n v="245"/>
  </r>
  <r>
    <s v="119"/>
    <x v="0"/>
    <x v="82"/>
    <x v="0"/>
    <x v="3"/>
    <x v="10"/>
    <x v="0"/>
    <s v="99"/>
    <s v="-"/>
    <s v="5"/>
    <s v="74"/>
    <x v="5"/>
    <x v="14"/>
    <n v="115"/>
    <n v="119"/>
    <n v="97"/>
    <n v="118"/>
    <n v="121"/>
    <n v="120"/>
    <n v="121"/>
    <n v="36"/>
    <n v="478"/>
    <n v="480"/>
    <s v="ユニフォーム北信介ICONIC"/>
    <s v="きたしんすけ"/>
    <n v="1091"/>
    <n v="222"/>
    <n v="238"/>
    <n v="234"/>
    <n v="242"/>
    <n v="238"/>
  </r>
  <r>
    <s v="120"/>
    <x v="0"/>
    <x v="83"/>
    <x v="0"/>
    <x v="3"/>
    <x v="10"/>
    <x v="0"/>
    <s v="99"/>
    <s v="-"/>
    <s v="5"/>
    <s v="77"/>
    <x v="7"/>
    <x v="8"/>
    <n v="113"/>
    <n v="117"/>
    <n v="101"/>
    <n v="117"/>
    <n v="115"/>
    <n v="120"/>
    <n v="115"/>
    <n v="31"/>
    <n v="479"/>
    <n v="467"/>
    <s v="ユニフォーム尾白アランICONIC"/>
    <s v="おじろあらん"/>
    <n v="1078"/>
    <n v="228"/>
    <n v="239"/>
    <n v="230"/>
    <n v="230"/>
    <n v="237"/>
  </r>
  <r>
    <s v="121"/>
    <x v="0"/>
    <x v="84"/>
    <x v="0"/>
    <x v="2"/>
    <x v="10"/>
    <x v="0"/>
    <s v="99"/>
    <s v="-"/>
    <s v="5"/>
    <s v="86"/>
    <x v="2"/>
    <x v="2"/>
    <n v="116"/>
    <n v="122"/>
    <n v="101"/>
    <n v="110"/>
    <n v="124"/>
    <n v="118"/>
    <n v="122"/>
    <n v="41"/>
    <n v="464"/>
    <n v="474"/>
    <s v="ユニフォーム赤木路成ICONIC"/>
    <s v="あかぎみちなり"/>
    <n v="1080"/>
    <n v="217"/>
    <n v="232"/>
    <n v="238"/>
    <n v="246"/>
    <n v="228"/>
  </r>
  <r>
    <s v="122"/>
    <x v="0"/>
    <x v="85"/>
    <x v="0"/>
    <x v="0"/>
    <x v="10"/>
    <x v="0"/>
    <s v="99"/>
    <s v="-"/>
    <s v="5"/>
    <s v="71"/>
    <x v="6"/>
    <x v="10"/>
    <n v="114"/>
    <n v="120"/>
    <n v="97"/>
    <n v="129"/>
    <n v="115"/>
    <n v="115"/>
    <n v="117"/>
    <n v="31"/>
    <n v="466"/>
    <n v="476"/>
    <s v="ユニフォーム大耳練ICONIC"/>
    <s v="おおみみれん"/>
    <n v="1070"/>
    <n v="215"/>
    <n v="234"/>
    <n v="234"/>
    <n v="232"/>
    <n v="244"/>
  </r>
  <r>
    <s v="123"/>
    <x v="0"/>
    <x v="86"/>
    <x v="0"/>
    <x v="3"/>
    <x v="10"/>
    <x v="0"/>
    <s v="99"/>
    <s v="-"/>
    <s v="5"/>
    <s v="74"/>
    <x v="14"/>
    <x v="17"/>
    <n v="112"/>
    <n v="115"/>
    <n v="97"/>
    <n v="115"/>
    <n v="115"/>
    <n v="118"/>
    <n v="117"/>
    <n v="31"/>
    <n v="474"/>
    <n v="465"/>
    <s v="ユニフォーム理石平介ICONIC"/>
    <s v="りせきへいすけ"/>
    <n v="1067"/>
    <n v="218"/>
    <n v="241"/>
    <n v="227"/>
    <n v="232"/>
    <n v="233"/>
  </r>
  <r>
    <s v="124"/>
    <x v="0"/>
    <x v="87"/>
    <x v="1"/>
    <x v="3"/>
    <x v="11"/>
    <x v="0"/>
    <s v="99"/>
    <s v="-"/>
    <s v="5"/>
    <s v="82"/>
    <x v="8"/>
    <x v="16"/>
    <n v="114"/>
    <n v="119"/>
    <n v="101"/>
    <n v="118"/>
    <n v="121"/>
    <n v="121"/>
    <n v="121"/>
    <n v="26"/>
    <n v="488"/>
    <n v="481"/>
    <s v="ユニフォーム木兎光太郎ICONIC"/>
    <s v="ぼくとこうたろう"/>
    <n v="1096"/>
    <n v="229"/>
    <n v="246"/>
    <n v="233"/>
    <n v="242"/>
    <n v="239"/>
  </r>
  <r>
    <s v="126"/>
    <x v="0"/>
    <x v="88"/>
    <x v="1"/>
    <x v="3"/>
    <x v="11"/>
    <x v="0"/>
    <s v="99"/>
    <s v="-"/>
    <s v="5"/>
    <s v="76"/>
    <x v="1"/>
    <x v="3"/>
    <n v="120"/>
    <n v="123"/>
    <n v="101"/>
    <n v="116"/>
    <n v="121"/>
    <n v="121"/>
    <n v="121"/>
    <n v="36"/>
    <n v="483"/>
    <n v="479"/>
    <s v="ユニフォーム木葉秋紀ICONIC"/>
    <s v="このはあきのり"/>
    <n v="1099"/>
    <n v="224"/>
    <n v="240"/>
    <n v="243"/>
    <n v="242"/>
    <n v="237"/>
  </r>
  <r>
    <s v="128"/>
    <x v="0"/>
    <x v="89"/>
    <x v="1"/>
    <x v="3"/>
    <x v="11"/>
    <x v="0"/>
    <s v="99"/>
    <s v="-"/>
    <s v="5"/>
    <s v="75"/>
    <x v="1"/>
    <x v="14"/>
    <n v="116"/>
    <n v="121"/>
    <n v="97"/>
    <n v="121"/>
    <n v="121"/>
    <n v="123"/>
    <n v="118"/>
    <n v="41"/>
    <n v="479"/>
    <n v="483"/>
    <s v="ユニフォーム猿杙大和ICONIC"/>
    <s v="さるくいやまと"/>
    <n v="1100"/>
    <n v="220"/>
    <n v="240"/>
    <n v="237"/>
    <n v="239"/>
    <n v="244"/>
  </r>
  <r>
    <s v="129"/>
    <x v="0"/>
    <x v="90"/>
    <x v="1"/>
    <x v="2"/>
    <x v="11"/>
    <x v="0"/>
    <s v="99"/>
    <s v="-"/>
    <s v="5"/>
    <s v="86"/>
    <x v="9"/>
    <x v="2"/>
    <n v="113"/>
    <n v="120"/>
    <n v="101"/>
    <n v="110"/>
    <n v="123"/>
    <n v="119"/>
    <n v="122"/>
    <n v="41"/>
    <n v="456"/>
    <n v="474"/>
    <s v="ユニフォーム小見春樹ICONIC"/>
    <s v="こみはるき"/>
    <n v="1072"/>
    <n v="214"/>
    <n v="230"/>
    <n v="233"/>
    <n v="245"/>
    <n v="229"/>
  </r>
  <r>
    <s v="130"/>
    <x v="0"/>
    <x v="91"/>
    <x v="1"/>
    <x v="0"/>
    <x v="11"/>
    <x v="0"/>
    <s v="99"/>
    <s v="-"/>
    <s v="5"/>
    <s v="75"/>
    <x v="4"/>
    <x v="3"/>
    <n v="112"/>
    <n v="116"/>
    <n v="97"/>
    <n v="121"/>
    <n v="113"/>
    <n v="114"/>
    <n v="115"/>
    <n v="36"/>
    <n v="462"/>
    <n v="463"/>
    <s v="ユニフォーム尾長渉ICONIC"/>
    <s v="おながわたる"/>
    <n v="1058"/>
    <n v="214"/>
    <n v="233"/>
    <n v="228"/>
    <n v="228"/>
    <n v="235"/>
  </r>
  <r>
    <s v="131"/>
    <x v="0"/>
    <x v="92"/>
    <x v="1"/>
    <x v="0"/>
    <x v="11"/>
    <x v="0"/>
    <s v="99"/>
    <s v="-"/>
    <s v="5"/>
    <s v="75"/>
    <x v="14"/>
    <x v="9"/>
    <n v="112"/>
    <n v="122"/>
    <n v="97"/>
    <n v="125"/>
    <n v="115"/>
    <n v="116"/>
    <n v="115"/>
    <n v="36"/>
    <n v="476"/>
    <n v="471"/>
    <s v="ユニフォーム鷲尾辰生ICONIC"/>
    <s v="わしおたつき"/>
    <n v="1080"/>
    <n v="218"/>
    <n v="243"/>
    <n v="234"/>
    <n v="230"/>
    <n v="241"/>
  </r>
  <r>
    <s v="132"/>
    <x v="0"/>
    <x v="93"/>
    <x v="2"/>
    <x v="1"/>
    <x v="11"/>
    <x v="0"/>
    <s v="99"/>
    <s v="-"/>
    <s v="5"/>
    <s v="78"/>
    <x v="13"/>
    <x v="9"/>
    <n v="126"/>
    <n v="126"/>
    <n v="101"/>
    <n v="114"/>
    <n v="121"/>
    <n v="118"/>
    <n v="119"/>
    <n v="41"/>
    <n v="492"/>
    <n v="472"/>
    <s v="ユニフォーム赤葦京治ICONIC"/>
    <s v="あかあしけいじ"/>
    <n v="1106"/>
    <n v="220"/>
    <n v="247"/>
    <n v="252"/>
    <n v="240"/>
    <n v="232"/>
  </r>
  <r>
    <s v="134"/>
    <x v="0"/>
    <x v="94"/>
    <x v="0"/>
    <x v="3"/>
    <x v="12"/>
    <x v="0"/>
    <s v="99"/>
    <s v="-"/>
    <s v="5"/>
    <s v="83"/>
    <x v="17"/>
    <x v="6"/>
    <n v="115"/>
    <n v="121"/>
    <n v="101"/>
    <n v="118"/>
    <n v="118"/>
    <n v="126"/>
    <n v="121"/>
    <n v="36"/>
    <n v="491"/>
    <n v="483"/>
    <s v="ユニフォーム星海光来ICONIC"/>
    <s v="ほしうみこうらい"/>
    <n v="1111"/>
    <n v="231"/>
    <n v="246"/>
    <n v="236"/>
    <n v="239"/>
    <n v="244"/>
  </r>
  <r>
    <s v="135"/>
    <x v="0"/>
    <x v="95"/>
    <x v="0"/>
    <x v="0"/>
    <x v="12"/>
    <x v="0"/>
    <s v="99"/>
    <s v="-"/>
    <s v="5"/>
    <s v="75"/>
    <x v="5"/>
    <x v="8"/>
    <n v="112"/>
    <n v="121"/>
    <n v="101"/>
    <n v="131"/>
    <n v="115"/>
    <n v="115"/>
    <n v="117"/>
    <n v="41"/>
    <n v="480"/>
    <n v="478"/>
    <s v="ユニフォーム昼神幸郎ICONIC"/>
    <s v="ひるがみさちろう"/>
    <n v="1100"/>
    <n v="226"/>
    <n v="243"/>
    <n v="233"/>
    <n v="232"/>
    <n v="246"/>
  </r>
  <r>
    <s v="136"/>
    <x v="0"/>
    <x v="96"/>
    <x v="0"/>
    <x v="3"/>
    <x v="13"/>
    <x v="0"/>
    <s v="99"/>
    <s v="-"/>
    <s v="5"/>
    <s v="82"/>
    <x v="18"/>
    <x v="17"/>
    <n v="114"/>
    <n v="121"/>
    <n v="101"/>
    <n v="118"/>
    <n v="123"/>
    <n v="119"/>
    <n v="120"/>
    <n v="41"/>
    <n v="490"/>
    <n v="480"/>
    <s v="ユニフォーム佐久早聖臣ICONIC"/>
    <s v="さくさきよおみ"/>
    <n v="1112"/>
    <n v="230"/>
    <n v="247"/>
    <n v="235"/>
    <n v="243"/>
    <n v="237"/>
  </r>
  <r>
    <s v="137"/>
    <x v="0"/>
    <x v="97"/>
    <x v="0"/>
    <x v="2"/>
    <x v="13"/>
    <x v="0"/>
    <s v="99"/>
    <s v="-"/>
    <s v="5"/>
    <s v="86"/>
    <x v="0"/>
    <x v="11"/>
    <n v="119"/>
    <n v="124"/>
    <n v="101"/>
    <n v="110"/>
    <n v="131"/>
    <n v="116"/>
    <n v="121"/>
    <n v="36"/>
    <n v="469"/>
    <n v="478"/>
    <s v="ユニフォーム小森元也ICONIC"/>
    <s v="こもりもとや"/>
    <n v="1084"/>
    <n v="216"/>
    <n v="235"/>
    <n v="243"/>
    <n v="252"/>
    <n v="226"/>
  </r>
  <r>
    <s v="138"/>
    <x v="0"/>
    <x v="98"/>
    <x v="1"/>
    <x v="3"/>
    <x v="14"/>
    <x v="0"/>
    <s v="99"/>
    <s v="-"/>
    <s v="5"/>
    <s v="76"/>
    <x v="1"/>
    <x v="14"/>
    <n v="118"/>
    <n v="123"/>
    <n v="101"/>
    <n v="116"/>
    <n v="122"/>
    <n v="123"/>
    <n v="118"/>
    <n v="36"/>
    <n v="483"/>
    <n v="479"/>
    <s v="ユニフォーム大将優ICONIC"/>
    <s v="だいしょうすぐる"/>
    <n v="1099"/>
    <n v="224"/>
    <n v="242"/>
    <n v="241"/>
    <n v="240"/>
    <n v="239"/>
  </r>
  <r>
    <s v="139"/>
    <x v="0"/>
    <x v="99"/>
    <x v="1"/>
    <x v="3"/>
    <x v="14"/>
    <x v="0"/>
    <s v="99"/>
    <s v="-"/>
    <s v="5"/>
    <s v="75"/>
    <x v="5"/>
    <x v="14"/>
    <n v="116"/>
    <n v="119"/>
    <n v="97"/>
    <n v="118"/>
    <n v="119"/>
    <n v="121"/>
    <n v="119"/>
    <n v="36"/>
    <n v="479"/>
    <n v="477"/>
    <s v="ユニフォーム沼井和馬ICONIC"/>
    <s v="ぬまいかずま"/>
    <n v="1089"/>
    <n v="222"/>
    <n v="238"/>
    <n v="235"/>
    <n v="238"/>
    <n v="239"/>
  </r>
  <r>
    <s v="2"/>
    <x v="1"/>
    <x v="0"/>
    <x v="0"/>
    <x v="0"/>
    <x v="0"/>
    <x v="0"/>
    <s v="99"/>
    <s v="-"/>
    <s v="5"/>
    <s v="76"/>
    <x v="6"/>
    <x v="12"/>
    <n v="113"/>
    <n v="115"/>
    <n v="97"/>
    <n v="126"/>
    <n v="113"/>
    <n v="132"/>
    <n v="130"/>
    <n v="26"/>
    <n v="459"/>
    <n v="501"/>
    <s v="制服日向翔陽ICONIC"/>
    <s v="ひなたしょうよう"/>
    <n v="1083"/>
    <n v="215"/>
    <n v="228"/>
    <n v="228"/>
    <n v="243"/>
    <n v="258"/>
  </r>
  <r>
    <s v="3"/>
    <x v="2"/>
    <x v="0"/>
    <x v="2"/>
    <x v="0"/>
    <x v="0"/>
    <x v="0"/>
    <s v="99"/>
    <s v="-"/>
    <s v="5"/>
    <s v="76"/>
    <x v="6"/>
    <x v="11"/>
    <n v="111"/>
    <n v="113"/>
    <n v="97"/>
    <n v="128"/>
    <n v="115"/>
    <n v="134"/>
    <n v="130"/>
    <n v="26"/>
    <n v="453"/>
    <n v="507"/>
    <s v="夏祭り日向翔陽ICONIC"/>
    <s v="ひなたしょうよう"/>
    <n v="1083"/>
    <n v="215"/>
    <n v="224"/>
    <n v="224"/>
    <n v="245"/>
    <n v="262"/>
  </r>
  <r>
    <s v="5"/>
    <x v="1"/>
    <x v="1"/>
    <x v="0"/>
    <x v="1"/>
    <x v="0"/>
    <x v="0"/>
    <s v="99"/>
    <s v="-"/>
    <s v="5"/>
    <s v="79"/>
    <x v="11"/>
    <x v="17"/>
    <n v="132"/>
    <n v="126"/>
    <n v="101"/>
    <n v="116"/>
    <n v="121"/>
    <n v="116"/>
    <n v="116"/>
    <n v="31"/>
    <n v="508"/>
    <n v="469"/>
    <s v="制服影山飛雄ICONIC"/>
    <s v="かげやまとびお"/>
    <n v="1109"/>
    <n v="225"/>
    <n v="252"/>
    <n v="258"/>
    <n v="237"/>
    <n v="232"/>
  </r>
  <r>
    <s v="6"/>
    <x v="2"/>
    <x v="1"/>
    <x v="2"/>
    <x v="1"/>
    <x v="0"/>
    <x v="0"/>
    <s v="99"/>
    <s v="-"/>
    <s v="5"/>
    <s v="79"/>
    <x v="15"/>
    <x v="7"/>
    <n v="132"/>
    <n v="128"/>
    <n v="101"/>
    <n v="114"/>
    <n v="123"/>
    <n v="114"/>
    <n v="116"/>
    <n v="31"/>
    <n v="510"/>
    <n v="467"/>
    <s v="夏祭り影山飛雄ICONIC"/>
    <s v="かげやまとびお"/>
    <n v="1109"/>
    <n v="223"/>
    <n v="256"/>
    <n v="260"/>
    <n v="239"/>
    <n v="228"/>
  </r>
  <r>
    <s v="8"/>
    <x v="3"/>
    <x v="2"/>
    <x v="2"/>
    <x v="0"/>
    <x v="0"/>
    <x v="0"/>
    <s v="99"/>
    <s v="-"/>
    <s v="5"/>
    <s v="76"/>
    <x v="13"/>
    <x v="12"/>
    <n v="113"/>
    <n v="127"/>
    <n v="97"/>
    <n v="130"/>
    <n v="115"/>
    <n v="119"/>
    <n v="116"/>
    <n v="36"/>
    <n v="472"/>
    <n v="480"/>
    <s v="水着月島蛍ICONIC"/>
    <s v="つきしまけい"/>
    <n v="1085"/>
    <n v="216"/>
    <n v="240"/>
    <n v="240"/>
    <n v="231"/>
    <n v="249"/>
  </r>
  <r>
    <s v="9"/>
    <x v="4"/>
    <x v="2"/>
    <x v="1"/>
    <x v="0"/>
    <x v="0"/>
    <x v="0"/>
    <s v="99"/>
    <s v="-"/>
    <s v="5"/>
    <s v="76"/>
    <x v="15"/>
    <x v="5"/>
    <n v="113"/>
    <n v="128"/>
    <n v="97"/>
    <n v="128"/>
    <n v="113"/>
    <n v="118"/>
    <n v="115"/>
    <n v="36"/>
    <n v="478"/>
    <n v="474"/>
    <s v="職業体験月島蛍ICONIC"/>
    <s v="つきしまけい"/>
    <n v="1085"/>
    <n v="219"/>
    <n v="243"/>
    <n v="241"/>
    <n v="228"/>
    <n v="246"/>
  </r>
  <r>
    <s v="11"/>
    <x v="3"/>
    <x v="3"/>
    <x v="0"/>
    <x v="0"/>
    <x v="0"/>
    <x v="0"/>
    <s v="99"/>
    <s v="-"/>
    <s v="5"/>
    <s v="74"/>
    <x v="0"/>
    <x v="17"/>
    <n v="119"/>
    <n v="123"/>
    <n v="97"/>
    <n v="121"/>
    <n v="119"/>
    <n v="115"/>
    <n v="120"/>
    <n v="31"/>
    <n v="483"/>
    <n v="475"/>
    <s v="水着山口忠ICONIC"/>
    <s v="やまぐちだだし"/>
    <n v="1086"/>
    <n v="212"/>
    <n v="249"/>
    <n v="242"/>
    <n v="239"/>
    <n v="236"/>
  </r>
  <r>
    <s v="13"/>
    <x v="1"/>
    <x v="4"/>
    <x v="2"/>
    <x v="2"/>
    <x v="0"/>
    <x v="0"/>
    <s v="99"/>
    <s v="-"/>
    <s v="5"/>
    <s v="87"/>
    <x v="6"/>
    <x v="11"/>
    <n v="123"/>
    <n v="124"/>
    <n v="101"/>
    <n v="111"/>
    <n v="133"/>
    <n v="117"/>
    <n v="126"/>
    <n v="29"/>
    <n v="476"/>
    <n v="487"/>
    <s v="制服西谷夕ICONIC"/>
    <s v="にしのやゆう"/>
    <n v="1093"/>
    <n v="219"/>
    <n v="235"/>
    <n v="247"/>
    <n v="259"/>
    <n v="228"/>
  </r>
  <r>
    <s v="15"/>
    <x v="1"/>
    <x v="5"/>
    <x v="0"/>
    <x v="3"/>
    <x v="0"/>
    <x v="0"/>
    <s v="99"/>
    <s v="-"/>
    <s v="5"/>
    <s v="79"/>
    <x v="8"/>
    <x v="13"/>
    <n v="114"/>
    <n v="115"/>
    <n v="97"/>
    <n v="117"/>
    <n v="118"/>
    <n v="118"/>
    <n v="116"/>
    <n v="27"/>
    <n v="477"/>
    <n v="469"/>
    <s v="制服田中龍之介ICONIC"/>
    <s v="たなかりゅうのすけ"/>
    <n v="1070"/>
    <n v="225"/>
    <n v="235"/>
    <n v="229"/>
    <n v="234"/>
    <n v="235"/>
  </r>
  <r>
    <s v="17"/>
    <x v="5"/>
    <x v="6"/>
    <x v="2"/>
    <x v="3"/>
    <x v="0"/>
    <x v="0"/>
    <s v="99"/>
    <s v="-"/>
    <s v="5"/>
    <s v="79"/>
    <x v="14"/>
    <x v="14"/>
    <n v="117"/>
    <n v="124"/>
    <n v="101"/>
    <n v="117"/>
    <n v="127"/>
    <n v="118"/>
    <n v="121"/>
    <n v="51"/>
    <n v="481"/>
    <n v="483"/>
    <s v="プール掃除澤村大地ICONIC"/>
    <s v="さわむらだいち"/>
    <n v="1116"/>
    <n v="222"/>
    <n v="243"/>
    <n v="241"/>
    <n v="248"/>
    <n v="235"/>
  </r>
  <r>
    <s v="19"/>
    <x v="5"/>
    <x v="7"/>
    <x v="0"/>
    <x v="1"/>
    <x v="0"/>
    <x v="0"/>
    <s v="99"/>
    <s v="-"/>
    <s v="5"/>
    <s v="81"/>
    <x v="2"/>
    <x v="15"/>
    <n v="127"/>
    <n v="126"/>
    <n v="101"/>
    <n v="117"/>
    <n v="117"/>
    <n v="116"/>
    <n v="116"/>
    <n v="46"/>
    <n v="487"/>
    <n v="466"/>
    <s v="プール掃除菅原考支ICONIC"/>
    <s v="すがわらこうし"/>
    <n v="1100"/>
    <n v="217"/>
    <n v="244"/>
    <n v="253"/>
    <n v="233"/>
    <n v="233"/>
  </r>
  <r>
    <s v="21"/>
    <x v="5"/>
    <x v="8"/>
    <x v="2"/>
    <x v="3"/>
    <x v="0"/>
    <x v="0"/>
    <s v="99"/>
    <s v="-"/>
    <s v="5"/>
    <s v="78"/>
    <x v="11"/>
    <x v="20"/>
    <n v="110"/>
    <n v="119"/>
    <n v="97"/>
    <n v="118"/>
    <n v="112"/>
    <n v="112"/>
    <n v="111"/>
    <n v="29"/>
    <n v="477"/>
    <n v="453"/>
    <s v="プール掃除東峰旭ICONIC"/>
    <s v="あずまねあさひ"/>
    <n v="1056"/>
    <n v="221"/>
    <n v="243"/>
    <n v="229"/>
    <n v="223"/>
    <n v="230"/>
  </r>
  <r>
    <s v="24"/>
    <x v="6"/>
    <x v="9"/>
    <x v="0"/>
    <x v="3"/>
    <x v="0"/>
    <x v="0"/>
    <s v="99"/>
    <s v="-"/>
    <s v="5"/>
    <s v="79"/>
    <x v="2"/>
    <x v="15"/>
    <n v="113"/>
    <n v="121"/>
    <n v="99"/>
    <n v="114"/>
    <n v="121"/>
    <n v="117"/>
    <n v="115"/>
    <n v="41"/>
    <n v="468"/>
    <n v="467"/>
    <s v="探偵縁下力ICONIC"/>
    <s v="えんのしたちから"/>
    <n v="1075"/>
    <n v="215"/>
    <n v="239"/>
    <n v="234"/>
    <n v="236"/>
    <n v="231"/>
  </r>
  <r>
    <s v="28"/>
    <x v="1"/>
    <x v="12"/>
    <x v="1"/>
    <x v="1"/>
    <x v="1"/>
    <x v="0"/>
    <s v="99"/>
    <s v="-"/>
    <s v="5"/>
    <s v="80"/>
    <x v="3"/>
    <x v="15"/>
    <n v="130"/>
    <n v="132"/>
    <n v="101"/>
    <n v="114"/>
    <n v="118"/>
    <n v="114"/>
    <n v="116"/>
    <n v="41"/>
    <n v="494"/>
    <n v="462"/>
    <s v="制服孤爪研磨ICONIC"/>
    <s v="こづめけんま"/>
    <n v="1098"/>
    <n v="215"/>
    <n v="250"/>
    <n v="262"/>
    <n v="234"/>
    <n v="228"/>
  </r>
  <r>
    <s v="29"/>
    <x v="2"/>
    <x v="12"/>
    <x v="0"/>
    <x v="1"/>
    <x v="1"/>
    <x v="0"/>
    <s v="99"/>
    <s v="-"/>
    <s v="5"/>
    <s v="80"/>
    <x v="16"/>
    <x v="15"/>
    <n v="132"/>
    <n v="132"/>
    <n v="101"/>
    <n v="112"/>
    <n v="120"/>
    <n v="112"/>
    <n v="118"/>
    <n v="41"/>
    <n v="494"/>
    <n v="462"/>
    <s v="夏祭り孤爪研磨ICONIC"/>
    <s v="こづめけんま"/>
    <n v="1098"/>
    <n v="213"/>
    <n v="250"/>
    <n v="264"/>
    <n v="238"/>
    <n v="224"/>
  </r>
  <r>
    <s v="31"/>
    <x v="1"/>
    <x v="13"/>
    <x v="2"/>
    <x v="0"/>
    <x v="1"/>
    <x v="0"/>
    <s v="99"/>
    <s v="-"/>
    <s v="5"/>
    <s v="82"/>
    <x v="18"/>
    <x v="8"/>
    <n v="115"/>
    <n v="120"/>
    <n v="101"/>
    <n v="132"/>
    <n v="118"/>
    <n v="119"/>
    <n v="116"/>
    <n v="36"/>
    <n v="486"/>
    <n v="485"/>
    <s v="制服黒尾鉄朗ICONIC"/>
    <s v="くろおてつろう"/>
    <n v="1108"/>
    <n v="230"/>
    <n v="242"/>
    <n v="235"/>
    <n v="234"/>
    <n v="251"/>
  </r>
  <r>
    <s v="32"/>
    <x v="2"/>
    <x v="13"/>
    <x v="1"/>
    <x v="0"/>
    <x v="1"/>
    <x v="0"/>
    <s v="99"/>
    <s v="-"/>
    <s v="5"/>
    <s v="82"/>
    <x v="19"/>
    <x v="6"/>
    <n v="115"/>
    <n v="123"/>
    <n v="101"/>
    <n v="129"/>
    <n v="118"/>
    <n v="116"/>
    <n v="114"/>
    <n v="36"/>
    <n v="494"/>
    <n v="477"/>
    <s v="夏祭り黒尾鉄朗ICONIC"/>
    <s v="くろおてつろう"/>
    <n v="1108"/>
    <n v="232"/>
    <n v="248"/>
    <n v="238"/>
    <n v="232"/>
    <n v="245"/>
  </r>
  <r>
    <s v="34"/>
    <x v="6"/>
    <x v="14"/>
    <x v="1"/>
    <x v="0"/>
    <x v="1"/>
    <x v="0"/>
    <s v="99"/>
    <s v="-"/>
    <s v="5"/>
    <s v="75"/>
    <x v="12"/>
    <x v="5"/>
    <n v="114"/>
    <n v="119"/>
    <n v="97"/>
    <n v="126"/>
    <n v="116"/>
    <n v="118"/>
    <n v="116"/>
    <n v="27"/>
    <n v="468"/>
    <n v="476"/>
    <s v="探偵灰羽リエーフICONIC"/>
    <s v="はいばりえーふ"/>
    <n v="1068"/>
    <n v="217"/>
    <n v="234"/>
    <n v="233"/>
    <n v="232"/>
    <n v="244"/>
  </r>
  <r>
    <s v="43"/>
    <x v="1"/>
    <x v="21"/>
    <x v="2"/>
    <x v="0"/>
    <x v="2"/>
    <x v="0"/>
    <s v="99"/>
    <s v="-"/>
    <s v="5"/>
    <s v="78"/>
    <x v="8"/>
    <x v="10"/>
    <n v="113"/>
    <n v="123"/>
    <n v="97"/>
    <n v="133"/>
    <n v="116"/>
    <n v="119"/>
    <n v="116"/>
    <n v="31"/>
    <n v="478"/>
    <n v="484"/>
    <s v="制服青根高伸ICONIC"/>
    <s v="あおねたかのぶ"/>
    <n v="1090"/>
    <n v="225"/>
    <n v="237"/>
    <n v="236"/>
    <n v="232"/>
    <n v="252"/>
  </r>
  <r>
    <s v="44"/>
    <x v="5"/>
    <x v="21"/>
    <x v="1"/>
    <x v="0"/>
    <x v="2"/>
    <x v="0"/>
    <s v="99"/>
    <s v="-"/>
    <s v="5"/>
    <s v="78"/>
    <x v="17"/>
    <x v="10"/>
    <n v="113"/>
    <n v="123"/>
    <n v="97"/>
    <n v="131"/>
    <n v="116"/>
    <n v="119"/>
    <n v="116"/>
    <n v="31"/>
    <n v="480"/>
    <n v="482"/>
    <s v="プール掃除青根高伸ICONIC"/>
    <s v="あおねたかのぶ"/>
    <n v="1090"/>
    <n v="227"/>
    <n v="237"/>
    <n v="236"/>
    <n v="232"/>
    <n v="250"/>
  </r>
  <r>
    <s v="46"/>
    <x v="1"/>
    <x v="22"/>
    <x v="0"/>
    <x v="3"/>
    <x v="2"/>
    <x v="0"/>
    <s v="99"/>
    <s v="-"/>
    <s v="5"/>
    <s v="77"/>
    <x v="7"/>
    <x v="8"/>
    <n v="115"/>
    <n v="128"/>
    <n v="101"/>
    <n v="128"/>
    <n v="117"/>
    <n v="119"/>
    <n v="120"/>
    <n v="36"/>
    <n v="492"/>
    <n v="484"/>
    <s v="制服二口堅治ICONIC"/>
    <s v="ふたくちけんじ"/>
    <n v="1113"/>
    <n v="228"/>
    <n v="250"/>
    <n v="243"/>
    <n v="237"/>
    <n v="247"/>
  </r>
  <r>
    <s v="47"/>
    <x v="5"/>
    <x v="22"/>
    <x v="2"/>
    <x v="3"/>
    <x v="2"/>
    <x v="0"/>
    <s v="99"/>
    <s v="-"/>
    <s v="5"/>
    <s v="77"/>
    <x v="11"/>
    <x v="14"/>
    <n v="115"/>
    <n v="126"/>
    <n v="101"/>
    <n v="131"/>
    <n v="120"/>
    <n v="119"/>
    <n v="122"/>
    <n v="36"/>
    <n v="484"/>
    <n v="492"/>
    <s v="プール掃除二口堅治ICONIC"/>
    <s v="ふたくちけんじ"/>
    <n v="1113"/>
    <n v="225"/>
    <n v="245"/>
    <n v="241"/>
    <n v="242"/>
    <n v="250"/>
  </r>
  <r>
    <s v="49"/>
    <x v="1"/>
    <x v="23"/>
    <x v="2"/>
    <x v="1"/>
    <x v="2"/>
    <x v="0"/>
    <s v="99"/>
    <s v="-"/>
    <s v="5"/>
    <s v="78"/>
    <x v="12"/>
    <x v="9"/>
    <n v="126"/>
    <n v="124"/>
    <n v="97"/>
    <n v="128"/>
    <n v="117"/>
    <n v="117"/>
    <n v="117"/>
    <n v="29"/>
    <n v="491"/>
    <n v="479"/>
    <s v="制服黄金川貫至ICONIC"/>
    <s v="こがねがわかんじ"/>
    <n v="1096"/>
    <n v="217"/>
    <n v="245"/>
    <n v="250"/>
    <n v="234"/>
    <n v="245"/>
  </r>
  <r>
    <s v="50"/>
    <x v="4"/>
    <x v="23"/>
    <x v="1"/>
    <x v="1"/>
    <x v="2"/>
    <x v="0"/>
    <s v="99"/>
    <s v="-"/>
    <s v="5"/>
    <s v="78"/>
    <x v="15"/>
    <x v="1"/>
    <n v="126"/>
    <n v="126"/>
    <n v="97"/>
    <n v="126"/>
    <n v="115"/>
    <n v="116"/>
    <n v="116"/>
    <n v="29"/>
    <n v="497"/>
    <n v="473"/>
    <s v="職業体験黄金川貫至ICONIC"/>
    <s v="こがねがわかんじ"/>
    <n v="1096"/>
    <n v="219"/>
    <n v="249"/>
    <n v="252"/>
    <n v="231"/>
    <n v="242"/>
  </r>
  <r>
    <s v="56"/>
    <x v="5"/>
    <x v="28"/>
    <x v="1"/>
    <x v="1"/>
    <x v="3"/>
    <x v="0"/>
    <s v="99"/>
    <s v="-"/>
    <s v="5"/>
    <s v="82"/>
    <x v="8"/>
    <x v="18"/>
    <n v="132"/>
    <n v="130"/>
    <n v="101"/>
    <n v="115"/>
    <n v="116"/>
    <n v="116"/>
    <n v="116"/>
    <n v="36"/>
    <n v="520"/>
    <n v="463"/>
    <s v="プール掃除及川徹ICONIC"/>
    <s v="おいかわとおる"/>
    <n v="1120"/>
    <n v="229"/>
    <n v="260"/>
    <n v="262"/>
    <n v="232"/>
    <n v="231"/>
  </r>
  <r>
    <s v="58"/>
    <x v="5"/>
    <x v="29"/>
    <x v="2"/>
    <x v="3"/>
    <x v="3"/>
    <x v="0"/>
    <s v="99"/>
    <s v="-"/>
    <s v="5"/>
    <s v="79"/>
    <x v="8"/>
    <x v="20"/>
    <n v="115"/>
    <n v="123"/>
    <n v="101"/>
    <n v="118"/>
    <n v="116"/>
    <n v="119"/>
    <n v="117"/>
    <n v="36"/>
    <n v="490"/>
    <n v="470"/>
    <s v="プール掃除岩泉一ICONIC"/>
    <s v="いわいずみはじめ"/>
    <n v="1097"/>
    <n v="229"/>
    <n v="247"/>
    <n v="238"/>
    <n v="233"/>
    <n v="237"/>
  </r>
  <r>
    <s v="62"/>
    <x v="4"/>
    <x v="32"/>
    <x v="1"/>
    <x v="3"/>
    <x v="3"/>
    <x v="0"/>
    <s v="99"/>
    <s v="-"/>
    <s v="5"/>
    <s v="72"/>
    <x v="15"/>
    <x v="15"/>
    <n v="115"/>
    <n v="120"/>
    <n v="115"/>
    <n v="115"/>
    <n v="117"/>
    <n v="119"/>
    <n v="117"/>
    <n v="31"/>
    <n v="475"/>
    <n v="468"/>
    <s v="職業体験国見英ICONIC"/>
    <s v="くにみあきら"/>
    <n v="1089"/>
    <n v="237"/>
    <n v="238"/>
    <n v="235"/>
    <n v="234"/>
    <n v="234"/>
  </r>
  <r>
    <s v="87"/>
    <x v="4"/>
    <x v="56"/>
    <x v="1"/>
    <x v="3"/>
    <x v="6"/>
    <x v="0"/>
    <s v="99"/>
    <s v="-"/>
    <s v="5"/>
    <s v="77"/>
    <x v="15"/>
    <x v="9"/>
    <n v="116"/>
    <n v="118"/>
    <n v="97"/>
    <n v="117"/>
    <n v="116"/>
    <n v="119"/>
    <n v="117"/>
    <n v="31"/>
    <n v="477"/>
    <n v="469"/>
    <s v="職業体験百沢雄大ICONIC"/>
    <s v="ひゃくざわゆうだい"/>
    <n v="1074"/>
    <n v="219"/>
    <n v="239"/>
    <n v="234"/>
    <n v="233"/>
    <n v="236"/>
  </r>
  <r>
    <s v="89"/>
    <x v="1"/>
    <x v="57"/>
    <x v="0"/>
    <x v="3"/>
    <x v="7"/>
    <x v="0"/>
    <s v="99"/>
    <s v="-"/>
    <s v="5"/>
    <s v="77"/>
    <x v="5"/>
    <x v="20"/>
    <n v="115"/>
    <n v="123"/>
    <n v="101"/>
    <n v="115"/>
    <n v="116"/>
    <n v="121"/>
    <n v="121"/>
    <n v="41"/>
    <n v="487"/>
    <n v="473"/>
    <s v="制服照島游児ICONIC"/>
    <s v="てるしまゆうじ"/>
    <n v="1102"/>
    <n v="226"/>
    <n v="247"/>
    <n v="238"/>
    <n v="237"/>
    <n v="236"/>
  </r>
  <r>
    <s v="92"/>
    <x v="1"/>
    <x v="59"/>
    <x v="1"/>
    <x v="1"/>
    <x v="7"/>
    <x v="0"/>
    <s v="99"/>
    <s v="-"/>
    <s v="5"/>
    <s v="75"/>
    <x v="2"/>
    <x v="3"/>
    <n v="123"/>
    <n v="123"/>
    <n v="97"/>
    <n v="118"/>
    <n v="115"/>
    <n v="117"/>
    <n v="118"/>
    <n v="41"/>
    <n v="479"/>
    <n v="468"/>
    <s v="制服二岐丈晴ICONIC"/>
    <s v="ふたまたたけはる"/>
    <n v="1085"/>
    <n v="213"/>
    <n v="240"/>
    <n v="246"/>
    <n v="233"/>
    <n v="235"/>
  </r>
  <r>
    <s v="105"/>
    <x v="3"/>
    <x v="71"/>
    <x v="1"/>
    <x v="3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s v="水着牛島若利ICONIC"/>
    <s v="うしじまわかとし"/>
    <n v="1125"/>
    <n v="234"/>
    <n v="257"/>
    <n v="239"/>
    <n v="238"/>
    <n v="240"/>
  </r>
  <r>
    <s v="107"/>
    <x v="3"/>
    <x v="72"/>
    <x v="1"/>
    <x v="0"/>
    <x v="9"/>
    <x v="0"/>
    <s v="99"/>
    <s v="-"/>
    <s v="5"/>
    <s v="82"/>
    <x v="10"/>
    <x v="9"/>
    <n v="114"/>
    <n v="122"/>
    <n v="97"/>
    <n v="128"/>
    <n v="116"/>
    <n v="120"/>
    <n v="118"/>
    <n v="28"/>
    <n v="483"/>
    <n v="482"/>
    <s v="水着天童覚ICONIC"/>
    <s v="てんどうさとり"/>
    <n v="1090"/>
    <n v="223"/>
    <n v="243"/>
    <n v="236"/>
    <n v="234"/>
    <n v="248"/>
  </r>
  <r>
    <s v="109"/>
    <x v="4"/>
    <x v="73"/>
    <x v="2"/>
    <x v="3"/>
    <x v="9"/>
    <x v="0"/>
    <s v="99"/>
    <s v="-"/>
    <s v="5"/>
    <s v="77"/>
    <x v="10"/>
    <x v="1"/>
    <n v="119"/>
    <n v="124"/>
    <n v="101"/>
    <n v="119"/>
    <n v="119"/>
    <n v="124"/>
    <n v="122"/>
    <n v="41"/>
    <n v="492"/>
    <n v="484"/>
    <s v="職業体験五色工ICONIC"/>
    <s v="ごしきつとむ"/>
    <n v="1118"/>
    <n v="227"/>
    <n v="247"/>
    <n v="243"/>
    <n v="241"/>
    <n v="243"/>
  </r>
  <r>
    <s v="111"/>
    <x v="6"/>
    <x v="74"/>
    <x v="1"/>
    <x v="1"/>
    <x v="9"/>
    <x v="0"/>
    <s v="99"/>
    <s v="-"/>
    <s v="5"/>
    <s v="76"/>
    <x v="12"/>
    <x v="1"/>
    <n v="130"/>
    <n v="126"/>
    <n v="101"/>
    <n v="118"/>
    <n v="118"/>
    <n v="117"/>
    <n v="119"/>
    <n v="36"/>
    <n v="499"/>
    <n v="472"/>
    <s v="探偵白布賢二郎ICONIC"/>
    <s v="しらぶけんじろう"/>
    <n v="1108"/>
    <n v="221"/>
    <n v="249"/>
    <n v="256"/>
    <n v="237"/>
    <n v="235"/>
  </r>
  <r>
    <s v="125"/>
    <x v="2"/>
    <x v="87"/>
    <x v="0"/>
    <x v="3"/>
    <x v="11"/>
    <x v="0"/>
    <s v="99"/>
    <s v="-"/>
    <s v="5"/>
    <s v="83"/>
    <x v="19"/>
    <x v="18"/>
    <n v="115"/>
    <n v="120"/>
    <n v="101"/>
    <n v="119"/>
    <n v="122"/>
    <n v="124"/>
    <n v="122"/>
    <n v="26"/>
    <n v="496"/>
    <n v="487"/>
    <s v="夏祭り木兎光太郎ICONIC"/>
    <s v="ぼくとこうたろう"/>
    <n v="1110"/>
    <n v="232"/>
    <n v="250"/>
    <n v="235"/>
    <n v="244"/>
    <n v="243"/>
  </r>
  <r>
    <s v="127"/>
    <x v="6"/>
    <x v="88"/>
    <x v="0"/>
    <x v="3"/>
    <x v="11"/>
    <x v="0"/>
    <s v="99"/>
    <s v="-"/>
    <s v="5"/>
    <s v="77"/>
    <x v="10"/>
    <x v="13"/>
    <n v="121"/>
    <n v="124"/>
    <n v="101"/>
    <n v="117"/>
    <n v="122"/>
    <n v="124"/>
    <n v="122"/>
    <n v="36"/>
    <n v="491"/>
    <n v="485"/>
    <s v="探偵木葉秋紀ICONIC"/>
    <s v="このはあきのり"/>
    <n v="1113"/>
    <n v="227"/>
    <n v="244"/>
    <n v="245"/>
    <n v="244"/>
    <n v="241"/>
  </r>
  <r>
    <s v="133"/>
    <x v="2"/>
    <x v="93"/>
    <x v="1"/>
    <x v="1"/>
    <x v="11"/>
    <x v="0"/>
    <s v="99"/>
    <s v="-"/>
    <s v="5"/>
    <s v="79"/>
    <x v="12"/>
    <x v="20"/>
    <n v="129"/>
    <n v="129"/>
    <n v="101"/>
    <n v="115"/>
    <n v="122"/>
    <n v="119"/>
    <n v="120"/>
    <n v="41"/>
    <n v="502"/>
    <n v="476"/>
    <s v="夏祭り赤葦京治ICONIC"/>
    <s v="あかあしけいじ"/>
    <n v="1120"/>
    <n v="221"/>
    <n v="253"/>
    <n v="258"/>
    <n v="242"/>
    <n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84C0B-9810-47D1-A598-F21E96506AAD}" name="P_Stat" cacheId="0" applyNumberFormats="0" applyBorderFormats="0" applyFontFormats="0" applyPatternFormats="0" applyAlignmentFormats="0" applyWidthHeightFormats="1" dataCaption="値" updatedVersion="8" minRefreshableVersion="3" useAutoFormatting="1" rowGrandTotals="0" colGrandTotals="0" itemPrintTitles="1" createdVersion="8" indent="0" outline="1" outlineData="1" multipleFieldFilters="0" chartFormat="14">
  <location ref="A88:L103" firstHeaderRow="0" firstDataRow="1" firstDataCol="1" rowPageCount="4" colPageCount="1"/>
  <pivotFields count="31">
    <pivotField showAll="0"/>
    <pivotField axis="axisPage" showAll="0">
      <items count="8">
        <item x="5"/>
        <item x="0"/>
        <item x="2"/>
        <item x="4"/>
        <item x="3"/>
        <item x="1"/>
        <item x="6"/>
        <item t="default"/>
      </items>
    </pivotField>
    <pivotField axis="axisRow" showAll="0">
      <items count="101">
        <item x="54"/>
        <item x="1"/>
        <item x="89"/>
        <item x="9"/>
        <item x="48"/>
        <item x="23"/>
        <item x="49"/>
        <item x="35"/>
        <item x="66"/>
        <item x="20"/>
        <item x="14"/>
        <item x="81"/>
        <item x="29"/>
        <item x="28"/>
        <item x="80"/>
        <item x="79"/>
        <item x="71"/>
        <item x="31"/>
        <item x="38"/>
        <item x="30"/>
        <item x="36"/>
        <item x="2"/>
        <item x="17"/>
        <item x="50"/>
        <item x="12"/>
        <item x="73"/>
        <item x="32"/>
        <item x="13"/>
        <item x="96"/>
        <item x="26"/>
        <item x="39"/>
        <item x="78"/>
        <item x="3"/>
        <item x="18"/>
        <item x="47"/>
        <item x="19"/>
        <item x="68"/>
        <item x="43"/>
        <item x="41"/>
        <item x="25"/>
        <item x="90"/>
        <item x="24"/>
        <item x="97"/>
        <item x="34"/>
        <item x="69"/>
        <item x="99"/>
        <item x="60"/>
        <item x="57"/>
        <item x="44"/>
        <item x="27"/>
        <item x="7"/>
        <item x="77"/>
        <item x="11"/>
        <item x="94"/>
        <item x="4"/>
        <item x="21"/>
        <item x="93"/>
        <item x="84"/>
        <item x="76"/>
        <item x="70"/>
        <item x="51"/>
        <item x="85"/>
        <item x="98"/>
        <item x="75"/>
        <item x="42"/>
        <item x="37"/>
        <item x="64"/>
        <item x="95"/>
        <item x="72"/>
        <item x="46"/>
        <item x="5"/>
        <item x="33"/>
        <item x="63"/>
        <item x="45"/>
        <item x="62"/>
        <item x="8"/>
        <item x="53"/>
        <item x="52"/>
        <item x="59"/>
        <item x="22"/>
        <item x="0"/>
        <item x="55"/>
        <item x="65"/>
        <item x="74"/>
        <item x="61"/>
        <item x="91"/>
        <item x="83"/>
        <item x="56"/>
        <item x="16"/>
        <item x="58"/>
        <item x="40"/>
        <item x="82"/>
        <item x="67"/>
        <item x="10"/>
        <item x="87"/>
        <item x="88"/>
        <item x="15"/>
        <item x="86"/>
        <item x="92"/>
        <item x="6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6">
        <item sd="0" x="12"/>
        <item sd="0" x="13"/>
        <item sd="0" x="14"/>
        <item sd="0" x="9"/>
        <item sd="0" x="11"/>
        <item sd="0" x="10"/>
        <item sd="0" x="2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4">
    <field x="5"/>
    <field x="2"/>
    <field x="11"/>
    <field x="1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1" item="1" hier="-1"/>
    <pageField fld="3" hier="-1"/>
    <pageField fld="4" hier="-1"/>
    <pageField fld="6" item="0" hier="-1"/>
  </pageFields>
  <dataFields count="11">
    <dataField name="平均 / スパイク" fld="11" subtotal="average" baseField="0" baseItem="0"/>
    <dataField name="平均 / サーブ" fld="12" subtotal="average" baseField="0" baseItem="0"/>
    <dataField name="平均 / セッティング" fld="13" subtotal="average" baseField="0" baseItem="0"/>
    <dataField name="平均 / 頭脳" fld="14" subtotal="average" baseField="5" baseItem="0"/>
    <dataField name="平均 / 幸運" fld="15" subtotal="average" baseField="5" baseItem="0"/>
    <dataField name="平均 / ブロック" fld="16" subtotal="average" baseField="5" baseItem="0"/>
    <dataField name="平均 / バネ" fld="18" subtotal="average" baseField="5" baseItem="0"/>
    <dataField name="平均 / レシーブ" fld="17" subtotal="average" baseField="5" baseItem="0"/>
    <dataField name="平均 / スピード" fld="19" subtotal="average" baseField="0" baseItem="0"/>
    <dataField name="平均 / メンタル" fld="20" subtotal="average" baseField="5" baseItem="0"/>
    <dataField name="平均 / TotalStat" fld="25" subtotal="average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1EB7856-F6C6-4E71-880F-F1F0C85FA818}" autoFormatId="20" applyNumberFormats="0" applyBorderFormats="0" applyFontFormats="0" applyPatternFormats="0" applyAlignmentFormats="0" applyWidthHeightFormats="0">
  <queryTableRefresh nextId="35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3" name="ReceiveVal" tableColumnId="30"/>
      <queryTableField id="34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6" xr16:uid="{EA36CD42-086A-44BF-98F0-D44670A1F124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1" xr16:uid="{8D75A9A8-DC62-4D29-8EAF-4642B89BE45D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7" xr16:uid="{51C69560-1EBF-4574-9D80-F6E00ACAC6DD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3" xr16:uid="{ECB25F84-BE0A-403B-ADF8-B7C7DFE41BDE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3" xr16:uid="{94A42E7D-0D09-4A0C-8F34-BADF229888B4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4EA4A678-8D25-4801-A20F-471DDC6AA2F7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25" xr16:uid="{4ECECFCB-774B-41AC-80D6-3F50D0CB0F74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0" xr16:uid="{97A825B3-2738-4201-94AA-70F176D80102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2" xr16:uid="{E12F9B4D-1A5B-4115-A057-27D76823371B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9" xr16:uid="{86C9CD6B-C1F1-46CA-BB83-9BD05D83DE92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95A69FD9-1C14-40B4-A543-DA1B199000FA}" autoFormatId="20" applyNumberFormats="0" applyBorderFormats="0" applyFontFormats="0" applyPatternFormats="0" applyAlignmentFormats="0" applyWidthHeightFormats="0">
  <queryTableRefresh nextId="21">
    <queryTableFields count="20">
      <queryTableField id="1" name="No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大分類" tableColumnId="9"/>
      <queryTableField id="10" name="属性" tableColumnId="10"/>
      <queryTableField id="11" name="色" tableColumnId="11"/>
      <queryTableField id="12" name="パワー" tableColumnId="12"/>
      <queryTableField id="13" name="補正" tableColumnId="13"/>
      <queryTableField id="14" name="強化" tableColumnId="14"/>
      <queryTableField id="15" name="強化補正" tableColumnId="15"/>
      <queryTableField id="16" name="オートアクティブ" tableColumnId="16"/>
      <queryTableField id="17" name="スピード補正" tableColumnId="17"/>
      <queryTableField id="18" name="その他補正項目" tableColumnId="18"/>
      <queryTableField id="19" name="その他補正値" tableColumnId="19"/>
      <queryTableField id="20" name="No用" tableColumnId="20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4" xr16:uid="{C21D3350-3AA9-4C73-9FF8-BBB24ED74F99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9BF1DA98-5C91-499E-9727-06295B9E73DC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4502E0A1-EE59-4AA2-BF8C-06E12E8B02A7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137D701F-B737-4C2F-985B-C61DE1CE4ADB}" autoFormatId="20" applyNumberFormats="0" applyBorderFormats="0" applyFontFormats="0" applyPatternFormats="0" applyAlignmentFormats="0" applyWidthHeightFormats="0">
  <queryTableRefresh nextId="21">
    <queryTableFields count="20">
      <queryTableField id="1" name="No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大分類" tableColumnId="9"/>
      <queryTableField id="10" name="属性" tableColumnId="10"/>
      <queryTableField id="11" name="色" tableColumnId="11"/>
      <queryTableField id="12" name="パワー" tableColumnId="12"/>
      <queryTableField id="13" name="補正" tableColumnId="13"/>
      <queryTableField id="14" name="強化" tableColumnId="14"/>
      <queryTableField id="15" name="強化補正" tableColumnId="15"/>
      <queryTableField id="16" name="オートアクティブ" tableColumnId="16"/>
      <queryTableField id="17" name="スピード補正" tableColumnId="17"/>
      <queryTableField id="18" name="その他補正項目" tableColumnId="18"/>
      <queryTableField id="19" name="その他補正値" tableColumnId="19"/>
      <queryTableField id="20" name="No用" tableColumnId="2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D4EF675E-2D94-4176-B81A-93458FAD3704}" autoFormatId="20" applyNumberFormats="0" applyBorderFormats="0" applyFontFormats="0" applyPatternFormats="0" applyAlignmentFormats="0" applyWidthHeightFormats="0">
  <queryTableRefresh nextId="21">
    <queryTableFields count="20">
      <queryTableField id="1" name="No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大分類" tableColumnId="9"/>
      <queryTableField id="10" name="属性" tableColumnId="10"/>
      <queryTableField id="11" name="色" tableColumnId="11"/>
      <queryTableField id="12" name="パワー" tableColumnId="12"/>
      <queryTableField id="13" name="補正" tableColumnId="13"/>
      <queryTableField id="14" name="強化" tableColumnId="14"/>
      <queryTableField id="15" name="強化補正" tableColumnId="15"/>
      <queryTableField id="16" name="オートアクティブ" tableColumnId="16"/>
      <queryTableField id="17" name="スピード補正" tableColumnId="17"/>
      <queryTableField id="18" name="その他補正項目" tableColumnId="18"/>
      <queryTableField id="19" name="その他補正値" tableColumnId="19"/>
      <queryTableField id="20" name="No用" tableColumnId="2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9972C370-7BD0-4858-A503-837C3AED4998}" autoFormatId="20" applyNumberFormats="0" applyBorderFormats="0" applyFontFormats="0" applyPatternFormats="0" applyAlignmentFormats="0" applyWidthHeightFormats="0">
  <queryTableRefresh nextId="21">
    <queryTableFields count="20">
      <queryTableField id="1" name="No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大分類" tableColumnId="9"/>
      <queryTableField id="10" name="属性" tableColumnId="10"/>
      <queryTableField id="11" name="色" tableColumnId="11"/>
      <queryTableField id="12" name="パワー" tableColumnId="12"/>
      <queryTableField id="13" name="補正" tableColumnId="13"/>
      <queryTableField id="14" name="強化" tableColumnId="14"/>
      <queryTableField id="15" name="強化補正" tableColumnId="15"/>
      <queryTableField id="16" name="オートアクティブ" tableColumnId="16"/>
      <queryTableField id="17" name="スピード補正" tableColumnId="17"/>
      <queryTableField id="18" name="その他補正項目" tableColumnId="18"/>
      <queryTableField id="19" name="その他補正値" tableColumnId="19"/>
      <queryTableField id="20" name="No用" tableColumnId="2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C69B3C7C-4C69-4777-B7FF-A4F1092043FE}" autoFormatId="20" applyNumberFormats="0" applyBorderFormats="0" applyFontFormats="0" applyPatternFormats="0" applyAlignmentFormats="0" applyWidthHeightFormats="0">
  <queryTableRefresh nextId="21">
    <queryTableFields count="20">
      <queryTableField id="1" name="No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大分類" tableColumnId="9"/>
      <queryTableField id="10" name="属性" tableColumnId="10"/>
      <queryTableField id="11" name="色" tableColumnId="11"/>
      <queryTableField id="12" name="パワー" tableColumnId="12"/>
      <queryTableField id="13" name="補正" tableColumnId="13"/>
      <queryTableField id="14" name="強化" tableColumnId="14"/>
      <queryTableField id="15" name="強化補正" tableColumnId="15"/>
      <queryTableField id="16" name="オートアクティブ" tableColumnId="16"/>
      <queryTableField id="17" name="スピード補正" tableColumnId="17"/>
      <queryTableField id="18" name="その他補正項目" tableColumnId="18"/>
      <queryTableField id="19" name="その他補正値" tableColumnId="19"/>
      <queryTableField id="20" name="No用" tableColumnId="2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CB5E05DD-75CC-47DF-B6B9-1A4555D2B3A1}" autoFormatId="20" applyNumberFormats="0" applyBorderFormats="0" applyFontFormats="0" applyPatternFormats="0" applyAlignmentFormats="0" applyWidthHeightFormats="0">
  <queryTableRefresh nextId="21">
    <queryTableFields count="20">
      <queryTableField id="1" name="No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大分類" tableColumnId="9"/>
      <queryTableField id="10" name="属性" tableColumnId="10"/>
      <queryTableField id="11" name="色" tableColumnId="11"/>
      <queryTableField id="12" name="パワー" tableColumnId="12"/>
      <queryTableField id="13" name="補正" tableColumnId="13"/>
      <queryTableField id="14" name="強化" tableColumnId="14"/>
      <queryTableField id="15" name="強化補正" tableColumnId="15"/>
      <queryTableField id="16" name="オートアクティブ" tableColumnId="16"/>
      <queryTableField id="17" name="スピード補正" tableColumnId="17"/>
      <queryTableField id="18" name="その他補正項目" tableColumnId="18"/>
      <queryTableField id="19" name="その他補正値" tableColumnId="19"/>
      <queryTableField id="20" name="No用" tableColumnId="2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7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29" name="SpikeVal" tableColumnId="27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5" xr16:uid="{C6AAD661-2C19-4CFA-8066-70F6523D36F5}" autoFormatId="20" applyNumberFormats="0" applyBorderFormats="0" applyFontFormats="0" applyPatternFormats="0" applyAlignmentFormats="0" applyWidthHeightFormats="0">
  <queryTableRefresh nextId="38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0" name="SpikeVal" tableColumnId="27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40" totalsRowShown="0">
  <autoFilter ref="A1:Y140" xr:uid="{1B1EDE55-EB61-4D00-B426-CEED4B08F8F6}"/>
  <sortState xmlns:xlrd2="http://schemas.microsoft.com/office/spreadsheetml/2017/richdata2" ref="A2:W138">
    <sortCondition ref="A1:A138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210">
      <calculatedColumnFormula>SUM(L2:O2)</calculatedColumnFormula>
    </tableColumn>
    <tableColumn id="21" xr3:uid="{E026FCE3-79B5-4B55-BC64-6582EBF6813D}" name="守備力" dataDxfId="209">
      <calculatedColumnFormula>SUM(Q2:T2)</calculatedColumnFormula>
    </tableColumn>
    <tableColumn id="24" xr3:uid="{E1B8A997-CB63-4E8D-8B0E-0A0CC89EC7E8}" name="No用" dataDxfId="208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207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7BB8D4B-4223-4947-9A10-4EBEB7FFA355}" name="Q_Block" displayName="Q_Block" ref="A1:T529" tableType="queryTable" totalsRowShown="0">
  <autoFilter ref="A1:T529" xr:uid="{77BB8D4B-4223-4947-9A10-4EBEB7FFA355}"/>
  <tableColumns count="20">
    <tableColumn id="1" xr3:uid="{760AC2F4-F0D6-40CC-9F16-E99C26CB3DDB}" uniqueName="1" name="No" queryTableFieldId="1"/>
    <tableColumn id="2" xr3:uid="{53446733-D517-4D9A-8A12-BCEBC26F7FA8}" uniqueName="2" name="服装" queryTableFieldId="2" dataDxfId="22"/>
    <tableColumn id="3" xr3:uid="{6E7CCFD9-3E12-46F6-B163-16E138EE8134}" uniqueName="3" name="名前" queryTableFieldId="3" dataDxfId="21"/>
    <tableColumn id="4" xr3:uid="{5182EA9F-43AA-46B5-932F-B456696519E4}" uniqueName="4" name="じゃんけん" queryTableFieldId="4" dataDxfId="20"/>
    <tableColumn id="5" xr3:uid="{C8CF4533-1E57-400B-B5DC-B9C946AA62BC}" uniqueName="5" name="ポジション" queryTableFieldId="5" dataDxfId="19"/>
    <tableColumn id="6" xr3:uid="{EC6EE32B-45DD-44F1-9D30-8883820B0739}" uniqueName="6" name="高校" queryTableFieldId="6" dataDxfId="18"/>
    <tableColumn id="7" xr3:uid="{F45FFB78-3693-4CBD-A752-F09FCE903905}" uniqueName="7" name="レアリティ" queryTableFieldId="7" dataDxfId="17"/>
    <tableColumn id="8" xr3:uid="{6925AB54-6C6D-4C1F-AFFB-155390E26D7F}" uniqueName="8" name="Lv" queryTableFieldId="8"/>
    <tableColumn id="9" xr3:uid="{298C40DA-7544-4678-8304-9BAFA30FCC3E}" uniqueName="9" name="大分類" queryTableFieldId="9" dataDxfId="16"/>
    <tableColumn id="10" xr3:uid="{5449DB32-B05A-4015-AF7C-DB65B342ABAF}" uniqueName="10" name="属性" queryTableFieldId="10" dataDxfId="15"/>
    <tableColumn id="11" xr3:uid="{BC21880D-1452-4E22-9300-15210DCF16C6}" uniqueName="11" name="色" queryTableFieldId="11" dataDxfId="14"/>
    <tableColumn id="12" xr3:uid="{6C15DA37-C39B-4298-AF5C-C52C663D4402}" uniqueName="12" name="パワー" queryTableFieldId="12"/>
    <tableColumn id="13" xr3:uid="{5D35B9E9-4876-46E3-B8A6-7C6CCBB66C76}" uniqueName="13" name="補正" queryTableFieldId="13"/>
    <tableColumn id="14" xr3:uid="{87AF82AB-C37A-41DA-94B2-E49F2FB35B64}" uniqueName="14" name="強化" queryTableFieldId="14"/>
    <tableColumn id="15" xr3:uid="{9CCF3746-BBFB-4AF8-B2D9-5AB19190A642}" uniqueName="15" name="強化補正" queryTableFieldId="15"/>
    <tableColumn id="16" xr3:uid="{A9E5B7A6-749E-4417-A5CB-9EE77608B65A}" uniqueName="16" name="オートアクティブ" queryTableFieldId="16" dataDxfId="13"/>
    <tableColumn id="17" xr3:uid="{3FAC3736-B4E9-4CE1-8537-E06BB47776DE}" uniqueName="17" name="スピード補正" queryTableFieldId="17"/>
    <tableColumn id="18" xr3:uid="{C7CAAC79-A0A0-46D0-BFDE-32DBF1BA1901}" uniqueName="18" name="その他補正項目" queryTableFieldId="18"/>
    <tableColumn id="19" xr3:uid="{7A93CEA0-C3C4-45FD-92D5-3187419A135E}" uniqueName="19" name="その他補正値" queryTableFieldId="19"/>
    <tableColumn id="20" xr3:uid="{3B2774D4-A2D7-4731-8386-1CF8B366A144}" uniqueName="20" name="No用" queryTableFieldId="20" dataDxfId="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0988FD3-7982-41CA-9709-62A662071DE7}" name="Q_Attack" displayName="Q_Attack" ref="A1:T535" tableType="queryTable" totalsRowShown="0">
  <autoFilter ref="A1:T535" xr:uid="{F0988FD3-7982-41CA-9709-62A662071DE7}"/>
  <tableColumns count="20">
    <tableColumn id="1" xr3:uid="{8C5C8371-5541-456A-B564-B98C71AB5CBD}" uniqueName="1" name="No" queryTableFieldId="1"/>
    <tableColumn id="2" xr3:uid="{5BED473C-7E97-465C-8459-29C245EB223D}" uniqueName="2" name="服装" queryTableFieldId="2" dataDxfId="35"/>
    <tableColumn id="3" xr3:uid="{FAD7E8F8-42DB-421D-B47B-34C25028201B}" uniqueName="3" name="名前" queryTableFieldId="3" dataDxfId="34"/>
    <tableColumn id="4" xr3:uid="{1443DB92-C947-4D2F-9239-FB80B8D38843}" uniqueName="4" name="じゃんけん" queryTableFieldId="4" dataDxfId="33"/>
    <tableColumn id="5" xr3:uid="{C7C3A96A-21B0-4869-9701-1F1507E3CCF2}" uniqueName="5" name="ポジション" queryTableFieldId="5" dataDxfId="32"/>
    <tableColumn id="6" xr3:uid="{5E5C76DD-81A3-4F98-B133-828BAA499FC0}" uniqueName="6" name="高校" queryTableFieldId="6" dataDxfId="31"/>
    <tableColumn id="7" xr3:uid="{B4AE328E-753B-49D1-ABED-45413B05B588}" uniqueName="7" name="レアリティ" queryTableFieldId="7" dataDxfId="30"/>
    <tableColumn id="8" xr3:uid="{F9F24F86-05E2-4F6A-A4BC-D964B111407B}" uniqueName="8" name="Lv" queryTableFieldId="8"/>
    <tableColumn id="9" xr3:uid="{A09400F3-0FF7-4CB3-A19D-A069E6EB5B80}" uniqueName="9" name="大分類" queryTableFieldId="9" dataDxfId="29"/>
    <tableColumn id="10" xr3:uid="{B8DE38D8-8746-4286-B778-618EEE718580}" uniqueName="10" name="属性" queryTableFieldId="10" dataDxfId="28"/>
    <tableColumn id="11" xr3:uid="{91047E8E-2056-4841-A590-C58272EE70A7}" uniqueName="11" name="色" queryTableFieldId="11" dataDxfId="27"/>
    <tableColumn id="12" xr3:uid="{704460E1-5531-4913-A678-5DAD6810DD6F}" uniqueName="12" name="パワー" queryTableFieldId="12"/>
    <tableColumn id="13" xr3:uid="{621CEE38-E8EF-4B2F-BB9B-B61C9B130DF9}" uniqueName="13" name="補正" queryTableFieldId="13"/>
    <tableColumn id="14" xr3:uid="{3E98E7F6-4847-42F7-BCB4-8BCD45686574}" uniqueName="14" name="強化" queryTableFieldId="14"/>
    <tableColumn id="15" xr3:uid="{6938276D-0E01-44B9-8C18-DCA61EEA5690}" uniqueName="15" name="強化補正" queryTableFieldId="15"/>
    <tableColumn id="16" xr3:uid="{142DD2B4-77DE-4AEE-9EBE-99323722BDAF}" uniqueName="16" name="オートアクティブ" queryTableFieldId="16" dataDxfId="26"/>
    <tableColumn id="17" xr3:uid="{503D4FC3-881E-494F-976B-F406886591A1}" uniqueName="17" name="スピード補正" queryTableFieldId="17"/>
    <tableColumn id="18" xr3:uid="{5AF007D7-04D5-48D7-8851-A4FCF94EE661}" uniqueName="18" name="その他補正項目" queryTableFieldId="18" dataDxfId="25"/>
    <tableColumn id="19" xr3:uid="{E1EBD066-C990-4EA5-87A9-F412CB1AD467}" uniqueName="19" name="その他補正値" queryTableFieldId="19" dataDxfId="24"/>
    <tableColumn id="20" xr3:uid="{691F5F22-F169-478D-B9C0-07037BBF4D50}" uniqueName="20" name="No用" queryTableFieldId="20" dataDxfId="2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DCF59D1-5E3B-4FAD-AA96-65FCA8AEBB90}" name="Q_Toss" displayName="Q_Toss" ref="A1:T379" tableType="queryTable" totalsRowShown="0">
  <autoFilter ref="A1:T379" xr:uid="{EDCF59D1-5E3B-4FAD-AA96-65FCA8AEBB90}"/>
  <tableColumns count="20">
    <tableColumn id="1" xr3:uid="{60175A10-19E0-4ACE-A06D-D280999B915F}" uniqueName="1" name="No" queryTableFieldId="1"/>
    <tableColumn id="2" xr3:uid="{EE846B3C-788A-4B65-920C-76F976BD1327}" uniqueName="2" name="服装" queryTableFieldId="2" dataDxfId="46"/>
    <tableColumn id="3" xr3:uid="{13A85008-4446-4C92-B094-4E93D44CB9A8}" uniqueName="3" name="名前" queryTableFieldId="3" dataDxfId="45"/>
    <tableColumn id="4" xr3:uid="{65A0ADF7-EB6B-4746-B82A-92605A76A64A}" uniqueName="4" name="じゃんけん" queryTableFieldId="4" dataDxfId="44"/>
    <tableColumn id="5" xr3:uid="{69A00E0D-5B95-4C1F-96EC-12338E96FED8}" uniqueName="5" name="ポジション" queryTableFieldId="5" dataDxfId="43"/>
    <tableColumn id="6" xr3:uid="{13E5357D-88B8-42A3-91B5-1C7D9520B453}" uniqueName="6" name="高校" queryTableFieldId="6" dataDxfId="42"/>
    <tableColumn id="7" xr3:uid="{1FDA3D4E-1976-45DD-AED6-877A50CB9FEF}" uniqueName="7" name="レアリティ" queryTableFieldId="7" dataDxfId="41"/>
    <tableColumn id="8" xr3:uid="{0C3632BB-35E1-4DC5-9BA0-10F9F578CF97}" uniqueName="8" name="Lv" queryTableFieldId="8"/>
    <tableColumn id="9" xr3:uid="{5B72A244-0913-43E3-A72A-5AF6185BFFD6}" uniqueName="9" name="大分類" queryTableFieldId="9" dataDxfId="40"/>
    <tableColumn id="10" xr3:uid="{88CF6E76-FE8A-487B-BA45-51A52D4AAEA6}" uniqueName="10" name="属性" queryTableFieldId="10" dataDxfId="39"/>
    <tableColumn id="11" xr3:uid="{38F43A23-FDAE-4F59-ADC2-19D6CBF25077}" uniqueName="11" name="色" queryTableFieldId="11" dataDxfId="38"/>
    <tableColumn id="12" xr3:uid="{C7BE8C7B-86E6-4A2F-B20C-ECB3823F6631}" uniqueName="12" name="パワー" queryTableFieldId="12"/>
    <tableColumn id="13" xr3:uid="{06FE6BCC-E24C-4B94-BC81-931711D60E4F}" uniqueName="13" name="補正" queryTableFieldId="13"/>
    <tableColumn id="14" xr3:uid="{42AE41B4-DE8A-4C52-8000-7BA0B3617867}" uniqueName="14" name="強化" queryTableFieldId="14"/>
    <tableColumn id="15" xr3:uid="{27E5C06A-2B8E-4A62-B973-9F5FF8AB8AA3}" uniqueName="15" name="強化補正" queryTableFieldId="15"/>
    <tableColumn id="16" xr3:uid="{DC2B816D-AC0C-4ADB-88D5-27C48F353068}" uniqueName="16" name="オートアクティブ" queryTableFieldId="16" dataDxfId="37"/>
    <tableColumn id="17" xr3:uid="{53E08435-C277-4538-A02A-7277603A68DC}" uniqueName="17" name="スピード補正" queryTableFieldId="17"/>
    <tableColumn id="18" xr3:uid="{610D0EA4-62E1-4573-82BA-A6849F0970EA}" uniqueName="18" name="その他補正項目" queryTableFieldId="18"/>
    <tableColumn id="19" xr3:uid="{DE98B841-3B81-42E6-9314-5519BCA530BA}" uniqueName="19" name="その他補正値" queryTableFieldId="19"/>
    <tableColumn id="20" xr3:uid="{9E5ACC88-AFD7-4D13-84C4-559054BF3061}" uniqueName="20" name="No用" queryTableFieldId="20" dataDxfId="3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12EDB562-22F5-489D-A469-CB0CCE8574AA}" name="Q_Receive" displayName="Q_Receive" ref="A1:T795" tableType="queryTable" totalsRowShown="0">
  <autoFilter ref="A1:T795" xr:uid="{12EDB562-22F5-489D-A469-CB0CCE8574AA}"/>
  <tableColumns count="20">
    <tableColumn id="1" xr3:uid="{F89F392E-8C87-4E04-B752-1CADE56EE503}" uniqueName="1" name="No" queryTableFieldId="1"/>
    <tableColumn id="2" xr3:uid="{CBE2B1E7-203E-48C2-9742-29E2F9291EF4}" uniqueName="2" name="服装" queryTableFieldId="2" dataDxfId="56"/>
    <tableColumn id="3" xr3:uid="{846F7AED-ACF6-40DB-A9F7-963463350403}" uniqueName="3" name="名前" queryTableFieldId="3" dataDxfId="55"/>
    <tableColumn id="4" xr3:uid="{E161F078-CF17-45B2-B1BE-9DF1EC6A927E}" uniqueName="4" name="じゃんけん" queryTableFieldId="4" dataDxfId="54"/>
    <tableColumn id="5" xr3:uid="{06D77D5C-AE21-49FF-93FA-B58225937F0A}" uniqueName="5" name="ポジション" queryTableFieldId="5" dataDxfId="53"/>
    <tableColumn id="6" xr3:uid="{2F705757-0D59-4DB5-832A-C5A7A7A17788}" uniqueName="6" name="高校" queryTableFieldId="6" dataDxfId="52"/>
    <tableColumn id="7" xr3:uid="{EEE1A805-76A1-4677-B1BA-756D9B17A94A}" uniqueName="7" name="レアリティ" queryTableFieldId="7" dataDxfId="51"/>
    <tableColumn id="8" xr3:uid="{4E028D06-0ED6-4D8B-AFD7-E59FA3E94036}" uniqueName="8" name="Lv" queryTableFieldId="8"/>
    <tableColumn id="9" xr3:uid="{C344A30A-AAB6-468C-A67E-53EA6E10C2FA}" uniqueName="9" name="大分類" queryTableFieldId="9" dataDxfId="50"/>
    <tableColumn id="10" xr3:uid="{34820542-4F1F-4DE9-8EC0-78FF5922F288}" uniqueName="10" name="属性" queryTableFieldId="10" dataDxfId="49"/>
    <tableColumn id="11" xr3:uid="{087E7F0C-18B8-4037-B394-047AAB819ACE}" uniqueName="11" name="色" queryTableFieldId="11" dataDxfId="48"/>
    <tableColumn id="12" xr3:uid="{5099D34A-C1D3-4B59-914D-707F321742E3}" uniqueName="12" name="パワー" queryTableFieldId="12"/>
    <tableColumn id="13" xr3:uid="{570C2DD2-442B-4E81-B410-076D0E677C32}" uniqueName="13" name="補正" queryTableFieldId="13"/>
    <tableColumn id="14" xr3:uid="{808FC0B9-9993-4BA9-A098-0CC0F059063E}" uniqueName="14" name="強化" queryTableFieldId="14"/>
    <tableColumn id="15" xr3:uid="{F5812B6B-219E-4D18-BD75-CC57F161B213}" uniqueName="15" name="強化補正" queryTableFieldId="15"/>
    <tableColumn id="16" xr3:uid="{65BBADE1-20AB-414B-A374-ED5B681FE63C}" uniqueName="16" name="オートアクティブ" queryTableFieldId="16"/>
    <tableColumn id="17" xr3:uid="{4D722685-5602-40BD-8CC1-B846837AEA5E}" uniqueName="17" name="スピード補正" queryTableFieldId="17"/>
    <tableColumn id="18" xr3:uid="{574C3B10-5BC3-4808-BDAA-A8D91654B4E6}" uniqueName="18" name="その他補正項目" queryTableFieldId="18"/>
    <tableColumn id="19" xr3:uid="{262FA432-20B1-4E70-8F40-E05FBB2A0BB0}" uniqueName="19" name="その他補正値" queryTableFieldId="19"/>
    <tableColumn id="20" xr3:uid="{02E760FE-0FDE-4B74-9D8F-80715756AEFE}" uniqueName="20" name="No用" queryTableFieldId="20" dataDxfId="47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67406EF-758F-49E8-9269-DDF40142A0B4}" name="Q_Serve" displayName="Q_Serve" ref="A1:T153" tableType="queryTable" totalsRowShown="0">
  <autoFilter ref="A1:T153" xr:uid="{567406EF-758F-49E8-9269-DDF40142A0B4}"/>
  <tableColumns count="20">
    <tableColumn id="1" xr3:uid="{A8166ED1-8EB0-416C-B2A9-25A82720AF66}" uniqueName="1" name="No" queryTableFieldId="1"/>
    <tableColumn id="2" xr3:uid="{088424F1-719D-47BF-ADEC-7BB25C6CE38C}" uniqueName="2" name="服装" queryTableFieldId="2" dataDxfId="66"/>
    <tableColumn id="3" xr3:uid="{8E020FF2-D47A-49A0-B748-A69D73F0FB7E}" uniqueName="3" name="名前" queryTableFieldId="3" dataDxfId="65"/>
    <tableColumn id="4" xr3:uid="{F8646ECE-5D42-4AD3-AE2A-AD312694453F}" uniqueName="4" name="じゃんけん" queryTableFieldId="4" dataDxfId="64"/>
    <tableColumn id="5" xr3:uid="{F278BD70-DC90-4448-A031-F212396CC34C}" uniqueName="5" name="ポジション" queryTableFieldId="5" dataDxfId="63"/>
    <tableColumn id="6" xr3:uid="{A706098B-8170-441D-A555-940771AA8FB7}" uniqueName="6" name="高校" queryTableFieldId="6" dataDxfId="62"/>
    <tableColumn id="7" xr3:uid="{C16244F9-17E7-4BB9-8AC1-6B045C721FEC}" uniqueName="7" name="レアリティ" queryTableFieldId="7" dataDxfId="61"/>
    <tableColumn id="8" xr3:uid="{6FEEC234-9682-4358-AC79-87D68FA93D61}" uniqueName="8" name="Lv" queryTableFieldId="8"/>
    <tableColumn id="9" xr3:uid="{91873256-2FF4-4AE8-B755-C29E3E66E1CB}" uniqueName="9" name="大分類" queryTableFieldId="9" dataDxfId="60"/>
    <tableColumn id="10" xr3:uid="{72B8BF88-86E8-4588-8E71-E37A2F7D8DD4}" uniqueName="10" name="属性" queryTableFieldId="10" dataDxfId="59"/>
    <tableColumn id="11" xr3:uid="{4315FAA4-783B-4072-83B3-ECE9A94436D6}" uniqueName="11" name="色" queryTableFieldId="11" dataDxfId="58"/>
    <tableColumn id="12" xr3:uid="{3FC7CB46-2A0C-4966-9E4B-2E6156616779}" uniqueName="12" name="パワー" queryTableFieldId="12"/>
    <tableColumn id="13" xr3:uid="{64625409-9E7C-412C-A1E6-D1C9FF2A2743}" uniqueName="13" name="補正" queryTableFieldId="13"/>
    <tableColumn id="14" xr3:uid="{046EE693-C771-4729-9656-6256D5D40E3F}" uniqueName="14" name="強化" queryTableFieldId="14"/>
    <tableColumn id="15" xr3:uid="{76636FC5-20C3-4058-B3A9-98C42FCAF0DC}" uniqueName="15" name="強化補正" queryTableFieldId="15"/>
    <tableColumn id="16" xr3:uid="{A96B1CB5-315F-4DA2-B886-BB6DE4C9D8EF}" uniqueName="16" name="オートアクティブ" queryTableFieldId="16"/>
    <tableColumn id="17" xr3:uid="{1BE05509-A05A-478A-BE53-00CD060F2CFC}" uniqueName="17" name="スピード補正" queryTableFieldId="17"/>
    <tableColumn id="18" xr3:uid="{3D52F6B0-456F-426C-9C93-AA4647AD0A75}" uniqueName="18" name="その他補正項目" queryTableFieldId="18"/>
    <tableColumn id="19" xr3:uid="{2874C1EB-984B-4649-A6BC-B1578F84ED49}" uniqueName="19" name="その他補正値" queryTableFieldId="19"/>
    <tableColumn id="20" xr3:uid="{E6048DF8-39D8-4FC8-B2BC-3C46968F02DB}" uniqueName="20" name="No用" queryTableFieldId="20" dataDxfId="5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3" tableType="queryTable" totalsRowShown="0">
  <autoFilter ref="A1:M3" xr:uid="{6A2CFA39-D864-4EFC-ACDA-6672ED4AC804}"/>
  <tableColumns count="13">
    <tableColumn id="1" xr3:uid="{EA41C8C7-9FD7-455C-BB28-E5692527549F}" uniqueName="1" name="No." queryTableFieldId="1" dataDxfId="181"/>
    <tableColumn id="24" xr3:uid="{06610F7A-457E-4EED-9B7E-EE1EBA109B57}" uniqueName="24" name="No用" queryTableFieldId="24" dataDxfId="180"/>
    <tableColumn id="4" xr3:uid="{795332E4-BC09-42E4-A8EB-977409665069}" uniqueName="4" name="じゃんけん" queryTableFieldId="4" dataDxfId="179"/>
    <tableColumn id="5" xr3:uid="{EF138022-318F-4C17-BF38-6B0E29BB44A2}" uniqueName="5" name="ポジション" queryTableFieldId="5" dataDxfId="178"/>
    <tableColumn id="6" xr3:uid="{EA10D5CE-893B-497E-A611-477E768D4C06}" uniqueName="6" name="高校" queryTableFieldId="6" dataDxfId="177"/>
    <tableColumn id="23" xr3:uid="{FB3E8D14-9BC9-4C91-BDE1-0FBC67D3ACCD}" uniqueName="23" name="守備力" queryTableFieldId="23" dataDxfId="176"/>
    <tableColumn id="22" xr3:uid="{E31AEEC9-CDBA-43C2-B5B5-4806373E06E7}" uniqueName="22" name="攻撃力" queryTableFieldId="22" dataDxfId="175"/>
    <tableColumn id="26" xr3:uid="{C7C33010-4369-408F-A2D0-29B5B9507E25}" uniqueName="26" name="TotalStat" queryTableFieldId="28" dataDxfId="174"/>
    <tableColumn id="27" xr3:uid="{9C3A3E88-CD96-4BB4-8845-497FB6723F93}" uniqueName="27" name="SpikeVal" queryTableFieldId="29" dataDxfId="173"/>
    <tableColumn id="28" xr3:uid="{DB252D1C-1F7C-4D7B-94CB-5A288AE69D24}" uniqueName="28" name="ServeVal" queryTableFieldId="30" dataDxfId="172"/>
    <tableColumn id="29" xr3:uid="{08F4DC54-9A66-4E98-9182-3110B8CE9E23}" uniqueName="29" name="TossVal" queryTableFieldId="31" dataDxfId="171"/>
    <tableColumn id="31" xr3:uid="{3D402C38-9ECA-456E-96B0-5B3496EF7999}" uniqueName="31" name="BlockVal" queryTableFieldId="33" dataDxfId="170"/>
    <tableColumn id="30" xr3:uid="{10309156-C7B3-4BB4-A15D-857C419B7B7F}" uniqueName="30" name="ReceiveVal" queryTableFieldId="32" dataDxfId="16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3" tableType="queryTable" totalsRowShown="0">
  <autoFilter ref="A1:M3" xr:uid="{40A20C3E-9F37-4E49-AC50-659FD51661AF}"/>
  <tableColumns count="13">
    <tableColumn id="1" xr3:uid="{6B4DA702-38BF-4936-BF26-7481967C19FB}" uniqueName="1" name="No." queryTableFieldId="1" dataDxfId="168"/>
    <tableColumn id="24" xr3:uid="{3169CA02-AAF0-4DC1-83D3-433D9A250B45}" uniqueName="24" name="No用" queryTableFieldId="24" dataDxfId="167"/>
    <tableColumn id="4" xr3:uid="{0A903343-63BB-4C6E-B591-D63B0A2A0191}" uniqueName="4" name="じゃんけん" queryTableFieldId="4" dataDxfId="166"/>
    <tableColumn id="5" xr3:uid="{33C24013-3021-47A5-8A6D-2338C91680CC}" uniqueName="5" name="ポジション" queryTableFieldId="5" dataDxfId="165"/>
    <tableColumn id="6" xr3:uid="{B39419FF-1833-4ABA-88D1-39F86531B8A0}" uniqueName="6" name="高校" queryTableFieldId="6" dataDxfId="164"/>
    <tableColumn id="23" xr3:uid="{F3A62044-80ED-4491-911C-3E01BA0016A1}" uniqueName="23" name="守備力" queryTableFieldId="23" dataDxfId="163"/>
    <tableColumn id="22" xr3:uid="{064CCBF9-6304-4E47-A462-6F1D577B6373}" uniqueName="22" name="攻撃力" queryTableFieldId="22" dataDxfId="162"/>
    <tableColumn id="26" xr3:uid="{1F2A2076-3010-4CA1-9C37-B9A0CCCCA684}" uniqueName="26" name="TotalStat" queryTableFieldId="29"/>
    <tableColumn id="27" xr3:uid="{0A240FF2-2511-4983-ABA3-69E2E039AC22}" uniqueName="27" name="SpikeVal" queryTableFieldId="30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6" tableType="queryTable" totalsRowShown="0">
  <autoFilter ref="A1:M16" xr:uid="{1ED1C7DC-7994-42DC-A0FA-B8ADFFA3DCF3}"/>
  <tableColumns count="13">
    <tableColumn id="1" xr3:uid="{922DC448-9521-4272-849B-D5931D6CFCB6}" uniqueName="1" name="No." queryTableFieldId="1" dataDxfId="161"/>
    <tableColumn id="24" xr3:uid="{44A1053B-44C0-40F5-81D2-0719E7063BB7}" uniqueName="24" name="No用" queryTableFieldId="24" dataDxfId="160"/>
    <tableColumn id="4" xr3:uid="{6E434709-8A23-46D9-81C6-9E089BA13350}" uniqueName="4" name="じゃんけん" queryTableFieldId="4" dataDxfId="159"/>
    <tableColumn id="5" xr3:uid="{5296B063-B70A-448C-BB37-13EB2B2C4D45}" uniqueName="5" name="ポジション" queryTableFieldId="5" dataDxfId="158"/>
    <tableColumn id="6" xr3:uid="{9A61F625-7CD4-4E24-8947-0CB72FE0DB18}" uniqueName="6" name="高校" queryTableFieldId="6" dataDxfId="157"/>
    <tableColumn id="23" xr3:uid="{BB92C92D-FD9C-4D78-84F0-297F37BEF01A}" uniqueName="23" name="守備力" queryTableFieldId="23" dataDxfId="156"/>
    <tableColumn id="22" xr3:uid="{121D6743-1D86-40BE-B16E-7EF01CEEE9DE}" uniqueName="22" name="攻撃力" queryTableFieldId="22" dataDxfId="155"/>
    <tableColumn id="26" xr3:uid="{7279F25B-D330-4766-A674-5AF59E8DFA13}" uniqueName="26" name="TotalStat" queryTableFieldId="29"/>
    <tableColumn id="27" xr3:uid="{6BA8D2E0-27A7-4131-9496-707E09E3A198}" uniqueName="27" name="SpikeVal" queryTableFieldId="30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2" tableType="queryTable" totalsRowShown="0">
  <autoFilter ref="A1:M12" xr:uid="{89D2E66F-3CA5-40F4-9DAA-5B8514B982AC}"/>
  <tableColumns count="13">
    <tableColumn id="1" xr3:uid="{38843C90-8786-4C4B-ADB4-3810977C5B48}" uniqueName="1" name="No." queryTableFieldId="1" dataDxfId="154"/>
    <tableColumn id="24" xr3:uid="{9249E9B6-385E-4328-AE9E-5AB2B9DF6CCE}" uniqueName="24" name="No用" queryTableFieldId="24" dataDxfId="153"/>
    <tableColumn id="4" xr3:uid="{144F7B21-FB66-4459-9EED-89906BD8593E}" uniqueName="4" name="じゃんけん" queryTableFieldId="4" dataDxfId="152"/>
    <tableColumn id="5" xr3:uid="{C98AF85F-1583-4A7B-B7A8-F94ECB96DC9C}" uniqueName="5" name="ポジション" queryTableFieldId="5" dataDxfId="151"/>
    <tableColumn id="6" xr3:uid="{71BD8FE9-FCD0-4EFB-8F9E-6FF2912B1AD8}" uniqueName="6" name="高校" queryTableFieldId="6" dataDxfId="150"/>
    <tableColumn id="23" xr3:uid="{AFE776B3-AA2D-4145-8524-441505BD2D21}" uniqueName="23" name="守備力" queryTableFieldId="23" dataDxfId="149"/>
    <tableColumn id="22" xr3:uid="{C2CC3A4F-56A9-434E-8755-6D9E441CEE91}" uniqueName="22" name="攻撃力" queryTableFieldId="22" dataDxfId="148"/>
    <tableColumn id="26" xr3:uid="{C7DEC187-DC15-4A4F-B9D8-8E6CD4AF2AFC}" uniqueName="26" name="TotalStat" queryTableFieldId="29"/>
    <tableColumn id="27" xr3:uid="{45FCA907-83B8-42FF-A637-2C5DDD98C44A}" uniqueName="27" name="SpikeVal" queryTableFieldId="30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147"/>
    <tableColumn id="24" xr3:uid="{8847D6C6-39F3-489B-820E-29AB567B69C0}" uniqueName="24" name="No用" queryTableFieldId="24" dataDxfId="146"/>
    <tableColumn id="4" xr3:uid="{6140528B-6BB1-40FB-9987-A25FC9485624}" uniqueName="4" name="じゃんけん" queryTableFieldId="4" dataDxfId="145"/>
    <tableColumn id="5" xr3:uid="{2E9EFEDA-54D3-4CCA-860A-D0162857FDD1}" uniqueName="5" name="ポジション" queryTableFieldId="5" dataDxfId="144"/>
    <tableColumn id="6" xr3:uid="{13E08CEE-FE91-4BC5-AEE4-63C9DE0C276E}" uniqueName="6" name="高校" queryTableFieldId="6" dataDxfId="143"/>
    <tableColumn id="23" xr3:uid="{6D141B8D-A584-407D-BB02-23029BB598A2}" uniqueName="23" name="守備力" queryTableFieldId="23" dataDxfId="142"/>
    <tableColumn id="22" xr3:uid="{7C8A1D2A-DB35-4B8A-96F0-F6397D44C9A4}" uniqueName="22" name="攻撃力" queryTableFieldId="22" dataDxfId="141"/>
    <tableColumn id="26" xr3:uid="{FF4232DF-10CC-4965-B12A-86F8D4D7DA3C}" uniqueName="26" name="TotalStat" queryTableFieldId="29"/>
    <tableColumn id="27" xr3:uid="{01D49CB9-691B-4136-9152-3C26CDDFD3BD}" uniqueName="27" name="SpikeVal" queryTableFieldId="30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53" totalsRowShown="0">
  <autoFilter ref="A1:T153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9" tableType="queryTable" totalsRowShown="0">
  <autoFilter ref="A1:M9" xr:uid="{6146482C-2DA8-422B-AFDC-04F7E0814A80}"/>
  <tableColumns count="13">
    <tableColumn id="1" xr3:uid="{04B36BEB-775C-43E6-9CD7-D6C10BA808F0}" uniqueName="1" name="No." queryTableFieldId="1" dataDxfId="140"/>
    <tableColumn id="24" xr3:uid="{79E2E448-FAC8-4E50-9895-2F2EFEB9964F}" uniqueName="24" name="No用" queryTableFieldId="24" dataDxfId="139"/>
    <tableColumn id="4" xr3:uid="{901B80DB-ADFF-41C8-8312-D0AD5FE569D3}" uniqueName="4" name="じゃんけん" queryTableFieldId="4" dataDxfId="138"/>
    <tableColumn id="5" xr3:uid="{7B4A574C-8CF7-46BC-80FF-3260D1D7D957}" uniqueName="5" name="ポジション" queryTableFieldId="5" dataDxfId="137"/>
    <tableColumn id="6" xr3:uid="{93DAC090-CD3C-48F3-9B02-C9EDA69E3CE3}" uniqueName="6" name="高校" queryTableFieldId="6" dataDxfId="136"/>
    <tableColumn id="23" xr3:uid="{82321D5F-8DA3-45C0-B7E8-559231D16D14}" uniqueName="23" name="守備力" queryTableFieldId="23" dataDxfId="135"/>
    <tableColumn id="22" xr3:uid="{8623F562-202D-4ABC-8490-FBC18917D4A5}" uniqueName="22" name="攻撃力" queryTableFieldId="22" dataDxfId="134"/>
    <tableColumn id="26" xr3:uid="{7679017B-56E4-4E66-BCCD-46AE9A94E903}" uniqueName="26" name="TotalStat" queryTableFieldId="29"/>
    <tableColumn id="27" xr3:uid="{DBBB3826-0D55-405D-963D-FB494CA84A90}" uniqueName="27" name="SpikeVal" queryTableFieldId="30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3" tableType="queryTable" totalsRowShown="0">
  <autoFilter ref="A1:M13" xr:uid="{AA6447DD-685A-4EEF-B1B7-7DE125077393}"/>
  <tableColumns count="13">
    <tableColumn id="1" xr3:uid="{79C60FAA-8A80-4129-A08F-325A384C5EBD}" uniqueName="1" name="No." queryTableFieldId="1" dataDxfId="133"/>
    <tableColumn id="24" xr3:uid="{C29C095B-79C6-44A8-B104-192A1FECDA31}" uniqueName="24" name="No用" queryTableFieldId="24" dataDxfId="132"/>
    <tableColumn id="4" xr3:uid="{9116BD98-1C92-45F3-B6D6-3AB40C09ACAD}" uniqueName="4" name="じゃんけん" queryTableFieldId="4" dataDxfId="131"/>
    <tableColumn id="5" xr3:uid="{F7881CC4-422B-4AC0-8AA7-9D41424DD163}" uniqueName="5" name="ポジション" queryTableFieldId="5" dataDxfId="130"/>
    <tableColumn id="6" xr3:uid="{A57CEE12-8706-4C36-9271-4B9E918764A9}" uniqueName="6" name="高校" queryTableFieldId="6" dataDxfId="129"/>
    <tableColumn id="23" xr3:uid="{9E754E97-0179-4D48-8DA8-95FE83CDB76A}" uniqueName="23" name="守備力" queryTableFieldId="23" dataDxfId="128"/>
    <tableColumn id="22" xr3:uid="{CE13C84E-5ABD-42C3-B638-AF24AF6EE881}" uniqueName="22" name="攻撃力" queryTableFieldId="22" dataDxfId="127"/>
    <tableColumn id="26" xr3:uid="{5DFC0126-782D-4D6F-9854-EA81C9B7F1D0}" uniqueName="26" name="TotalStat" queryTableFieldId="29"/>
    <tableColumn id="27" xr3:uid="{1424B581-76A0-43C8-902C-D93D128EBD17}" uniqueName="27" name="SpikeVal" queryTableFieldId="30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27" tableType="queryTable" totalsRowShown="0">
  <autoFilter ref="A1:M27" xr:uid="{B0244D7E-1675-4574-B1B5-AA5D601296CD}"/>
  <tableColumns count="13">
    <tableColumn id="1" xr3:uid="{68269F39-5428-4EF2-B7BC-A0FDFF6253DA}" uniqueName="1" name="No." queryTableFieldId="1" dataDxfId="126"/>
    <tableColumn id="24" xr3:uid="{B20FC7FB-B75F-4569-A4C8-AC08F70EFA02}" uniqueName="24" name="No用" queryTableFieldId="24" dataDxfId="125"/>
    <tableColumn id="4" xr3:uid="{BE60C156-F1C6-4FE2-8234-AD7A8047258E}" uniqueName="4" name="じゃんけん" queryTableFieldId="4" dataDxfId="124"/>
    <tableColumn id="5" xr3:uid="{A543EFAB-002A-4A3A-BC0C-8345C70B8DA8}" uniqueName="5" name="ポジション" queryTableFieldId="5" dataDxfId="123"/>
    <tableColumn id="6" xr3:uid="{55D31589-74D7-4194-9A8E-1905BEFF3155}" uniqueName="6" name="高校" queryTableFieldId="6" dataDxfId="122"/>
    <tableColumn id="23" xr3:uid="{62326F4F-7EB5-4AF5-A373-6C17A2EA5EAF}" uniqueName="23" name="守備力" queryTableFieldId="23" dataDxfId="121"/>
    <tableColumn id="22" xr3:uid="{AEFE1640-94D9-4E9F-BDCC-6C111595E9BE}" uniqueName="22" name="攻撃力" queryTableFieldId="22" dataDxfId="120"/>
    <tableColumn id="26" xr3:uid="{EC18C668-AE27-4B36-9D47-8B7ADD6274A6}" uniqueName="26" name="TotalStat" queryTableFieldId="29"/>
    <tableColumn id="27" xr3:uid="{89C8B1AF-323F-416D-ABE2-B839CC4CC81E}" uniqueName="27" name="SpikeVal" queryTableFieldId="30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1" tableType="queryTable" totalsRowShown="0">
  <autoFilter ref="A1:M11" xr:uid="{35ABED48-39F9-4CA1-8C04-0A0D33B044D4}"/>
  <tableColumns count="13">
    <tableColumn id="1" xr3:uid="{DCC90C0B-AF25-46B2-B063-A1B149818D2B}" uniqueName="1" name="No." queryTableFieldId="1" dataDxfId="119"/>
    <tableColumn id="24" xr3:uid="{CD7594EA-8C82-4E4A-BC06-715EA0D5260D}" uniqueName="24" name="No用" queryTableFieldId="24" dataDxfId="118"/>
    <tableColumn id="4" xr3:uid="{5804ACFD-3447-45C3-BDBD-96363DCCEF57}" uniqueName="4" name="じゃんけん" queryTableFieldId="4" dataDxfId="117"/>
    <tableColumn id="5" xr3:uid="{9D5A15B5-BE64-49FA-A24D-915171805348}" uniqueName="5" name="ポジション" queryTableFieldId="5" dataDxfId="116"/>
    <tableColumn id="6" xr3:uid="{C5CC4EC3-0F83-4934-B835-AC7CDC1F0491}" uniqueName="6" name="高校" queryTableFieldId="6" dataDxfId="115"/>
    <tableColumn id="23" xr3:uid="{A158F691-75AB-490E-A936-39A793BBB0CF}" uniqueName="23" name="守備力" queryTableFieldId="23" dataDxfId="114"/>
    <tableColumn id="22" xr3:uid="{D637784D-8764-4422-A4A3-51D9D13ED728}" uniqueName="22" name="攻撃力" queryTableFieldId="22" dataDxfId="113"/>
    <tableColumn id="26" xr3:uid="{27983996-72EE-4108-9D7C-DEE13B0806DE}" uniqueName="26" name="TotalStat" queryTableFieldId="29"/>
    <tableColumn id="27" xr3:uid="{B670F721-F1D4-4E7E-9D77-64CA3CCB2EAF}" uniqueName="27" name="SpikeVal" queryTableFieldId="30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112"/>
    <tableColumn id="24" xr3:uid="{8E3DE8CA-5196-456B-B150-0AD3EE9B0E3A}" uniqueName="24" name="No用" queryTableFieldId="24" dataDxfId="111"/>
    <tableColumn id="4" xr3:uid="{739EA6C5-E522-4D4A-AA20-B37A4D060F3F}" uniqueName="4" name="じゃんけん" queryTableFieldId="4" dataDxfId="110"/>
    <tableColumn id="5" xr3:uid="{4563D330-FB16-4F5F-B9B1-087B641B76A3}" uniqueName="5" name="ポジション" queryTableFieldId="5" dataDxfId="109"/>
    <tableColumn id="6" xr3:uid="{8BE07B6E-DF61-4DAF-B0DC-A9546B5565AD}" uniqueName="6" name="高校" queryTableFieldId="6" dataDxfId="108"/>
    <tableColumn id="23" xr3:uid="{88D1DC46-ADD5-4B4D-956B-4E9B7400FEE3}" uniqueName="23" name="守備力" queryTableFieldId="23" dataDxfId="107"/>
    <tableColumn id="22" xr3:uid="{379DB613-6DB4-4401-BC2F-78137DA43005}" uniqueName="22" name="攻撃力" queryTableFieldId="22" dataDxfId="106"/>
    <tableColumn id="26" xr3:uid="{075A4DF5-B67E-41F4-940D-3831AFBD4FA0}" uniqueName="26" name="TotalStat" queryTableFieldId="29"/>
    <tableColumn id="27" xr3:uid="{0412C27E-835B-415B-A0E9-940D275CA65E}" uniqueName="27" name="SpikeVal" queryTableFieldId="30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105"/>
    <tableColumn id="24" xr3:uid="{48613021-C2CE-4B0B-8CA9-CE9891BC0951}" uniqueName="24" name="No用" queryTableFieldId="24" dataDxfId="104"/>
    <tableColumn id="4" xr3:uid="{5224F0DC-A670-4021-B01D-4EB6EE60070C}" uniqueName="4" name="じゃんけん" queryTableFieldId="4" dataDxfId="103"/>
    <tableColumn id="5" xr3:uid="{BD87FFDE-42A6-403F-AAAE-86E95463C710}" uniqueName="5" name="ポジション" queryTableFieldId="5" dataDxfId="102"/>
    <tableColumn id="6" xr3:uid="{B1CC6E3C-D4EA-4097-84E3-C860B486E4EC}" uniqueName="6" name="高校" queryTableFieldId="6" dataDxfId="101"/>
    <tableColumn id="23" xr3:uid="{0606C651-0735-4ED5-9CBB-C17741F9F243}" uniqueName="23" name="守備力" queryTableFieldId="23" dataDxfId="100"/>
    <tableColumn id="22" xr3:uid="{8955FA8B-8CFA-4F1D-8DD5-C6F7D6C7FAB0}" uniqueName="22" name="攻撃力" queryTableFieldId="22" dataDxfId="99"/>
    <tableColumn id="26" xr3:uid="{9FE07099-772C-4B80-B18E-A7DDBBA711E4}" uniqueName="26" name="TotalStat" queryTableFieldId="29"/>
    <tableColumn id="27" xr3:uid="{9A4C6238-4EBC-4AF1-B642-34485C95342A}" uniqueName="27" name="SpikeVal" queryTableFieldId="30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98"/>
    <tableColumn id="24" xr3:uid="{3F089E4F-81C9-447B-98EF-4424E72C3AD3}" uniqueName="24" name="No用" queryTableFieldId="24" dataDxfId="97"/>
    <tableColumn id="4" xr3:uid="{082125AE-6DD6-41F5-96EC-B27AC93E3073}" uniqueName="4" name="じゃんけん" queryTableFieldId="4" dataDxfId="96"/>
    <tableColumn id="5" xr3:uid="{1D168F03-FC8B-4FF8-BEC4-7AEF4E609553}" uniqueName="5" name="ポジション" queryTableFieldId="5" dataDxfId="95"/>
    <tableColumn id="6" xr3:uid="{85F66D02-257D-48D9-B71E-92D22427182E}" uniqueName="6" name="高校" queryTableFieldId="6" dataDxfId="94"/>
    <tableColumn id="23" xr3:uid="{ADC370A5-324D-497C-8B94-A3E2B1FD24FC}" uniqueName="23" name="守備力" queryTableFieldId="23" dataDxfId="93"/>
    <tableColumn id="22" xr3:uid="{9C3932F8-24A6-4EAD-8C08-59036DDC4F74}" uniqueName="22" name="攻撃力" queryTableFieldId="22" dataDxfId="92"/>
    <tableColumn id="26" xr3:uid="{8E7D2CD8-70A5-4225-8ECC-AF9228542983}" uniqueName="26" name="TotalStat" queryTableFieldId="29"/>
    <tableColumn id="27" xr3:uid="{CA55CAEB-5D31-4EAA-A818-C25C3470BEEA}" uniqueName="27" name="SpikeVal" queryTableFieldId="30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91"/>
    <tableColumn id="24" xr3:uid="{D4CBAE75-C74B-4489-A8C6-CA326448CDB9}" uniqueName="24" name="No用" queryTableFieldId="24" dataDxfId="90"/>
    <tableColumn id="4" xr3:uid="{9BE7C29C-B3C1-4C4D-B3FE-8762584D4070}" uniqueName="4" name="じゃんけん" queryTableFieldId="4" dataDxfId="89"/>
    <tableColumn id="5" xr3:uid="{C6CA647F-4911-4E4D-A2BF-FFE98BE5F193}" uniqueName="5" name="ポジション" queryTableFieldId="5" dataDxfId="88"/>
    <tableColumn id="6" xr3:uid="{4D39B65E-928B-48FE-BDD3-54F2B8ADFC54}" uniqueName="6" name="高校" queryTableFieldId="6" dataDxfId="87"/>
    <tableColumn id="23" xr3:uid="{04745C11-7FB7-4C1D-B670-E659782D90E1}" uniqueName="23" name="守備力" queryTableFieldId="23" dataDxfId="86"/>
    <tableColumn id="22" xr3:uid="{3432BBFD-8F82-41AB-8626-F26BABD4C05C}" uniqueName="22" name="攻撃力" queryTableFieldId="22" dataDxfId="85"/>
    <tableColumn id="26" xr3:uid="{544476FB-E0B4-42EA-A845-D0F747B71BEC}" uniqueName="26" name="TotalStat" queryTableFieldId="29"/>
    <tableColumn id="27" xr3:uid="{797EBA92-581C-4CFB-9CA7-A232C60DFF63}" uniqueName="27" name="SpikeVal" queryTableFieldId="30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84"/>
    <tableColumn id="24" xr3:uid="{4232FD20-7D1D-488E-9051-426A53029F1E}" uniqueName="24" name="No用" queryTableFieldId="24" dataDxfId="83"/>
    <tableColumn id="4" xr3:uid="{97B6CCE7-D38F-466A-9597-1A24BDCD9918}" uniqueName="4" name="じゃんけん" queryTableFieldId="4" dataDxfId="82"/>
    <tableColumn id="5" xr3:uid="{8B78A5A6-924C-4875-99B9-D1AD1F65E0F4}" uniqueName="5" name="ポジション" queryTableFieldId="5" dataDxfId="81"/>
    <tableColumn id="6" xr3:uid="{E4374A00-F9B5-4300-BD99-8D8AABB542EC}" uniqueName="6" name="高校" queryTableFieldId="6" dataDxfId="80"/>
    <tableColumn id="23" xr3:uid="{1C0BB5E7-E47D-4C4A-948B-7D4285853F7D}" uniqueName="23" name="守備力" queryTableFieldId="23" dataDxfId="79"/>
    <tableColumn id="22" xr3:uid="{E8278D8B-EDBA-48C6-926C-D7B99159217B}" uniqueName="22" name="攻撃力" queryTableFieldId="22" dataDxfId="78"/>
    <tableColumn id="26" xr3:uid="{D437DB25-A9A0-4AA1-9243-EF0F02943A6D}" uniqueName="26" name="TotalStat" queryTableFieldId="29"/>
    <tableColumn id="27" xr3:uid="{121F2F32-4BF7-4F2F-A154-03B21D733D9A}" uniqueName="27" name="SpikeVal" queryTableFieldId="30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77"/>
    <tableColumn id="24" xr3:uid="{E1F1E06A-7339-4F69-BFFB-86E4F4B8F6F1}" uniqueName="24" name="No用" queryTableFieldId="24" dataDxfId="76"/>
    <tableColumn id="4" xr3:uid="{E8A259C4-1EBE-4385-AC27-E03BF91134BD}" uniqueName="4" name="じゃんけん" queryTableFieldId="4" dataDxfId="75"/>
    <tableColumn id="5" xr3:uid="{87E950A5-BB20-4F1B-8DA7-D2C8909DE88F}" uniqueName="5" name="ポジション" queryTableFieldId="5" dataDxfId="74"/>
    <tableColumn id="6" xr3:uid="{A6B536C3-9F00-436E-998D-F5C87D4CD17A}" uniqueName="6" name="高校" queryTableFieldId="6" dataDxfId="73"/>
    <tableColumn id="23" xr3:uid="{1D345072-A707-44B8-B212-487D8AD03326}" uniqueName="23" name="守備力" queryTableFieldId="23" dataDxfId="72"/>
    <tableColumn id="22" xr3:uid="{F0064104-6FAC-45E4-92B3-B0ED845E33FB}" uniqueName="22" name="攻撃力" queryTableFieldId="22" dataDxfId="71"/>
    <tableColumn id="26" xr3:uid="{639F7010-79F5-4170-955D-DBABE2B487B0}" uniqueName="26" name="TotalStat" queryTableFieldId="29"/>
    <tableColumn id="27" xr3:uid="{C340782F-D1EF-4DB2-BCAC-1FEB4856BE69}" uniqueName="27" name="SpikeVal" queryTableFieldId="30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795" totalsRowShown="0">
  <autoFilter ref="A1:T795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70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69">
      <calculatedColumnFormula>IFERROR(Stat[[#This Row],[No.]],"")</calculatedColumnFormula>
    </tableColumn>
    <tableColumn id="2" xr3:uid="{DAF265DF-DF04-4488-ADA4-3AD75C78FC1F}" name="No.用" dataDxfId="68">
      <calculatedColumnFormula>IFERROR(Stat[[#This Row],[No用]],"")</calculatedColumnFormula>
    </tableColumn>
    <tableColumn id="3" xr3:uid="{EBE29882-D29B-4F42-92D3-18165057E6D4}" name="vlookup 用" dataDxfId="67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379" totalsRowShown="0">
  <autoFilter ref="A1:T379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535" totalsRowShown="0">
  <autoFilter ref="A1:T535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529" totalsRowShown="0">
  <autoFilter ref="A1:T529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12" totalsRowShown="0">
  <autoFilter ref="A1:T212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3F48D2-0B55-45F0-8E8B-F0CB5AFA9C7E}" name="Q_Stat" displayName="Q_Stat" ref="A1:AE140" tableType="queryTable" totalsRowShown="0">
  <autoFilter ref="A1:AE140" xr:uid="{673F48D2-0B55-45F0-8E8B-F0CB5AFA9C7E}"/>
  <tableColumns count="31">
    <tableColumn id="1" xr3:uid="{F425B31E-96D0-4FD4-B5DE-43BE1376BCF0}" uniqueName="1" name="No." queryTableFieldId="1" dataDxfId="206"/>
    <tableColumn id="2" xr3:uid="{152CCB82-9DD8-4DCC-84EE-8CE59D6B84C3}" uniqueName="2" name="服装" queryTableFieldId="2" dataDxfId="205"/>
    <tableColumn id="3" xr3:uid="{C18BDE11-0BEE-4411-ABBA-28CBF8261B3F}" uniqueName="3" name="名前" queryTableFieldId="3" dataDxfId="204"/>
    <tableColumn id="4" xr3:uid="{380385AC-1014-4E56-97B0-E70F937FBA06}" uniqueName="4" name="じゃんけん" queryTableFieldId="4" dataDxfId="203"/>
    <tableColumn id="5" xr3:uid="{41426815-29A9-40B3-8DFD-C510D43AD8FD}" uniqueName="5" name="ポジション" queryTableFieldId="5" dataDxfId="202"/>
    <tableColumn id="6" xr3:uid="{A8E947AA-8139-4C82-A0E6-84715C271234}" uniqueName="6" name="高校" queryTableFieldId="6" dataDxfId="201"/>
    <tableColumn id="7" xr3:uid="{D52B3A87-43E2-435E-BEEA-92A67D1E61C2}" uniqueName="7" name="レアリティ" queryTableFieldId="7" dataDxfId="200"/>
    <tableColumn id="8" xr3:uid="{03FCAA07-4036-48F6-B3C7-3276D75B993B}" uniqueName="8" name="LV" queryTableFieldId="8" dataDxfId="199"/>
    <tableColumn id="9" xr3:uid="{97D18432-8637-4EC8-8F04-6CA824D43D2F}" uniqueName="9" name="装備" queryTableFieldId="9" dataDxfId="198"/>
    <tableColumn id="10" xr3:uid="{2B4CAC68-39A3-4F91-9F63-E880B8B68CAD}" uniqueName="10" name="☆" queryTableFieldId="10" dataDxfId="197"/>
    <tableColumn id="11" xr3:uid="{074D3AD7-DF7A-4FC3-A3DB-D36E0D149BEC}" uniqueName="11" name="総合値" queryTableFieldId="11" dataDxfId="196"/>
    <tableColumn id="12" xr3:uid="{C5FA261D-5E7C-4DA1-A847-A1536685222F}" uniqueName="12" name="スパイク" queryTableFieldId="12" dataDxfId="195"/>
    <tableColumn id="13" xr3:uid="{7BF75198-4DFC-40E4-B6A5-D82B0887AA06}" uniqueName="13" name="サーブ" queryTableFieldId="13" dataDxfId="194"/>
    <tableColumn id="14" xr3:uid="{E6A2941D-E9E2-4FC4-A9CA-02905D97853E}" uniqueName="14" name="セッティング" queryTableFieldId="14" dataDxfId="193"/>
    <tableColumn id="15" xr3:uid="{31AEBF35-ACEB-496B-A6BB-18F28DE10BBD}" uniqueName="15" name="頭脳" queryTableFieldId="15" dataDxfId="192"/>
    <tableColumn id="16" xr3:uid="{C4EFACB1-7F24-4340-9151-165EC4A45C53}" uniqueName="16" name="幸運" queryTableFieldId="16" dataDxfId="191"/>
    <tableColumn id="17" xr3:uid="{154E011B-CA66-4944-A84F-66560C9798A8}" uniqueName="17" name="ブロック" queryTableFieldId="17" dataDxfId="190"/>
    <tableColumn id="18" xr3:uid="{CA591A24-53F2-481A-BA1E-560FBFD75C9B}" uniqueName="18" name="レシーブ" queryTableFieldId="18" dataDxfId="189"/>
    <tableColumn id="19" xr3:uid="{3920FDE7-CB57-46A7-98D4-78556C0838C4}" uniqueName="19" name="バネ" queryTableFieldId="19" dataDxfId="188"/>
    <tableColumn id="20" xr3:uid="{BA11099E-BA7C-4BEE-B92A-D9BFFD053018}" uniqueName="20" name="スピード" queryTableFieldId="20" dataDxfId="187"/>
    <tableColumn id="21" xr3:uid="{263151AA-E024-4F6E-92AB-A4D5E7F8EC30}" uniqueName="21" name="メンタル" queryTableFieldId="21" dataDxfId="186"/>
    <tableColumn id="22" xr3:uid="{5DCCBABA-CF38-4E3E-B253-E0492B242FA5}" uniqueName="22" name="攻撃力" queryTableFieldId="22" dataDxfId="185"/>
    <tableColumn id="23" xr3:uid="{0C5BEC0A-1902-4FCA-801C-9C9818A18AB6}" uniqueName="23" name="守備力" queryTableFieldId="23" dataDxfId="184"/>
    <tableColumn id="24" xr3:uid="{85C1641B-0AB5-4E15-8608-0759BF88D433}" uniqueName="24" name="No用" queryTableFieldId="24" dataDxfId="183"/>
    <tableColumn id="25" xr3:uid="{DF7028C5-FF78-4BD1-A9EF-2194AC6BE983}" uniqueName="25" name="よみがな" queryTableFieldId="25" dataDxfId="182"/>
    <tableColumn id="26" xr3:uid="{A448752B-FD6C-4E25-83D4-3469913AF11E}" uniqueName="26" name="TotalStat" queryTableFieldId="29"/>
    <tableColumn id="27" xr3:uid="{A9FC796D-3671-41EE-923A-7EA67EB95EC5}" uniqueName="27" name="SpikeVal" queryTableFieldId="30"/>
    <tableColumn id="28" xr3:uid="{A2ABB089-9E5C-41D6-A78B-A125F32DBDBD}" uniqueName="28" name="ServeVal" queryTableFieldId="31"/>
    <tableColumn id="29" xr3:uid="{95191B91-97D1-4C89-BA07-0325A6C5B1CF}" uniqueName="29" name="TossVal" queryTableFieldId="32"/>
    <tableColumn id="30" xr3:uid="{D8D05031-6FF0-4F04-ADDF-48CA099899F9}" uniqueName="30" name="ReceiveVal" queryTableFieldId="33"/>
    <tableColumn id="31" xr3:uid="{DCB72BAA-ED34-4CC8-9E28-D0CA597AB308}" uniqueName="31" name="BlockVal" queryTableFieldId="3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413B167-67DA-4BDF-B2F8-E95FA58627FB}" name="Q_Special" displayName="Q_Special" ref="A1:T212" tableType="queryTable" totalsRowShown="0">
  <autoFilter ref="A1:T212" xr:uid="{A413B167-67DA-4BDF-B2F8-E95FA58627FB}"/>
  <tableColumns count="20">
    <tableColumn id="1" xr3:uid="{839A8A72-8C05-4399-90AD-4FBC7F057FC5}" uniqueName="1" name="No" queryTableFieldId="1"/>
    <tableColumn id="2" xr3:uid="{853589B6-3877-4674-88E9-9FBEDE5F04F6}" uniqueName="2" name="服装" queryTableFieldId="2" dataDxfId="11"/>
    <tableColumn id="3" xr3:uid="{CA1D24E8-BC5B-468F-A186-2A97B4F3C4EC}" uniqueName="3" name="名前" queryTableFieldId="3" dataDxfId="10"/>
    <tableColumn id="4" xr3:uid="{8F9D8D96-4548-4D08-8A9B-2EE421C3188F}" uniqueName="4" name="じゃんけん" queryTableFieldId="4" dataDxfId="9"/>
    <tableColumn id="5" xr3:uid="{6405B961-8C67-45A0-98E9-E87DBEB68D27}" uniqueName="5" name="ポジション" queryTableFieldId="5" dataDxfId="8"/>
    <tableColumn id="6" xr3:uid="{870783E9-5FB1-4415-B6DF-979864B1F291}" uniqueName="6" name="高校" queryTableFieldId="6" dataDxfId="7"/>
    <tableColumn id="7" xr3:uid="{F996B523-3C6F-45C9-8780-35CD1040E96D}" uniqueName="7" name="レアリティ" queryTableFieldId="7" dataDxfId="6"/>
    <tableColumn id="8" xr3:uid="{CB5CBED5-436D-460B-8016-E2E4232D57C0}" uniqueName="8" name="Lv" queryTableFieldId="8"/>
    <tableColumn id="9" xr3:uid="{D30DA92A-9B8C-4377-A4C7-5B7F721E97FE}" uniqueName="9" name="大分類" queryTableFieldId="9" dataDxfId="5"/>
    <tableColumn id="10" xr3:uid="{FA72A86C-5EB4-4790-A55C-A3E7CFDA461D}" uniqueName="10" name="属性" queryTableFieldId="10" dataDxfId="4"/>
    <tableColumn id="11" xr3:uid="{A0690A7E-4F12-4DBF-96CF-A8551C8907C9}" uniqueName="11" name="色" queryTableFieldId="11" dataDxfId="3"/>
    <tableColumn id="12" xr3:uid="{2B79E54B-34CC-4E6F-A601-D5F0A12A1F1D}" uniqueName="12" name="パワー" queryTableFieldId="12"/>
    <tableColumn id="13" xr3:uid="{5F5FFB75-A916-45F7-9B4C-0466C9D5CCA5}" uniqueName="13" name="補正" queryTableFieldId="13"/>
    <tableColumn id="14" xr3:uid="{B63E1CEE-ACFB-4E25-A633-DDC026028001}" uniqueName="14" name="強化" queryTableFieldId="14"/>
    <tableColumn id="15" xr3:uid="{EE082834-8048-4B2B-9E4F-E8623136536B}" uniqueName="15" name="強化補正" queryTableFieldId="15"/>
    <tableColumn id="16" xr3:uid="{1F00E5BC-63A9-447B-92B7-402D7E09A999}" uniqueName="16" name="オートアクティブ" queryTableFieldId="16" dataDxfId="2"/>
    <tableColumn id="17" xr3:uid="{54F77477-18CF-4607-B600-FF3B7142E450}" uniqueName="17" name="スピード補正" queryTableFieldId="17"/>
    <tableColumn id="18" xr3:uid="{76DA3228-E64E-47BF-881C-1A921E23324D}" uniqueName="18" name="その他補正項目" queryTableFieldId="18" dataDxfId="1"/>
    <tableColumn id="19" xr3:uid="{D55C3233-30AE-4FC8-B3BD-A42FE294C39F}" uniqueName="19" name="その他補正値" queryTableFieldId="19"/>
    <tableColumn id="20" xr3:uid="{948E0F52-4ED2-4154-A400-B730960FB779}" uniqueName="20" name="No用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1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6896-0DA0-4402-9D39-F3D29EC733C3}">
  <dimension ref="A83:L103"/>
  <sheetViews>
    <sheetView zoomScaleNormal="100" workbookViewId="0">
      <selection activeCell="AE14" sqref="AE14"/>
    </sheetView>
  </sheetViews>
  <sheetFormatPr defaultRowHeight="14.4" x14ac:dyDescent="0.3"/>
  <cols>
    <col min="1" max="1" width="10" bestFit="1" customWidth="1"/>
    <col min="2" max="3" width="14.109375" bestFit="1" customWidth="1"/>
    <col min="4" max="4" width="16.21875" bestFit="1" customWidth="1"/>
    <col min="5" max="11" width="14.109375" bestFit="1" customWidth="1"/>
    <col min="12" max="12" width="15.109375" bestFit="1" customWidth="1"/>
    <col min="13" max="13" width="5.44140625" bestFit="1" customWidth="1"/>
    <col min="14" max="21" width="5.77734375" bestFit="1" customWidth="1"/>
    <col min="22" max="22" width="5.44140625" bestFit="1" customWidth="1"/>
    <col min="23" max="33" width="5.77734375" bestFit="1" customWidth="1"/>
    <col min="34" max="34" width="7.109375" bestFit="1" customWidth="1"/>
    <col min="35" max="40" width="5.77734375" bestFit="1" customWidth="1"/>
    <col min="41" max="41" width="5.44140625" bestFit="1" customWidth="1"/>
    <col min="42" max="46" width="5.77734375" bestFit="1" customWidth="1"/>
    <col min="47" max="50" width="5.44140625" bestFit="1" customWidth="1"/>
    <col min="51" max="51" width="5" bestFit="1" customWidth="1"/>
    <col min="52" max="52" width="5.21875" bestFit="1" customWidth="1"/>
    <col min="53" max="53" width="12.109375" bestFit="1" customWidth="1"/>
    <col min="54" max="54" width="5.44140625" bestFit="1" customWidth="1"/>
    <col min="55" max="58" width="5.77734375" bestFit="1" customWidth="1"/>
    <col min="59" max="59" width="7.109375" bestFit="1" customWidth="1"/>
    <col min="60" max="63" width="5.77734375" bestFit="1" customWidth="1"/>
    <col min="64" max="64" width="5.44140625" bestFit="1" customWidth="1"/>
    <col min="65" max="72" width="5.77734375" bestFit="1" customWidth="1"/>
    <col min="73" max="73" width="5.44140625" bestFit="1" customWidth="1"/>
    <col min="74" max="74" width="5.77734375" bestFit="1" customWidth="1"/>
    <col min="75" max="75" width="7.109375" bestFit="1" customWidth="1"/>
    <col min="76" max="91" width="5.77734375" bestFit="1" customWidth="1"/>
    <col min="92" max="92" width="5.44140625" bestFit="1" customWidth="1"/>
    <col min="93" max="97" width="5.77734375" bestFit="1" customWidth="1"/>
    <col min="98" max="101" width="5.44140625" bestFit="1" customWidth="1"/>
    <col min="102" max="102" width="5" bestFit="1" customWidth="1"/>
    <col min="103" max="103" width="5.21875" bestFit="1" customWidth="1"/>
    <col min="104" max="104" width="16.6640625" bestFit="1" customWidth="1"/>
    <col min="105" max="105" width="5.44140625" bestFit="1" customWidth="1"/>
    <col min="106" max="109" width="5.77734375" bestFit="1" customWidth="1"/>
    <col min="110" max="110" width="7.109375" bestFit="1" customWidth="1"/>
    <col min="111" max="114" width="5.77734375" bestFit="1" customWidth="1"/>
    <col min="115" max="115" width="5.44140625" bestFit="1" customWidth="1"/>
    <col min="116" max="123" width="5.77734375" bestFit="1" customWidth="1"/>
    <col min="124" max="124" width="5.44140625" bestFit="1" customWidth="1"/>
    <col min="125" max="125" width="5.77734375" bestFit="1" customWidth="1"/>
    <col min="126" max="126" width="7.109375" bestFit="1" customWidth="1"/>
    <col min="127" max="135" width="5.77734375" bestFit="1" customWidth="1"/>
    <col min="136" max="136" width="7.109375" bestFit="1" customWidth="1"/>
    <col min="137" max="142" width="5.77734375" bestFit="1" customWidth="1"/>
    <col min="143" max="143" width="5.44140625" bestFit="1" customWidth="1"/>
    <col min="144" max="148" width="5.77734375" bestFit="1" customWidth="1"/>
    <col min="149" max="152" width="5.44140625" bestFit="1" customWidth="1"/>
    <col min="153" max="153" width="5" bestFit="1" customWidth="1"/>
    <col min="154" max="154" width="5.21875" bestFit="1" customWidth="1"/>
    <col min="155" max="155" width="11.44140625" bestFit="1" customWidth="1"/>
    <col min="156" max="156" width="5.44140625" bestFit="1" customWidth="1"/>
    <col min="157" max="160" width="5.77734375" bestFit="1" customWidth="1"/>
    <col min="161" max="161" width="7.109375" bestFit="1" customWidth="1"/>
    <col min="162" max="165" width="5.77734375" bestFit="1" customWidth="1"/>
    <col min="166" max="166" width="7.109375" bestFit="1" customWidth="1"/>
    <col min="167" max="174" width="5.77734375" bestFit="1" customWidth="1"/>
    <col min="175" max="175" width="5.44140625" bestFit="1" customWidth="1"/>
    <col min="176" max="186" width="5.77734375" bestFit="1" customWidth="1"/>
    <col min="187" max="187" width="7.109375" bestFit="1" customWidth="1"/>
    <col min="188" max="193" width="5.77734375" bestFit="1" customWidth="1"/>
    <col min="194" max="194" width="5.44140625" bestFit="1" customWidth="1"/>
    <col min="195" max="199" width="5.77734375" bestFit="1" customWidth="1"/>
    <col min="200" max="203" width="5.44140625" bestFit="1" customWidth="1"/>
    <col min="204" max="204" width="5" bestFit="1" customWidth="1"/>
    <col min="205" max="205" width="5.21875" bestFit="1" customWidth="1"/>
    <col min="206" max="206" width="11.44140625" bestFit="1" customWidth="1"/>
    <col min="207" max="207" width="5.44140625" bestFit="1" customWidth="1"/>
    <col min="208" max="216" width="5.77734375" bestFit="1" customWidth="1"/>
    <col min="217" max="217" width="5.44140625" bestFit="1" customWidth="1"/>
    <col min="218" max="225" width="5.77734375" bestFit="1" customWidth="1"/>
    <col min="226" max="226" width="5.44140625" bestFit="1" customWidth="1"/>
    <col min="227" max="244" width="5.77734375" bestFit="1" customWidth="1"/>
    <col min="245" max="245" width="5.44140625" bestFit="1" customWidth="1"/>
    <col min="246" max="250" width="5.77734375" bestFit="1" customWidth="1"/>
    <col min="251" max="254" width="5.44140625" bestFit="1" customWidth="1"/>
    <col min="255" max="255" width="5" bestFit="1" customWidth="1"/>
    <col min="256" max="256" width="5.21875" bestFit="1" customWidth="1"/>
    <col min="257" max="257" width="13.44140625" bestFit="1" customWidth="1"/>
    <col min="258" max="258" width="5.44140625" bestFit="1" customWidth="1"/>
    <col min="259" max="262" width="5.77734375" bestFit="1" customWidth="1"/>
    <col min="263" max="263" width="7.109375" bestFit="1" customWidth="1"/>
    <col min="264" max="266" width="5.77734375" bestFit="1" customWidth="1"/>
    <col min="267" max="268" width="7.109375" bestFit="1" customWidth="1"/>
    <col min="269" max="276" width="5.77734375" bestFit="1" customWidth="1"/>
    <col min="277" max="277" width="5.44140625" bestFit="1" customWidth="1"/>
    <col min="278" max="288" width="5.77734375" bestFit="1" customWidth="1"/>
    <col min="289" max="289" width="7.109375" bestFit="1" customWidth="1"/>
    <col min="290" max="295" width="5.77734375" bestFit="1" customWidth="1"/>
    <col min="296" max="296" width="5.44140625" bestFit="1" customWidth="1"/>
    <col min="297" max="301" width="5.77734375" bestFit="1" customWidth="1"/>
    <col min="302" max="305" width="5.44140625" bestFit="1" customWidth="1"/>
    <col min="306" max="306" width="5" bestFit="1" customWidth="1"/>
    <col min="307" max="307" width="5.21875" bestFit="1" customWidth="1"/>
    <col min="308" max="308" width="10.77734375" bestFit="1" customWidth="1"/>
    <col min="309" max="309" width="5.44140625" bestFit="1" customWidth="1"/>
    <col min="310" max="313" width="5.77734375" bestFit="1" customWidth="1"/>
    <col min="314" max="314" width="7.109375" bestFit="1" customWidth="1"/>
    <col min="315" max="317" width="5.77734375" bestFit="1" customWidth="1"/>
    <col min="318" max="318" width="7.109375" bestFit="1" customWidth="1"/>
    <col min="319" max="319" width="5.44140625" bestFit="1" customWidth="1"/>
    <col min="320" max="327" width="5.77734375" bestFit="1" customWidth="1"/>
    <col min="328" max="328" width="5.44140625" bestFit="1" customWidth="1"/>
    <col min="329" max="339" width="5.77734375" bestFit="1" customWidth="1"/>
    <col min="340" max="340" width="7.109375" bestFit="1" customWidth="1"/>
    <col min="341" max="346" width="5.77734375" bestFit="1" customWidth="1"/>
    <col min="347" max="347" width="5.44140625" bestFit="1" customWidth="1"/>
    <col min="348" max="352" width="5.77734375" bestFit="1" customWidth="1"/>
    <col min="353" max="356" width="5.44140625" bestFit="1" customWidth="1"/>
    <col min="357" max="357" width="5" bestFit="1" customWidth="1"/>
    <col min="358" max="358" width="5.21875" bestFit="1" customWidth="1"/>
    <col min="359" max="359" width="13.6640625" bestFit="1" customWidth="1"/>
    <col min="360" max="360" width="5.44140625" bestFit="1" customWidth="1"/>
    <col min="361" max="369" width="5.77734375" bestFit="1" customWidth="1"/>
    <col min="370" max="370" width="7.109375" bestFit="1" customWidth="1"/>
    <col min="371" max="378" width="5.77734375" bestFit="1" customWidth="1"/>
    <col min="379" max="379" width="5.44140625" bestFit="1" customWidth="1"/>
    <col min="380" max="390" width="5.77734375" bestFit="1" customWidth="1"/>
    <col min="391" max="391" width="7.109375" bestFit="1" customWidth="1"/>
    <col min="392" max="397" width="5.77734375" bestFit="1" customWidth="1"/>
    <col min="398" max="398" width="5.44140625" bestFit="1" customWidth="1"/>
    <col min="399" max="403" width="5.77734375" bestFit="1" customWidth="1"/>
    <col min="404" max="407" width="5.44140625" bestFit="1" customWidth="1"/>
    <col min="408" max="408" width="5" bestFit="1" customWidth="1"/>
    <col min="409" max="409" width="5.21875" bestFit="1" customWidth="1"/>
    <col min="410" max="410" width="13.44140625" bestFit="1" customWidth="1"/>
    <col min="411" max="411" width="5.44140625" bestFit="1" customWidth="1"/>
    <col min="412" max="415" width="5.77734375" bestFit="1" customWidth="1"/>
    <col min="416" max="416" width="7.109375" bestFit="1" customWidth="1"/>
    <col min="417" max="419" width="5.77734375" bestFit="1" customWidth="1"/>
    <col min="420" max="421" width="7.109375" bestFit="1" customWidth="1"/>
    <col min="422" max="429" width="5.77734375" bestFit="1" customWidth="1"/>
    <col min="430" max="430" width="5.44140625" bestFit="1" customWidth="1"/>
    <col min="431" max="441" width="5.77734375" bestFit="1" customWidth="1"/>
    <col min="442" max="442" width="7.109375" bestFit="1" customWidth="1"/>
    <col min="443" max="448" width="5.77734375" bestFit="1" customWidth="1"/>
    <col min="449" max="449" width="5.44140625" bestFit="1" customWidth="1"/>
    <col min="450" max="454" width="5.77734375" bestFit="1" customWidth="1"/>
    <col min="455" max="458" width="5.44140625" bestFit="1" customWidth="1"/>
    <col min="459" max="459" width="5" bestFit="1" customWidth="1"/>
    <col min="460" max="460" width="5.21875" bestFit="1" customWidth="1"/>
    <col min="461" max="461" width="13.77734375" bestFit="1" customWidth="1"/>
    <col min="462" max="462" width="5.44140625" bestFit="1" customWidth="1"/>
    <col min="463" max="470" width="5.77734375" bestFit="1" customWidth="1"/>
    <col min="471" max="471" width="6" bestFit="1" customWidth="1"/>
    <col min="472" max="472" width="5.44140625" bestFit="1" customWidth="1"/>
    <col min="473" max="480" width="5.77734375" bestFit="1" customWidth="1"/>
    <col min="481" max="481" width="5.44140625" bestFit="1" customWidth="1"/>
    <col min="482" max="492" width="5.77734375" bestFit="1" customWidth="1"/>
    <col min="493" max="493" width="6" bestFit="1" customWidth="1"/>
    <col min="494" max="499" width="5.77734375" bestFit="1" customWidth="1"/>
    <col min="500" max="500" width="5.44140625" bestFit="1" customWidth="1"/>
    <col min="501" max="505" width="5.77734375" bestFit="1" customWidth="1"/>
    <col min="506" max="509" width="5.44140625" bestFit="1" customWidth="1"/>
    <col min="510" max="510" width="5" bestFit="1" customWidth="1"/>
    <col min="511" max="511" width="5.21875" bestFit="1" customWidth="1"/>
  </cols>
  <sheetData>
    <row r="83" spans="1:12" x14ac:dyDescent="0.3">
      <c r="A83" s="1" t="s">
        <v>161</v>
      </c>
      <c r="B83" t="s">
        <v>216</v>
      </c>
    </row>
    <row r="84" spans="1:12" x14ac:dyDescent="0.3">
      <c r="A84" s="1" t="s">
        <v>7</v>
      </c>
      <c r="B84" t="s">
        <v>721</v>
      </c>
    </row>
    <row r="85" spans="1:12" x14ac:dyDescent="0.3">
      <c r="A85" s="1" t="s">
        <v>2</v>
      </c>
      <c r="B85" t="s">
        <v>721</v>
      </c>
    </row>
    <row r="86" spans="1:12" x14ac:dyDescent="0.3">
      <c r="A86" s="1" t="s">
        <v>3</v>
      </c>
      <c r="B86" t="s">
        <v>71</v>
      </c>
    </row>
    <row r="88" spans="1:12" x14ac:dyDescent="0.3">
      <c r="A88" s="1" t="s">
        <v>152</v>
      </c>
      <c r="B88" t="s">
        <v>169</v>
      </c>
      <c r="C88" t="s">
        <v>170</v>
      </c>
      <c r="D88" t="s">
        <v>162</v>
      </c>
      <c r="E88" t="s">
        <v>163</v>
      </c>
      <c r="F88" t="s">
        <v>164</v>
      </c>
      <c r="G88" t="s">
        <v>165</v>
      </c>
      <c r="H88" t="s">
        <v>167</v>
      </c>
      <c r="I88" t="s">
        <v>166</v>
      </c>
      <c r="J88" t="s">
        <v>168</v>
      </c>
      <c r="K88" t="s">
        <v>720</v>
      </c>
      <c r="L88" t="s">
        <v>870</v>
      </c>
    </row>
    <row r="89" spans="1:12" x14ac:dyDescent="0.3">
      <c r="A89" s="2" t="s">
        <v>156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3">
      <c r="A90" s="2" t="s">
        <v>159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3">
      <c r="A91" s="2" t="s">
        <v>703</v>
      </c>
      <c r="B91">
        <v>124</v>
      </c>
      <c r="C91">
        <v>119</v>
      </c>
      <c r="D91">
        <v>117</v>
      </c>
      <c r="E91">
        <v>121</v>
      </c>
      <c r="F91">
        <v>99</v>
      </c>
      <c r="G91">
        <v>117</v>
      </c>
      <c r="H91">
        <v>122</v>
      </c>
      <c r="I91">
        <v>120.5</v>
      </c>
      <c r="J91">
        <v>118.5</v>
      </c>
      <c r="K91">
        <v>36</v>
      </c>
      <c r="L91">
        <v>1094</v>
      </c>
    </row>
    <row r="92" spans="1:12" x14ac:dyDescent="0.3">
      <c r="A92" s="2" t="s">
        <v>158</v>
      </c>
      <c r="B92">
        <v>121.25</v>
      </c>
      <c r="C92">
        <v>120</v>
      </c>
      <c r="D92">
        <v>117.25</v>
      </c>
      <c r="E92">
        <v>121.875</v>
      </c>
      <c r="F92">
        <v>100</v>
      </c>
      <c r="G92">
        <v>117.75</v>
      </c>
      <c r="H92">
        <v>118.5</v>
      </c>
      <c r="I92">
        <v>117.125</v>
      </c>
      <c r="J92">
        <v>119</v>
      </c>
      <c r="K92">
        <v>35</v>
      </c>
      <c r="L92">
        <v>1087.75</v>
      </c>
    </row>
    <row r="93" spans="1:12" x14ac:dyDescent="0.3">
      <c r="A93" s="2" t="s">
        <v>155</v>
      </c>
      <c r="B93">
        <v>120.57142857142857</v>
      </c>
      <c r="C93">
        <v>118.85714285714286</v>
      </c>
      <c r="D93">
        <v>116.14285714285714</v>
      </c>
      <c r="E93">
        <v>121</v>
      </c>
      <c r="F93">
        <v>99.285714285714292</v>
      </c>
      <c r="G93">
        <v>117.85714285714286</v>
      </c>
      <c r="H93">
        <v>118.85714285714286</v>
      </c>
      <c r="I93">
        <v>119.28571428571429</v>
      </c>
      <c r="J93">
        <v>118.71428571428571</v>
      </c>
      <c r="K93">
        <v>36.714285714285715</v>
      </c>
      <c r="L93">
        <v>1087.2857142857142</v>
      </c>
    </row>
    <row r="94" spans="1:12" x14ac:dyDescent="0.3">
      <c r="A94" s="2" t="s">
        <v>200</v>
      </c>
      <c r="B94">
        <v>122.5</v>
      </c>
      <c r="C94">
        <v>119.75</v>
      </c>
      <c r="D94">
        <v>116</v>
      </c>
      <c r="E94">
        <v>120.25</v>
      </c>
      <c r="F94">
        <v>99.5</v>
      </c>
      <c r="G94">
        <v>119.25</v>
      </c>
      <c r="H94">
        <v>118</v>
      </c>
      <c r="I94">
        <v>117.75</v>
      </c>
      <c r="J94">
        <v>118.25</v>
      </c>
      <c r="K94">
        <v>34.125</v>
      </c>
      <c r="L94">
        <v>1085.375</v>
      </c>
    </row>
    <row r="95" spans="1:12" x14ac:dyDescent="0.3">
      <c r="A95" s="2" t="s">
        <v>49</v>
      </c>
      <c r="B95">
        <v>121.28571428571429</v>
      </c>
      <c r="C95">
        <v>115.42857142857143</v>
      </c>
      <c r="D95">
        <v>114</v>
      </c>
      <c r="E95">
        <v>121.71428571428571</v>
      </c>
      <c r="F95">
        <v>98.142857142857139</v>
      </c>
      <c r="G95">
        <v>122.28571428571429</v>
      </c>
      <c r="H95">
        <v>116.57142857142857</v>
      </c>
      <c r="I95">
        <v>116.42857142857143</v>
      </c>
      <c r="J95">
        <v>117.71428571428571</v>
      </c>
      <c r="K95">
        <v>32.142857142857146</v>
      </c>
      <c r="L95">
        <v>1075.7142857142858</v>
      </c>
    </row>
    <row r="96" spans="1:12" x14ac:dyDescent="0.3">
      <c r="A96" s="2" t="s">
        <v>154</v>
      </c>
      <c r="B96">
        <v>117.75</v>
      </c>
      <c r="C96">
        <v>117.16666666666667</v>
      </c>
      <c r="D96">
        <v>116.08333333333333</v>
      </c>
      <c r="E96">
        <v>120.5</v>
      </c>
      <c r="F96">
        <v>99.166666666666671</v>
      </c>
      <c r="G96">
        <v>117.41666666666667</v>
      </c>
      <c r="H96">
        <v>116.08333333333333</v>
      </c>
      <c r="I96">
        <v>118</v>
      </c>
      <c r="J96">
        <v>117.33333333333333</v>
      </c>
      <c r="K96">
        <v>34.083333333333336</v>
      </c>
      <c r="L96">
        <v>1073.5833333333333</v>
      </c>
    </row>
    <row r="97" spans="1:12" x14ac:dyDescent="0.3">
      <c r="A97" s="2" t="s">
        <v>160</v>
      </c>
      <c r="B97">
        <v>117.14285714285714</v>
      </c>
      <c r="C97">
        <v>116</v>
      </c>
      <c r="D97">
        <v>114.14285714285714</v>
      </c>
      <c r="E97">
        <v>119.57142857142857</v>
      </c>
      <c r="F97">
        <v>98.142857142857139</v>
      </c>
      <c r="G97">
        <v>116.14285714285714</v>
      </c>
      <c r="H97">
        <v>117.42857142857143</v>
      </c>
      <c r="I97">
        <v>115.57142857142857</v>
      </c>
      <c r="J97">
        <v>118.14285714285714</v>
      </c>
      <c r="K97">
        <v>41</v>
      </c>
      <c r="L97">
        <v>1073.2857142857142</v>
      </c>
    </row>
    <row r="98" spans="1:12" x14ac:dyDescent="0.3">
      <c r="A98" s="2" t="s">
        <v>27</v>
      </c>
      <c r="B98">
        <v>118.66666666666667</v>
      </c>
      <c r="C98">
        <v>115.44444444444444</v>
      </c>
      <c r="D98">
        <v>115.33333333333333</v>
      </c>
      <c r="E98">
        <v>120.77777777777777</v>
      </c>
      <c r="F98">
        <v>99.222222222222229</v>
      </c>
      <c r="G98">
        <v>116.88888888888889</v>
      </c>
      <c r="H98">
        <v>115.66666666666667</v>
      </c>
      <c r="I98">
        <v>118.55555555555556</v>
      </c>
      <c r="J98">
        <v>116.44444444444444</v>
      </c>
      <c r="K98">
        <v>35.333333333333336</v>
      </c>
      <c r="L98">
        <v>1072.3333333333333</v>
      </c>
    </row>
    <row r="99" spans="1:12" x14ac:dyDescent="0.3">
      <c r="A99" s="2" t="s">
        <v>157</v>
      </c>
      <c r="B99">
        <v>117.42857142857143</v>
      </c>
      <c r="C99">
        <v>116.42857142857143</v>
      </c>
      <c r="D99">
        <v>114.57142857142857</v>
      </c>
      <c r="E99">
        <v>119.14285714285714</v>
      </c>
      <c r="F99">
        <v>98.142857142857139</v>
      </c>
      <c r="G99">
        <v>116.42857142857143</v>
      </c>
      <c r="H99">
        <v>117.42857142857143</v>
      </c>
      <c r="I99">
        <v>116.85714285714286</v>
      </c>
      <c r="J99">
        <v>118.14285714285714</v>
      </c>
      <c r="K99">
        <v>36</v>
      </c>
      <c r="L99">
        <v>1070.5714285714287</v>
      </c>
    </row>
    <row r="100" spans="1:12" x14ac:dyDescent="0.3">
      <c r="A100" s="2" t="s">
        <v>20</v>
      </c>
      <c r="B100">
        <v>120.5</v>
      </c>
      <c r="C100">
        <v>117.625</v>
      </c>
      <c r="D100">
        <v>116</v>
      </c>
      <c r="E100">
        <v>120</v>
      </c>
      <c r="F100">
        <v>98.5</v>
      </c>
      <c r="G100">
        <v>115.75</v>
      </c>
      <c r="H100">
        <v>116</v>
      </c>
      <c r="I100">
        <v>115.75</v>
      </c>
      <c r="J100">
        <v>117.25</v>
      </c>
      <c r="K100">
        <v>33</v>
      </c>
      <c r="L100">
        <v>1070.375</v>
      </c>
    </row>
    <row r="101" spans="1:12" x14ac:dyDescent="0.3">
      <c r="A101" s="2" t="s">
        <v>153</v>
      </c>
      <c r="B101">
        <v>117.28571428571429</v>
      </c>
      <c r="C101">
        <v>115.85714285714286</v>
      </c>
      <c r="D101">
        <v>114.71428571428571</v>
      </c>
      <c r="E101">
        <v>119.14285714285714</v>
      </c>
      <c r="F101">
        <v>98.142857142857139</v>
      </c>
      <c r="G101">
        <v>116.28571428571429</v>
      </c>
      <c r="H101">
        <v>117.14285714285714</v>
      </c>
      <c r="I101">
        <v>116</v>
      </c>
      <c r="J101">
        <v>117.28571428571429</v>
      </c>
      <c r="K101">
        <v>34.571428571428569</v>
      </c>
      <c r="L101">
        <v>1066.4285714285713</v>
      </c>
    </row>
    <row r="102" spans="1:12" x14ac:dyDescent="0.3">
      <c r="A102" s="2" t="s">
        <v>64</v>
      </c>
      <c r="B102">
        <v>117.71428571428571</v>
      </c>
      <c r="C102">
        <v>115.14285714285714</v>
      </c>
      <c r="D102">
        <v>114.14285714285714</v>
      </c>
      <c r="E102">
        <v>120.14285714285714</v>
      </c>
      <c r="F102">
        <v>97.571428571428569</v>
      </c>
      <c r="G102">
        <v>116.71428571428571</v>
      </c>
      <c r="H102">
        <v>116.42857142857143</v>
      </c>
      <c r="I102">
        <v>116.42857142857143</v>
      </c>
      <c r="J102">
        <v>116.42857142857143</v>
      </c>
      <c r="K102">
        <v>33.857142857142854</v>
      </c>
      <c r="L102">
        <v>1064.5714285714287</v>
      </c>
    </row>
    <row r="103" spans="1:12" x14ac:dyDescent="0.3">
      <c r="A103" s="2" t="s">
        <v>56</v>
      </c>
      <c r="B103">
        <v>117</v>
      </c>
      <c r="C103">
        <v>114.28571428571429</v>
      </c>
      <c r="D103">
        <v>114.42857142857143</v>
      </c>
      <c r="E103">
        <v>119.42857142857143</v>
      </c>
      <c r="F103">
        <v>98.142857142857139</v>
      </c>
      <c r="G103">
        <v>116</v>
      </c>
      <c r="H103">
        <v>116.14285714285714</v>
      </c>
      <c r="I103">
        <v>116.42857142857143</v>
      </c>
      <c r="J103">
        <v>116.57142857142857</v>
      </c>
      <c r="K103">
        <v>33.857142857142854</v>
      </c>
      <c r="L103">
        <v>1062.2857142857142</v>
      </c>
    </row>
  </sheetData>
  <phoneticPr fontId="1"/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6FB4-CB4B-4C5A-8FDF-13788BEF43D2}">
  <dimension ref="A1:AE140"/>
  <sheetViews>
    <sheetView workbookViewId="0">
      <selection activeCell="L2" sqref="L2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31" x14ac:dyDescent="0.3">
      <c r="A1" t="s">
        <v>424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247</v>
      </c>
      <c r="Y1" t="s">
        <v>425</v>
      </c>
      <c r="Z1" t="s">
        <v>724</v>
      </c>
      <c r="AA1" t="s">
        <v>725</v>
      </c>
      <c r="AB1" t="s">
        <v>726</v>
      </c>
      <c r="AC1" t="s">
        <v>727</v>
      </c>
      <c r="AD1" t="s">
        <v>728</v>
      </c>
      <c r="AE1" t="s">
        <v>729</v>
      </c>
    </row>
    <row r="2" spans="1:31" x14ac:dyDescent="0.3">
      <c r="A2" t="s">
        <v>746</v>
      </c>
      <c r="B2" t="s">
        <v>216</v>
      </c>
      <c r="C2" t="s">
        <v>241</v>
      </c>
      <c r="D2" t="s">
        <v>28</v>
      </c>
      <c r="E2" t="s">
        <v>26</v>
      </c>
      <c r="F2" t="s">
        <v>154</v>
      </c>
      <c r="G2" t="s">
        <v>71</v>
      </c>
      <c r="H2" t="s">
        <v>731</v>
      </c>
      <c r="I2" t="s">
        <v>22</v>
      </c>
      <c r="J2" t="s">
        <v>732</v>
      </c>
      <c r="K2" t="s">
        <v>747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262</v>
      </c>
      <c r="Y2" t="s">
        <v>426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753</v>
      </c>
      <c r="B3" t="s">
        <v>216</v>
      </c>
      <c r="C3" t="s">
        <v>217</v>
      </c>
      <c r="D3" t="s">
        <v>28</v>
      </c>
      <c r="E3" t="s">
        <v>31</v>
      </c>
      <c r="F3" t="s">
        <v>154</v>
      </c>
      <c r="G3" t="s">
        <v>71</v>
      </c>
      <c r="H3" t="s">
        <v>731</v>
      </c>
      <c r="I3" t="s">
        <v>22</v>
      </c>
      <c r="J3" t="s">
        <v>732</v>
      </c>
      <c r="K3" t="s">
        <v>754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265</v>
      </c>
      <c r="Y3" t="s">
        <v>427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757</v>
      </c>
      <c r="B4" t="s">
        <v>216</v>
      </c>
      <c r="C4" t="s">
        <v>220</v>
      </c>
      <c r="D4" t="s">
        <v>28</v>
      </c>
      <c r="E4" t="s">
        <v>26</v>
      </c>
      <c r="F4" t="s">
        <v>154</v>
      </c>
      <c r="G4" t="s">
        <v>71</v>
      </c>
      <c r="H4" t="s">
        <v>731</v>
      </c>
      <c r="I4" t="s">
        <v>22</v>
      </c>
      <c r="J4" t="s">
        <v>732</v>
      </c>
      <c r="K4" t="s">
        <v>742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268</v>
      </c>
      <c r="Y4" t="s">
        <v>428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846</v>
      </c>
      <c r="B5" t="s">
        <v>216</v>
      </c>
      <c r="C5" t="s">
        <v>222</v>
      </c>
      <c r="D5" t="s">
        <v>24</v>
      </c>
      <c r="E5" t="s">
        <v>26</v>
      </c>
      <c r="F5" t="s">
        <v>154</v>
      </c>
      <c r="G5" t="s">
        <v>71</v>
      </c>
      <c r="H5" t="s">
        <v>731</v>
      </c>
      <c r="I5" t="s">
        <v>22</v>
      </c>
      <c r="J5" t="s">
        <v>732</v>
      </c>
      <c r="K5" t="s">
        <v>761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270</v>
      </c>
      <c r="Y5" t="s">
        <v>429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847</v>
      </c>
      <c r="B6" t="s">
        <v>216</v>
      </c>
      <c r="C6" t="s">
        <v>223</v>
      </c>
      <c r="D6" t="s">
        <v>28</v>
      </c>
      <c r="E6" t="s">
        <v>21</v>
      </c>
      <c r="F6" t="s">
        <v>154</v>
      </c>
      <c r="G6" t="s">
        <v>71</v>
      </c>
      <c r="H6" t="s">
        <v>731</v>
      </c>
      <c r="I6" t="s">
        <v>22</v>
      </c>
      <c r="J6" t="s">
        <v>732</v>
      </c>
      <c r="K6" t="s">
        <v>763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272</v>
      </c>
      <c r="Y6" t="s">
        <v>430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849</v>
      </c>
      <c r="B7" t="s">
        <v>216</v>
      </c>
      <c r="C7" t="s">
        <v>224</v>
      </c>
      <c r="D7" t="s">
        <v>24</v>
      </c>
      <c r="E7" t="s">
        <v>25</v>
      </c>
      <c r="F7" t="s">
        <v>154</v>
      </c>
      <c r="G7" t="s">
        <v>71</v>
      </c>
      <c r="H7" t="s">
        <v>731</v>
      </c>
      <c r="I7" t="s">
        <v>22</v>
      </c>
      <c r="J7" t="s">
        <v>732</v>
      </c>
      <c r="K7" t="s">
        <v>754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431</v>
      </c>
      <c r="Y7" t="s">
        <v>432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850</v>
      </c>
      <c r="B8" t="s">
        <v>216</v>
      </c>
      <c r="C8" t="s">
        <v>225</v>
      </c>
      <c r="D8" t="s">
        <v>28</v>
      </c>
      <c r="E8" t="s">
        <v>25</v>
      </c>
      <c r="F8" t="s">
        <v>154</v>
      </c>
      <c r="G8" t="s">
        <v>71</v>
      </c>
      <c r="H8" t="s">
        <v>731</v>
      </c>
      <c r="I8" t="s">
        <v>22</v>
      </c>
      <c r="J8" t="s">
        <v>732</v>
      </c>
      <c r="K8" t="s">
        <v>754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434</v>
      </c>
      <c r="Y8" t="s">
        <v>435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851</v>
      </c>
      <c r="B9" t="s">
        <v>216</v>
      </c>
      <c r="C9" t="s">
        <v>227</v>
      </c>
      <c r="D9" t="s">
        <v>24</v>
      </c>
      <c r="E9" t="s">
        <v>31</v>
      </c>
      <c r="F9" t="s">
        <v>154</v>
      </c>
      <c r="G9" t="s">
        <v>71</v>
      </c>
      <c r="H9" t="s">
        <v>731</v>
      </c>
      <c r="I9" t="s">
        <v>22</v>
      </c>
      <c r="J9" t="s">
        <v>732</v>
      </c>
      <c r="K9" t="s">
        <v>774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437</v>
      </c>
      <c r="Y9" t="s">
        <v>438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852</v>
      </c>
      <c r="B10" t="s">
        <v>216</v>
      </c>
      <c r="C10" t="s">
        <v>228</v>
      </c>
      <c r="D10" t="s">
        <v>28</v>
      </c>
      <c r="E10" t="s">
        <v>25</v>
      </c>
      <c r="F10" t="s">
        <v>154</v>
      </c>
      <c r="G10" t="s">
        <v>71</v>
      </c>
      <c r="H10" t="s">
        <v>731</v>
      </c>
      <c r="I10" t="s">
        <v>22</v>
      </c>
      <c r="J10" t="s">
        <v>732</v>
      </c>
      <c r="K10" t="s">
        <v>774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440</v>
      </c>
      <c r="Y10" t="s">
        <v>441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780</v>
      </c>
      <c r="B11" t="s">
        <v>216</v>
      </c>
      <c r="C11" t="s">
        <v>228</v>
      </c>
      <c r="D11" t="s">
        <v>28</v>
      </c>
      <c r="E11" t="s">
        <v>25</v>
      </c>
      <c r="F11" t="s">
        <v>154</v>
      </c>
      <c r="G11" t="s">
        <v>229</v>
      </c>
      <c r="H11" t="s">
        <v>731</v>
      </c>
      <c r="I11" t="s">
        <v>22</v>
      </c>
      <c r="J11" t="s">
        <v>732</v>
      </c>
      <c r="K11" t="s">
        <v>774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443</v>
      </c>
      <c r="Y11" t="s">
        <v>441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853</v>
      </c>
      <c r="B12" t="s">
        <v>216</v>
      </c>
      <c r="C12" t="s">
        <v>230</v>
      </c>
      <c r="D12" t="s">
        <v>24</v>
      </c>
      <c r="E12" t="s">
        <v>25</v>
      </c>
      <c r="F12" t="s">
        <v>154</v>
      </c>
      <c r="G12" t="s">
        <v>71</v>
      </c>
      <c r="H12" t="s">
        <v>731</v>
      </c>
      <c r="I12" t="s">
        <v>22</v>
      </c>
      <c r="J12" t="s">
        <v>732</v>
      </c>
      <c r="K12" t="s">
        <v>754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444</v>
      </c>
      <c r="Y12" t="s">
        <v>445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784</v>
      </c>
      <c r="B13" t="s">
        <v>216</v>
      </c>
      <c r="C13" t="s">
        <v>231</v>
      </c>
      <c r="D13" t="s">
        <v>24</v>
      </c>
      <c r="E13" t="s">
        <v>25</v>
      </c>
      <c r="F13" t="s">
        <v>154</v>
      </c>
      <c r="G13" t="s">
        <v>71</v>
      </c>
      <c r="H13" t="s">
        <v>731</v>
      </c>
      <c r="I13" t="s">
        <v>22</v>
      </c>
      <c r="J13" t="s">
        <v>732</v>
      </c>
      <c r="K13" t="s">
        <v>754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447</v>
      </c>
      <c r="Y13" t="s">
        <v>448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752</v>
      </c>
      <c r="B14" t="s">
        <v>216</v>
      </c>
      <c r="C14" t="s">
        <v>232</v>
      </c>
      <c r="D14" t="s">
        <v>24</v>
      </c>
      <c r="E14" t="s">
        <v>26</v>
      </c>
      <c r="F14" t="s">
        <v>154</v>
      </c>
      <c r="G14" t="s">
        <v>71</v>
      </c>
      <c r="H14" t="s">
        <v>731</v>
      </c>
      <c r="I14" t="s">
        <v>22</v>
      </c>
      <c r="J14" t="s">
        <v>732</v>
      </c>
      <c r="K14" t="s">
        <v>754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449</v>
      </c>
      <c r="Y14" t="s">
        <v>450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770</v>
      </c>
      <c r="B15" t="s">
        <v>216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731</v>
      </c>
      <c r="I15" t="s">
        <v>22</v>
      </c>
      <c r="J15" t="s">
        <v>732</v>
      </c>
      <c r="K15" t="s">
        <v>785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451</v>
      </c>
      <c r="Y15" t="s">
        <v>452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854</v>
      </c>
      <c r="B16" t="s">
        <v>216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731</v>
      </c>
      <c r="I16" t="s">
        <v>22</v>
      </c>
      <c r="J16" t="s">
        <v>732</v>
      </c>
      <c r="K16" t="s">
        <v>774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455</v>
      </c>
      <c r="Y16" t="s">
        <v>456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792</v>
      </c>
      <c r="B17" t="s">
        <v>216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731</v>
      </c>
      <c r="I17" t="s">
        <v>22</v>
      </c>
      <c r="J17" t="s">
        <v>732</v>
      </c>
      <c r="K17" t="s">
        <v>761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459</v>
      </c>
      <c r="Y17" t="s">
        <v>460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789</v>
      </c>
      <c r="B18" t="s">
        <v>216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731</v>
      </c>
      <c r="I18" t="s">
        <v>22</v>
      </c>
      <c r="J18" t="s">
        <v>732</v>
      </c>
      <c r="K18" t="s">
        <v>788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462</v>
      </c>
      <c r="Y18" t="s">
        <v>463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740</v>
      </c>
      <c r="B19" t="s">
        <v>216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731</v>
      </c>
      <c r="I19" t="s">
        <v>22</v>
      </c>
      <c r="J19" t="s">
        <v>732</v>
      </c>
      <c r="K19" t="s">
        <v>742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464</v>
      </c>
      <c r="Y19" t="s">
        <v>465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790</v>
      </c>
      <c r="B20" t="s">
        <v>216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731</v>
      </c>
      <c r="I20" t="s">
        <v>22</v>
      </c>
      <c r="J20" t="s">
        <v>732</v>
      </c>
      <c r="K20" t="s">
        <v>742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466</v>
      </c>
      <c r="Y20" t="s">
        <v>467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791</v>
      </c>
      <c r="B21" t="s">
        <v>216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731</v>
      </c>
      <c r="I21" t="s">
        <v>22</v>
      </c>
      <c r="J21" t="s">
        <v>732</v>
      </c>
      <c r="K21" t="s">
        <v>754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468</v>
      </c>
      <c r="Y21" t="s">
        <v>469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793</v>
      </c>
      <c r="B22" t="s">
        <v>216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731</v>
      </c>
      <c r="I22" t="s">
        <v>22</v>
      </c>
      <c r="J22" t="s">
        <v>732</v>
      </c>
      <c r="K22" t="s">
        <v>788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470</v>
      </c>
      <c r="Y22" t="s">
        <v>471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794</v>
      </c>
      <c r="B23" t="s">
        <v>216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731</v>
      </c>
      <c r="I23" t="s">
        <v>22</v>
      </c>
      <c r="J23" t="s">
        <v>732</v>
      </c>
      <c r="K23" t="s">
        <v>733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472</v>
      </c>
      <c r="Y23" t="s">
        <v>473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782</v>
      </c>
      <c r="B24" t="s">
        <v>216</v>
      </c>
      <c r="C24" t="s">
        <v>47</v>
      </c>
      <c r="D24" t="s">
        <v>24</v>
      </c>
      <c r="E24" t="s">
        <v>25</v>
      </c>
      <c r="F24" t="s">
        <v>27</v>
      </c>
      <c r="G24" t="s">
        <v>229</v>
      </c>
      <c r="H24" t="s">
        <v>731</v>
      </c>
      <c r="I24" t="s">
        <v>22</v>
      </c>
      <c r="J24" t="s">
        <v>732</v>
      </c>
      <c r="K24" t="s">
        <v>747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474</v>
      </c>
      <c r="Y24" t="s">
        <v>473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855</v>
      </c>
      <c r="B25" t="s">
        <v>216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731</v>
      </c>
      <c r="I25" t="s">
        <v>22</v>
      </c>
      <c r="J25" t="s">
        <v>732</v>
      </c>
      <c r="K25" t="s">
        <v>733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475</v>
      </c>
      <c r="Y25" t="s">
        <v>476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857</v>
      </c>
      <c r="B26" t="s">
        <v>216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731</v>
      </c>
      <c r="I26" t="s">
        <v>22</v>
      </c>
      <c r="J26" t="s">
        <v>732</v>
      </c>
      <c r="K26" t="s">
        <v>742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479</v>
      </c>
      <c r="Y26" t="s">
        <v>480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858</v>
      </c>
      <c r="B27" t="s">
        <v>216</v>
      </c>
      <c r="C27" t="s">
        <v>398</v>
      </c>
      <c r="D27" t="s">
        <v>23</v>
      </c>
      <c r="E27" t="s">
        <v>31</v>
      </c>
      <c r="F27" t="s">
        <v>49</v>
      </c>
      <c r="G27" t="s">
        <v>71</v>
      </c>
      <c r="H27" t="s">
        <v>731</v>
      </c>
      <c r="I27" t="s">
        <v>22</v>
      </c>
      <c r="J27" t="s">
        <v>732</v>
      </c>
      <c r="K27" t="s">
        <v>733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483</v>
      </c>
      <c r="Y27" t="s">
        <v>484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772</v>
      </c>
      <c r="B28" t="s">
        <v>216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731</v>
      </c>
      <c r="I28" t="s">
        <v>22</v>
      </c>
      <c r="J28" t="s">
        <v>732</v>
      </c>
      <c r="K28" t="s">
        <v>754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486</v>
      </c>
      <c r="Y28" t="s">
        <v>487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799</v>
      </c>
      <c r="B29" t="s">
        <v>216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731</v>
      </c>
      <c r="I29" t="s">
        <v>22</v>
      </c>
      <c r="J29" t="s">
        <v>732</v>
      </c>
      <c r="K29" t="s">
        <v>733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488</v>
      </c>
      <c r="Y29" t="s">
        <v>489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800</v>
      </c>
      <c r="B30" t="s">
        <v>216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731</v>
      </c>
      <c r="I30" t="s">
        <v>22</v>
      </c>
      <c r="J30" t="s">
        <v>732</v>
      </c>
      <c r="K30" t="s">
        <v>788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490</v>
      </c>
      <c r="Y30" t="s">
        <v>491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859</v>
      </c>
      <c r="B31" t="s">
        <v>216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731</v>
      </c>
      <c r="I31" t="s">
        <v>22</v>
      </c>
      <c r="J31" t="s">
        <v>732</v>
      </c>
      <c r="K31" t="s">
        <v>742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492</v>
      </c>
      <c r="Y31" t="s">
        <v>493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801</v>
      </c>
      <c r="B32" t="s">
        <v>216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731</v>
      </c>
      <c r="I32" t="s">
        <v>22</v>
      </c>
      <c r="J32" t="s">
        <v>732</v>
      </c>
      <c r="K32" t="s">
        <v>774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494</v>
      </c>
      <c r="Y32" t="s">
        <v>495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803</v>
      </c>
      <c r="B33" t="s">
        <v>216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731</v>
      </c>
      <c r="I33" t="s">
        <v>22</v>
      </c>
      <c r="J33" t="s">
        <v>732</v>
      </c>
      <c r="K33" t="s">
        <v>802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497</v>
      </c>
      <c r="Y33" t="s">
        <v>498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806</v>
      </c>
      <c r="B34" t="s">
        <v>216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731</v>
      </c>
      <c r="I34" t="s">
        <v>22</v>
      </c>
      <c r="J34" t="s">
        <v>732</v>
      </c>
      <c r="K34" t="s">
        <v>804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500</v>
      </c>
      <c r="Y34" t="s">
        <v>501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861</v>
      </c>
      <c r="B35" t="s">
        <v>216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731</v>
      </c>
      <c r="I35" t="s">
        <v>22</v>
      </c>
      <c r="J35" t="s">
        <v>732</v>
      </c>
      <c r="K35" t="s">
        <v>742</v>
      </c>
      <c r="L35">
        <v>128</v>
      </c>
      <c r="M35">
        <v>126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485</v>
      </c>
      <c r="W35">
        <v>461</v>
      </c>
      <c r="X35" t="s">
        <v>502</v>
      </c>
      <c r="Y35" t="s">
        <v>503</v>
      </c>
      <c r="Z35">
        <v>1070</v>
      </c>
      <c r="AA35">
        <v>225</v>
      </c>
      <c r="AB35">
        <v>245</v>
      </c>
      <c r="AC35">
        <v>231</v>
      </c>
      <c r="AD35">
        <v>231</v>
      </c>
      <c r="AE35">
        <v>230</v>
      </c>
    </row>
    <row r="36" spans="1:31" x14ac:dyDescent="0.3">
      <c r="A36" t="s">
        <v>808</v>
      </c>
      <c r="B36" t="s">
        <v>216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731</v>
      </c>
      <c r="I36" t="s">
        <v>22</v>
      </c>
      <c r="J36" t="s">
        <v>732</v>
      </c>
      <c r="K36" t="s">
        <v>807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504</v>
      </c>
      <c r="Y36" t="s">
        <v>505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810</v>
      </c>
      <c r="B37" t="s">
        <v>216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731</v>
      </c>
      <c r="I37" t="s">
        <v>22</v>
      </c>
      <c r="J37" t="s">
        <v>732</v>
      </c>
      <c r="K37" t="s">
        <v>788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506</v>
      </c>
      <c r="Y37" t="s">
        <v>507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811</v>
      </c>
      <c r="B38" t="s">
        <v>216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731</v>
      </c>
      <c r="I38" t="s">
        <v>22</v>
      </c>
      <c r="J38" t="s">
        <v>732</v>
      </c>
      <c r="K38" t="s">
        <v>733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508</v>
      </c>
      <c r="Y38" t="s">
        <v>509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812</v>
      </c>
      <c r="B39" t="s">
        <v>216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731</v>
      </c>
      <c r="I39" t="s">
        <v>22</v>
      </c>
      <c r="J39" t="s">
        <v>732</v>
      </c>
      <c r="K39" t="s">
        <v>733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510</v>
      </c>
      <c r="Y39" t="s">
        <v>511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813</v>
      </c>
      <c r="B40" t="s">
        <v>216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731</v>
      </c>
      <c r="I40" t="s">
        <v>22</v>
      </c>
      <c r="J40" t="s">
        <v>732</v>
      </c>
      <c r="K40" t="s">
        <v>754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512</v>
      </c>
      <c r="Y40" t="s">
        <v>513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814</v>
      </c>
      <c r="B41" t="s">
        <v>216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731</v>
      </c>
      <c r="I41" t="s">
        <v>22</v>
      </c>
      <c r="J41" t="s">
        <v>732</v>
      </c>
      <c r="K41" t="s">
        <v>802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514</v>
      </c>
      <c r="Y41" t="s">
        <v>515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815</v>
      </c>
      <c r="B42" t="s">
        <v>216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731</v>
      </c>
      <c r="I42" t="s">
        <v>22</v>
      </c>
      <c r="J42" t="s">
        <v>732</v>
      </c>
      <c r="K42" t="s">
        <v>802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516</v>
      </c>
      <c r="Y42" t="s">
        <v>517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816</v>
      </c>
      <c r="B43" t="s">
        <v>216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731</v>
      </c>
      <c r="I43" t="s">
        <v>22</v>
      </c>
      <c r="J43" t="s">
        <v>732</v>
      </c>
      <c r="K43" t="s">
        <v>788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518</v>
      </c>
      <c r="Y43" t="s">
        <v>519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807</v>
      </c>
      <c r="B44" t="s">
        <v>216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731</v>
      </c>
      <c r="I44" t="s">
        <v>22</v>
      </c>
      <c r="J44" t="s">
        <v>732</v>
      </c>
      <c r="K44" t="s">
        <v>742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520</v>
      </c>
      <c r="Y44" t="s">
        <v>521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804</v>
      </c>
      <c r="B45" t="s">
        <v>216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731</v>
      </c>
      <c r="I45" t="s">
        <v>22</v>
      </c>
      <c r="J45" t="s">
        <v>732</v>
      </c>
      <c r="K45" t="s">
        <v>747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522</v>
      </c>
      <c r="Y45" t="s">
        <v>523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817</v>
      </c>
      <c r="B46" t="s">
        <v>216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731</v>
      </c>
      <c r="I46" t="s">
        <v>22</v>
      </c>
      <c r="J46" t="s">
        <v>732</v>
      </c>
      <c r="K46" t="s">
        <v>742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524</v>
      </c>
      <c r="Y46" t="s">
        <v>525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761</v>
      </c>
      <c r="B47" t="s">
        <v>216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731</v>
      </c>
      <c r="I47" t="s">
        <v>22</v>
      </c>
      <c r="J47" t="s">
        <v>732</v>
      </c>
      <c r="K47" t="s">
        <v>733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526</v>
      </c>
      <c r="Y47" t="s">
        <v>527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747</v>
      </c>
      <c r="B48" t="s">
        <v>216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731</v>
      </c>
      <c r="I48" t="s">
        <v>22</v>
      </c>
      <c r="J48" t="s">
        <v>732</v>
      </c>
      <c r="K48" t="s">
        <v>742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528</v>
      </c>
      <c r="Y48" t="s">
        <v>529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742</v>
      </c>
      <c r="B49" t="s">
        <v>216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731</v>
      </c>
      <c r="I49" t="s">
        <v>22</v>
      </c>
      <c r="J49" t="s">
        <v>732</v>
      </c>
      <c r="K49" t="s">
        <v>742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530</v>
      </c>
      <c r="Y49" t="s">
        <v>531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733</v>
      </c>
      <c r="B50" t="s">
        <v>216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731</v>
      </c>
      <c r="I50" t="s">
        <v>22</v>
      </c>
      <c r="J50" t="s">
        <v>732</v>
      </c>
      <c r="K50" t="s">
        <v>733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532</v>
      </c>
      <c r="Y50" t="s">
        <v>533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802</v>
      </c>
      <c r="B51" t="s">
        <v>216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731</v>
      </c>
      <c r="I51" t="s">
        <v>22</v>
      </c>
      <c r="J51" t="s">
        <v>732</v>
      </c>
      <c r="K51" t="s">
        <v>742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534</v>
      </c>
      <c r="Y51" t="s">
        <v>535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754</v>
      </c>
      <c r="B52" t="s">
        <v>216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731</v>
      </c>
      <c r="I52" t="s">
        <v>22</v>
      </c>
      <c r="J52" t="s">
        <v>732</v>
      </c>
      <c r="K52" t="s">
        <v>818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536</v>
      </c>
      <c r="Y52" t="s">
        <v>537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785</v>
      </c>
      <c r="B53" t="s">
        <v>216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731</v>
      </c>
      <c r="I53" t="s">
        <v>22</v>
      </c>
      <c r="J53" t="s">
        <v>732</v>
      </c>
      <c r="K53" t="s">
        <v>761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538</v>
      </c>
      <c r="Y53" t="s">
        <v>539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774</v>
      </c>
      <c r="B54" t="s">
        <v>216</v>
      </c>
      <c r="C54" t="s">
        <v>540</v>
      </c>
      <c r="D54" t="s">
        <v>23</v>
      </c>
      <c r="E54" t="s">
        <v>31</v>
      </c>
      <c r="F54" t="s">
        <v>153</v>
      </c>
      <c r="G54" t="s">
        <v>71</v>
      </c>
      <c r="H54" t="s">
        <v>731</v>
      </c>
      <c r="I54" t="s">
        <v>22</v>
      </c>
      <c r="J54" t="s">
        <v>732</v>
      </c>
      <c r="K54" t="s">
        <v>733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541</v>
      </c>
      <c r="Y54" t="s">
        <v>542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819</v>
      </c>
      <c r="B55" t="s">
        <v>216</v>
      </c>
      <c r="C55" t="s">
        <v>543</v>
      </c>
      <c r="D55" t="s">
        <v>28</v>
      </c>
      <c r="E55" t="s">
        <v>25</v>
      </c>
      <c r="F55" t="s">
        <v>153</v>
      </c>
      <c r="G55" t="s">
        <v>71</v>
      </c>
      <c r="H55" t="s">
        <v>731</v>
      </c>
      <c r="I55" t="s">
        <v>22</v>
      </c>
      <c r="J55" t="s">
        <v>732</v>
      </c>
      <c r="K55" t="s">
        <v>733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544</v>
      </c>
      <c r="Y55" t="s">
        <v>545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820</v>
      </c>
      <c r="B56" t="s">
        <v>216</v>
      </c>
      <c r="C56" t="s">
        <v>546</v>
      </c>
      <c r="D56" t="s">
        <v>23</v>
      </c>
      <c r="E56" t="s">
        <v>21</v>
      </c>
      <c r="F56" t="s">
        <v>153</v>
      </c>
      <c r="G56" t="s">
        <v>71</v>
      </c>
      <c r="H56" t="s">
        <v>731</v>
      </c>
      <c r="I56" t="s">
        <v>22</v>
      </c>
      <c r="J56" t="s">
        <v>732</v>
      </c>
      <c r="K56" t="s">
        <v>818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547</v>
      </c>
      <c r="Y56" t="s">
        <v>548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821</v>
      </c>
      <c r="B57" t="s">
        <v>216</v>
      </c>
      <c r="C57" t="s">
        <v>549</v>
      </c>
      <c r="D57" t="s">
        <v>23</v>
      </c>
      <c r="E57" t="s">
        <v>26</v>
      </c>
      <c r="F57" t="s">
        <v>153</v>
      </c>
      <c r="G57" t="s">
        <v>71</v>
      </c>
      <c r="H57" t="s">
        <v>731</v>
      </c>
      <c r="I57" t="s">
        <v>22</v>
      </c>
      <c r="J57" t="s">
        <v>732</v>
      </c>
      <c r="K57" t="s">
        <v>742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550</v>
      </c>
      <c r="Y57" t="s">
        <v>551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788</v>
      </c>
      <c r="B58" t="s">
        <v>216</v>
      </c>
      <c r="C58" t="s">
        <v>552</v>
      </c>
      <c r="D58" t="s">
        <v>23</v>
      </c>
      <c r="E58" t="s">
        <v>25</v>
      </c>
      <c r="F58" t="s">
        <v>153</v>
      </c>
      <c r="G58" t="s">
        <v>71</v>
      </c>
      <c r="H58" t="s">
        <v>731</v>
      </c>
      <c r="I58" t="s">
        <v>22</v>
      </c>
      <c r="J58" t="s">
        <v>732</v>
      </c>
      <c r="K58" t="s">
        <v>742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553</v>
      </c>
      <c r="Y58" t="s">
        <v>554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818</v>
      </c>
      <c r="B59" t="s">
        <v>216</v>
      </c>
      <c r="C59" t="s">
        <v>555</v>
      </c>
      <c r="D59" t="s">
        <v>23</v>
      </c>
      <c r="E59" t="s">
        <v>26</v>
      </c>
      <c r="F59" t="s">
        <v>153</v>
      </c>
      <c r="G59" t="s">
        <v>71</v>
      </c>
      <c r="H59" t="s">
        <v>731</v>
      </c>
      <c r="I59" t="s">
        <v>22</v>
      </c>
      <c r="J59" t="s">
        <v>732</v>
      </c>
      <c r="K59" t="s">
        <v>742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556</v>
      </c>
      <c r="Y59" t="s">
        <v>557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763</v>
      </c>
      <c r="B60" t="s">
        <v>216</v>
      </c>
      <c r="C60" t="s">
        <v>558</v>
      </c>
      <c r="D60" t="s">
        <v>23</v>
      </c>
      <c r="E60" t="s">
        <v>25</v>
      </c>
      <c r="F60" t="s">
        <v>153</v>
      </c>
      <c r="G60" t="s">
        <v>71</v>
      </c>
      <c r="H60" t="s">
        <v>731</v>
      </c>
      <c r="I60" t="s">
        <v>22</v>
      </c>
      <c r="J60" t="s">
        <v>732</v>
      </c>
      <c r="K60" t="s">
        <v>733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559</v>
      </c>
      <c r="Y60" t="s">
        <v>560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822</v>
      </c>
      <c r="B61" t="s">
        <v>216</v>
      </c>
      <c r="C61" t="s">
        <v>561</v>
      </c>
      <c r="D61" t="s">
        <v>24</v>
      </c>
      <c r="E61" t="s">
        <v>25</v>
      </c>
      <c r="F61" t="s">
        <v>160</v>
      </c>
      <c r="G61" t="s">
        <v>71</v>
      </c>
      <c r="H61" t="s">
        <v>731</v>
      </c>
      <c r="I61" t="s">
        <v>22</v>
      </c>
      <c r="J61" t="s">
        <v>732</v>
      </c>
      <c r="K61" t="s">
        <v>733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562</v>
      </c>
      <c r="Y61" t="s">
        <v>563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862</v>
      </c>
      <c r="B62" t="s">
        <v>216</v>
      </c>
      <c r="C62" t="s">
        <v>565</v>
      </c>
      <c r="D62" t="s">
        <v>24</v>
      </c>
      <c r="E62" t="s">
        <v>26</v>
      </c>
      <c r="F62" t="s">
        <v>160</v>
      </c>
      <c r="G62" t="s">
        <v>71</v>
      </c>
      <c r="H62" t="s">
        <v>731</v>
      </c>
      <c r="I62" t="s">
        <v>22</v>
      </c>
      <c r="J62" t="s">
        <v>732</v>
      </c>
      <c r="K62" t="s">
        <v>733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566</v>
      </c>
      <c r="Y62" t="s">
        <v>567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824</v>
      </c>
      <c r="B63" t="s">
        <v>216</v>
      </c>
      <c r="C63" t="s">
        <v>568</v>
      </c>
      <c r="D63" t="s">
        <v>23</v>
      </c>
      <c r="E63" t="s">
        <v>31</v>
      </c>
      <c r="F63" t="s">
        <v>160</v>
      </c>
      <c r="G63" t="s">
        <v>71</v>
      </c>
      <c r="H63" t="s">
        <v>731</v>
      </c>
      <c r="I63" t="s">
        <v>22</v>
      </c>
      <c r="J63" t="s">
        <v>732</v>
      </c>
      <c r="K63" t="s">
        <v>747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569</v>
      </c>
      <c r="Y63" t="s">
        <v>570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826</v>
      </c>
      <c r="B64" t="s">
        <v>216</v>
      </c>
      <c r="C64" t="s">
        <v>572</v>
      </c>
      <c r="D64" t="s">
        <v>23</v>
      </c>
      <c r="E64" t="s">
        <v>25</v>
      </c>
      <c r="F64" t="s">
        <v>160</v>
      </c>
      <c r="G64" t="s">
        <v>71</v>
      </c>
      <c r="H64" t="s">
        <v>731</v>
      </c>
      <c r="I64" t="s">
        <v>22</v>
      </c>
      <c r="J64" t="s">
        <v>732</v>
      </c>
      <c r="K64" t="s">
        <v>747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573</v>
      </c>
      <c r="Y64" t="s">
        <v>574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827</v>
      </c>
      <c r="B65" t="s">
        <v>216</v>
      </c>
      <c r="C65" t="s">
        <v>575</v>
      </c>
      <c r="D65" t="s">
        <v>24</v>
      </c>
      <c r="E65" t="s">
        <v>26</v>
      </c>
      <c r="F65" t="s">
        <v>160</v>
      </c>
      <c r="G65" t="s">
        <v>71</v>
      </c>
      <c r="H65" t="s">
        <v>731</v>
      </c>
      <c r="I65" t="s">
        <v>22</v>
      </c>
      <c r="J65" t="s">
        <v>732</v>
      </c>
      <c r="K65" t="s">
        <v>747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576</v>
      </c>
      <c r="Y65" t="s">
        <v>577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828</v>
      </c>
      <c r="B66" t="s">
        <v>216</v>
      </c>
      <c r="C66" t="s">
        <v>578</v>
      </c>
      <c r="D66" t="s">
        <v>24</v>
      </c>
      <c r="E66" t="s">
        <v>25</v>
      </c>
      <c r="F66" t="s">
        <v>160</v>
      </c>
      <c r="G66" t="s">
        <v>71</v>
      </c>
      <c r="H66" t="s">
        <v>731</v>
      </c>
      <c r="I66" t="s">
        <v>22</v>
      </c>
      <c r="J66" t="s">
        <v>732</v>
      </c>
      <c r="K66" t="s">
        <v>747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579</v>
      </c>
      <c r="Y66" t="s">
        <v>580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829</v>
      </c>
      <c r="B67" t="s">
        <v>216</v>
      </c>
      <c r="C67" t="s">
        <v>581</v>
      </c>
      <c r="D67" t="s">
        <v>24</v>
      </c>
      <c r="E67" t="s">
        <v>21</v>
      </c>
      <c r="F67" t="s">
        <v>160</v>
      </c>
      <c r="G67" t="s">
        <v>71</v>
      </c>
      <c r="H67" t="s">
        <v>731</v>
      </c>
      <c r="I67" t="s">
        <v>22</v>
      </c>
      <c r="J67" t="s">
        <v>732</v>
      </c>
      <c r="K67" t="s">
        <v>818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582</v>
      </c>
      <c r="Y67" t="s">
        <v>583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744</v>
      </c>
      <c r="B68" t="s">
        <v>216</v>
      </c>
      <c r="C68" t="s">
        <v>584</v>
      </c>
      <c r="D68" t="s">
        <v>28</v>
      </c>
      <c r="E68" t="s">
        <v>25</v>
      </c>
      <c r="F68" t="s">
        <v>157</v>
      </c>
      <c r="G68" t="s">
        <v>71</v>
      </c>
      <c r="H68" t="s">
        <v>731</v>
      </c>
      <c r="I68" t="s">
        <v>22</v>
      </c>
      <c r="J68" t="s">
        <v>732</v>
      </c>
      <c r="K68" t="s">
        <v>733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585</v>
      </c>
      <c r="Y68" t="s">
        <v>586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830</v>
      </c>
      <c r="B69" t="s">
        <v>216</v>
      </c>
      <c r="C69" t="s">
        <v>587</v>
      </c>
      <c r="D69" t="s">
        <v>24</v>
      </c>
      <c r="E69" t="s">
        <v>25</v>
      </c>
      <c r="F69" t="s">
        <v>157</v>
      </c>
      <c r="G69" t="s">
        <v>71</v>
      </c>
      <c r="H69" t="s">
        <v>731</v>
      </c>
      <c r="I69" t="s">
        <v>22</v>
      </c>
      <c r="J69" t="s">
        <v>732</v>
      </c>
      <c r="K69" t="s">
        <v>774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588</v>
      </c>
      <c r="Y69" t="s">
        <v>589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731</v>
      </c>
      <c r="B70" t="s">
        <v>216</v>
      </c>
      <c r="C70" t="s">
        <v>590</v>
      </c>
      <c r="D70" t="s">
        <v>28</v>
      </c>
      <c r="E70" t="s">
        <v>31</v>
      </c>
      <c r="F70" t="s">
        <v>157</v>
      </c>
      <c r="G70" t="s">
        <v>71</v>
      </c>
      <c r="H70" t="s">
        <v>731</v>
      </c>
      <c r="I70" t="s">
        <v>22</v>
      </c>
      <c r="J70" t="s">
        <v>732</v>
      </c>
      <c r="K70" t="s">
        <v>733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591</v>
      </c>
      <c r="Y70" t="s">
        <v>592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831</v>
      </c>
      <c r="B71" t="s">
        <v>216</v>
      </c>
      <c r="C71" t="s">
        <v>593</v>
      </c>
      <c r="D71" t="s">
        <v>28</v>
      </c>
      <c r="E71" t="s">
        <v>26</v>
      </c>
      <c r="F71" t="s">
        <v>157</v>
      </c>
      <c r="G71" t="s">
        <v>71</v>
      </c>
      <c r="H71" t="s">
        <v>731</v>
      </c>
      <c r="I71" t="s">
        <v>22</v>
      </c>
      <c r="J71" t="s">
        <v>732</v>
      </c>
      <c r="K71" t="s">
        <v>774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594</v>
      </c>
      <c r="Y71" t="s">
        <v>595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737</v>
      </c>
      <c r="B72" t="s">
        <v>216</v>
      </c>
      <c r="C72" t="s">
        <v>596</v>
      </c>
      <c r="D72" t="s">
        <v>28</v>
      </c>
      <c r="E72" t="s">
        <v>21</v>
      </c>
      <c r="F72" t="s">
        <v>157</v>
      </c>
      <c r="G72" t="s">
        <v>71</v>
      </c>
      <c r="H72" t="s">
        <v>731</v>
      </c>
      <c r="I72" t="s">
        <v>22</v>
      </c>
      <c r="J72" t="s">
        <v>732</v>
      </c>
      <c r="K72" t="s">
        <v>818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597</v>
      </c>
      <c r="Y72" t="s">
        <v>598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832</v>
      </c>
      <c r="B73" t="s">
        <v>216</v>
      </c>
      <c r="C73" t="s">
        <v>599</v>
      </c>
      <c r="D73" t="s">
        <v>28</v>
      </c>
      <c r="E73" t="s">
        <v>26</v>
      </c>
      <c r="F73" t="s">
        <v>157</v>
      </c>
      <c r="G73" t="s">
        <v>71</v>
      </c>
      <c r="H73" t="s">
        <v>731</v>
      </c>
      <c r="I73" t="s">
        <v>22</v>
      </c>
      <c r="J73" t="s">
        <v>732</v>
      </c>
      <c r="K73" t="s">
        <v>747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600</v>
      </c>
      <c r="Y73" t="s">
        <v>601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863</v>
      </c>
      <c r="B74" t="s">
        <v>216</v>
      </c>
      <c r="C74" t="s">
        <v>602</v>
      </c>
      <c r="D74" t="s">
        <v>28</v>
      </c>
      <c r="E74" t="s">
        <v>25</v>
      </c>
      <c r="F74" t="s">
        <v>157</v>
      </c>
      <c r="G74" t="s">
        <v>71</v>
      </c>
      <c r="H74" t="s">
        <v>731</v>
      </c>
      <c r="I74" t="s">
        <v>22</v>
      </c>
      <c r="J74" t="s">
        <v>732</v>
      </c>
      <c r="K74" t="s">
        <v>747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603</v>
      </c>
      <c r="Y74" t="s">
        <v>604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833</v>
      </c>
      <c r="B75" t="s">
        <v>216</v>
      </c>
      <c r="C75" t="s">
        <v>605</v>
      </c>
      <c r="D75" t="s">
        <v>23</v>
      </c>
      <c r="E75" t="s">
        <v>25</v>
      </c>
      <c r="F75" t="s">
        <v>158</v>
      </c>
      <c r="G75" t="s">
        <v>71</v>
      </c>
      <c r="H75" t="s">
        <v>731</v>
      </c>
      <c r="I75" t="s">
        <v>22</v>
      </c>
      <c r="J75" t="s">
        <v>732</v>
      </c>
      <c r="K75" t="s">
        <v>820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606</v>
      </c>
      <c r="Y75" t="s">
        <v>607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835</v>
      </c>
      <c r="B76" t="s">
        <v>216</v>
      </c>
      <c r="C76" t="s">
        <v>609</v>
      </c>
      <c r="D76" t="s">
        <v>23</v>
      </c>
      <c r="E76" t="s">
        <v>26</v>
      </c>
      <c r="F76" t="s">
        <v>158</v>
      </c>
      <c r="G76" t="s">
        <v>71</v>
      </c>
      <c r="H76" t="s">
        <v>731</v>
      </c>
      <c r="I76" t="s">
        <v>22</v>
      </c>
      <c r="J76" t="s">
        <v>732</v>
      </c>
      <c r="K76" t="s">
        <v>819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610</v>
      </c>
      <c r="Y76" t="s">
        <v>611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836</v>
      </c>
      <c r="B77" t="s">
        <v>216</v>
      </c>
      <c r="C77" t="s">
        <v>613</v>
      </c>
      <c r="D77" t="s">
        <v>28</v>
      </c>
      <c r="E77" t="s">
        <v>25</v>
      </c>
      <c r="F77" t="s">
        <v>158</v>
      </c>
      <c r="G77" t="s">
        <v>71</v>
      </c>
      <c r="H77" t="s">
        <v>731</v>
      </c>
      <c r="I77" t="s">
        <v>22</v>
      </c>
      <c r="J77" t="s">
        <v>732</v>
      </c>
      <c r="K77" t="s">
        <v>733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614</v>
      </c>
      <c r="Y77" t="s">
        <v>615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765</v>
      </c>
      <c r="B78" t="s">
        <v>216</v>
      </c>
      <c r="C78" t="s">
        <v>407</v>
      </c>
      <c r="D78" t="s">
        <v>23</v>
      </c>
      <c r="E78" t="s">
        <v>31</v>
      </c>
      <c r="F78" t="s">
        <v>158</v>
      </c>
      <c r="G78" t="s">
        <v>71</v>
      </c>
      <c r="H78" t="s">
        <v>731</v>
      </c>
      <c r="I78" t="s">
        <v>22</v>
      </c>
      <c r="J78" t="s">
        <v>732</v>
      </c>
      <c r="K78" t="s">
        <v>742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616</v>
      </c>
      <c r="Y78" t="s">
        <v>617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749</v>
      </c>
      <c r="B79" t="s">
        <v>216</v>
      </c>
      <c r="C79" t="s">
        <v>619</v>
      </c>
      <c r="D79" t="s">
        <v>23</v>
      </c>
      <c r="E79" t="s">
        <v>25</v>
      </c>
      <c r="F79" t="s">
        <v>158</v>
      </c>
      <c r="G79" t="s">
        <v>71</v>
      </c>
      <c r="H79" t="s">
        <v>731</v>
      </c>
      <c r="I79" t="s">
        <v>22</v>
      </c>
      <c r="J79" t="s">
        <v>732</v>
      </c>
      <c r="K79" t="s">
        <v>742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620</v>
      </c>
      <c r="Y79" t="s">
        <v>621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769</v>
      </c>
      <c r="B80" t="s">
        <v>216</v>
      </c>
      <c r="C80" t="s">
        <v>622</v>
      </c>
      <c r="D80" t="s">
        <v>23</v>
      </c>
      <c r="E80" t="s">
        <v>26</v>
      </c>
      <c r="F80" t="s">
        <v>158</v>
      </c>
      <c r="G80" t="s">
        <v>71</v>
      </c>
      <c r="H80" t="s">
        <v>731</v>
      </c>
      <c r="I80" t="s">
        <v>22</v>
      </c>
      <c r="J80" t="s">
        <v>732</v>
      </c>
      <c r="K80" t="s">
        <v>742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623</v>
      </c>
      <c r="Y80" t="s">
        <v>624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750</v>
      </c>
      <c r="B81" t="s">
        <v>216</v>
      </c>
      <c r="C81" t="s">
        <v>676</v>
      </c>
      <c r="D81" t="s">
        <v>23</v>
      </c>
      <c r="E81" t="s">
        <v>31</v>
      </c>
      <c r="F81" t="s">
        <v>158</v>
      </c>
      <c r="G81" t="s">
        <v>71</v>
      </c>
      <c r="H81" t="s">
        <v>731</v>
      </c>
      <c r="I81" t="s">
        <v>22</v>
      </c>
      <c r="J81" t="s">
        <v>732</v>
      </c>
      <c r="K81" t="s">
        <v>747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678</v>
      </c>
      <c r="Y81" t="s">
        <v>625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748</v>
      </c>
      <c r="B82" t="s">
        <v>216</v>
      </c>
      <c r="C82" t="s">
        <v>626</v>
      </c>
      <c r="D82" t="s">
        <v>23</v>
      </c>
      <c r="E82" t="s">
        <v>21</v>
      </c>
      <c r="F82" t="s">
        <v>158</v>
      </c>
      <c r="G82" t="s">
        <v>71</v>
      </c>
      <c r="H82" t="s">
        <v>731</v>
      </c>
      <c r="I82" t="s">
        <v>22</v>
      </c>
      <c r="J82" t="s">
        <v>732</v>
      </c>
      <c r="K82" t="s">
        <v>818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627</v>
      </c>
      <c r="Y82" t="s">
        <v>628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738</v>
      </c>
      <c r="B83" t="s">
        <v>216</v>
      </c>
      <c r="C83" t="s">
        <v>629</v>
      </c>
      <c r="D83" t="s">
        <v>28</v>
      </c>
      <c r="E83" t="s">
        <v>31</v>
      </c>
      <c r="F83" t="s">
        <v>200</v>
      </c>
      <c r="G83" t="s">
        <v>71</v>
      </c>
      <c r="H83" t="s">
        <v>731</v>
      </c>
      <c r="I83" t="s">
        <v>22</v>
      </c>
      <c r="J83" t="s">
        <v>732</v>
      </c>
      <c r="K83" t="s">
        <v>820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630</v>
      </c>
      <c r="Y83" t="s">
        <v>631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764</v>
      </c>
      <c r="B84" t="s">
        <v>216</v>
      </c>
      <c r="C84" t="s">
        <v>632</v>
      </c>
      <c r="D84" t="s">
        <v>24</v>
      </c>
      <c r="E84" t="s">
        <v>25</v>
      </c>
      <c r="F84" t="s">
        <v>200</v>
      </c>
      <c r="G84" t="s">
        <v>71</v>
      </c>
      <c r="H84" t="s">
        <v>731</v>
      </c>
      <c r="I84" t="s">
        <v>22</v>
      </c>
      <c r="J84" t="s">
        <v>732</v>
      </c>
      <c r="K84" t="s">
        <v>820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633</v>
      </c>
      <c r="Y84" t="s">
        <v>634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736</v>
      </c>
      <c r="B85" t="s">
        <v>216</v>
      </c>
      <c r="C85" t="s">
        <v>635</v>
      </c>
      <c r="D85" t="s">
        <v>28</v>
      </c>
      <c r="E85" t="s">
        <v>26</v>
      </c>
      <c r="F85" t="s">
        <v>200</v>
      </c>
      <c r="G85" t="s">
        <v>71</v>
      </c>
      <c r="H85" t="s">
        <v>731</v>
      </c>
      <c r="I85" t="s">
        <v>22</v>
      </c>
      <c r="J85" t="s">
        <v>732</v>
      </c>
      <c r="K85" t="s">
        <v>774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636</v>
      </c>
      <c r="Y85" t="s">
        <v>637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735</v>
      </c>
      <c r="B86" t="s">
        <v>216</v>
      </c>
      <c r="C86" t="s">
        <v>638</v>
      </c>
      <c r="D86" t="s">
        <v>28</v>
      </c>
      <c r="E86" t="s">
        <v>25</v>
      </c>
      <c r="F86" t="s">
        <v>200</v>
      </c>
      <c r="G86" t="s">
        <v>71</v>
      </c>
      <c r="H86" t="s">
        <v>731</v>
      </c>
      <c r="I86" t="s">
        <v>22</v>
      </c>
      <c r="J86" t="s">
        <v>732</v>
      </c>
      <c r="K86" t="s">
        <v>747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639</v>
      </c>
      <c r="Y86" t="s">
        <v>640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755</v>
      </c>
      <c r="B87" t="s">
        <v>216</v>
      </c>
      <c r="C87" t="s">
        <v>688</v>
      </c>
      <c r="D87" t="s">
        <v>28</v>
      </c>
      <c r="E87" t="s">
        <v>25</v>
      </c>
      <c r="F87" t="s">
        <v>200</v>
      </c>
      <c r="G87" t="s">
        <v>71</v>
      </c>
      <c r="H87" t="s">
        <v>731</v>
      </c>
      <c r="I87" t="s">
        <v>22</v>
      </c>
      <c r="J87" t="s">
        <v>732</v>
      </c>
      <c r="K87" t="s">
        <v>802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689</v>
      </c>
      <c r="Y87" t="s">
        <v>690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745</v>
      </c>
      <c r="B88" t="s">
        <v>216</v>
      </c>
      <c r="C88" t="s">
        <v>691</v>
      </c>
      <c r="D88" t="s">
        <v>28</v>
      </c>
      <c r="E88" t="s">
        <v>21</v>
      </c>
      <c r="F88" t="s">
        <v>200</v>
      </c>
      <c r="G88" t="s">
        <v>71</v>
      </c>
      <c r="H88" t="s">
        <v>731</v>
      </c>
      <c r="I88" t="s">
        <v>22</v>
      </c>
      <c r="J88" t="s">
        <v>732</v>
      </c>
      <c r="K88" t="s">
        <v>763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692</v>
      </c>
      <c r="Y88" t="s">
        <v>693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739</v>
      </c>
      <c r="B89" t="s">
        <v>216</v>
      </c>
      <c r="C89" t="s">
        <v>694</v>
      </c>
      <c r="D89" t="s">
        <v>28</v>
      </c>
      <c r="E89" t="s">
        <v>26</v>
      </c>
      <c r="F89" t="s">
        <v>200</v>
      </c>
      <c r="G89" t="s">
        <v>71</v>
      </c>
      <c r="H89" t="s">
        <v>731</v>
      </c>
      <c r="I89" t="s">
        <v>22</v>
      </c>
      <c r="J89" t="s">
        <v>732</v>
      </c>
      <c r="K89" t="s">
        <v>804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695</v>
      </c>
      <c r="Y89" t="s">
        <v>696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734</v>
      </c>
      <c r="B90" t="s">
        <v>216</v>
      </c>
      <c r="C90" t="s">
        <v>697</v>
      </c>
      <c r="D90" t="s">
        <v>28</v>
      </c>
      <c r="E90" t="s">
        <v>25</v>
      </c>
      <c r="F90" t="s">
        <v>200</v>
      </c>
      <c r="G90" t="s">
        <v>71</v>
      </c>
      <c r="H90" t="s">
        <v>731</v>
      </c>
      <c r="I90" t="s">
        <v>22</v>
      </c>
      <c r="J90" t="s">
        <v>732</v>
      </c>
      <c r="K90" t="s">
        <v>747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698</v>
      </c>
      <c r="Y90" t="s">
        <v>699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775</v>
      </c>
      <c r="B91" t="s">
        <v>216</v>
      </c>
      <c r="C91" t="s">
        <v>641</v>
      </c>
      <c r="D91" t="s">
        <v>24</v>
      </c>
      <c r="E91" t="s">
        <v>25</v>
      </c>
      <c r="F91" t="s">
        <v>155</v>
      </c>
      <c r="G91" t="s">
        <v>71</v>
      </c>
      <c r="H91" t="s">
        <v>731</v>
      </c>
      <c r="I91" t="s">
        <v>22</v>
      </c>
      <c r="J91" t="s">
        <v>732</v>
      </c>
      <c r="K91" t="s">
        <v>820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642</v>
      </c>
      <c r="Y91" t="s">
        <v>643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758</v>
      </c>
      <c r="B92" t="s">
        <v>216</v>
      </c>
      <c r="C92" t="s">
        <v>645</v>
      </c>
      <c r="D92" t="s">
        <v>24</v>
      </c>
      <c r="E92" t="s">
        <v>25</v>
      </c>
      <c r="F92" t="s">
        <v>155</v>
      </c>
      <c r="G92" t="s">
        <v>71</v>
      </c>
      <c r="H92" t="s">
        <v>731</v>
      </c>
      <c r="I92" t="s">
        <v>22</v>
      </c>
      <c r="J92" t="s">
        <v>732</v>
      </c>
      <c r="K92" t="s">
        <v>733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646</v>
      </c>
      <c r="Y92" t="s">
        <v>647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779</v>
      </c>
      <c r="B93" t="s">
        <v>216</v>
      </c>
      <c r="C93" t="s">
        <v>648</v>
      </c>
      <c r="D93" t="s">
        <v>24</v>
      </c>
      <c r="E93" t="s">
        <v>25</v>
      </c>
      <c r="F93" t="s">
        <v>155</v>
      </c>
      <c r="G93" t="s">
        <v>71</v>
      </c>
      <c r="H93" t="s">
        <v>731</v>
      </c>
      <c r="I93" t="s">
        <v>22</v>
      </c>
      <c r="J93" t="s">
        <v>732</v>
      </c>
      <c r="K93" t="s">
        <v>742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649</v>
      </c>
      <c r="Y93" t="s">
        <v>650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751</v>
      </c>
      <c r="B94" t="s">
        <v>216</v>
      </c>
      <c r="C94" t="s">
        <v>651</v>
      </c>
      <c r="D94" t="s">
        <v>24</v>
      </c>
      <c r="E94" t="s">
        <v>21</v>
      </c>
      <c r="F94" t="s">
        <v>155</v>
      </c>
      <c r="G94" t="s">
        <v>71</v>
      </c>
      <c r="H94" t="s">
        <v>731</v>
      </c>
      <c r="I94" t="s">
        <v>22</v>
      </c>
      <c r="J94" t="s">
        <v>732</v>
      </c>
      <c r="K94" t="s">
        <v>763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652</v>
      </c>
      <c r="Y94" t="s">
        <v>653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766</v>
      </c>
      <c r="B95" t="s">
        <v>216</v>
      </c>
      <c r="C95" t="s">
        <v>654</v>
      </c>
      <c r="D95" t="s">
        <v>24</v>
      </c>
      <c r="E95" t="s">
        <v>26</v>
      </c>
      <c r="F95" t="s">
        <v>155</v>
      </c>
      <c r="G95" t="s">
        <v>71</v>
      </c>
      <c r="H95" t="s">
        <v>731</v>
      </c>
      <c r="I95" t="s">
        <v>22</v>
      </c>
      <c r="J95" t="s">
        <v>732</v>
      </c>
      <c r="K95" t="s">
        <v>742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655</v>
      </c>
      <c r="Y95" t="s">
        <v>656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839</v>
      </c>
      <c r="B96" t="s">
        <v>216</v>
      </c>
      <c r="C96" t="s">
        <v>657</v>
      </c>
      <c r="D96" t="s">
        <v>24</v>
      </c>
      <c r="E96" t="s">
        <v>26</v>
      </c>
      <c r="F96" t="s">
        <v>155</v>
      </c>
      <c r="G96" t="s">
        <v>71</v>
      </c>
      <c r="H96" t="s">
        <v>731</v>
      </c>
      <c r="I96" t="s">
        <v>22</v>
      </c>
      <c r="J96" t="s">
        <v>732</v>
      </c>
      <c r="K96" t="s">
        <v>742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658</v>
      </c>
      <c r="Y96" t="s">
        <v>659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837</v>
      </c>
      <c r="B97" t="s">
        <v>216</v>
      </c>
      <c r="C97" t="s">
        <v>660</v>
      </c>
      <c r="D97" t="s">
        <v>23</v>
      </c>
      <c r="E97" t="s">
        <v>31</v>
      </c>
      <c r="F97" t="s">
        <v>155</v>
      </c>
      <c r="G97" t="s">
        <v>71</v>
      </c>
      <c r="H97" t="s">
        <v>731</v>
      </c>
      <c r="I97" t="s">
        <v>22</v>
      </c>
      <c r="J97" t="s">
        <v>732</v>
      </c>
      <c r="K97" t="s">
        <v>754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661</v>
      </c>
      <c r="Y97" t="s">
        <v>662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840</v>
      </c>
      <c r="B98" t="s">
        <v>216</v>
      </c>
      <c r="C98" t="s">
        <v>664</v>
      </c>
      <c r="D98" t="s">
        <v>28</v>
      </c>
      <c r="E98" t="s">
        <v>25</v>
      </c>
      <c r="F98" t="s">
        <v>156</v>
      </c>
      <c r="G98" t="s">
        <v>71</v>
      </c>
      <c r="H98" t="s">
        <v>731</v>
      </c>
      <c r="I98" t="s">
        <v>22</v>
      </c>
      <c r="J98" t="s">
        <v>732</v>
      </c>
      <c r="K98" t="s">
        <v>821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665</v>
      </c>
      <c r="Y98" t="s">
        <v>666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841</v>
      </c>
      <c r="B99" t="s">
        <v>216</v>
      </c>
      <c r="C99" t="s">
        <v>673</v>
      </c>
      <c r="D99" t="s">
        <v>28</v>
      </c>
      <c r="E99" t="s">
        <v>26</v>
      </c>
      <c r="F99" t="s">
        <v>156</v>
      </c>
      <c r="G99" t="s">
        <v>71</v>
      </c>
      <c r="H99" t="s">
        <v>731</v>
      </c>
      <c r="I99" t="s">
        <v>22</v>
      </c>
      <c r="J99" t="s">
        <v>732</v>
      </c>
      <c r="K99" t="s">
        <v>742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674</v>
      </c>
      <c r="Y99" t="s">
        <v>675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730</v>
      </c>
      <c r="B100" t="s">
        <v>216</v>
      </c>
      <c r="C100" t="s">
        <v>667</v>
      </c>
      <c r="D100" t="s">
        <v>28</v>
      </c>
      <c r="E100" t="s">
        <v>25</v>
      </c>
      <c r="F100" t="s">
        <v>159</v>
      </c>
      <c r="G100" t="s">
        <v>71</v>
      </c>
      <c r="H100" t="s">
        <v>731</v>
      </c>
      <c r="I100" t="s">
        <v>22</v>
      </c>
      <c r="J100" t="s">
        <v>732</v>
      </c>
      <c r="K100" t="s">
        <v>820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668</v>
      </c>
      <c r="Y100" t="s">
        <v>669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741</v>
      </c>
      <c r="B101" t="s">
        <v>216</v>
      </c>
      <c r="C101" t="s">
        <v>670</v>
      </c>
      <c r="D101" t="s">
        <v>28</v>
      </c>
      <c r="E101" t="s">
        <v>21</v>
      </c>
      <c r="F101" t="s">
        <v>159</v>
      </c>
      <c r="G101" t="s">
        <v>71</v>
      </c>
      <c r="H101" t="s">
        <v>731</v>
      </c>
      <c r="I101" t="s">
        <v>22</v>
      </c>
      <c r="J101" t="s">
        <v>732</v>
      </c>
      <c r="K101" t="s">
        <v>763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671</v>
      </c>
      <c r="Y101" t="s">
        <v>672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868</v>
      </c>
      <c r="B102" t="s">
        <v>216</v>
      </c>
      <c r="C102" t="s">
        <v>701</v>
      </c>
      <c r="D102" t="s">
        <v>24</v>
      </c>
      <c r="E102" t="s">
        <v>25</v>
      </c>
      <c r="F102" t="s">
        <v>703</v>
      </c>
      <c r="G102" t="s">
        <v>71</v>
      </c>
      <c r="H102" t="s">
        <v>731</v>
      </c>
      <c r="I102" t="s">
        <v>22</v>
      </c>
      <c r="J102" t="s">
        <v>732</v>
      </c>
      <c r="K102" t="s">
        <v>733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712</v>
      </c>
      <c r="Y102" t="s">
        <v>708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876</v>
      </c>
      <c r="B103" t="s">
        <v>216</v>
      </c>
      <c r="C103" t="s">
        <v>706</v>
      </c>
      <c r="D103" t="s">
        <v>24</v>
      </c>
      <c r="E103" t="s">
        <v>25</v>
      </c>
      <c r="F103" t="s">
        <v>703</v>
      </c>
      <c r="G103" t="s">
        <v>71</v>
      </c>
      <c r="H103" t="s">
        <v>731</v>
      </c>
      <c r="I103" t="s">
        <v>22</v>
      </c>
      <c r="J103" t="s">
        <v>732</v>
      </c>
      <c r="K103" t="s">
        <v>742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713</v>
      </c>
      <c r="Y103" t="s">
        <v>710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842</v>
      </c>
      <c r="B104" t="s">
        <v>218</v>
      </c>
      <c r="C104" t="s">
        <v>241</v>
      </c>
      <c r="D104" t="s">
        <v>28</v>
      </c>
      <c r="E104" t="s">
        <v>26</v>
      </c>
      <c r="F104" t="s">
        <v>154</v>
      </c>
      <c r="G104" t="s">
        <v>71</v>
      </c>
      <c r="H104" t="s">
        <v>731</v>
      </c>
      <c r="I104" t="s">
        <v>22</v>
      </c>
      <c r="J104" t="s">
        <v>732</v>
      </c>
      <c r="K104" t="s">
        <v>733</v>
      </c>
      <c r="L104">
        <v>118</v>
      </c>
      <c r="M104">
        <v>113</v>
      </c>
      <c r="N104">
        <v>113</v>
      </c>
      <c r="O104">
        <v>115</v>
      </c>
      <c r="P104">
        <v>97</v>
      </c>
      <c r="Q104">
        <v>126</v>
      </c>
      <c r="R104">
        <v>113</v>
      </c>
      <c r="S104">
        <v>132</v>
      </c>
      <c r="T104">
        <v>130</v>
      </c>
      <c r="U104">
        <v>26</v>
      </c>
      <c r="V104">
        <v>459</v>
      </c>
      <c r="W104">
        <v>501</v>
      </c>
      <c r="X104" t="s">
        <v>263</v>
      </c>
      <c r="Y104" t="s">
        <v>426</v>
      </c>
      <c r="Z104">
        <v>1083</v>
      </c>
      <c r="AA104">
        <v>215</v>
      </c>
      <c r="AB104">
        <v>228</v>
      </c>
      <c r="AC104">
        <v>228</v>
      </c>
      <c r="AD104">
        <v>243</v>
      </c>
      <c r="AE104">
        <v>258</v>
      </c>
    </row>
    <row r="105" spans="1:31" x14ac:dyDescent="0.3">
      <c r="A105" t="s">
        <v>843</v>
      </c>
      <c r="B105" t="s">
        <v>219</v>
      </c>
      <c r="C105" t="s">
        <v>241</v>
      </c>
      <c r="D105" t="s">
        <v>23</v>
      </c>
      <c r="E105" t="s">
        <v>26</v>
      </c>
      <c r="F105" t="s">
        <v>154</v>
      </c>
      <c r="G105" t="s">
        <v>71</v>
      </c>
      <c r="H105" t="s">
        <v>731</v>
      </c>
      <c r="I105" t="s">
        <v>22</v>
      </c>
      <c r="J105" t="s">
        <v>732</v>
      </c>
      <c r="K105" t="s">
        <v>733</v>
      </c>
      <c r="L105">
        <v>118</v>
      </c>
      <c r="M105">
        <v>111</v>
      </c>
      <c r="N105">
        <v>111</v>
      </c>
      <c r="O105">
        <v>113</v>
      </c>
      <c r="P105">
        <v>97</v>
      </c>
      <c r="Q105">
        <v>128</v>
      </c>
      <c r="R105">
        <v>115</v>
      </c>
      <c r="S105">
        <v>134</v>
      </c>
      <c r="T105">
        <v>130</v>
      </c>
      <c r="U105">
        <v>26</v>
      </c>
      <c r="V105">
        <v>453</v>
      </c>
      <c r="W105">
        <v>507</v>
      </c>
      <c r="X105" t="s">
        <v>264</v>
      </c>
      <c r="Y105" t="s">
        <v>426</v>
      </c>
      <c r="Z105">
        <v>1083</v>
      </c>
      <c r="AA105">
        <v>215</v>
      </c>
      <c r="AB105">
        <v>224</v>
      </c>
      <c r="AC105">
        <v>224</v>
      </c>
      <c r="AD105">
        <v>245</v>
      </c>
      <c r="AE105">
        <v>262</v>
      </c>
    </row>
    <row r="106" spans="1:31" x14ac:dyDescent="0.3">
      <c r="A106" t="s">
        <v>732</v>
      </c>
      <c r="B106" t="s">
        <v>218</v>
      </c>
      <c r="C106" t="s">
        <v>217</v>
      </c>
      <c r="D106" t="s">
        <v>28</v>
      </c>
      <c r="E106" t="s">
        <v>31</v>
      </c>
      <c r="F106" t="s">
        <v>154</v>
      </c>
      <c r="G106" t="s">
        <v>71</v>
      </c>
      <c r="H106" t="s">
        <v>731</v>
      </c>
      <c r="I106" t="s">
        <v>22</v>
      </c>
      <c r="J106" t="s">
        <v>732</v>
      </c>
      <c r="K106" t="s">
        <v>785</v>
      </c>
      <c r="L106">
        <v>124</v>
      </c>
      <c r="M106">
        <v>126</v>
      </c>
      <c r="N106">
        <v>132</v>
      </c>
      <c r="O106">
        <v>126</v>
      </c>
      <c r="P106">
        <v>101</v>
      </c>
      <c r="Q106">
        <v>116</v>
      </c>
      <c r="R106">
        <v>121</v>
      </c>
      <c r="S106">
        <v>116</v>
      </c>
      <c r="T106">
        <v>116</v>
      </c>
      <c r="U106">
        <v>31</v>
      </c>
      <c r="V106">
        <v>508</v>
      </c>
      <c r="W106">
        <v>469</v>
      </c>
      <c r="X106" t="s">
        <v>266</v>
      </c>
      <c r="Y106" t="s">
        <v>427</v>
      </c>
      <c r="Z106">
        <v>1109</v>
      </c>
      <c r="AA106">
        <v>225</v>
      </c>
      <c r="AB106">
        <v>252</v>
      </c>
      <c r="AC106">
        <v>258</v>
      </c>
      <c r="AD106">
        <v>237</v>
      </c>
      <c r="AE106">
        <v>232</v>
      </c>
    </row>
    <row r="107" spans="1:31" x14ac:dyDescent="0.3">
      <c r="A107" t="s">
        <v>844</v>
      </c>
      <c r="B107" t="s">
        <v>219</v>
      </c>
      <c r="C107" t="s">
        <v>217</v>
      </c>
      <c r="D107" t="s">
        <v>23</v>
      </c>
      <c r="E107" t="s">
        <v>31</v>
      </c>
      <c r="F107" t="s">
        <v>154</v>
      </c>
      <c r="G107" t="s">
        <v>71</v>
      </c>
      <c r="H107" t="s">
        <v>731</v>
      </c>
      <c r="I107" t="s">
        <v>22</v>
      </c>
      <c r="J107" t="s">
        <v>732</v>
      </c>
      <c r="K107" t="s">
        <v>785</v>
      </c>
      <c r="L107">
        <v>122</v>
      </c>
      <c r="M107">
        <v>128</v>
      </c>
      <c r="N107">
        <v>132</v>
      </c>
      <c r="O107">
        <v>128</v>
      </c>
      <c r="P107">
        <v>101</v>
      </c>
      <c r="Q107">
        <v>114</v>
      </c>
      <c r="R107">
        <v>123</v>
      </c>
      <c r="S107">
        <v>114</v>
      </c>
      <c r="T107">
        <v>116</v>
      </c>
      <c r="U107">
        <v>31</v>
      </c>
      <c r="V107">
        <v>510</v>
      </c>
      <c r="W107">
        <v>467</v>
      </c>
      <c r="X107" t="s">
        <v>267</v>
      </c>
      <c r="Y107" t="s">
        <v>427</v>
      </c>
      <c r="Z107">
        <v>1109</v>
      </c>
      <c r="AA107">
        <v>223</v>
      </c>
      <c r="AB107">
        <v>256</v>
      </c>
      <c r="AC107">
        <v>260</v>
      </c>
      <c r="AD107">
        <v>239</v>
      </c>
      <c r="AE107">
        <v>228</v>
      </c>
    </row>
    <row r="108" spans="1:31" x14ac:dyDescent="0.3">
      <c r="A108" t="s">
        <v>845</v>
      </c>
      <c r="B108" t="s">
        <v>221</v>
      </c>
      <c r="C108" t="s">
        <v>220</v>
      </c>
      <c r="D108" t="s">
        <v>23</v>
      </c>
      <c r="E108" t="s">
        <v>26</v>
      </c>
      <c r="F108" t="s">
        <v>154</v>
      </c>
      <c r="G108" t="s">
        <v>71</v>
      </c>
      <c r="H108" t="s">
        <v>731</v>
      </c>
      <c r="I108" t="s">
        <v>22</v>
      </c>
      <c r="J108" t="s">
        <v>732</v>
      </c>
      <c r="K108" t="s">
        <v>733</v>
      </c>
      <c r="L108">
        <v>119</v>
      </c>
      <c r="M108">
        <v>113</v>
      </c>
      <c r="N108">
        <v>113</v>
      </c>
      <c r="O108">
        <v>127</v>
      </c>
      <c r="P108">
        <v>97</v>
      </c>
      <c r="Q108">
        <v>130</v>
      </c>
      <c r="R108">
        <v>115</v>
      </c>
      <c r="S108">
        <v>119</v>
      </c>
      <c r="T108">
        <v>116</v>
      </c>
      <c r="U108">
        <v>36</v>
      </c>
      <c r="V108">
        <v>472</v>
      </c>
      <c r="W108">
        <v>480</v>
      </c>
      <c r="X108" t="s">
        <v>269</v>
      </c>
      <c r="Y108" t="s">
        <v>428</v>
      </c>
      <c r="Z108">
        <v>1085</v>
      </c>
      <c r="AA108">
        <v>216</v>
      </c>
      <c r="AB108">
        <v>240</v>
      </c>
      <c r="AC108">
        <v>240</v>
      </c>
      <c r="AD108">
        <v>231</v>
      </c>
      <c r="AE108">
        <v>249</v>
      </c>
    </row>
    <row r="109" spans="1:31" x14ac:dyDescent="0.3">
      <c r="A109" t="s">
        <v>760</v>
      </c>
      <c r="B109" t="s">
        <v>717</v>
      </c>
      <c r="C109" t="s">
        <v>220</v>
      </c>
      <c r="D109" t="s">
        <v>24</v>
      </c>
      <c r="E109" t="s">
        <v>26</v>
      </c>
      <c r="F109" t="s">
        <v>154</v>
      </c>
      <c r="G109" t="s">
        <v>71</v>
      </c>
      <c r="H109" t="s">
        <v>731</v>
      </c>
      <c r="I109" t="s">
        <v>22</v>
      </c>
      <c r="J109" t="s">
        <v>732</v>
      </c>
      <c r="K109" t="s">
        <v>733</v>
      </c>
      <c r="L109">
        <v>122</v>
      </c>
      <c r="M109">
        <v>115</v>
      </c>
      <c r="N109">
        <v>113</v>
      </c>
      <c r="O109">
        <v>128</v>
      </c>
      <c r="P109">
        <v>97</v>
      </c>
      <c r="Q109">
        <v>128</v>
      </c>
      <c r="R109">
        <v>113</v>
      </c>
      <c r="S109">
        <v>118</v>
      </c>
      <c r="T109">
        <v>115</v>
      </c>
      <c r="U109">
        <v>36</v>
      </c>
      <c r="V109">
        <v>478</v>
      </c>
      <c r="W109">
        <v>474</v>
      </c>
      <c r="X109" t="s">
        <v>877</v>
      </c>
      <c r="Y109" t="s">
        <v>428</v>
      </c>
      <c r="Z109">
        <v>1085</v>
      </c>
      <c r="AA109">
        <v>219</v>
      </c>
      <c r="AB109">
        <v>243</v>
      </c>
      <c r="AC109">
        <v>241</v>
      </c>
      <c r="AD109">
        <v>228</v>
      </c>
      <c r="AE109">
        <v>246</v>
      </c>
    </row>
    <row r="110" spans="1:31" x14ac:dyDescent="0.3">
      <c r="A110" t="s">
        <v>762</v>
      </c>
      <c r="B110" t="s">
        <v>221</v>
      </c>
      <c r="C110" t="s">
        <v>222</v>
      </c>
      <c r="D110" t="s">
        <v>28</v>
      </c>
      <c r="E110" t="s">
        <v>26</v>
      </c>
      <c r="F110" t="s">
        <v>154</v>
      </c>
      <c r="G110" t="s">
        <v>71</v>
      </c>
      <c r="H110" t="s">
        <v>731</v>
      </c>
      <c r="I110" t="s">
        <v>22</v>
      </c>
      <c r="J110" t="s">
        <v>732</v>
      </c>
      <c r="K110" t="s">
        <v>747</v>
      </c>
      <c r="L110">
        <v>115</v>
      </c>
      <c r="M110">
        <v>126</v>
      </c>
      <c r="N110">
        <v>119</v>
      </c>
      <c r="O110">
        <v>123</v>
      </c>
      <c r="P110">
        <v>97</v>
      </c>
      <c r="Q110">
        <v>121</v>
      </c>
      <c r="R110">
        <v>119</v>
      </c>
      <c r="S110">
        <v>115</v>
      </c>
      <c r="T110">
        <v>120</v>
      </c>
      <c r="U110">
        <v>31</v>
      </c>
      <c r="V110">
        <v>483</v>
      </c>
      <c r="W110">
        <v>475</v>
      </c>
      <c r="X110" t="s">
        <v>271</v>
      </c>
      <c r="Y110" t="s">
        <v>429</v>
      </c>
      <c r="Z110">
        <v>1086</v>
      </c>
      <c r="AA110">
        <v>212</v>
      </c>
      <c r="AB110">
        <v>249</v>
      </c>
      <c r="AC110">
        <v>242</v>
      </c>
      <c r="AD110">
        <v>239</v>
      </c>
      <c r="AE110">
        <v>236</v>
      </c>
    </row>
    <row r="111" spans="1:31" x14ac:dyDescent="0.3">
      <c r="A111" t="s">
        <v>768</v>
      </c>
      <c r="B111" t="s">
        <v>218</v>
      </c>
      <c r="C111" t="s">
        <v>223</v>
      </c>
      <c r="D111" t="s">
        <v>23</v>
      </c>
      <c r="E111" t="s">
        <v>21</v>
      </c>
      <c r="F111" t="s">
        <v>154</v>
      </c>
      <c r="G111" t="s">
        <v>71</v>
      </c>
      <c r="H111" t="s">
        <v>731</v>
      </c>
      <c r="I111" t="s">
        <v>22</v>
      </c>
      <c r="J111" t="s">
        <v>732</v>
      </c>
      <c r="K111" t="s">
        <v>848</v>
      </c>
      <c r="L111">
        <v>118</v>
      </c>
      <c r="M111">
        <v>111</v>
      </c>
      <c r="N111">
        <v>123</v>
      </c>
      <c r="O111">
        <v>124</v>
      </c>
      <c r="P111">
        <v>101</v>
      </c>
      <c r="Q111">
        <v>111</v>
      </c>
      <c r="R111">
        <v>133</v>
      </c>
      <c r="S111">
        <v>117</v>
      </c>
      <c r="T111">
        <v>126</v>
      </c>
      <c r="U111">
        <v>29</v>
      </c>
      <c r="V111">
        <v>476</v>
      </c>
      <c r="W111">
        <v>487</v>
      </c>
      <c r="X111" t="s">
        <v>273</v>
      </c>
      <c r="Y111" t="s">
        <v>430</v>
      </c>
      <c r="Z111">
        <v>1093</v>
      </c>
      <c r="AA111">
        <v>219</v>
      </c>
      <c r="AB111">
        <v>235</v>
      </c>
      <c r="AC111">
        <v>247</v>
      </c>
      <c r="AD111">
        <v>259</v>
      </c>
      <c r="AE111">
        <v>228</v>
      </c>
    </row>
    <row r="112" spans="1:31" x14ac:dyDescent="0.3">
      <c r="A112" t="s">
        <v>771</v>
      </c>
      <c r="B112" t="s">
        <v>218</v>
      </c>
      <c r="C112" t="s">
        <v>224</v>
      </c>
      <c r="D112" t="s">
        <v>28</v>
      </c>
      <c r="E112" t="s">
        <v>25</v>
      </c>
      <c r="F112" t="s">
        <v>154</v>
      </c>
      <c r="G112" t="s">
        <v>71</v>
      </c>
      <c r="H112" t="s">
        <v>731</v>
      </c>
      <c r="I112" t="s">
        <v>22</v>
      </c>
      <c r="J112" t="s">
        <v>732</v>
      </c>
      <c r="K112" t="s">
        <v>785</v>
      </c>
      <c r="L112">
        <v>128</v>
      </c>
      <c r="M112">
        <v>120</v>
      </c>
      <c r="N112">
        <v>114</v>
      </c>
      <c r="O112">
        <v>115</v>
      </c>
      <c r="P112">
        <v>97</v>
      </c>
      <c r="Q112">
        <v>117</v>
      </c>
      <c r="R112">
        <v>118</v>
      </c>
      <c r="S112">
        <v>118</v>
      </c>
      <c r="T112">
        <v>116</v>
      </c>
      <c r="U112">
        <v>27</v>
      </c>
      <c r="V112">
        <v>477</v>
      </c>
      <c r="W112">
        <v>469</v>
      </c>
      <c r="X112" t="s">
        <v>433</v>
      </c>
      <c r="Y112" t="s">
        <v>432</v>
      </c>
      <c r="Z112">
        <v>1070</v>
      </c>
      <c r="AA112">
        <v>225</v>
      </c>
      <c r="AB112">
        <v>235</v>
      </c>
      <c r="AC112">
        <v>229</v>
      </c>
      <c r="AD112">
        <v>234</v>
      </c>
      <c r="AE112">
        <v>235</v>
      </c>
    </row>
    <row r="113" spans="1:31" x14ac:dyDescent="0.3">
      <c r="A113" t="s">
        <v>773</v>
      </c>
      <c r="B113" t="s">
        <v>226</v>
      </c>
      <c r="C113" t="s">
        <v>225</v>
      </c>
      <c r="D113" t="s">
        <v>23</v>
      </c>
      <c r="E113" t="s">
        <v>25</v>
      </c>
      <c r="F113" t="s">
        <v>154</v>
      </c>
      <c r="G113" t="s">
        <v>71</v>
      </c>
      <c r="H113" t="s">
        <v>731</v>
      </c>
      <c r="I113" t="s">
        <v>22</v>
      </c>
      <c r="J113" t="s">
        <v>732</v>
      </c>
      <c r="K113" t="s">
        <v>785</v>
      </c>
      <c r="L113">
        <v>121</v>
      </c>
      <c r="M113">
        <v>119</v>
      </c>
      <c r="N113">
        <v>117</v>
      </c>
      <c r="O113">
        <v>124</v>
      </c>
      <c r="P113">
        <v>101</v>
      </c>
      <c r="Q113">
        <v>117</v>
      </c>
      <c r="R113">
        <v>127</v>
      </c>
      <c r="S113">
        <v>118</v>
      </c>
      <c r="T113">
        <v>121</v>
      </c>
      <c r="U113">
        <v>51</v>
      </c>
      <c r="V113">
        <v>481</v>
      </c>
      <c r="W113">
        <v>483</v>
      </c>
      <c r="X113" t="s">
        <v>436</v>
      </c>
      <c r="Y113" t="s">
        <v>435</v>
      </c>
      <c r="Z113">
        <v>1116</v>
      </c>
      <c r="AA113">
        <v>222</v>
      </c>
      <c r="AB113">
        <v>243</v>
      </c>
      <c r="AC113">
        <v>241</v>
      </c>
      <c r="AD113">
        <v>248</v>
      </c>
      <c r="AE113">
        <v>235</v>
      </c>
    </row>
    <row r="114" spans="1:31" x14ac:dyDescent="0.3">
      <c r="A114" t="s">
        <v>777</v>
      </c>
      <c r="B114" t="s">
        <v>226</v>
      </c>
      <c r="C114" t="s">
        <v>227</v>
      </c>
      <c r="D114" t="s">
        <v>28</v>
      </c>
      <c r="E114" t="s">
        <v>31</v>
      </c>
      <c r="F114" t="s">
        <v>154</v>
      </c>
      <c r="G114" t="s">
        <v>71</v>
      </c>
      <c r="H114" t="s">
        <v>731</v>
      </c>
      <c r="I114" t="s">
        <v>22</v>
      </c>
      <c r="J114" t="s">
        <v>732</v>
      </c>
      <c r="K114" t="s">
        <v>819</v>
      </c>
      <c r="L114">
        <v>116</v>
      </c>
      <c r="M114">
        <v>118</v>
      </c>
      <c r="N114">
        <v>127</v>
      </c>
      <c r="O114">
        <v>126</v>
      </c>
      <c r="P114">
        <v>101</v>
      </c>
      <c r="Q114">
        <v>117</v>
      </c>
      <c r="R114">
        <v>117</v>
      </c>
      <c r="S114">
        <v>116</v>
      </c>
      <c r="T114">
        <v>116</v>
      </c>
      <c r="U114">
        <v>46</v>
      </c>
      <c r="V114">
        <v>487</v>
      </c>
      <c r="W114">
        <v>466</v>
      </c>
      <c r="X114" t="s">
        <v>439</v>
      </c>
      <c r="Y114" t="s">
        <v>438</v>
      </c>
      <c r="Z114">
        <v>1100</v>
      </c>
      <c r="AA114">
        <v>217</v>
      </c>
      <c r="AB114">
        <v>244</v>
      </c>
      <c r="AC114">
        <v>253</v>
      </c>
      <c r="AD114">
        <v>233</v>
      </c>
      <c r="AE114">
        <v>233</v>
      </c>
    </row>
    <row r="115" spans="1:31" x14ac:dyDescent="0.3">
      <c r="A115" t="s">
        <v>778</v>
      </c>
      <c r="B115" t="s">
        <v>226</v>
      </c>
      <c r="C115" t="s">
        <v>228</v>
      </c>
      <c r="D115" t="s">
        <v>23</v>
      </c>
      <c r="E115" t="s">
        <v>25</v>
      </c>
      <c r="F115" t="s">
        <v>154</v>
      </c>
      <c r="G115" t="s">
        <v>71</v>
      </c>
      <c r="H115" t="s">
        <v>731</v>
      </c>
      <c r="I115" t="s">
        <v>22</v>
      </c>
      <c r="J115" t="s">
        <v>732</v>
      </c>
      <c r="K115" t="s">
        <v>754</v>
      </c>
      <c r="L115">
        <v>124</v>
      </c>
      <c r="M115">
        <v>124</v>
      </c>
      <c r="N115">
        <v>110</v>
      </c>
      <c r="O115">
        <v>119</v>
      </c>
      <c r="P115">
        <v>97</v>
      </c>
      <c r="Q115">
        <v>118</v>
      </c>
      <c r="R115">
        <v>112</v>
      </c>
      <c r="S115">
        <v>112</v>
      </c>
      <c r="T115">
        <v>111</v>
      </c>
      <c r="U115">
        <v>29</v>
      </c>
      <c r="V115">
        <v>477</v>
      </c>
      <c r="W115">
        <v>453</v>
      </c>
      <c r="X115" t="s">
        <v>442</v>
      </c>
      <c r="Y115" t="s">
        <v>441</v>
      </c>
      <c r="Z115">
        <v>1056</v>
      </c>
      <c r="AA115">
        <v>221</v>
      </c>
      <c r="AB115">
        <v>243</v>
      </c>
      <c r="AC115">
        <v>229</v>
      </c>
      <c r="AD115">
        <v>223</v>
      </c>
      <c r="AE115">
        <v>230</v>
      </c>
    </row>
    <row r="116" spans="1:31" x14ac:dyDescent="0.3">
      <c r="A116" t="s">
        <v>783</v>
      </c>
      <c r="B116" t="s">
        <v>406</v>
      </c>
      <c r="C116" t="s">
        <v>230</v>
      </c>
      <c r="D116" t="s">
        <v>28</v>
      </c>
      <c r="E116" t="s">
        <v>25</v>
      </c>
      <c r="F116" t="s">
        <v>154</v>
      </c>
      <c r="G116" t="s">
        <v>71</v>
      </c>
      <c r="H116" t="s">
        <v>731</v>
      </c>
      <c r="I116" t="s">
        <v>22</v>
      </c>
      <c r="J116" t="s">
        <v>732</v>
      </c>
      <c r="K116" t="s">
        <v>785</v>
      </c>
      <c r="L116">
        <v>116</v>
      </c>
      <c r="M116">
        <v>118</v>
      </c>
      <c r="N116">
        <v>113</v>
      </c>
      <c r="O116">
        <v>121</v>
      </c>
      <c r="P116">
        <v>99</v>
      </c>
      <c r="Q116">
        <v>114</v>
      </c>
      <c r="R116">
        <v>121</v>
      </c>
      <c r="S116">
        <v>117</v>
      </c>
      <c r="T116">
        <v>115</v>
      </c>
      <c r="U116">
        <v>41</v>
      </c>
      <c r="V116">
        <v>468</v>
      </c>
      <c r="W116">
        <v>467</v>
      </c>
      <c r="X116" t="s">
        <v>446</v>
      </c>
      <c r="Y116" t="s">
        <v>445</v>
      </c>
      <c r="Z116">
        <v>1075</v>
      </c>
      <c r="AA116">
        <v>215</v>
      </c>
      <c r="AB116">
        <v>239</v>
      </c>
      <c r="AC116">
        <v>234</v>
      </c>
      <c r="AD116">
        <v>236</v>
      </c>
      <c r="AE116">
        <v>231</v>
      </c>
    </row>
    <row r="117" spans="1:31" x14ac:dyDescent="0.3">
      <c r="A117" t="s">
        <v>834</v>
      </c>
      <c r="B117" t="s">
        <v>218</v>
      </c>
      <c r="C117" t="s">
        <v>39</v>
      </c>
      <c r="D117" t="s">
        <v>24</v>
      </c>
      <c r="E117" t="s">
        <v>31</v>
      </c>
      <c r="F117" t="s">
        <v>27</v>
      </c>
      <c r="G117" t="s">
        <v>71</v>
      </c>
      <c r="H117" t="s">
        <v>731</v>
      </c>
      <c r="I117" t="s">
        <v>22</v>
      </c>
      <c r="J117" t="s">
        <v>732</v>
      </c>
      <c r="K117" t="s">
        <v>774</v>
      </c>
      <c r="L117">
        <v>114</v>
      </c>
      <c r="M117">
        <v>118</v>
      </c>
      <c r="N117">
        <v>130</v>
      </c>
      <c r="O117">
        <v>132</v>
      </c>
      <c r="P117">
        <v>101</v>
      </c>
      <c r="Q117">
        <v>114</v>
      </c>
      <c r="R117">
        <v>118</v>
      </c>
      <c r="S117">
        <v>114</v>
      </c>
      <c r="T117">
        <v>116</v>
      </c>
      <c r="U117">
        <v>41</v>
      </c>
      <c r="V117">
        <v>494</v>
      </c>
      <c r="W117">
        <v>462</v>
      </c>
      <c r="X117" t="s">
        <v>453</v>
      </c>
      <c r="Y117" t="s">
        <v>452</v>
      </c>
      <c r="Z117">
        <v>1098</v>
      </c>
      <c r="AA117">
        <v>215</v>
      </c>
      <c r="AB117">
        <v>250</v>
      </c>
      <c r="AC117">
        <v>262</v>
      </c>
      <c r="AD117">
        <v>234</v>
      </c>
      <c r="AE117">
        <v>228</v>
      </c>
    </row>
    <row r="118" spans="1:31" x14ac:dyDescent="0.3">
      <c r="A118" t="s">
        <v>767</v>
      </c>
      <c r="B118" t="s">
        <v>219</v>
      </c>
      <c r="C118" t="s">
        <v>39</v>
      </c>
      <c r="D118" t="s">
        <v>28</v>
      </c>
      <c r="E118" t="s">
        <v>31</v>
      </c>
      <c r="F118" t="s">
        <v>27</v>
      </c>
      <c r="G118" t="s">
        <v>71</v>
      </c>
      <c r="H118" t="s">
        <v>731</v>
      </c>
      <c r="I118" t="s">
        <v>22</v>
      </c>
      <c r="J118" t="s">
        <v>732</v>
      </c>
      <c r="K118" t="s">
        <v>774</v>
      </c>
      <c r="L118">
        <v>112</v>
      </c>
      <c r="M118">
        <v>118</v>
      </c>
      <c r="N118">
        <v>132</v>
      </c>
      <c r="O118">
        <v>132</v>
      </c>
      <c r="P118">
        <v>101</v>
      </c>
      <c r="Q118">
        <v>112</v>
      </c>
      <c r="R118">
        <v>120</v>
      </c>
      <c r="S118">
        <v>112</v>
      </c>
      <c r="T118">
        <v>118</v>
      </c>
      <c r="U118">
        <v>41</v>
      </c>
      <c r="V118">
        <v>494</v>
      </c>
      <c r="W118">
        <v>462</v>
      </c>
      <c r="X118" t="s">
        <v>454</v>
      </c>
      <c r="Y118" t="s">
        <v>452</v>
      </c>
      <c r="Z118">
        <v>1098</v>
      </c>
      <c r="AA118">
        <v>213</v>
      </c>
      <c r="AB118">
        <v>250</v>
      </c>
      <c r="AC118">
        <v>264</v>
      </c>
      <c r="AD118">
        <v>238</v>
      </c>
      <c r="AE118">
        <v>224</v>
      </c>
    </row>
    <row r="119" spans="1:31" x14ac:dyDescent="0.3">
      <c r="A119" t="s">
        <v>756</v>
      </c>
      <c r="B119" t="s">
        <v>218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 t="s">
        <v>731</v>
      </c>
      <c r="I119" t="s">
        <v>22</v>
      </c>
      <c r="J119" t="s">
        <v>732</v>
      </c>
      <c r="K119" t="s">
        <v>820</v>
      </c>
      <c r="L119">
        <v>129</v>
      </c>
      <c r="M119">
        <v>122</v>
      </c>
      <c r="N119">
        <v>115</v>
      </c>
      <c r="O119">
        <v>120</v>
      </c>
      <c r="P119">
        <v>101</v>
      </c>
      <c r="Q119">
        <v>132</v>
      </c>
      <c r="R119">
        <v>118</v>
      </c>
      <c r="S119">
        <v>119</v>
      </c>
      <c r="T119">
        <v>116</v>
      </c>
      <c r="U119">
        <v>36</v>
      </c>
      <c r="V119">
        <v>486</v>
      </c>
      <c r="W119">
        <v>485</v>
      </c>
      <c r="X119" t="s">
        <v>457</v>
      </c>
      <c r="Y119" t="s">
        <v>456</v>
      </c>
      <c r="Z119">
        <v>1108</v>
      </c>
      <c r="AA119">
        <v>230</v>
      </c>
      <c r="AB119">
        <v>242</v>
      </c>
      <c r="AC119">
        <v>235</v>
      </c>
      <c r="AD119">
        <v>234</v>
      </c>
      <c r="AE119">
        <v>251</v>
      </c>
    </row>
    <row r="120" spans="1:31" x14ac:dyDescent="0.3">
      <c r="A120" t="s">
        <v>786</v>
      </c>
      <c r="B120" t="s">
        <v>219</v>
      </c>
      <c r="C120" t="s">
        <v>40</v>
      </c>
      <c r="D120" t="s">
        <v>24</v>
      </c>
      <c r="E120" t="s">
        <v>26</v>
      </c>
      <c r="F120" t="s">
        <v>27</v>
      </c>
      <c r="G120" t="s">
        <v>71</v>
      </c>
      <c r="H120" t="s">
        <v>731</v>
      </c>
      <c r="I120" t="s">
        <v>22</v>
      </c>
      <c r="J120" t="s">
        <v>732</v>
      </c>
      <c r="K120" t="s">
        <v>820</v>
      </c>
      <c r="L120">
        <v>131</v>
      </c>
      <c r="M120">
        <v>125</v>
      </c>
      <c r="N120">
        <v>115</v>
      </c>
      <c r="O120">
        <v>123</v>
      </c>
      <c r="P120">
        <v>101</v>
      </c>
      <c r="Q120">
        <v>129</v>
      </c>
      <c r="R120">
        <v>118</v>
      </c>
      <c r="S120">
        <v>116</v>
      </c>
      <c r="T120">
        <v>114</v>
      </c>
      <c r="U120">
        <v>36</v>
      </c>
      <c r="V120">
        <v>494</v>
      </c>
      <c r="W120">
        <v>477</v>
      </c>
      <c r="X120" t="s">
        <v>458</v>
      </c>
      <c r="Y120" t="s">
        <v>456</v>
      </c>
      <c r="Z120">
        <v>1108</v>
      </c>
      <c r="AA120">
        <v>232</v>
      </c>
      <c r="AB120">
        <v>248</v>
      </c>
      <c r="AC120">
        <v>238</v>
      </c>
      <c r="AD120">
        <v>232</v>
      </c>
      <c r="AE120">
        <v>245</v>
      </c>
    </row>
    <row r="121" spans="1:31" x14ac:dyDescent="0.3">
      <c r="A121" t="s">
        <v>787</v>
      </c>
      <c r="B121" t="s">
        <v>406</v>
      </c>
      <c r="C121" t="s">
        <v>41</v>
      </c>
      <c r="D121" t="s">
        <v>24</v>
      </c>
      <c r="E121" t="s">
        <v>26</v>
      </c>
      <c r="F121" t="s">
        <v>27</v>
      </c>
      <c r="G121" t="s">
        <v>71</v>
      </c>
      <c r="H121" t="s">
        <v>731</v>
      </c>
      <c r="I121" t="s">
        <v>22</v>
      </c>
      <c r="J121" t="s">
        <v>732</v>
      </c>
      <c r="K121" t="s">
        <v>742</v>
      </c>
      <c r="L121">
        <v>120</v>
      </c>
      <c r="M121">
        <v>115</v>
      </c>
      <c r="N121">
        <v>114</v>
      </c>
      <c r="O121">
        <v>119</v>
      </c>
      <c r="P121">
        <v>97</v>
      </c>
      <c r="Q121">
        <v>126</v>
      </c>
      <c r="R121">
        <v>116</v>
      </c>
      <c r="S121">
        <v>118</v>
      </c>
      <c r="T121">
        <v>116</v>
      </c>
      <c r="U121">
        <v>27</v>
      </c>
      <c r="V121">
        <v>468</v>
      </c>
      <c r="W121">
        <v>476</v>
      </c>
      <c r="X121" t="s">
        <v>461</v>
      </c>
      <c r="Y121" t="s">
        <v>460</v>
      </c>
      <c r="Z121">
        <v>1068</v>
      </c>
      <c r="AA121">
        <v>217</v>
      </c>
      <c r="AB121">
        <v>234</v>
      </c>
      <c r="AC121">
        <v>233</v>
      </c>
      <c r="AD121">
        <v>232</v>
      </c>
      <c r="AE121">
        <v>244</v>
      </c>
    </row>
    <row r="122" spans="1:31" x14ac:dyDescent="0.3">
      <c r="A122" t="s">
        <v>856</v>
      </c>
      <c r="B122" t="s">
        <v>218</v>
      </c>
      <c r="C122" t="s">
        <v>48</v>
      </c>
      <c r="D122" t="s">
        <v>23</v>
      </c>
      <c r="E122" t="s">
        <v>26</v>
      </c>
      <c r="F122" t="s">
        <v>49</v>
      </c>
      <c r="G122" t="s">
        <v>71</v>
      </c>
      <c r="H122" t="s">
        <v>731</v>
      </c>
      <c r="I122" t="s">
        <v>22</v>
      </c>
      <c r="J122" t="s">
        <v>732</v>
      </c>
      <c r="K122" t="s">
        <v>754</v>
      </c>
      <c r="L122">
        <v>128</v>
      </c>
      <c r="M122">
        <v>114</v>
      </c>
      <c r="N122">
        <v>113</v>
      </c>
      <c r="O122">
        <v>123</v>
      </c>
      <c r="P122">
        <v>97</v>
      </c>
      <c r="Q122">
        <v>133</v>
      </c>
      <c r="R122">
        <v>116</v>
      </c>
      <c r="S122">
        <v>119</v>
      </c>
      <c r="T122">
        <v>116</v>
      </c>
      <c r="U122">
        <v>31</v>
      </c>
      <c r="V122">
        <v>478</v>
      </c>
      <c r="W122">
        <v>484</v>
      </c>
      <c r="X122" t="s">
        <v>477</v>
      </c>
      <c r="Y122" t="s">
        <v>476</v>
      </c>
      <c r="Z122">
        <v>1090</v>
      </c>
      <c r="AA122">
        <v>225</v>
      </c>
      <c r="AB122">
        <v>237</v>
      </c>
      <c r="AC122">
        <v>236</v>
      </c>
      <c r="AD122">
        <v>232</v>
      </c>
      <c r="AE122">
        <v>252</v>
      </c>
    </row>
    <row r="123" spans="1:31" x14ac:dyDescent="0.3">
      <c r="A123" t="s">
        <v>796</v>
      </c>
      <c r="B123" t="s">
        <v>226</v>
      </c>
      <c r="C123" t="s">
        <v>48</v>
      </c>
      <c r="D123" t="s">
        <v>24</v>
      </c>
      <c r="E123" t="s">
        <v>26</v>
      </c>
      <c r="F123" t="s">
        <v>49</v>
      </c>
      <c r="G123" t="s">
        <v>71</v>
      </c>
      <c r="H123" t="s">
        <v>731</v>
      </c>
      <c r="I123" t="s">
        <v>22</v>
      </c>
      <c r="J123" t="s">
        <v>732</v>
      </c>
      <c r="K123" t="s">
        <v>754</v>
      </c>
      <c r="L123">
        <v>130</v>
      </c>
      <c r="M123">
        <v>114</v>
      </c>
      <c r="N123">
        <v>113</v>
      </c>
      <c r="O123">
        <v>123</v>
      </c>
      <c r="P123">
        <v>97</v>
      </c>
      <c r="Q123">
        <v>131</v>
      </c>
      <c r="R123">
        <v>116</v>
      </c>
      <c r="S123">
        <v>119</v>
      </c>
      <c r="T123">
        <v>116</v>
      </c>
      <c r="U123">
        <v>31</v>
      </c>
      <c r="V123">
        <v>480</v>
      </c>
      <c r="W123">
        <v>482</v>
      </c>
      <c r="X123" t="s">
        <v>478</v>
      </c>
      <c r="Y123" t="s">
        <v>476</v>
      </c>
      <c r="Z123">
        <v>1090</v>
      </c>
      <c r="AA123">
        <v>227</v>
      </c>
      <c r="AB123">
        <v>237</v>
      </c>
      <c r="AC123">
        <v>236</v>
      </c>
      <c r="AD123">
        <v>232</v>
      </c>
      <c r="AE123">
        <v>250</v>
      </c>
    </row>
    <row r="124" spans="1:31" x14ac:dyDescent="0.3">
      <c r="A124" t="s">
        <v>776</v>
      </c>
      <c r="B124" t="s">
        <v>218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 t="s">
        <v>731</v>
      </c>
      <c r="I124" t="s">
        <v>22</v>
      </c>
      <c r="J124" t="s">
        <v>732</v>
      </c>
      <c r="K124" t="s">
        <v>802</v>
      </c>
      <c r="L124">
        <v>127</v>
      </c>
      <c r="M124">
        <v>122</v>
      </c>
      <c r="N124">
        <v>115</v>
      </c>
      <c r="O124">
        <v>128</v>
      </c>
      <c r="P124">
        <v>101</v>
      </c>
      <c r="Q124">
        <v>128</v>
      </c>
      <c r="R124">
        <v>117</v>
      </c>
      <c r="S124">
        <v>119</v>
      </c>
      <c r="T124">
        <v>120</v>
      </c>
      <c r="U124">
        <v>36</v>
      </c>
      <c r="V124">
        <v>492</v>
      </c>
      <c r="W124">
        <v>484</v>
      </c>
      <c r="X124" t="s">
        <v>481</v>
      </c>
      <c r="Y124" t="s">
        <v>480</v>
      </c>
      <c r="Z124">
        <v>1113</v>
      </c>
      <c r="AA124">
        <v>228</v>
      </c>
      <c r="AB124">
        <v>250</v>
      </c>
      <c r="AC124">
        <v>243</v>
      </c>
      <c r="AD124">
        <v>237</v>
      </c>
      <c r="AE124">
        <v>247</v>
      </c>
    </row>
    <row r="125" spans="1:31" x14ac:dyDescent="0.3">
      <c r="A125" t="s">
        <v>797</v>
      </c>
      <c r="B125" t="s">
        <v>226</v>
      </c>
      <c r="C125" t="s">
        <v>50</v>
      </c>
      <c r="D125" t="s">
        <v>23</v>
      </c>
      <c r="E125" t="s">
        <v>25</v>
      </c>
      <c r="F125" t="s">
        <v>49</v>
      </c>
      <c r="G125" t="s">
        <v>71</v>
      </c>
      <c r="H125" t="s">
        <v>731</v>
      </c>
      <c r="I125" t="s">
        <v>22</v>
      </c>
      <c r="J125" t="s">
        <v>732</v>
      </c>
      <c r="K125" t="s">
        <v>802</v>
      </c>
      <c r="L125">
        <v>124</v>
      </c>
      <c r="M125">
        <v>119</v>
      </c>
      <c r="N125">
        <v>115</v>
      </c>
      <c r="O125">
        <v>126</v>
      </c>
      <c r="P125">
        <v>101</v>
      </c>
      <c r="Q125">
        <v>131</v>
      </c>
      <c r="R125">
        <v>120</v>
      </c>
      <c r="S125">
        <v>119</v>
      </c>
      <c r="T125">
        <v>122</v>
      </c>
      <c r="U125">
        <v>36</v>
      </c>
      <c r="V125">
        <v>484</v>
      </c>
      <c r="W125">
        <v>492</v>
      </c>
      <c r="X125" t="s">
        <v>482</v>
      </c>
      <c r="Y125" t="s">
        <v>480</v>
      </c>
      <c r="Z125">
        <v>1113</v>
      </c>
      <c r="AA125">
        <v>225</v>
      </c>
      <c r="AB125">
        <v>245</v>
      </c>
      <c r="AC125">
        <v>241</v>
      </c>
      <c r="AD125">
        <v>242</v>
      </c>
      <c r="AE125">
        <v>250</v>
      </c>
    </row>
    <row r="126" spans="1:31" x14ac:dyDescent="0.3">
      <c r="A126" t="s">
        <v>795</v>
      </c>
      <c r="B126" t="s">
        <v>218</v>
      </c>
      <c r="C126" t="s">
        <v>398</v>
      </c>
      <c r="D126" t="s">
        <v>23</v>
      </c>
      <c r="E126" t="s">
        <v>31</v>
      </c>
      <c r="F126" t="s">
        <v>49</v>
      </c>
      <c r="G126" t="s">
        <v>71</v>
      </c>
      <c r="H126" t="s">
        <v>731</v>
      </c>
      <c r="I126" t="s">
        <v>22</v>
      </c>
      <c r="J126" t="s">
        <v>732</v>
      </c>
      <c r="K126" t="s">
        <v>754</v>
      </c>
      <c r="L126">
        <v>120</v>
      </c>
      <c r="M126">
        <v>121</v>
      </c>
      <c r="N126">
        <v>126</v>
      </c>
      <c r="O126">
        <v>124</v>
      </c>
      <c r="P126">
        <v>97</v>
      </c>
      <c r="Q126">
        <v>128</v>
      </c>
      <c r="R126">
        <v>117</v>
      </c>
      <c r="S126">
        <v>117</v>
      </c>
      <c r="T126">
        <v>117</v>
      </c>
      <c r="U126">
        <v>29</v>
      </c>
      <c r="V126">
        <v>491</v>
      </c>
      <c r="W126">
        <v>479</v>
      </c>
      <c r="X126" t="s">
        <v>485</v>
      </c>
      <c r="Y126" t="s">
        <v>484</v>
      </c>
      <c r="Z126">
        <v>1096</v>
      </c>
      <c r="AA126">
        <v>217</v>
      </c>
      <c r="AB126">
        <v>245</v>
      </c>
      <c r="AC126">
        <v>250</v>
      </c>
      <c r="AD126">
        <v>234</v>
      </c>
      <c r="AE126">
        <v>245</v>
      </c>
    </row>
    <row r="127" spans="1:31" x14ac:dyDescent="0.3">
      <c r="A127" t="s">
        <v>798</v>
      </c>
      <c r="B127" t="s">
        <v>717</v>
      </c>
      <c r="C127" t="s">
        <v>398</v>
      </c>
      <c r="D127" t="s">
        <v>24</v>
      </c>
      <c r="E127" t="s">
        <v>31</v>
      </c>
      <c r="F127" t="s">
        <v>49</v>
      </c>
      <c r="G127" t="s">
        <v>71</v>
      </c>
      <c r="H127" t="s">
        <v>731</v>
      </c>
      <c r="I127" t="s">
        <v>22</v>
      </c>
      <c r="J127" t="s">
        <v>732</v>
      </c>
      <c r="K127" t="s">
        <v>754</v>
      </c>
      <c r="L127">
        <v>122</v>
      </c>
      <c r="M127">
        <v>123</v>
      </c>
      <c r="N127">
        <v>126</v>
      </c>
      <c r="O127">
        <v>126</v>
      </c>
      <c r="P127">
        <v>97</v>
      </c>
      <c r="Q127">
        <v>126</v>
      </c>
      <c r="R127">
        <v>115</v>
      </c>
      <c r="S127">
        <v>116</v>
      </c>
      <c r="T127">
        <v>116</v>
      </c>
      <c r="U127">
        <v>29</v>
      </c>
      <c r="V127">
        <v>497</v>
      </c>
      <c r="W127">
        <v>473</v>
      </c>
      <c r="X127" t="s">
        <v>869</v>
      </c>
      <c r="Y127" t="s">
        <v>484</v>
      </c>
      <c r="Z127">
        <v>1096</v>
      </c>
      <c r="AA127">
        <v>219</v>
      </c>
      <c r="AB127">
        <v>249</v>
      </c>
      <c r="AC127">
        <v>252</v>
      </c>
      <c r="AD127">
        <v>231</v>
      </c>
      <c r="AE127">
        <v>242</v>
      </c>
    </row>
    <row r="128" spans="1:31" x14ac:dyDescent="0.3">
      <c r="A128" t="s">
        <v>860</v>
      </c>
      <c r="B128" t="s">
        <v>226</v>
      </c>
      <c r="C128" t="s">
        <v>30</v>
      </c>
      <c r="D128" t="s">
        <v>24</v>
      </c>
      <c r="E128" t="s">
        <v>31</v>
      </c>
      <c r="F128" t="s">
        <v>20</v>
      </c>
      <c r="G128" t="s">
        <v>71</v>
      </c>
      <c r="H128" t="s">
        <v>731</v>
      </c>
      <c r="I128" t="s">
        <v>22</v>
      </c>
      <c r="J128" t="s">
        <v>732</v>
      </c>
      <c r="K128" t="s">
        <v>820</v>
      </c>
      <c r="L128">
        <v>128</v>
      </c>
      <c r="M128">
        <v>130</v>
      </c>
      <c r="N128">
        <v>132</v>
      </c>
      <c r="O128">
        <v>130</v>
      </c>
      <c r="P128">
        <v>101</v>
      </c>
      <c r="Q128">
        <v>115</v>
      </c>
      <c r="R128">
        <v>116</v>
      </c>
      <c r="S128">
        <v>116</v>
      </c>
      <c r="T128">
        <v>116</v>
      </c>
      <c r="U128">
        <v>36</v>
      </c>
      <c r="V128">
        <v>520</v>
      </c>
      <c r="W128">
        <v>463</v>
      </c>
      <c r="X128" t="s">
        <v>496</v>
      </c>
      <c r="Y128" t="s">
        <v>495</v>
      </c>
      <c r="Z128">
        <v>1120</v>
      </c>
      <c r="AA128">
        <v>229</v>
      </c>
      <c r="AB128">
        <v>260</v>
      </c>
      <c r="AC128">
        <v>262</v>
      </c>
      <c r="AD128">
        <v>232</v>
      </c>
      <c r="AE128">
        <v>231</v>
      </c>
    </row>
    <row r="129" spans="1:31" x14ac:dyDescent="0.3">
      <c r="A129" t="s">
        <v>805</v>
      </c>
      <c r="B129" t="s">
        <v>226</v>
      </c>
      <c r="C129" t="s">
        <v>32</v>
      </c>
      <c r="D129" t="s">
        <v>23</v>
      </c>
      <c r="E129" t="s">
        <v>25</v>
      </c>
      <c r="F129" t="s">
        <v>20</v>
      </c>
      <c r="G129" t="s">
        <v>71</v>
      </c>
      <c r="H129" t="s">
        <v>731</v>
      </c>
      <c r="I129" t="s">
        <v>22</v>
      </c>
      <c r="J129" t="s">
        <v>732</v>
      </c>
      <c r="K129" t="s">
        <v>785</v>
      </c>
      <c r="L129">
        <v>128</v>
      </c>
      <c r="M129">
        <v>124</v>
      </c>
      <c r="N129">
        <v>115</v>
      </c>
      <c r="O129">
        <v>123</v>
      </c>
      <c r="P129">
        <v>101</v>
      </c>
      <c r="Q129">
        <v>118</v>
      </c>
      <c r="R129">
        <v>116</v>
      </c>
      <c r="S129">
        <v>119</v>
      </c>
      <c r="T129">
        <v>117</v>
      </c>
      <c r="U129">
        <v>36</v>
      </c>
      <c r="V129">
        <v>490</v>
      </c>
      <c r="W129">
        <v>470</v>
      </c>
      <c r="X129" t="s">
        <v>499</v>
      </c>
      <c r="Y129" t="s">
        <v>498</v>
      </c>
      <c r="Z129">
        <v>1097</v>
      </c>
      <c r="AA129">
        <v>229</v>
      </c>
      <c r="AB129">
        <v>247</v>
      </c>
      <c r="AC129">
        <v>238</v>
      </c>
      <c r="AD129">
        <v>233</v>
      </c>
      <c r="AE129">
        <v>237</v>
      </c>
    </row>
    <row r="130" spans="1:31" x14ac:dyDescent="0.3">
      <c r="A130" t="s">
        <v>809</v>
      </c>
      <c r="B130" t="s">
        <v>717</v>
      </c>
      <c r="C130" t="s">
        <v>35</v>
      </c>
      <c r="D130" t="s">
        <v>24</v>
      </c>
      <c r="E130" t="s">
        <v>25</v>
      </c>
      <c r="F130" t="s">
        <v>20</v>
      </c>
      <c r="G130" t="s">
        <v>71</v>
      </c>
      <c r="H130" t="s">
        <v>731</v>
      </c>
      <c r="I130" t="s">
        <v>22</v>
      </c>
      <c r="J130" t="s">
        <v>732</v>
      </c>
      <c r="K130" t="s">
        <v>817</v>
      </c>
      <c r="L130">
        <v>122</v>
      </c>
      <c r="M130">
        <v>118</v>
      </c>
      <c r="N130">
        <v>115</v>
      </c>
      <c r="O130">
        <v>120</v>
      </c>
      <c r="P130">
        <v>115</v>
      </c>
      <c r="Q130">
        <v>115</v>
      </c>
      <c r="R130">
        <v>117</v>
      </c>
      <c r="S130">
        <v>119</v>
      </c>
      <c r="T130">
        <v>117</v>
      </c>
      <c r="U130">
        <v>31</v>
      </c>
      <c r="V130">
        <v>475</v>
      </c>
      <c r="W130">
        <v>468</v>
      </c>
      <c r="X130" t="s">
        <v>723</v>
      </c>
      <c r="Y130" t="s">
        <v>505</v>
      </c>
      <c r="Z130">
        <v>1089</v>
      </c>
      <c r="AA130">
        <v>237</v>
      </c>
      <c r="AB130">
        <v>238</v>
      </c>
      <c r="AC130">
        <v>235</v>
      </c>
      <c r="AD130">
        <v>234</v>
      </c>
      <c r="AE130">
        <v>234</v>
      </c>
    </row>
    <row r="131" spans="1:31" x14ac:dyDescent="0.3">
      <c r="A131" t="s">
        <v>848</v>
      </c>
      <c r="B131" t="s">
        <v>717</v>
      </c>
      <c r="C131" t="s">
        <v>558</v>
      </c>
      <c r="D131" t="s">
        <v>24</v>
      </c>
      <c r="E131" t="s">
        <v>25</v>
      </c>
      <c r="F131" t="s">
        <v>153</v>
      </c>
      <c r="G131" t="s">
        <v>71</v>
      </c>
      <c r="H131" t="s">
        <v>731</v>
      </c>
      <c r="I131" t="s">
        <v>22</v>
      </c>
      <c r="J131" t="s">
        <v>732</v>
      </c>
      <c r="K131" t="s">
        <v>802</v>
      </c>
      <c r="L131">
        <v>122</v>
      </c>
      <c r="M131">
        <v>121</v>
      </c>
      <c r="N131">
        <v>116</v>
      </c>
      <c r="O131">
        <v>118</v>
      </c>
      <c r="P131">
        <v>97</v>
      </c>
      <c r="Q131">
        <v>117</v>
      </c>
      <c r="R131">
        <v>116</v>
      </c>
      <c r="S131">
        <v>119</v>
      </c>
      <c r="T131">
        <v>117</v>
      </c>
      <c r="U131">
        <v>31</v>
      </c>
      <c r="V131">
        <v>477</v>
      </c>
      <c r="W131">
        <v>469</v>
      </c>
      <c r="X131" t="s">
        <v>722</v>
      </c>
      <c r="Y131" t="s">
        <v>560</v>
      </c>
      <c r="Z131">
        <v>1074</v>
      </c>
      <c r="AA131">
        <v>219</v>
      </c>
      <c r="AB131">
        <v>239</v>
      </c>
      <c r="AC131">
        <v>234</v>
      </c>
      <c r="AD131">
        <v>233</v>
      </c>
      <c r="AE131">
        <v>236</v>
      </c>
    </row>
    <row r="132" spans="1:31" x14ac:dyDescent="0.3">
      <c r="A132" t="s">
        <v>823</v>
      </c>
      <c r="B132" t="s">
        <v>218</v>
      </c>
      <c r="C132" t="s">
        <v>561</v>
      </c>
      <c r="D132" t="s">
        <v>28</v>
      </c>
      <c r="E132" t="s">
        <v>25</v>
      </c>
      <c r="F132" t="s">
        <v>160</v>
      </c>
      <c r="G132" t="s">
        <v>71</v>
      </c>
      <c r="H132" t="s">
        <v>731</v>
      </c>
      <c r="I132" t="s">
        <v>22</v>
      </c>
      <c r="J132" t="s">
        <v>732</v>
      </c>
      <c r="K132" t="s">
        <v>802</v>
      </c>
      <c r="L132">
        <v>125</v>
      </c>
      <c r="M132">
        <v>124</v>
      </c>
      <c r="N132">
        <v>115</v>
      </c>
      <c r="O132">
        <v>123</v>
      </c>
      <c r="P132">
        <v>101</v>
      </c>
      <c r="Q132">
        <v>115</v>
      </c>
      <c r="R132">
        <v>116</v>
      </c>
      <c r="S132">
        <v>121</v>
      </c>
      <c r="T132">
        <v>121</v>
      </c>
      <c r="U132">
        <v>41</v>
      </c>
      <c r="V132">
        <v>487</v>
      </c>
      <c r="W132">
        <v>473</v>
      </c>
      <c r="X132" t="s">
        <v>564</v>
      </c>
      <c r="Y132" t="s">
        <v>563</v>
      </c>
      <c r="Z132">
        <v>1102</v>
      </c>
      <c r="AA132">
        <v>226</v>
      </c>
      <c r="AB132">
        <v>247</v>
      </c>
      <c r="AC132">
        <v>238</v>
      </c>
      <c r="AD132">
        <v>237</v>
      </c>
      <c r="AE132">
        <v>236</v>
      </c>
    </row>
    <row r="133" spans="1:31" x14ac:dyDescent="0.3">
      <c r="A133" t="s">
        <v>825</v>
      </c>
      <c r="B133" t="s">
        <v>218</v>
      </c>
      <c r="C133" t="s">
        <v>568</v>
      </c>
      <c r="D133" t="s">
        <v>24</v>
      </c>
      <c r="E133" t="s">
        <v>31</v>
      </c>
      <c r="F133" t="s">
        <v>160</v>
      </c>
      <c r="G133" t="s">
        <v>71</v>
      </c>
      <c r="H133" t="s">
        <v>731</v>
      </c>
      <c r="I133" t="s">
        <v>22</v>
      </c>
      <c r="J133" t="s">
        <v>732</v>
      </c>
      <c r="K133" t="s">
        <v>742</v>
      </c>
      <c r="L133">
        <v>116</v>
      </c>
      <c r="M133">
        <v>117</v>
      </c>
      <c r="N133">
        <v>123</v>
      </c>
      <c r="O133">
        <v>123</v>
      </c>
      <c r="P133">
        <v>97</v>
      </c>
      <c r="Q133">
        <v>118</v>
      </c>
      <c r="R133">
        <v>115</v>
      </c>
      <c r="S133">
        <v>117</v>
      </c>
      <c r="T133">
        <v>118</v>
      </c>
      <c r="U133">
        <v>41</v>
      </c>
      <c r="V133">
        <v>479</v>
      </c>
      <c r="W133">
        <v>468</v>
      </c>
      <c r="X133" t="s">
        <v>571</v>
      </c>
      <c r="Y133" t="s">
        <v>570</v>
      </c>
      <c r="Z133">
        <v>1085</v>
      </c>
      <c r="AA133">
        <v>213</v>
      </c>
      <c r="AB133">
        <v>240</v>
      </c>
      <c r="AC133">
        <v>246</v>
      </c>
      <c r="AD133">
        <v>233</v>
      </c>
      <c r="AE133">
        <v>235</v>
      </c>
    </row>
    <row r="134" spans="1:31" x14ac:dyDescent="0.3">
      <c r="A134" t="s">
        <v>864</v>
      </c>
      <c r="B134" t="s">
        <v>221</v>
      </c>
      <c r="C134" t="s">
        <v>605</v>
      </c>
      <c r="D134" t="s">
        <v>24</v>
      </c>
      <c r="E134" t="s">
        <v>25</v>
      </c>
      <c r="F134" t="s">
        <v>158</v>
      </c>
      <c r="G134" t="s">
        <v>71</v>
      </c>
      <c r="H134" t="s">
        <v>731</v>
      </c>
      <c r="I134" t="s">
        <v>22</v>
      </c>
      <c r="J134" t="s">
        <v>732</v>
      </c>
      <c r="K134" t="s">
        <v>821</v>
      </c>
      <c r="L134">
        <v>133</v>
      </c>
      <c r="M134">
        <v>133</v>
      </c>
      <c r="N134">
        <v>115</v>
      </c>
      <c r="O134">
        <v>124</v>
      </c>
      <c r="P134">
        <v>101</v>
      </c>
      <c r="Q134">
        <v>117</v>
      </c>
      <c r="R134">
        <v>117</v>
      </c>
      <c r="S134">
        <v>123</v>
      </c>
      <c r="T134">
        <v>121</v>
      </c>
      <c r="U134">
        <v>41</v>
      </c>
      <c r="V134">
        <v>505</v>
      </c>
      <c r="W134">
        <v>478</v>
      </c>
      <c r="X134" t="s">
        <v>608</v>
      </c>
      <c r="Y134" t="s">
        <v>607</v>
      </c>
      <c r="Z134">
        <v>1125</v>
      </c>
      <c r="AA134">
        <v>234</v>
      </c>
      <c r="AB134">
        <v>257</v>
      </c>
      <c r="AC134">
        <v>239</v>
      </c>
      <c r="AD134">
        <v>238</v>
      </c>
      <c r="AE134">
        <v>240</v>
      </c>
    </row>
    <row r="135" spans="1:31" x14ac:dyDescent="0.3">
      <c r="A135" t="s">
        <v>865</v>
      </c>
      <c r="B135" t="s">
        <v>221</v>
      </c>
      <c r="C135" t="s">
        <v>609</v>
      </c>
      <c r="D135" t="s">
        <v>24</v>
      </c>
      <c r="E135" t="s">
        <v>26</v>
      </c>
      <c r="F135" t="s">
        <v>158</v>
      </c>
      <c r="G135" t="s">
        <v>71</v>
      </c>
      <c r="H135" t="s">
        <v>731</v>
      </c>
      <c r="I135" t="s">
        <v>22</v>
      </c>
      <c r="J135" t="s">
        <v>732</v>
      </c>
      <c r="K135" t="s">
        <v>820</v>
      </c>
      <c r="L135">
        <v>126</v>
      </c>
      <c r="M135">
        <v>121</v>
      </c>
      <c r="N135">
        <v>114</v>
      </c>
      <c r="O135">
        <v>122</v>
      </c>
      <c r="P135">
        <v>97</v>
      </c>
      <c r="Q135">
        <v>128</v>
      </c>
      <c r="R135">
        <v>116</v>
      </c>
      <c r="S135">
        <v>120</v>
      </c>
      <c r="T135">
        <v>118</v>
      </c>
      <c r="U135">
        <v>28</v>
      </c>
      <c r="V135">
        <v>483</v>
      </c>
      <c r="W135">
        <v>482</v>
      </c>
      <c r="X135" t="s">
        <v>612</v>
      </c>
      <c r="Y135" t="s">
        <v>611</v>
      </c>
      <c r="Z135">
        <v>1090</v>
      </c>
      <c r="AA135">
        <v>223</v>
      </c>
      <c r="AB135">
        <v>243</v>
      </c>
      <c r="AC135">
        <v>236</v>
      </c>
      <c r="AD135">
        <v>234</v>
      </c>
      <c r="AE135">
        <v>248</v>
      </c>
    </row>
    <row r="136" spans="1:31" x14ac:dyDescent="0.3">
      <c r="A136" t="s">
        <v>866</v>
      </c>
      <c r="B136" t="s">
        <v>717</v>
      </c>
      <c r="C136" t="s">
        <v>613</v>
      </c>
      <c r="D136" t="s">
        <v>23</v>
      </c>
      <c r="E136" t="s">
        <v>25</v>
      </c>
      <c r="F136" t="s">
        <v>158</v>
      </c>
      <c r="G136" t="s">
        <v>71</v>
      </c>
      <c r="H136" t="s">
        <v>731</v>
      </c>
      <c r="I136" t="s">
        <v>22</v>
      </c>
      <c r="J136" t="s">
        <v>732</v>
      </c>
      <c r="K136" t="s">
        <v>802</v>
      </c>
      <c r="L136">
        <v>126</v>
      </c>
      <c r="M136">
        <v>123</v>
      </c>
      <c r="N136">
        <v>119</v>
      </c>
      <c r="O136">
        <v>124</v>
      </c>
      <c r="P136">
        <v>101</v>
      </c>
      <c r="Q136">
        <v>119</v>
      </c>
      <c r="R136">
        <v>119</v>
      </c>
      <c r="S136">
        <v>124</v>
      </c>
      <c r="T136">
        <v>122</v>
      </c>
      <c r="U136">
        <v>41</v>
      </c>
      <c r="V136">
        <v>492</v>
      </c>
      <c r="W136">
        <v>484</v>
      </c>
      <c r="X136" t="s">
        <v>719</v>
      </c>
      <c r="Y136" t="s">
        <v>615</v>
      </c>
      <c r="Z136">
        <v>1118</v>
      </c>
      <c r="AA136">
        <v>227</v>
      </c>
      <c r="AB136">
        <v>247</v>
      </c>
      <c r="AC136">
        <v>243</v>
      </c>
      <c r="AD136">
        <v>241</v>
      </c>
      <c r="AE136">
        <v>243</v>
      </c>
    </row>
    <row r="137" spans="1:31" x14ac:dyDescent="0.3">
      <c r="A137" t="s">
        <v>781</v>
      </c>
      <c r="B137" t="s">
        <v>406</v>
      </c>
      <c r="C137" t="s">
        <v>407</v>
      </c>
      <c r="D137" t="s">
        <v>24</v>
      </c>
      <c r="E137" t="s">
        <v>31</v>
      </c>
      <c r="F137" t="s">
        <v>158</v>
      </c>
      <c r="G137" t="s">
        <v>71</v>
      </c>
      <c r="H137" t="s">
        <v>731</v>
      </c>
      <c r="I137" t="s">
        <v>22</v>
      </c>
      <c r="J137" t="s">
        <v>732</v>
      </c>
      <c r="K137" t="s">
        <v>733</v>
      </c>
      <c r="L137">
        <v>120</v>
      </c>
      <c r="M137">
        <v>123</v>
      </c>
      <c r="N137">
        <v>130</v>
      </c>
      <c r="O137">
        <v>126</v>
      </c>
      <c r="P137">
        <v>101</v>
      </c>
      <c r="Q137">
        <v>118</v>
      </c>
      <c r="R137">
        <v>118</v>
      </c>
      <c r="S137">
        <v>117</v>
      </c>
      <c r="T137">
        <v>119</v>
      </c>
      <c r="U137">
        <v>36</v>
      </c>
      <c r="V137">
        <v>499</v>
      </c>
      <c r="W137">
        <v>472</v>
      </c>
      <c r="X137" t="s">
        <v>618</v>
      </c>
      <c r="Y137" t="s">
        <v>617</v>
      </c>
      <c r="Z137">
        <v>1108</v>
      </c>
      <c r="AA137">
        <v>221</v>
      </c>
      <c r="AB137">
        <v>249</v>
      </c>
      <c r="AC137">
        <v>256</v>
      </c>
      <c r="AD137">
        <v>237</v>
      </c>
      <c r="AE137">
        <v>235</v>
      </c>
    </row>
    <row r="138" spans="1:31" x14ac:dyDescent="0.3">
      <c r="A138" t="s">
        <v>743</v>
      </c>
      <c r="B138" t="s">
        <v>219</v>
      </c>
      <c r="C138" t="s">
        <v>641</v>
      </c>
      <c r="D138" t="s">
        <v>28</v>
      </c>
      <c r="E138" t="s">
        <v>25</v>
      </c>
      <c r="F138" t="s">
        <v>155</v>
      </c>
      <c r="G138" t="s">
        <v>71</v>
      </c>
      <c r="H138" t="s">
        <v>731</v>
      </c>
      <c r="I138" t="s">
        <v>22</v>
      </c>
      <c r="J138" t="s">
        <v>732</v>
      </c>
      <c r="K138" t="s">
        <v>821</v>
      </c>
      <c r="L138">
        <v>131</v>
      </c>
      <c r="M138">
        <v>130</v>
      </c>
      <c r="N138">
        <v>115</v>
      </c>
      <c r="O138">
        <v>120</v>
      </c>
      <c r="P138">
        <v>101</v>
      </c>
      <c r="Q138">
        <v>119</v>
      </c>
      <c r="R138">
        <v>122</v>
      </c>
      <c r="S138">
        <v>124</v>
      </c>
      <c r="T138">
        <v>122</v>
      </c>
      <c r="U138">
        <v>26</v>
      </c>
      <c r="V138">
        <v>496</v>
      </c>
      <c r="W138">
        <v>487</v>
      </c>
      <c r="X138" t="s">
        <v>644</v>
      </c>
      <c r="Y138" t="s">
        <v>643</v>
      </c>
      <c r="Z138">
        <v>1110</v>
      </c>
      <c r="AA138">
        <v>232</v>
      </c>
      <c r="AB138">
        <v>250</v>
      </c>
      <c r="AC138">
        <v>235</v>
      </c>
      <c r="AD138">
        <v>244</v>
      </c>
      <c r="AE138">
        <v>243</v>
      </c>
    </row>
    <row r="139" spans="1:31" x14ac:dyDescent="0.3">
      <c r="A139" t="s">
        <v>759</v>
      </c>
      <c r="B139" t="s">
        <v>406</v>
      </c>
      <c r="C139" t="s">
        <v>645</v>
      </c>
      <c r="D139" t="s">
        <v>28</v>
      </c>
      <c r="E139" t="s">
        <v>25</v>
      </c>
      <c r="F139" t="s">
        <v>155</v>
      </c>
      <c r="G139" t="s">
        <v>71</v>
      </c>
      <c r="H139" t="s">
        <v>731</v>
      </c>
      <c r="I139" t="s">
        <v>22</v>
      </c>
      <c r="J139" t="s">
        <v>732</v>
      </c>
      <c r="K139" t="s">
        <v>802</v>
      </c>
      <c r="L139">
        <v>126</v>
      </c>
      <c r="M139">
        <v>120</v>
      </c>
      <c r="N139">
        <v>121</v>
      </c>
      <c r="O139">
        <v>124</v>
      </c>
      <c r="P139">
        <v>101</v>
      </c>
      <c r="Q139">
        <v>117</v>
      </c>
      <c r="R139">
        <v>122</v>
      </c>
      <c r="S139">
        <v>124</v>
      </c>
      <c r="T139">
        <v>122</v>
      </c>
      <c r="U139">
        <v>36</v>
      </c>
      <c r="V139">
        <v>491</v>
      </c>
      <c r="W139">
        <v>485</v>
      </c>
      <c r="X139" t="s">
        <v>679</v>
      </c>
      <c r="Y139" t="s">
        <v>647</v>
      </c>
      <c r="Z139">
        <v>1113</v>
      </c>
      <c r="AA139">
        <v>227</v>
      </c>
      <c r="AB139">
        <v>244</v>
      </c>
      <c r="AC139">
        <v>245</v>
      </c>
      <c r="AD139">
        <v>244</v>
      </c>
      <c r="AE139">
        <v>241</v>
      </c>
    </row>
    <row r="140" spans="1:31" x14ac:dyDescent="0.3">
      <c r="A140" t="s">
        <v>838</v>
      </c>
      <c r="B140" t="s">
        <v>219</v>
      </c>
      <c r="C140" t="s">
        <v>660</v>
      </c>
      <c r="D140" t="s">
        <v>24</v>
      </c>
      <c r="E140" t="s">
        <v>31</v>
      </c>
      <c r="F140" t="s">
        <v>155</v>
      </c>
      <c r="G140" t="s">
        <v>71</v>
      </c>
      <c r="H140" t="s">
        <v>731</v>
      </c>
      <c r="I140" t="s">
        <v>22</v>
      </c>
      <c r="J140" t="s">
        <v>732</v>
      </c>
      <c r="K140" t="s">
        <v>785</v>
      </c>
      <c r="L140">
        <v>120</v>
      </c>
      <c r="M140">
        <v>124</v>
      </c>
      <c r="N140">
        <v>129</v>
      </c>
      <c r="O140">
        <v>129</v>
      </c>
      <c r="P140">
        <v>101</v>
      </c>
      <c r="Q140">
        <v>115</v>
      </c>
      <c r="R140">
        <v>122</v>
      </c>
      <c r="S140">
        <v>119</v>
      </c>
      <c r="T140">
        <v>120</v>
      </c>
      <c r="U140">
        <v>41</v>
      </c>
      <c r="V140">
        <v>502</v>
      </c>
      <c r="W140">
        <v>476</v>
      </c>
      <c r="X140" t="s">
        <v>663</v>
      </c>
      <c r="Y140" t="s">
        <v>662</v>
      </c>
      <c r="Z140">
        <v>1120</v>
      </c>
      <c r="AA140">
        <v>221</v>
      </c>
      <c r="AB140">
        <v>253</v>
      </c>
      <c r="AC140">
        <v>258</v>
      </c>
      <c r="AD140">
        <v>242</v>
      </c>
      <c r="AE140">
        <v>234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EAF6-192E-4A4A-A6B2-87EE0FEC6A51}">
  <dimension ref="A1:T212"/>
  <sheetViews>
    <sheetView workbookViewId="0"/>
  </sheetViews>
  <sheetFormatPr defaultRowHeight="14.4" x14ac:dyDescent="0.3"/>
  <cols>
    <col min="1" max="1" width="6.218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44140625" bestFit="1" customWidth="1"/>
    <col min="9" max="9" width="9.33203125" bestFit="1" customWidth="1"/>
    <col min="10" max="10" width="11.6640625" bestFit="1" customWidth="1"/>
    <col min="11" max="11" width="5.5546875" bestFit="1" customWidth="1"/>
    <col min="12" max="12" width="7.88671875" bestFit="1" customWidth="1"/>
    <col min="13" max="14" width="7.44140625" bestFit="1" customWidth="1"/>
    <col min="15" max="15" width="11.21875" bestFit="1" customWidth="1"/>
    <col min="16" max="16" width="14.77734375" bestFit="1" customWidth="1"/>
    <col min="17" max="17" width="12.77734375" bestFit="1" customWidth="1"/>
    <col min="18" max="18" width="16.44140625" bestFit="1" customWidth="1"/>
    <col min="19" max="19" width="19.109375" bestFit="1" customWidth="1"/>
    <col min="20" max="20" width="27.21875" bestFit="1" customWidth="1"/>
  </cols>
  <sheetData>
    <row r="1" spans="1:20" x14ac:dyDescent="0.3">
      <c r="A1" t="s">
        <v>248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256</v>
      </c>
      <c r="P1" t="s">
        <v>878</v>
      </c>
      <c r="Q1" t="s">
        <v>257</v>
      </c>
      <c r="R1" t="s">
        <v>258</v>
      </c>
      <c r="S1" t="s">
        <v>259</v>
      </c>
      <c r="T1" t="s">
        <v>247</v>
      </c>
    </row>
    <row r="2" spans="1:20" x14ac:dyDescent="0.3">
      <c r="A2">
        <v>1</v>
      </c>
      <c r="B2" s="10" t="s">
        <v>216</v>
      </c>
      <c r="C2" s="10" t="s">
        <v>241</v>
      </c>
      <c r="D2" s="10" t="s">
        <v>28</v>
      </c>
      <c r="E2" s="10" t="s">
        <v>26</v>
      </c>
      <c r="F2" s="10" t="s">
        <v>154</v>
      </c>
      <c r="G2" s="10" t="s">
        <v>71</v>
      </c>
      <c r="H2">
        <v>1</v>
      </c>
      <c r="I2" s="10" t="s">
        <v>421</v>
      </c>
      <c r="J2" s="10"/>
      <c r="K2" s="10"/>
      <c r="P2" s="10"/>
      <c r="R2" s="10"/>
      <c r="T2" s="10" t="s">
        <v>262</v>
      </c>
    </row>
    <row r="3" spans="1:20" x14ac:dyDescent="0.3">
      <c r="A3">
        <v>2</v>
      </c>
      <c r="B3" s="10" t="s">
        <v>218</v>
      </c>
      <c r="C3" s="10" t="s">
        <v>241</v>
      </c>
      <c r="D3" s="10" t="s">
        <v>28</v>
      </c>
      <c r="E3" s="10" t="s">
        <v>26</v>
      </c>
      <c r="F3" s="10" t="s">
        <v>154</v>
      </c>
      <c r="G3" s="10" t="s">
        <v>71</v>
      </c>
      <c r="H3">
        <v>1</v>
      </c>
      <c r="I3" s="10" t="s">
        <v>421</v>
      </c>
      <c r="J3" s="10" t="s">
        <v>414</v>
      </c>
      <c r="K3" s="10" t="s">
        <v>417</v>
      </c>
      <c r="L3">
        <v>44</v>
      </c>
      <c r="M3">
        <v>5</v>
      </c>
      <c r="N3">
        <v>54</v>
      </c>
      <c r="O3">
        <v>7</v>
      </c>
      <c r="P3" s="10"/>
      <c r="R3" s="10"/>
      <c r="T3" s="10" t="s">
        <v>263</v>
      </c>
    </row>
    <row r="4" spans="1:20" x14ac:dyDescent="0.3">
      <c r="A4">
        <v>3</v>
      </c>
      <c r="B4" s="10" t="s">
        <v>219</v>
      </c>
      <c r="C4" s="10" t="s">
        <v>241</v>
      </c>
      <c r="D4" s="10" t="s">
        <v>23</v>
      </c>
      <c r="E4" s="10" t="s">
        <v>26</v>
      </c>
      <c r="F4" s="10" t="s">
        <v>154</v>
      </c>
      <c r="G4" s="10" t="s">
        <v>71</v>
      </c>
      <c r="H4">
        <v>1</v>
      </c>
      <c r="I4" s="10" t="s">
        <v>421</v>
      </c>
      <c r="J4" s="10" t="s">
        <v>907</v>
      </c>
      <c r="K4" s="10" t="s">
        <v>417</v>
      </c>
      <c r="L4">
        <v>39</v>
      </c>
      <c r="N4">
        <v>49</v>
      </c>
      <c r="P4" s="10"/>
      <c r="R4" s="10"/>
      <c r="T4" s="10" t="s">
        <v>264</v>
      </c>
    </row>
    <row r="5" spans="1:20" x14ac:dyDescent="0.3">
      <c r="A5">
        <v>4</v>
      </c>
      <c r="B5" s="10" t="s">
        <v>216</v>
      </c>
      <c r="C5" s="10" t="s">
        <v>217</v>
      </c>
      <c r="D5" s="10" t="s">
        <v>28</v>
      </c>
      <c r="E5" s="10" t="s">
        <v>31</v>
      </c>
      <c r="F5" s="10" t="s">
        <v>154</v>
      </c>
      <c r="G5" s="10" t="s">
        <v>71</v>
      </c>
      <c r="H5">
        <v>1</v>
      </c>
      <c r="I5" s="10" t="s">
        <v>421</v>
      </c>
      <c r="J5" s="10" t="s">
        <v>908</v>
      </c>
      <c r="K5" s="10" t="s">
        <v>276</v>
      </c>
      <c r="L5">
        <v>29</v>
      </c>
      <c r="P5" s="10"/>
      <c r="R5" s="10"/>
      <c r="T5" s="10" t="s">
        <v>265</v>
      </c>
    </row>
    <row r="6" spans="1:20" x14ac:dyDescent="0.3">
      <c r="A6">
        <v>5</v>
      </c>
      <c r="B6" s="10" t="s">
        <v>218</v>
      </c>
      <c r="C6" s="10" t="s">
        <v>217</v>
      </c>
      <c r="D6" s="10" t="s">
        <v>28</v>
      </c>
      <c r="E6" s="10" t="s">
        <v>31</v>
      </c>
      <c r="F6" s="10" t="s">
        <v>154</v>
      </c>
      <c r="G6" s="10" t="s">
        <v>71</v>
      </c>
      <c r="H6">
        <v>1</v>
      </c>
      <c r="I6" s="10" t="s">
        <v>421</v>
      </c>
      <c r="J6" s="10" t="s">
        <v>908</v>
      </c>
      <c r="K6" s="10" t="s">
        <v>276</v>
      </c>
      <c r="L6">
        <v>29</v>
      </c>
      <c r="P6" s="10"/>
      <c r="R6" s="10"/>
      <c r="T6" s="10" t="s">
        <v>266</v>
      </c>
    </row>
    <row r="7" spans="1:20" x14ac:dyDescent="0.3">
      <c r="A7">
        <v>6</v>
      </c>
      <c r="B7" s="10" t="s">
        <v>219</v>
      </c>
      <c r="C7" s="10" t="s">
        <v>217</v>
      </c>
      <c r="D7" s="10" t="s">
        <v>23</v>
      </c>
      <c r="E7" s="10" t="s">
        <v>31</v>
      </c>
      <c r="F7" s="10" t="s">
        <v>154</v>
      </c>
      <c r="G7" s="10" t="s">
        <v>71</v>
      </c>
      <c r="H7">
        <v>1</v>
      </c>
      <c r="I7" s="10" t="s">
        <v>421</v>
      </c>
      <c r="J7" s="10" t="s">
        <v>908</v>
      </c>
      <c r="K7" s="10" t="s">
        <v>276</v>
      </c>
      <c r="L7">
        <v>29</v>
      </c>
      <c r="P7" s="10"/>
      <c r="R7" s="10"/>
      <c r="T7" s="10" t="s">
        <v>267</v>
      </c>
    </row>
    <row r="8" spans="1:20" x14ac:dyDescent="0.3">
      <c r="A8">
        <v>7</v>
      </c>
      <c r="B8" s="10" t="s">
        <v>216</v>
      </c>
      <c r="C8" s="10" t="s">
        <v>220</v>
      </c>
      <c r="D8" s="10" t="s">
        <v>28</v>
      </c>
      <c r="E8" s="10" t="s">
        <v>26</v>
      </c>
      <c r="F8" s="10" t="s">
        <v>154</v>
      </c>
      <c r="G8" s="10" t="s">
        <v>71</v>
      </c>
      <c r="H8">
        <v>1</v>
      </c>
      <c r="I8" s="10" t="s">
        <v>421</v>
      </c>
      <c r="J8" s="10" t="s">
        <v>908</v>
      </c>
      <c r="K8" s="10" t="s">
        <v>276</v>
      </c>
      <c r="L8">
        <v>29</v>
      </c>
      <c r="P8" s="10"/>
      <c r="R8" s="10"/>
      <c r="T8" s="10" t="s">
        <v>268</v>
      </c>
    </row>
    <row r="9" spans="1:20" x14ac:dyDescent="0.3">
      <c r="A9">
        <v>7</v>
      </c>
      <c r="B9" s="10" t="s">
        <v>216</v>
      </c>
      <c r="C9" s="10" t="s">
        <v>220</v>
      </c>
      <c r="D9" s="10" t="s">
        <v>28</v>
      </c>
      <c r="E9" s="10" t="s">
        <v>26</v>
      </c>
      <c r="F9" s="10" t="s">
        <v>154</v>
      </c>
      <c r="G9" s="10" t="s">
        <v>71</v>
      </c>
      <c r="H9">
        <v>1</v>
      </c>
      <c r="I9" s="10" t="s">
        <v>421</v>
      </c>
      <c r="J9" s="10" t="s">
        <v>909</v>
      </c>
      <c r="K9" s="10" t="s">
        <v>417</v>
      </c>
      <c r="L9">
        <v>39</v>
      </c>
      <c r="N9">
        <v>49</v>
      </c>
      <c r="P9" s="10"/>
      <c r="R9" s="10"/>
      <c r="T9" s="10" t="s">
        <v>268</v>
      </c>
    </row>
    <row r="10" spans="1:20" x14ac:dyDescent="0.3">
      <c r="A10">
        <v>9</v>
      </c>
      <c r="B10" s="10" t="s">
        <v>717</v>
      </c>
      <c r="C10" s="10" t="s">
        <v>220</v>
      </c>
      <c r="D10" s="10" t="s">
        <v>24</v>
      </c>
      <c r="E10" s="10" t="s">
        <v>26</v>
      </c>
      <c r="F10" s="10" t="s">
        <v>154</v>
      </c>
      <c r="G10" s="10" t="s">
        <v>71</v>
      </c>
      <c r="H10">
        <v>1</v>
      </c>
      <c r="I10" s="10" t="s">
        <v>421</v>
      </c>
      <c r="J10" s="10" t="s">
        <v>908</v>
      </c>
      <c r="K10" s="10" t="s">
        <v>276</v>
      </c>
      <c r="L10">
        <v>29</v>
      </c>
      <c r="P10" s="10"/>
      <c r="R10" s="10"/>
      <c r="T10" s="10" t="s">
        <v>877</v>
      </c>
    </row>
    <row r="11" spans="1:20" x14ac:dyDescent="0.3">
      <c r="A11">
        <v>9</v>
      </c>
      <c r="B11" s="10" t="s">
        <v>717</v>
      </c>
      <c r="C11" s="10" t="s">
        <v>220</v>
      </c>
      <c r="D11" s="10" t="s">
        <v>24</v>
      </c>
      <c r="E11" s="10" t="s">
        <v>26</v>
      </c>
      <c r="F11" s="10" t="s">
        <v>154</v>
      </c>
      <c r="G11" s="10" t="s">
        <v>71</v>
      </c>
      <c r="H11">
        <v>1</v>
      </c>
      <c r="I11" s="10" t="s">
        <v>421</v>
      </c>
      <c r="J11" s="10" t="s">
        <v>909</v>
      </c>
      <c r="K11" s="10" t="s">
        <v>417</v>
      </c>
      <c r="L11">
        <v>37</v>
      </c>
      <c r="M11">
        <v>5</v>
      </c>
      <c r="N11">
        <v>47</v>
      </c>
      <c r="O11">
        <v>7</v>
      </c>
      <c r="P11" s="10"/>
      <c r="R11" s="10" t="s">
        <v>15</v>
      </c>
      <c r="S11" t="s">
        <v>910</v>
      </c>
      <c r="T11" s="10" t="s">
        <v>877</v>
      </c>
    </row>
    <row r="12" spans="1:20" x14ac:dyDescent="0.3">
      <c r="A12">
        <v>8</v>
      </c>
      <c r="B12" s="10" t="s">
        <v>221</v>
      </c>
      <c r="C12" s="10" t="s">
        <v>220</v>
      </c>
      <c r="D12" s="10" t="s">
        <v>23</v>
      </c>
      <c r="E12" s="10" t="s">
        <v>26</v>
      </c>
      <c r="F12" s="10" t="s">
        <v>154</v>
      </c>
      <c r="G12" s="10" t="s">
        <v>71</v>
      </c>
      <c r="H12">
        <v>1</v>
      </c>
      <c r="I12" s="10" t="s">
        <v>421</v>
      </c>
      <c r="J12" s="10" t="s">
        <v>908</v>
      </c>
      <c r="K12" s="10" t="s">
        <v>276</v>
      </c>
      <c r="L12">
        <v>29</v>
      </c>
      <c r="P12" s="10"/>
      <c r="R12" s="10"/>
      <c r="T12" s="10" t="s">
        <v>269</v>
      </c>
    </row>
    <row r="13" spans="1:20" x14ac:dyDescent="0.3">
      <c r="A13">
        <v>10</v>
      </c>
      <c r="B13" s="10" t="s">
        <v>216</v>
      </c>
      <c r="C13" s="10" t="s">
        <v>222</v>
      </c>
      <c r="D13" s="10" t="s">
        <v>24</v>
      </c>
      <c r="E13" s="10" t="s">
        <v>26</v>
      </c>
      <c r="F13" s="10" t="s">
        <v>154</v>
      </c>
      <c r="G13" s="10" t="s">
        <v>71</v>
      </c>
      <c r="H13">
        <v>1</v>
      </c>
      <c r="I13" s="10" t="s">
        <v>421</v>
      </c>
      <c r="J13" s="10" t="s">
        <v>908</v>
      </c>
      <c r="K13" s="10" t="s">
        <v>276</v>
      </c>
      <c r="L13">
        <v>24</v>
      </c>
      <c r="P13" s="10"/>
      <c r="R13" s="10"/>
      <c r="T13" s="10" t="s">
        <v>270</v>
      </c>
    </row>
    <row r="14" spans="1:20" x14ac:dyDescent="0.3">
      <c r="A14">
        <v>10</v>
      </c>
      <c r="B14" s="10" t="s">
        <v>216</v>
      </c>
      <c r="C14" s="10" t="s">
        <v>222</v>
      </c>
      <c r="D14" s="10" t="s">
        <v>24</v>
      </c>
      <c r="E14" s="10" t="s">
        <v>26</v>
      </c>
      <c r="F14" s="10" t="s">
        <v>154</v>
      </c>
      <c r="G14" s="10" t="s">
        <v>71</v>
      </c>
      <c r="H14">
        <v>1</v>
      </c>
      <c r="I14" s="10" t="s">
        <v>421</v>
      </c>
      <c r="J14" s="10" t="s">
        <v>907</v>
      </c>
      <c r="K14" s="10" t="s">
        <v>276</v>
      </c>
      <c r="L14">
        <v>29</v>
      </c>
      <c r="P14" s="10"/>
      <c r="R14" s="10"/>
      <c r="T14" s="10" t="s">
        <v>270</v>
      </c>
    </row>
    <row r="15" spans="1:20" x14ac:dyDescent="0.3">
      <c r="A15">
        <v>11</v>
      </c>
      <c r="B15" s="10" t="s">
        <v>221</v>
      </c>
      <c r="C15" s="10" t="s">
        <v>222</v>
      </c>
      <c r="D15" s="10" t="s">
        <v>28</v>
      </c>
      <c r="E15" s="10" t="s">
        <v>26</v>
      </c>
      <c r="F15" s="10" t="s">
        <v>154</v>
      </c>
      <c r="G15" s="10" t="s">
        <v>71</v>
      </c>
      <c r="H15">
        <v>1</v>
      </c>
      <c r="I15" s="10" t="s">
        <v>421</v>
      </c>
      <c r="J15" s="10" t="s">
        <v>908</v>
      </c>
      <c r="K15" s="10" t="s">
        <v>276</v>
      </c>
      <c r="L15">
        <v>24</v>
      </c>
      <c r="P15" s="10"/>
      <c r="R15" s="10"/>
      <c r="T15" s="10" t="s">
        <v>271</v>
      </c>
    </row>
    <row r="16" spans="1:20" x14ac:dyDescent="0.3">
      <c r="A16">
        <v>11</v>
      </c>
      <c r="B16" s="10" t="s">
        <v>221</v>
      </c>
      <c r="C16" s="10" t="s">
        <v>222</v>
      </c>
      <c r="D16" s="10" t="s">
        <v>28</v>
      </c>
      <c r="E16" s="10" t="s">
        <v>26</v>
      </c>
      <c r="F16" s="10" t="s">
        <v>154</v>
      </c>
      <c r="G16" s="10" t="s">
        <v>71</v>
      </c>
      <c r="H16">
        <v>1</v>
      </c>
      <c r="I16" s="10" t="s">
        <v>421</v>
      </c>
      <c r="J16" s="10" t="s">
        <v>907</v>
      </c>
      <c r="K16" s="10" t="s">
        <v>276</v>
      </c>
      <c r="L16">
        <v>29</v>
      </c>
      <c r="P16" s="10"/>
      <c r="R16" s="10"/>
      <c r="T16" s="10" t="s">
        <v>271</v>
      </c>
    </row>
    <row r="17" spans="1:20" x14ac:dyDescent="0.3">
      <c r="A17">
        <v>12</v>
      </c>
      <c r="B17" s="10" t="s">
        <v>216</v>
      </c>
      <c r="C17" s="10" t="s">
        <v>223</v>
      </c>
      <c r="D17" s="10" t="s">
        <v>28</v>
      </c>
      <c r="E17" s="10" t="s">
        <v>21</v>
      </c>
      <c r="F17" s="10" t="s">
        <v>154</v>
      </c>
      <c r="G17" s="10" t="s">
        <v>71</v>
      </c>
      <c r="H17">
        <v>1</v>
      </c>
      <c r="I17" s="10" t="s">
        <v>421</v>
      </c>
      <c r="J17" s="10" t="s">
        <v>911</v>
      </c>
      <c r="K17" s="10" t="s">
        <v>276</v>
      </c>
      <c r="L17">
        <v>29</v>
      </c>
      <c r="P17" s="10"/>
      <c r="R17" s="10"/>
      <c r="T17" s="10" t="s">
        <v>272</v>
      </c>
    </row>
    <row r="18" spans="1:20" x14ac:dyDescent="0.3">
      <c r="A18">
        <v>13</v>
      </c>
      <c r="B18" s="10" t="s">
        <v>218</v>
      </c>
      <c r="C18" s="10" t="s">
        <v>223</v>
      </c>
      <c r="D18" s="10" t="s">
        <v>23</v>
      </c>
      <c r="E18" s="10" t="s">
        <v>21</v>
      </c>
      <c r="F18" s="10" t="s">
        <v>154</v>
      </c>
      <c r="G18" s="10" t="s">
        <v>71</v>
      </c>
      <c r="H18">
        <v>1</v>
      </c>
      <c r="I18" s="10" t="s">
        <v>421</v>
      </c>
      <c r="J18" s="10" t="s">
        <v>911</v>
      </c>
      <c r="K18" s="10" t="s">
        <v>417</v>
      </c>
      <c r="L18">
        <v>31</v>
      </c>
      <c r="N18">
        <v>49</v>
      </c>
      <c r="P18" s="10"/>
      <c r="R18" s="10"/>
      <c r="T18" s="10" t="s">
        <v>273</v>
      </c>
    </row>
    <row r="19" spans="1:20" x14ac:dyDescent="0.3">
      <c r="A19">
        <v>14</v>
      </c>
      <c r="B19" s="10" t="s">
        <v>216</v>
      </c>
      <c r="C19" s="10" t="s">
        <v>224</v>
      </c>
      <c r="D19" s="10" t="s">
        <v>24</v>
      </c>
      <c r="E19" s="10" t="s">
        <v>25</v>
      </c>
      <c r="F19" s="10" t="s">
        <v>154</v>
      </c>
      <c r="G19" s="10" t="s">
        <v>71</v>
      </c>
      <c r="H19">
        <v>1</v>
      </c>
      <c r="I19" s="10" t="s">
        <v>421</v>
      </c>
      <c r="J19" s="10" t="s">
        <v>908</v>
      </c>
      <c r="K19" s="10" t="s">
        <v>276</v>
      </c>
      <c r="L19">
        <v>29</v>
      </c>
      <c r="P19" s="10"/>
      <c r="R19" s="10"/>
      <c r="T19" s="10" t="s">
        <v>431</v>
      </c>
    </row>
    <row r="20" spans="1:20" x14ac:dyDescent="0.3">
      <c r="A20">
        <v>15</v>
      </c>
      <c r="B20" s="10" t="s">
        <v>218</v>
      </c>
      <c r="C20" s="10" t="s">
        <v>224</v>
      </c>
      <c r="D20" s="10" t="s">
        <v>28</v>
      </c>
      <c r="E20" s="10" t="s">
        <v>25</v>
      </c>
      <c r="F20" s="10" t="s">
        <v>154</v>
      </c>
      <c r="G20" s="10" t="s">
        <v>71</v>
      </c>
      <c r="H20">
        <v>1</v>
      </c>
      <c r="I20" s="10" t="s">
        <v>421</v>
      </c>
      <c r="J20" s="10" t="s">
        <v>908</v>
      </c>
      <c r="K20" s="10" t="s">
        <v>276</v>
      </c>
      <c r="L20">
        <v>29</v>
      </c>
      <c r="P20" s="10"/>
      <c r="R20" s="10"/>
      <c r="T20" s="10" t="s">
        <v>433</v>
      </c>
    </row>
    <row r="21" spans="1:20" x14ac:dyDescent="0.3">
      <c r="A21">
        <v>15</v>
      </c>
      <c r="B21" s="10" t="s">
        <v>218</v>
      </c>
      <c r="C21" s="10" t="s">
        <v>224</v>
      </c>
      <c r="D21" s="10" t="s">
        <v>28</v>
      </c>
      <c r="E21" s="10" t="s">
        <v>25</v>
      </c>
      <c r="F21" s="10" t="s">
        <v>154</v>
      </c>
      <c r="G21" s="10" t="s">
        <v>71</v>
      </c>
      <c r="H21">
        <v>1</v>
      </c>
      <c r="I21" s="10" t="s">
        <v>421</v>
      </c>
      <c r="J21" s="10" t="s">
        <v>909</v>
      </c>
      <c r="K21" s="10" t="s">
        <v>417</v>
      </c>
      <c r="L21">
        <v>37</v>
      </c>
      <c r="N21">
        <v>45</v>
      </c>
      <c r="P21" s="10"/>
      <c r="R21" s="10"/>
      <c r="T21" s="10" t="s">
        <v>433</v>
      </c>
    </row>
    <row r="22" spans="1:20" x14ac:dyDescent="0.3">
      <c r="A22">
        <v>16</v>
      </c>
      <c r="B22" s="10" t="s">
        <v>216</v>
      </c>
      <c r="C22" s="10" t="s">
        <v>225</v>
      </c>
      <c r="D22" s="10" t="s">
        <v>28</v>
      </c>
      <c r="E22" s="10" t="s">
        <v>25</v>
      </c>
      <c r="F22" s="10" t="s">
        <v>154</v>
      </c>
      <c r="G22" s="10" t="s">
        <v>71</v>
      </c>
      <c r="H22">
        <v>1</v>
      </c>
      <c r="I22" s="10" t="s">
        <v>421</v>
      </c>
      <c r="J22" s="10" t="s">
        <v>908</v>
      </c>
      <c r="K22" s="10" t="s">
        <v>276</v>
      </c>
      <c r="L22">
        <v>29</v>
      </c>
      <c r="P22" s="10"/>
      <c r="R22" s="10"/>
      <c r="T22" s="10" t="s">
        <v>434</v>
      </c>
    </row>
    <row r="23" spans="1:20" x14ac:dyDescent="0.3">
      <c r="A23">
        <v>16</v>
      </c>
      <c r="B23" s="10" t="s">
        <v>216</v>
      </c>
      <c r="C23" s="10" t="s">
        <v>225</v>
      </c>
      <c r="D23" s="10" t="s">
        <v>28</v>
      </c>
      <c r="E23" s="10" t="s">
        <v>25</v>
      </c>
      <c r="F23" s="10" t="s">
        <v>154</v>
      </c>
      <c r="G23" s="10" t="s">
        <v>71</v>
      </c>
      <c r="H23">
        <v>1</v>
      </c>
      <c r="I23" s="10" t="s">
        <v>421</v>
      </c>
      <c r="J23" s="10" t="s">
        <v>911</v>
      </c>
      <c r="K23" s="10" t="s">
        <v>276</v>
      </c>
      <c r="L23">
        <v>29</v>
      </c>
      <c r="P23" s="10"/>
      <c r="R23" s="10"/>
      <c r="T23" s="10" t="s">
        <v>434</v>
      </c>
    </row>
    <row r="24" spans="1:20" x14ac:dyDescent="0.3">
      <c r="A24">
        <v>16</v>
      </c>
      <c r="B24" s="10" t="s">
        <v>216</v>
      </c>
      <c r="C24" s="10" t="s">
        <v>225</v>
      </c>
      <c r="D24" s="10" t="s">
        <v>28</v>
      </c>
      <c r="E24" s="10" t="s">
        <v>25</v>
      </c>
      <c r="F24" s="10" t="s">
        <v>154</v>
      </c>
      <c r="G24" s="10" t="s">
        <v>71</v>
      </c>
      <c r="H24">
        <v>1</v>
      </c>
      <c r="I24" s="10" t="s">
        <v>421</v>
      </c>
      <c r="J24" s="10" t="s">
        <v>907</v>
      </c>
      <c r="K24" s="10" t="s">
        <v>289</v>
      </c>
      <c r="L24">
        <v>29</v>
      </c>
      <c r="P24" s="10"/>
      <c r="R24" s="10"/>
      <c r="T24" s="10" t="s">
        <v>434</v>
      </c>
    </row>
    <row r="25" spans="1:20" x14ac:dyDescent="0.3">
      <c r="A25">
        <v>16</v>
      </c>
      <c r="B25" s="10" t="s">
        <v>216</v>
      </c>
      <c r="C25" s="10" t="s">
        <v>225</v>
      </c>
      <c r="D25" s="10" t="s">
        <v>28</v>
      </c>
      <c r="E25" s="10" t="s">
        <v>25</v>
      </c>
      <c r="F25" s="10" t="s">
        <v>154</v>
      </c>
      <c r="G25" s="10" t="s">
        <v>71</v>
      </c>
      <c r="H25">
        <v>1</v>
      </c>
      <c r="I25" s="10" t="s">
        <v>421</v>
      </c>
      <c r="J25" s="10" t="s">
        <v>912</v>
      </c>
      <c r="K25" s="10" t="s">
        <v>276</v>
      </c>
      <c r="L25">
        <v>40</v>
      </c>
      <c r="P25" s="10"/>
      <c r="R25" s="10"/>
      <c r="T25" s="10" t="s">
        <v>434</v>
      </c>
    </row>
    <row r="26" spans="1:20" x14ac:dyDescent="0.3">
      <c r="A26">
        <v>16</v>
      </c>
      <c r="B26" s="10" t="s">
        <v>216</v>
      </c>
      <c r="C26" s="10" t="s">
        <v>225</v>
      </c>
      <c r="D26" s="10" t="s">
        <v>28</v>
      </c>
      <c r="E26" s="10" t="s">
        <v>25</v>
      </c>
      <c r="F26" s="10" t="s">
        <v>154</v>
      </c>
      <c r="G26" s="10" t="s">
        <v>71</v>
      </c>
      <c r="H26">
        <v>1</v>
      </c>
      <c r="I26" s="10" t="s">
        <v>421</v>
      </c>
      <c r="J26" s="10" t="s">
        <v>912</v>
      </c>
      <c r="K26" s="10" t="s">
        <v>417</v>
      </c>
      <c r="L26" t="s">
        <v>913</v>
      </c>
      <c r="N26">
        <v>50</v>
      </c>
      <c r="P26" s="10"/>
      <c r="R26" s="10"/>
      <c r="T26" s="10" t="s">
        <v>434</v>
      </c>
    </row>
    <row r="27" spans="1:20" x14ac:dyDescent="0.3">
      <c r="A27">
        <v>17</v>
      </c>
      <c r="B27" s="10" t="s">
        <v>226</v>
      </c>
      <c r="C27" s="10" t="s">
        <v>225</v>
      </c>
      <c r="D27" s="10" t="s">
        <v>23</v>
      </c>
      <c r="E27" s="10" t="s">
        <v>25</v>
      </c>
      <c r="F27" s="10" t="s">
        <v>154</v>
      </c>
      <c r="G27" s="10" t="s">
        <v>71</v>
      </c>
      <c r="H27">
        <v>1</v>
      </c>
      <c r="I27" s="10" t="s">
        <v>421</v>
      </c>
      <c r="J27" s="10" t="s">
        <v>908</v>
      </c>
      <c r="K27" s="10" t="s">
        <v>276</v>
      </c>
      <c r="L27">
        <v>29</v>
      </c>
      <c r="P27" s="10"/>
      <c r="R27" s="10"/>
      <c r="T27" s="10" t="s">
        <v>436</v>
      </c>
    </row>
    <row r="28" spans="1:20" x14ac:dyDescent="0.3">
      <c r="A28">
        <v>17</v>
      </c>
      <c r="B28" s="10" t="s">
        <v>226</v>
      </c>
      <c r="C28" s="10" t="s">
        <v>225</v>
      </c>
      <c r="D28" s="10" t="s">
        <v>23</v>
      </c>
      <c r="E28" s="10" t="s">
        <v>25</v>
      </c>
      <c r="F28" s="10" t="s">
        <v>154</v>
      </c>
      <c r="G28" s="10" t="s">
        <v>71</v>
      </c>
      <c r="H28">
        <v>1</v>
      </c>
      <c r="I28" s="10" t="s">
        <v>421</v>
      </c>
      <c r="J28" s="10" t="s">
        <v>911</v>
      </c>
      <c r="K28" s="10" t="s">
        <v>276</v>
      </c>
      <c r="L28">
        <v>29</v>
      </c>
      <c r="P28" s="10"/>
      <c r="R28" s="10"/>
      <c r="T28" s="10" t="s">
        <v>436</v>
      </c>
    </row>
    <row r="29" spans="1:20" x14ac:dyDescent="0.3">
      <c r="A29">
        <v>17</v>
      </c>
      <c r="B29" s="10" t="s">
        <v>226</v>
      </c>
      <c r="C29" s="10" t="s">
        <v>225</v>
      </c>
      <c r="D29" s="10" t="s">
        <v>23</v>
      </c>
      <c r="E29" s="10" t="s">
        <v>25</v>
      </c>
      <c r="F29" s="10" t="s">
        <v>154</v>
      </c>
      <c r="G29" s="10" t="s">
        <v>71</v>
      </c>
      <c r="H29">
        <v>1</v>
      </c>
      <c r="I29" s="10" t="s">
        <v>421</v>
      </c>
      <c r="J29" s="10" t="s">
        <v>914</v>
      </c>
      <c r="K29" s="10" t="s">
        <v>417</v>
      </c>
      <c r="L29">
        <v>40</v>
      </c>
      <c r="N29">
        <v>50</v>
      </c>
      <c r="P29" s="10"/>
      <c r="R29" s="10"/>
      <c r="T29" s="10" t="s">
        <v>436</v>
      </c>
    </row>
    <row r="30" spans="1:20" x14ac:dyDescent="0.3">
      <c r="A30">
        <v>17</v>
      </c>
      <c r="B30" s="10" t="s">
        <v>226</v>
      </c>
      <c r="C30" s="10" t="s">
        <v>225</v>
      </c>
      <c r="D30" s="10" t="s">
        <v>23</v>
      </c>
      <c r="E30" s="10" t="s">
        <v>25</v>
      </c>
      <c r="F30" s="10" t="s">
        <v>154</v>
      </c>
      <c r="G30" s="10" t="s">
        <v>71</v>
      </c>
      <c r="H30">
        <v>1</v>
      </c>
      <c r="I30" s="10" t="s">
        <v>421</v>
      </c>
      <c r="J30" s="10" t="s">
        <v>915</v>
      </c>
      <c r="K30" s="10" t="s">
        <v>417</v>
      </c>
      <c r="L30">
        <v>40</v>
      </c>
      <c r="N30">
        <v>50</v>
      </c>
      <c r="P30" s="10"/>
      <c r="R30" s="10"/>
      <c r="T30" s="10" t="s">
        <v>436</v>
      </c>
    </row>
    <row r="31" spans="1:20" x14ac:dyDescent="0.3">
      <c r="A31">
        <v>18</v>
      </c>
      <c r="B31" s="10" t="s">
        <v>216</v>
      </c>
      <c r="C31" s="10" t="s">
        <v>227</v>
      </c>
      <c r="D31" s="10" t="s">
        <v>24</v>
      </c>
      <c r="E31" s="10" t="s">
        <v>31</v>
      </c>
      <c r="F31" s="10" t="s">
        <v>154</v>
      </c>
      <c r="G31" s="10" t="s">
        <v>71</v>
      </c>
      <c r="H31">
        <v>1</v>
      </c>
      <c r="I31" s="10" t="s">
        <v>421</v>
      </c>
      <c r="J31" s="10" t="s">
        <v>908</v>
      </c>
      <c r="K31" s="10" t="s">
        <v>276</v>
      </c>
      <c r="L31">
        <v>29</v>
      </c>
      <c r="P31" s="10"/>
      <c r="R31" s="10"/>
      <c r="T31" s="10" t="s">
        <v>437</v>
      </c>
    </row>
    <row r="32" spans="1:20" x14ac:dyDescent="0.3">
      <c r="A32">
        <v>19</v>
      </c>
      <c r="B32" s="10" t="s">
        <v>226</v>
      </c>
      <c r="C32" s="10" t="s">
        <v>227</v>
      </c>
      <c r="D32" s="10" t="s">
        <v>28</v>
      </c>
      <c r="E32" s="10" t="s">
        <v>31</v>
      </c>
      <c r="F32" s="10" t="s">
        <v>154</v>
      </c>
      <c r="G32" s="10" t="s">
        <v>71</v>
      </c>
      <c r="H32">
        <v>1</v>
      </c>
      <c r="I32" s="10" t="s">
        <v>421</v>
      </c>
      <c r="J32" s="10" t="s">
        <v>908</v>
      </c>
      <c r="K32" s="10" t="s">
        <v>276</v>
      </c>
      <c r="L32">
        <v>29</v>
      </c>
      <c r="P32" s="10"/>
      <c r="R32" s="10"/>
      <c r="T32" s="10" t="s">
        <v>439</v>
      </c>
    </row>
    <row r="33" spans="1:20" x14ac:dyDescent="0.3">
      <c r="A33">
        <v>19</v>
      </c>
      <c r="B33" s="10" t="s">
        <v>226</v>
      </c>
      <c r="C33" s="10" t="s">
        <v>227</v>
      </c>
      <c r="D33" s="10" t="s">
        <v>28</v>
      </c>
      <c r="E33" s="10" t="s">
        <v>31</v>
      </c>
      <c r="F33" s="10" t="s">
        <v>154</v>
      </c>
      <c r="G33" s="10" t="s">
        <v>71</v>
      </c>
      <c r="H33">
        <v>1</v>
      </c>
      <c r="I33" s="10" t="s">
        <v>421</v>
      </c>
      <c r="J33" s="10" t="s">
        <v>916</v>
      </c>
      <c r="K33" s="10" t="s">
        <v>417</v>
      </c>
      <c r="L33">
        <v>37</v>
      </c>
      <c r="N33">
        <v>47</v>
      </c>
      <c r="P33" s="10"/>
      <c r="R33" s="10"/>
      <c r="T33" s="10" t="s">
        <v>439</v>
      </c>
    </row>
    <row r="34" spans="1:20" x14ac:dyDescent="0.3">
      <c r="A34">
        <v>20</v>
      </c>
      <c r="B34" s="10" t="s">
        <v>216</v>
      </c>
      <c r="C34" s="10" t="s">
        <v>228</v>
      </c>
      <c r="D34" s="10" t="s">
        <v>28</v>
      </c>
      <c r="E34" s="10" t="s">
        <v>25</v>
      </c>
      <c r="F34" s="10" t="s">
        <v>154</v>
      </c>
      <c r="G34" s="10" t="s">
        <v>71</v>
      </c>
      <c r="H34">
        <v>1</v>
      </c>
      <c r="I34" s="10" t="s">
        <v>421</v>
      </c>
      <c r="J34" s="10" t="s">
        <v>908</v>
      </c>
      <c r="K34" s="10" t="s">
        <v>276</v>
      </c>
      <c r="L34">
        <v>29</v>
      </c>
      <c r="P34" s="10"/>
      <c r="R34" s="10"/>
      <c r="T34" s="10" t="s">
        <v>440</v>
      </c>
    </row>
    <row r="35" spans="1:20" x14ac:dyDescent="0.3">
      <c r="A35">
        <v>20</v>
      </c>
      <c r="B35" s="10" t="s">
        <v>216</v>
      </c>
      <c r="C35" s="10" t="s">
        <v>228</v>
      </c>
      <c r="D35" s="10" t="s">
        <v>28</v>
      </c>
      <c r="E35" s="10" t="s">
        <v>25</v>
      </c>
      <c r="F35" s="10" t="s">
        <v>154</v>
      </c>
      <c r="G35" s="10" t="s">
        <v>71</v>
      </c>
      <c r="H35">
        <v>1</v>
      </c>
      <c r="I35" s="10" t="s">
        <v>421</v>
      </c>
      <c r="J35" s="10" t="s">
        <v>907</v>
      </c>
      <c r="K35" s="10" t="s">
        <v>276</v>
      </c>
      <c r="L35">
        <v>29</v>
      </c>
      <c r="P35" s="10"/>
      <c r="R35" s="10"/>
      <c r="T35" s="10" t="s">
        <v>440</v>
      </c>
    </row>
    <row r="36" spans="1:20" x14ac:dyDescent="0.3">
      <c r="A36">
        <v>21</v>
      </c>
      <c r="B36" s="10" t="s">
        <v>226</v>
      </c>
      <c r="C36" s="10" t="s">
        <v>228</v>
      </c>
      <c r="D36" s="10" t="s">
        <v>23</v>
      </c>
      <c r="E36" s="10" t="s">
        <v>25</v>
      </c>
      <c r="F36" s="10" t="s">
        <v>154</v>
      </c>
      <c r="G36" s="10" t="s">
        <v>71</v>
      </c>
      <c r="H36">
        <v>1</v>
      </c>
      <c r="I36" s="10" t="s">
        <v>421</v>
      </c>
      <c r="J36" s="10" t="s">
        <v>908</v>
      </c>
      <c r="K36" s="10" t="s">
        <v>276</v>
      </c>
      <c r="L36">
        <v>27</v>
      </c>
      <c r="P36" s="10"/>
      <c r="R36" s="10"/>
      <c r="T36" s="10" t="s">
        <v>442</v>
      </c>
    </row>
    <row r="37" spans="1:20" x14ac:dyDescent="0.3">
      <c r="A37">
        <v>21</v>
      </c>
      <c r="B37" s="10" t="s">
        <v>226</v>
      </c>
      <c r="C37" s="10" t="s">
        <v>228</v>
      </c>
      <c r="D37" s="10" t="s">
        <v>23</v>
      </c>
      <c r="E37" s="10" t="s">
        <v>25</v>
      </c>
      <c r="F37" s="10" t="s">
        <v>154</v>
      </c>
      <c r="G37" s="10" t="s">
        <v>71</v>
      </c>
      <c r="H37">
        <v>1</v>
      </c>
      <c r="I37" s="10" t="s">
        <v>421</v>
      </c>
      <c r="J37" s="10" t="s">
        <v>907</v>
      </c>
      <c r="K37" s="10" t="s">
        <v>276</v>
      </c>
      <c r="L37">
        <v>27</v>
      </c>
      <c r="P37" s="10"/>
      <c r="R37" s="10"/>
      <c r="T37" s="10" t="s">
        <v>442</v>
      </c>
    </row>
    <row r="38" spans="1:20" x14ac:dyDescent="0.3">
      <c r="A38">
        <v>22</v>
      </c>
      <c r="B38" s="10" t="s">
        <v>216</v>
      </c>
      <c r="C38" s="10" t="s">
        <v>228</v>
      </c>
      <c r="D38" s="10" t="s">
        <v>28</v>
      </c>
      <c r="E38" s="10" t="s">
        <v>25</v>
      </c>
      <c r="F38" s="10" t="s">
        <v>154</v>
      </c>
      <c r="G38" s="10" t="s">
        <v>229</v>
      </c>
      <c r="H38">
        <v>1</v>
      </c>
      <c r="I38" s="10" t="s">
        <v>421</v>
      </c>
      <c r="J38" s="10" t="s">
        <v>908</v>
      </c>
      <c r="K38" s="10" t="s">
        <v>276</v>
      </c>
      <c r="L38">
        <v>29</v>
      </c>
      <c r="P38" s="10"/>
      <c r="R38" s="10"/>
      <c r="T38" s="10" t="s">
        <v>443</v>
      </c>
    </row>
    <row r="39" spans="1:20" x14ac:dyDescent="0.3">
      <c r="A39">
        <v>22</v>
      </c>
      <c r="B39" s="10" t="s">
        <v>216</v>
      </c>
      <c r="C39" s="10" t="s">
        <v>228</v>
      </c>
      <c r="D39" s="10" t="s">
        <v>28</v>
      </c>
      <c r="E39" s="10" t="s">
        <v>25</v>
      </c>
      <c r="F39" s="10" t="s">
        <v>154</v>
      </c>
      <c r="G39" s="10" t="s">
        <v>229</v>
      </c>
      <c r="H39">
        <v>1</v>
      </c>
      <c r="I39" s="10" t="s">
        <v>421</v>
      </c>
      <c r="J39" s="10" t="s">
        <v>907</v>
      </c>
      <c r="K39" s="10" t="s">
        <v>276</v>
      </c>
      <c r="L39">
        <v>29</v>
      </c>
      <c r="P39" s="10"/>
      <c r="R39" s="10"/>
      <c r="T39" s="10" t="s">
        <v>443</v>
      </c>
    </row>
    <row r="40" spans="1:20" x14ac:dyDescent="0.3">
      <c r="A40">
        <v>23</v>
      </c>
      <c r="B40" s="10" t="s">
        <v>216</v>
      </c>
      <c r="C40" s="10" t="s">
        <v>230</v>
      </c>
      <c r="D40" s="10" t="s">
        <v>24</v>
      </c>
      <c r="E40" s="10" t="s">
        <v>25</v>
      </c>
      <c r="F40" s="10" t="s">
        <v>154</v>
      </c>
      <c r="G40" s="10" t="s">
        <v>71</v>
      </c>
      <c r="H40">
        <v>1</v>
      </c>
      <c r="I40" s="10" t="s">
        <v>421</v>
      </c>
      <c r="J40" s="10" t="s">
        <v>908</v>
      </c>
      <c r="K40" s="10" t="s">
        <v>276</v>
      </c>
      <c r="L40">
        <v>29</v>
      </c>
      <c r="P40" s="10"/>
      <c r="R40" s="10"/>
      <c r="T40" s="10" t="s">
        <v>444</v>
      </c>
    </row>
    <row r="41" spans="1:20" x14ac:dyDescent="0.3">
      <c r="A41">
        <v>23</v>
      </c>
      <c r="B41" s="10" t="s">
        <v>216</v>
      </c>
      <c r="C41" s="10" t="s">
        <v>230</v>
      </c>
      <c r="D41" s="10" t="s">
        <v>24</v>
      </c>
      <c r="E41" s="10" t="s">
        <v>25</v>
      </c>
      <c r="F41" s="10" t="s">
        <v>154</v>
      </c>
      <c r="G41" s="10" t="s">
        <v>71</v>
      </c>
      <c r="H41">
        <v>1</v>
      </c>
      <c r="I41" s="10" t="s">
        <v>421</v>
      </c>
      <c r="J41" s="10" t="s">
        <v>917</v>
      </c>
      <c r="K41" s="10" t="s">
        <v>417</v>
      </c>
      <c r="L41">
        <v>42</v>
      </c>
      <c r="N41">
        <v>52</v>
      </c>
      <c r="P41" s="10"/>
      <c r="R41" s="10"/>
      <c r="T41" s="10" t="s">
        <v>444</v>
      </c>
    </row>
    <row r="42" spans="1:20" x14ac:dyDescent="0.3">
      <c r="A42">
        <v>24</v>
      </c>
      <c r="B42" s="10" t="s">
        <v>406</v>
      </c>
      <c r="C42" s="10" t="s">
        <v>230</v>
      </c>
      <c r="D42" s="10" t="s">
        <v>28</v>
      </c>
      <c r="E42" s="10" t="s">
        <v>25</v>
      </c>
      <c r="F42" s="10" t="s">
        <v>154</v>
      </c>
      <c r="G42" s="10" t="s">
        <v>71</v>
      </c>
      <c r="H42">
        <v>1</v>
      </c>
      <c r="I42" s="10" t="s">
        <v>421</v>
      </c>
      <c r="J42" s="10" t="s">
        <v>908</v>
      </c>
      <c r="K42" s="10" t="s">
        <v>276</v>
      </c>
      <c r="L42">
        <v>29</v>
      </c>
      <c r="P42" s="10"/>
      <c r="R42" s="10"/>
      <c r="T42" s="10" t="s">
        <v>446</v>
      </c>
    </row>
    <row r="43" spans="1:20" x14ac:dyDescent="0.3">
      <c r="A43">
        <v>24</v>
      </c>
      <c r="B43" s="10" t="s">
        <v>406</v>
      </c>
      <c r="C43" s="10" t="s">
        <v>230</v>
      </c>
      <c r="D43" s="10" t="s">
        <v>28</v>
      </c>
      <c r="E43" s="10" t="s">
        <v>25</v>
      </c>
      <c r="F43" s="10" t="s">
        <v>154</v>
      </c>
      <c r="G43" s="10" t="s">
        <v>71</v>
      </c>
      <c r="H43">
        <v>1</v>
      </c>
      <c r="I43" s="10" t="s">
        <v>421</v>
      </c>
      <c r="J43" s="10" t="s">
        <v>907</v>
      </c>
      <c r="K43" s="10" t="s">
        <v>417</v>
      </c>
      <c r="L43">
        <v>38</v>
      </c>
      <c r="N43">
        <v>48</v>
      </c>
      <c r="P43" s="10"/>
      <c r="R43" s="10"/>
      <c r="T43" s="10" t="s">
        <v>446</v>
      </c>
    </row>
    <row r="44" spans="1:20" x14ac:dyDescent="0.3">
      <c r="A44">
        <v>24</v>
      </c>
      <c r="B44" s="10" t="s">
        <v>406</v>
      </c>
      <c r="C44" s="10" t="s">
        <v>230</v>
      </c>
      <c r="D44" s="10" t="s">
        <v>28</v>
      </c>
      <c r="E44" s="10" t="s">
        <v>25</v>
      </c>
      <c r="F44" s="10" t="s">
        <v>154</v>
      </c>
      <c r="G44" s="10" t="s">
        <v>71</v>
      </c>
      <c r="H44">
        <v>1</v>
      </c>
      <c r="I44" s="10" t="s">
        <v>421</v>
      </c>
      <c r="J44" s="10" t="s">
        <v>917</v>
      </c>
      <c r="K44" s="10" t="s">
        <v>417</v>
      </c>
      <c r="L44">
        <v>38</v>
      </c>
      <c r="N44">
        <v>48</v>
      </c>
      <c r="P44" s="10"/>
      <c r="R44" s="10"/>
      <c r="T44" s="10" t="s">
        <v>446</v>
      </c>
    </row>
    <row r="45" spans="1:20" x14ac:dyDescent="0.3">
      <c r="A45">
        <v>25</v>
      </c>
      <c r="B45" s="10" t="s">
        <v>216</v>
      </c>
      <c r="C45" s="10" t="s">
        <v>231</v>
      </c>
      <c r="D45" s="10" t="s">
        <v>24</v>
      </c>
      <c r="E45" s="10" t="s">
        <v>25</v>
      </c>
      <c r="F45" s="10" t="s">
        <v>154</v>
      </c>
      <c r="G45" s="10" t="s">
        <v>71</v>
      </c>
      <c r="H45">
        <v>1</v>
      </c>
      <c r="I45" s="10" t="s">
        <v>421</v>
      </c>
      <c r="J45" s="10" t="s">
        <v>908</v>
      </c>
      <c r="K45" s="10" t="s">
        <v>276</v>
      </c>
      <c r="L45">
        <v>21</v>
      </c>
      <c r="P45" s="10"/>
      <c r="R45" s="10"/>
      <c r="T45" s="10" t="s">
        <v>447</v>
      </c>
    </row>
    <row r="46" spans="1:20" x14ac:dyDescent="0.3">
      <c r="A46">
        <v>26</v>
      </c>
      <c r="B46" s="10" t="s">
        <v>216</v>
      </c>
      <c r="C46" s="10" t="s">
        <v>232</v>
      </c>
      <c r="D46" s="10" t="s">
        <v>24</v>
      </c>
      <c r="E46" s="10" t="s">
        <v>26</v>
      </c>
      <c r="F46" s="10" t="s">
        <v>154</v>
      </c>
      <c r="G46" s="10" t="s">
        <v>71</v>
      </c>
      <c r="H46">
        <v>1</v>
      </c>
      <c r="I46" s="10" t="s">
        <v>421</v>
      </c>
      <c r="J46" s="10" t="s">
        <v>908</v>
      </c>
      <c r="K46" s="10" t="s">
        <v>276</v>
      </c>
      <c r="L46">
        <v>29</v>
      </c>
      <c r="P46" s="10"/>
      <c r="R46" s="10"/>
      <c r="T46" s="10" t="s">
        <v>449</v>
      </c>
    </row>
    <row r="47" spans="1:20" x14ac:dyDescent="0.3">
      <c r="A47">
        <v>27</v>
      </c>
      <c r="B47" s="10" t="s">
        <v>216</v>
      </c>
      <c r="C47" s="10" t="s">
        <v>39</v>
      </c>
      <c r="D47" s="10" t="s">
        <v>24</v>
      </c>
      <c r="E47" s="10" t="s">
        <v>31</v>
      </c>
      <c r="F47" s="10" t="s">
        <v>27</v>
      </c>
      <c r="G47" s="10" t="s">
        <v>71</v>
      </c>
      <c r="H47">
        <v>1</v>
      </c>
      <c r="I47" s="10" t="s">
        <v>421</v>
      </c>
      <c r="J47" s="10" t="s">
        <v>908</v>
      </c>
      <c r="K47" s="10" t="s">
        <v>276</v>
      </c>
      <c r="L47">
        <v>29</v>
      </c>
      <c r="P47" s="10"/>
      <c r="R47" s="10"/>
      <c r="T47" s="10" t="s">
        <v>451</v>
      </c>
    </row>
    <row r="48" spans="1:20" x14ac:dyDescent="0.3">
      <c r="A48">
        <v>28</v>
      </c>
      <c r="B48" s="10" t="s">
        <v>218</v>
      </c>
      <c r="C48" s="10" t="s">
        <v>39</v>
      </c>
      <c r="D48" s="10" t="s">
        <v>24</v>
      </c>
      <c r="E48" s="10" t="s">
        <v>31</v>
      </c>
      <c r="F48" s="10" t="s">
        <v>27</v>
      </c>
      <c r="G48" s="10" t="s">
        <v>71</v>
      </c>
      <c r="H48">
        <v>1</v>
      </c>
      <c r="I48" s="10" t="s">
        <v>421</v>
      </c>
      <c r="J48" s="10" t="s">
        <v>908</v>
      </c>
      <c r="K48" s="10" t="s">
        <v>276</v>
      </c>
      <c r="L48">
        <v>29</v>
      </c>
      <c r="P48" s="10"/>
      <c r="R48" s="10"/>
      <c r="T48" s="10" t="s">
        <v>453</v>
      </c>
    </row>
    <row r="49" spans="1:20" x14ac:dyDescent="0.3">
      <c r="A49">
        <v>29</v>
      </c>
      <c r="B49" s="10" t="s">
        <v>219</v>
      </c>
      <c r="C49" s="10" t="s">
        <v>39</v>
      </c>
      <c r="D49" s="10" t="s">
        <v>28</v>
      </c>
      <c r="E49" s="10" t="s">
        <v>31</v>
      </c>
      <c r="F49" s="10" t="s">
        <v>27</v>
      </c>
      <c r="G49" s="10" t="s">
        <v>71</v>
      </c>
      <c r="H49">
        <v>1</v>
      </c>
      <c r="I49" s="10" t="s">
        <v>421</v>
      </c>
      <c r="J49" s="10" t="s">
        <v>422</v>
      </c>
      <c r="K49" s="10" t="s">
        <v>289</v>
      </c>
      <c r="L49">
        <v>29</v>
      </c>
      <c r="P49" s="10"/>
      <c r="R49" s="10"/>
      <c r="T49" s="10" t="s">
        <v>454</v>
      </c>
    </row>
    <row r="50" spans="1:20" x14ac:dyDescent="0.3">
      <c r="A50">
        <v>30</v>
      </c>
      <c r="B50" s="10" t="s">
        <v>216</v>
      </c>
      <c r="C50" s="10" t="s">
        <v>40</v>
      </c>
      <c r="D50" s="10" t="s">
        <v>23</v>
      </c>
      <c r="E50" s="10" t="s">
        <v>26</v>
      </c>
      <c r="F50" s="10" t="s">
        <v>27</v>
      </c>
      <c r="G50" s="10" t="s">
        <v>71</v>
      </c>
      <c r="H50">
        <v>1</v>
      </c>
      <c r="I50" s="10" t="s">
        <v>421</v>
      </c>
      <c r="J50" s="10" t="s">
        <v>908</v>
      </c>
      <c r="K50" s="10" t="s">
        <v>276</v>
      </c>
      <c r="L50">
        <v>9</v>
      </c>
      <c r="P50" s="10"/>
      <c r="R50" s="10"/>
      <c r="T50" s="10" t="s">
        <v>455</v>
      </c>
    </row>
    <row r="51" spans="1:20" x14ac:dyDescent="0.3">
      <c r="A51">
        <v>30</v>
      </c>
      <c r="B51" s="10" t="s">
        <v>216</v>
      </c>
      <c r="C51" s="10" t="s">
        <v>40</v>
      </c>
      <c r="D51" s="10" t="s">
        <v>23</v>
      </c>
      <c r="E51" s="10" t="s">
        <v>26</v>
      </c>
      <c r="F51" s="10" t="s">
        <v>27</v>
      </c>
      <c r="G51" s="10" t="s">
        <v>71</v>
      </c>
      <c r="H51">
        <v>1</v>
      </c>
      <c r="I51" s="10" t="s">
        <v>421</v>
      </c>
      <c r="J51" s="10" t="s">
        <v>918</v>
      </c>
      <c r="K51" s="10" t="s">
        <v>276</v>
      </c>
      <c r="L51">
        <v>9</v>
      </c>
      <c r="P51" s="10"/>
      <c r="R51" s="10"/>
      <c r="T51" s="10" t="s">
        <v>455</v>
      </c>
    </row>
    <row r="52" spans="1:20" x14ac:dyDescent="0.3">
      <c r="A52">
        <v>30</v>
      </c>
      <c r="B52" s="10" t="s">
        <v>216</v>
      </c>
      <c r="C52" s="10" t="s">
        <v>40</v>
      </c>
      <c r="D52" s="10" t="s">
        <v>23</v>
      </c>
      <c r="E52" s="10" t="s">
        <v>26</v>
      </c>
      <c r="F52" s="10" t="s">
        <v>27</v>
      </c>
      <c r="G52" s="10" t="s">
        <v>71</v>
      </c>
      <c r="H52">
        <v>1</v>
      </c>
      <c r="I52" s="10" t="s">
        <v>421</v>
      </c>
      <c r="J52" s="10" t="s">
        <v>909</v>
      </c>
      <c r="K52" s="10" t="s">
        <v>417</v>
      </c>
      <c r="L52">
        <v>44</v>
      </c>
      <c r="N52">
        <v>54</v>
      </c>
      <c r="P52" s="10"/>
      <c r="R52" s="10"/>
      <c r="T52" s="10" t="s">
        <v>455</v>
      </c>
    </row>
    <row r="53" spans="1:20" x14ac:dyDescent="0.3">
      <c r="A53">
        <v>31</v>
      </c>
      <c r="B53" s="10" t="s">
        <v>218</v>
      </c>
      <c r="C53" s="10" t="s">
        <v>40</v>
      </c>
      <c r="D53" s="10" t="s">
        <v>23</v>
      </c>
      <c r="E53" s="10" t="s">
        <v>26</v>
      </c>
      <c r="F53" s="10" t="s">
        <v>27</v>
      </c>
      <c r="G53" s="10" t="s">
        <v>71</v>
      </c>
      <c r="H53">
        <v>1</v>
      </c>
      <c r="I53" s="10" t="s">
        <v>421</v>
      </c>
      <c r="J53" s="10" t="s">
        <v>908</v>
      </c>
      <c r="K53" s="10" t="s">
        <v>276</v>
      </c>
      <c r="L53">
        <v>9</v>
      </c>
      <c r="P53" s="10"/>
      <c r="R53" s="10"/>
      <c r="T53" s="10" t="s">
        <v>457</v>
      </c>
    </row>
    <row r="54" spans="1:20" x14ac:dyDescent="0.3">
      <c r="A54">
        <v>31</v>
      </c>
      <c r="B54" s="10" t="s">
        <v>218</v>
      </c>
      <c r="C54" s="10" t="s">
        <v>40</v>
      </c>
      <c r="D54" s="10" t="s">
        <v>23</v>
      </c>
      <c r="E54" s="10" t="s">
        <v>26</v>
      </c>
      <c r="F54" s="10" t="s">
        <v>27</v>
      </c>
      <c r="G54" s="10" t="s">
        <v>71</v>
      </c>
      <c r="H54">
        <v>1</v>
      </c>
      <c r="I54" s="10" t="s">
        <v>421</v>
      </c>
      <c r="J54" s="10" t="s">
        <v>918</v>
      </c>
      <c r="K54" s="10" t="s">
        <v>276</v>
      </c>
      <c r="L54">
        <v>9</v>
      </c>
      <c r="P54" s="10"/>
      <c r="R54" s="10"/>
      <c r="T54" s="10" t="s">
        <v>457</v>
      </c>
    </row>
    <row r="55" spans="1:20" x14ac:dyDescent="0.3">
      <c r="A55">
        <v>32</v>
      </c>
      <c r="B55" s="10" t="s">
        <v>219</v>
      </c>
      <c r="C55" s="10" t="s">
        <v>40</v>
      </c>
      <c r="D55" s="10" t="s">
        <v>24</v>
      </c>
      <c r="E55" s="10" t="s">
        <v>26</v>
      </c>
      <c r="F55" s="10" t="s">
        <v>27</v>
      </c>
      <c r="G55" s="10" t="s">
        <v>71</v>
      </c>
      <c r="H55">
        <v>1</v>
      </c>
      <c r="I55" s="10" t="s">
        <v>421</v>
      </c>
      <c r="J55" s="10" t="s">
        <v>908</v>
      </c>
      <c r="K55" s="10" t="s">
        <v>276</v>
      </c>
      <c r="L55">
        <v>9</v>
      </c>
      <c r="P55" s="10"/>
      <c r="R55" s="10"/>
      <c r="T55" s="10" t="s">
        <v>458</v>
      </c>
    </row>
    <row r="56" spans="1:20" x14ac:dyDescent="0.3">
      <c r="A56">
        <v>32</v>
      </c>
      <c r="B56" s="10" t="s">
        <v>219</v>
      </c>
      <c r="C56" s="10" t="s">
        <v>40</v>
      </c>
      <c r="D56" s="10" t="s">
        <v>24</v>
      </c>
      <c r="E56" s="10" t="s">
        <v>26</v>
      </c>
      <c r="F56" s="10" t="s">
        <v>27</v>
      </c>
      <c r="G56" s="10" t="s">
        <v>71</v>
      </c>
      <c r="H56">
        <v>1</v>
      </c>
      <c r="I56" s="10" t="s">
        <v>421</v>
      </c>
      <c r="J56" s="10" t="s">
        <v>918</v>
      </c>
      <c r="K56" s="10" t="s">
        <v>276</v>
      </c>
      <c r="L56">
        <v>9</v>
      </c>
      <c r="P56" s="10"/>
      <c r="R56" s="10"/>
      <c r="T56" s="10" t="s">
        <v>458</v>
      </c>
    </row>
    <row r="57" spans="1:20" x14ac:dyDescent="0.3">
      <c r="A57">
        <v>33</v>
      </c>
      <c r="B57" s="10" t="s">
        <v>216</v>
      </c>
      <c r="C57" s="10" t="s">
        <v>41</v>
      </c>
      <c r="D57" s="10" t="s">
        <v>23</v>
      </c>
      <c r="E57" s="10" t="s">
        <v>26</v>
      </c>
      <c r="F57" s="10" t="s">
        <v>27</v>
      </c>
      <c r="G57" s="10" t="s">
        <v>71</v>
      </c>
      <c r="H57">
        <v>1</v>
      </c>
      <c r="I57" s="10" t="s">
        <v>421</v>
      </c>
      <c r="J57" s="10" t="s">
        <v>908</v>
      </c>
      <c r="K57" s="10" t="s">
        <v>276</v>
      </c>
      <c r="L57">
        <v>12</v>
      </c>
      <c r="P57" s="10"/>
      <c r="R57" s="10"/>
      <c r="T57" s="10" t="s">
        <v>459</v>
      </c>
    </row>
    <row r="58" spans="1:20" x14ac:dyDescent="0.3">
      <c r="A58">
        <v>34</v>
      </c>
      <c r="B58" s="10" t="s">
        <v>406</v>
      </c>
      <c r="C58" s="10" t="s">
        <v>41</v>
      </c>
      <c r="D58" s="10" t="s">
        <v>24</v>
      </c>
      <c r="E58" s="10" t="s">
        <v>26</v>
      </c>
      <c r="F58" s="10" t="s">
        <v>27</v>
      </c>
      <c r="G58" s="10" t="s">
        <v>71</v>
      </c>
      <c r="H58">
        <v>1</v>
      </c>
      <c r="I58" s="10" t="s">
        <v>421</v>
      </c>
      <c r="J58" s="10" t="s">
        <v>908</v>
      </c>
      <c r="K58" s="10" t="s">
        <v>276</v>
      </c>
      <c r="L58">
        <v>12</v>
      </c>
      <c r="P58" s="10"/>
      <c r="R58" s="10"/>
      <c r="T58" s="10" t="s">
        <v>461</v>
      </c>
    </row>
    <row r="59" spans="1:20" x14ac:dyDescent="0.3">
      <c r="A59">
        <v>35</v>
      </c>
      <c r="B59" s="10" t="s">
        <v>216</v>
      </c>
      <c r="C59" s="10" t="s">
        <v>42</v>
      </c>
      <c r="D59" s="10" t="s">
        <v>24</v>
      </c>
      <c r="E59" s="10" t="s">
        <v>21</v>
      </c>
      <c r="F59" s="10" t="s">
        <v>27</v>
      </c>
      <c r="G59" s="10" t="s">
        <v>71</v>
      </c>
      <c r="H59">
        <v>1</v>
      </c>
      <c r="I59" s="10" t="s">
        <v>421</v>
      </c>
      <c r="J59" s="10" t="s">
        <v>911</v>
      </c>
      <c r="K59" s="10" t="s">
        <v>289</v>
      </c>
      <c r="L59">
        <v>32</v>
      </c>
      <c r="P59" s="10"/>
      <c r="R59" s="10"/>
      <c r="T59" s="10" t="s">
        <v>462</v>
      </c>
    </row>
    <row r="60" spans="1:20" x14ac:dyDescent="0.3">
      <c r="A60">
        <v>36</v>
      </c>
      <c r="B60" s="10" t="s">
        <v>216</v>
      </c>
      <c r="C60" s="10" t="s">
        <v>43</v>
      </c>
      <c r="D60" s="10" t="s">
        <v>24</v>
      </c>
      <c r="E60" s="10" t="s">
        <v>25</v>
      </c>
      <c r="F60" s="10" t="s">
        <v>27</v>
      </c>
      <c r="G60" s="10" t="s">
        <v>71</v>
      </c>
      <c r="H60">
        <v>1</v>
      </c>
      <c r="I60" s="10" t="s">
        <v>421</v>
      </c>
      <c r="J60" s="10" t="s">
        <v>908</v>
      </c>
      <c r="K60" s="10" t="s">
        <v>276</v>
      </c>
      <c r="L60">
        <v>32</v>
      </c>
      <c r="P60" s="10"/>
      <c r="R60" s="10"/>
      <c r="T60" s="10" t="s">
        <v>464</v>
      </c>
    </row>
    <row r="61" spans="1:20" x14ac:dyDescent="0.3">
      <c r="A61">
        <v>37</v>
      </c>
      <c r="B61" s="10" t="s">
        <v>216</v>
      </c>
      <c r="C61" s="10" t="s">
        <v>44</v>
      </c>
      <c r="D61" s="10" t="s">
        <v>24</v>
      </c>
      <c r="E61" s="10" t="s">
        <v>26</v>
      </c>
      <c r="F61" s="10" t="s">
        <v>27</v>
      </c>
      <c r="G61" s="10" t="s">
        <v>71</v>
      </c>
      <c r="H61">
        <v>1</v>
      </c>
      <c r="I61" s="10" t="s">
        <v>421</v>
      </c>
      <c r="J61" s="10" t="s">
        <v>908</v>
      </c>
      <c r="K61" s="10" t="s">
        <v>276</v>
      </c>
      <c r="L61">
        <v>32</v>
      </c>
      <c r="P61" s="10"/>
      <c r="R61" s="10"/>
      <c r="T61" s="10" t="s">
        <v>466</v>
      </c>
    </row>
    <row r="62" spans="1:20" x14ac:dyDescent="0.3">
      <c r="A62">
        <v>38</v>
      </c>
      <c r="B62" s="10" t="s">
        <v>216</v>
      </c>
      <c r="C62" s="10" t="s">
        <v>45</v>
      </c>
      <c r="D62" s="10" t="s">
        <v>24</v>
      </c>
      <c r="E62" s="10" t="s">
        <v>25</v>
      </c>
      <c r="F62" s="10" t="s">
        <v>27</v>
      </c>
      <c r="G62" s="10" t="s">
        <v>71</v>
      </c>
      <c r="H62">
        <v>1</v>
      </c>
      <c r="I62" s="10" t="s">
        <v>421</v>
      </c>
      <c r="J62" s="10" t="s">
        <v>908</v>
      </c>
      <c r="K62" s="10" t="s">
        <v>276</v>
      </c>
      <c r="L62">
        <v>32</v>
      </c>
      <c r="P62" s="10"/>
      <c r="R62" s="10"/>
      <c r="T62" s="10" t="s">
        <v>468</v>
      </c>
    </row>
    <row r="63" spans="1:20" x14ac:dyDescent="0.3">
      <c r="A63">
        <v>38</v>
      </c>
      <c r="B63" s="10" t="s">
        <v>216</v>
      </c>
      <c r="C63" s="10" t="s">
        <v>45</v>
      </c>
      <c r="D63" s="10" t="s">
        <v>24</v>
      </c>
      <c r="E63" s="10" t="s">
        <v>25</v>
      </c>
      <c r="F63" s="10" t="s">
        <v>27</v>
      </c>
      <c r="G63" s="10" t="s">
        <v>71</v>
      </c>
      <c r="H63">
        <v>1</v>
      </c>
      <c r="I63" s="10" t="s">
        <v>421</v>
      </c>
      <c r="J63" s="10" t="s">
        <v>918</v>
      </c>
      <c r="K63" s="10" t="s">
        <v>276</v>
      </c>
      <c r="L63">
        <v>32</v>
      </c>
      <c r="P63" s="10"/>
      <c r="R63" s="10"/>
      <c r="T63" s="10" t="s">
        <v>468</v>
      </c>
    </row>
    <row r="64" spans="1:20" x14ac:dyDescent="0.3">
      <c r="A64">
        <v>39</v>
      </c>
      <c r="B64" s="10" t="s">
        <v>216</v>
      </c>
      <c r="C64" s="10" t="s">
        <v>46</v>
      </c>
      <c r="D64" s="10" t="s">
        <v>24</v>
      </c>
      <c r="E64" s="10" t="s">
        <v>21</v>
      </c>
      <c r="F64" s="10" t="s">
        <v>27</v>
      </c>
      <c r="G64" s="10" t="s">
        <v>71</v>
      </c>
      <c r="H64">
        <v>1</v>
      </c>
      <c r="I64" s="10" t="s">
        <v>421</v>
      </c>
      <c r="J64" s="10" t="s">
        <v>911</v>
      </c>
      <c r="K64" s="10" t="s">
        <v>276</v>
      </c>
      <c r="L64">
        <v>32</v>
      </c>
      <c r="P64" s="10"/>
      <c r="R64" s="10"/>
      <c r="T64" s="10" t="s">
        <v>470</v>
      </c>
    </row>
    <row r="65" spans="1:20" x14ac:dyDescent="0.3">
      <c r="A65">
        <v>40</v>
      </c>
      <c r="B65" s="10" t="s">
        <v>216</v>
      </c>
      <c r="C65" s="10" t="s">
        <v>47</v>
      </c>
      <c r="D65" s="10" t="s">
        <v>24</v>
      </c>
      <c r="E65" s="10" t="s">
        <v>25</v>
      </c>
      <c r="F65" s="10" t="s">
        <v>27</v>
      </c>
      <c r="G65" s="10" t="s">
        <v>71</v>
      </c>
      <c r="H65">
        <v>1</v>
      </c>
      <c r="I65" s="10" t="s">
        <v>421</v>
      </c>
      <c r="J65" s="10" t="s">
        <v>908</v>
      </c>
      <c r="K65" s="10" t="s">
        <v>276</v>
      </c>
      <c r="L65">
        <v>12</v>
      </c>
      <c r="P65" s="10"/>
      <c r="R65" s="10"/>
      <c r="T65" s="10" t="s">
        <v>472</v>
      </c>
    </row>
    <row r="66" spans="1:20" x14ac:dyDescent="0.3">
      <c r="A66">
        <v>40</v>
      </c>
      <c r="B66" s="10" t="s">
        <v>216</v>
      </c>
      <c r="C66" s="10" t="s">
        <v>47</v>
      </c>
      <c r="D66" s="10" t="s">
        <v>24</v>
      </c>
      <c r="E66" s="10" t="s">
        <v>25</v>
      </c>
      <c r="F66" s="10" t="s">
        <v>27</v>
      </c>
      <c r="G66" s="10" t="s">
        <v>71</v>
      </c>
      <c r="H66">
        <v>1</v>
      </c>
      <c r="I66" s="10" t="s">
        <v>421</v>
      </c>
      <c r="J66" s="10" t="s">
        <v>912</v>
      </c>
      <c r="K66" s="10" t="s">
        <v>289</v>
      </c>
      <c r="L66">
        <v>32</v>
      </c>
      <c r="P66" s="10"/>
      <c r="R66" s="10"/>
      <c r="T66" s="10" t="s">
        <v>472</v>
      </c>
    </row>
    <row r="67" spans="1:20" x14ac:dyDescent="0.3">
      <c r="A67">
        <v>41</v>
      </c>
      <c r="B67" s="10" t="s">
        <v>216</v>
      </c>
      <c r="C67" s="10" t="s">
        <v>47</v>
      </c>
      <c r="D67" s="10" t="s">
        <v>24</v>
      </c>
      <c r="E67" s="10" t="s">
        <v>25</v>
      </c>
      <c r="F67" s="10" t="s">
        <v>27</v>
      </c>
      <c r="G67" s="10" t="s">
        <v>229</v>
      </c>
      <c r="H67">
        <v>1</v>
      </c>
      <c r="I67" s="10" t="s">
        <v>421</v>
      </c>
      <c r="J67" s="10" t="s">
        <v>908</v>
      </c>
      <c r="K67" s="10" t="s">
        <v>276</v>
      </c>
      <c r="L67">
        <v>12</v>
      </c>
      <c r="P67" s="10"/>
      <c r="R67" s="10"/>
      <c r="T67" s="10" t="s">
        <v>474</v>
      </c>
    </row>
    <row r="68" spans="1:20" x14ac:dyDescent="0.3">
      <c r="A68">
        <v>41</v>
      </c>
      <c r="B68" s="10" t="s">
        <v>216</v>
      </c>
      <c r="C68" s="10" t="s">
        <v>47</v>
      </c>
      <c r="D68" s="10" t="s">
        <v>24</v>
      </c>
      <c r="E68" s="10" t="s">
        <v>25</v>
      </c>
      <c r="F68" s="10" t="s">
        <v>27</v>
      </c>
      <c r="G68" s="10" t="s">
        <v>229</v>
      </c>
      <c r="H68">
        <v>1</v>
      </c>
      <c r="I68" s="10" t="s">
        <v>421</v>
      </c>
      <c r="J68" s="10" t="s">
        <v>912</v>
      </c>
      <c r="K68" s="10" t="s">
        <v>289</v>
      </c>
      <c r="L68">
        <v>32</v>
      </c>
      <c r="P68" s="10"/>
      <c r="R68" s="10"/>
      <c r="T68" s="10" t="s">
        <v>474</v>
      </c>
    </row>
    <row r="69" spans="1:20" x14ac:dyDescent="0.3">
      <c r="A69">
        <v>42</v>
      </c>
      <c r="B69" s="10" t="s">
        <v>216</v>
      </c>
      <c r="C69" s="10" t="s">
        <v>48</v>
      </c>
      <c r="D69" s="10" t="s">
        <v>23</v>
      </c>
      <c r="E69" s="10" t="s">
        <v>26</v>
      </c>
      <c r="F69" s="10" t="s">
        <v>49</v>
      </c>
      <c r="G69" s="10" t="s">
        <v>71</v>
      </c>
      <c r="H69">
        <v>1</v>
      </c>
      <c r="I69" s="10" t="s">
        <v>421</v>
      </c>
      <c r="J69" s="10" t="s">
        <v>908</v>
      </c>
      <c r="K69" s="10" t="s">
        <v>276</v>
      </c>
      <c r="L69">
        <v>32</v>
      </c>
      <c r="P69" s="10"/>
      <c r="R69" s="10"/>
      <c r="T69" s="10" t="s">
        <v>475</v>
      </c>
    </row>
    <row r="70" spans="1:20" x14ac:dyDescent="0.3">
      <c r="A70">
        <v>43</v>
      </c>
      <c r="B70" s="10" t="s">
        <v>218</v>
      </c>
      <c r="C70" s="10" t="s">
        <v>48</v>
      </c>
      <c r="D70" s="10" t="s">
        <v>23</v>
      </c>
      <c r="E70" s="10" t="s">
        <v>26</v>
      </c>
      <c r="F70" s="10" t="s">
        <v>49</v>
      </c>
      <c r="G70" s="10" t="s">
        <v>71</v>
      </c>
      <c r="H70">
        <v>1</v>
      </c>
      <c r="I70" s="10" t="s">
        <v>421</v>
      </c>
      <c r="J70" s="10" t="s">
        <v>908</v>
      </c>
      <c r="K70" s="10" t="s">
        <v>276</v>
      </c>
      <c r="L70">
        <v>32</v>
      </c>
      <c r="P70" s="10"/>
      <c r="R70" s="10"/>
      <c r="T70" s="10" t="s">
        <v>477</v>
      </c>
    </row>
    <row r="71" spans="1:20" x14ac:dyDescent="0.3">
      <c r="A71">
        <v>44</v>
      </c>
      <c r="B71" s="10" t="s">
        <v>226</v>
      </c>
      <c r="C71" s="10" t="s">
        <v>48</v>
      </c>
      <c r="D71" s="10" t="s">
        <v>24</v>
      </c>
      <c r="E71" s="10" t="s">
        <v>26</v>
      </c>
      <c r="F71" s="10" t="s">
        <v>49</v>
      </c>
      <c r="G71" s="10" t="s">
        <v>71</v>
      </c>
      <c r="H71">
        <v>1</v>
      </c>
      <c r="I71" s="10" t="s">
        <v>421</v>
      </c>
      <c r="J71" s="10" t="s">
        <v>908</v>
      </c>
      <c r="K71" s="10" t="s">
        <v>276</v>
      </c>
      <c r="L71">
        <v>32</v>
      </c>
      <c r="P71" s="10"/>
      <c r="R71" s="10"/>
      <c r="T71" s="10" t="s">
        <v>478</v>
      </c>
    </row>
    <row r="72" spans="1:20" x14ac:dyDescent="0.3">
      <c r="A72">
        <v>44</v>
      </c>
      <c r="B72" s="10" t="s">
        <v>226</v>
      </c>
      <c r="C72" s="10" t="s">
        <v>48</v>
      </c>
      <c r="D72" s="10" t="s">
        <v>24</v>
      </c>
      <c r="E72" s="10" t="s">
        <v>26</v>
      </c>
      <c r="F72" s="10" t="s">
        <v>49</v>
      </c>
      <c r="G72" s="10" t="s">
        <v>71</v>
      </c>
      <c r="H72">
        <v>1</v>
      </c>
      <c r="I72" s="10" t="s">
        <v>421</v>
      </c>
      <c r="J72" s="10" t="s">
        <v>423</v>
      </c>
      <c r="K72" s="10" t="s">
        <v>417</v>
      </c>
      <c r="L72">
        <v>43</v>
      </c>
      <c r="N72">
        <v>53</v>
      </c>
      <c r="P72" s="10"/>
      <c r="R72" s="10" t="s">
        <v>919</v>
      </c>
      <c r="S72">
        <v>2</v>
      </c>
      <c r="T72" s="10" t="s">
        <v>478</v>
      </c>
    </row>
    <row r="73" spans="1:20" x14ac:dyDescent="0.3">
      <c r="A73">
        <v>45</v>
      </c>
      <c r="B73" s="10" t="s">
        <v>216</v>
      </c>
      <c r="C73" s="10" t="s">
        <v>50</v>
      </c>
      <c r="D73" s="10" t="s">
        <v>28</v>
      </c>
      <c r="E73" s="10" t="s">
        <v>25</v>
      </c>
      <c r="F73" s="10" t="s">
        <v>49</v>
      </c>
      <c r="G73" s="10" t="s">
        <v>71</v>
      </c>
      <c r="H73">
        <v>1</v>
      </c>
      <c r="I73" s="10" t="s">
        <v>421</v>
      </c>
      <c r="J73" s="10" t="s">
        <v>908</v>
      </c>
      <c r="K73" s="10" t="s">
        <v>276</v>
      </c>
      <c r="L73">
        <v>32</v>
      </c>
      <c r="P73" s="10"/>
      <c r="R73" s="10"/>
      <c r="T73" s="10" t="s">
        <v>479</v>
      </c>
    </row>
    <row r="74" spans="1:20" x14ac:dyDescent="0.3">
      <c r="A74">
        <v>45</v>
      </c>
      <c r="B74" s="10" t="s">
        <v>216</v>
      </c>
      <c r="C74" s="10" t="s">
        <v>50</v>
      </c>
      <c r="D74" s="10" t="s">
        <v>28</v>
      </c>
      <c r="E74" s="10" t="s">
        <v>25</v>
      </c>
      <c r="F74" s="10" t="s">
        <v>49</v>
      </c>
      <c r="G74" s="10" t="s">
        <v>71</v>
      </c>
      <c r="H74">
        <v>1</v>
      </c>
      <c r="I74" s="10" t="s">
        <v>421</v>
      </c>
      <c r="J74" s="10" t="s">
        <v>912</v>
      </c>
      <c r="K74" s="10" t="s">
        <v>289</v>
      </c>
      <c r="L74">
        <v>12</v>
      </c>
      <c r="P74" s="10"/>
      <c r="R74" s="10"/>
      <c r="T74" s="10" t="s">
        <v>479</v>
      </c>
    </row>
    <row r="75" spans="1:20" x14ac:dyDescent="0.3">
      <c r="A75">
        <v>46</v>
      </c>
      <c r="B75" s="10" t="s">
        <v>218</v>
      </c>
      <c r="C75" s="10" t="s">
        <v>50</v>
      </c>
      <c r="D75" s="10" t="s">
        <v>28</v>
      </c>
      <c r="E75" s="10" t="s">
        <v>25</v>
      </c>
      <c r="F75" s="10" t="s">
        <v>49</v>
      </c>
      <c r="G75" s="10" t="s">
        <v>71</v>
      </c>
      <c r="H75">
        <v>1</v>
      </c>
      <c r="I75" s="10" t="s">
        <v>421</v>
      </c>
      <c r="J75" s="10" t="s">
        <v>908</v>
      </c>
      <c r="K75" s="10" t="s">
        <v>276</v>
      </c>
      <c r="L75">
        <v>32</v>
      </c>
      <c r="P75" s="10"/>
      <c r="R75" s="10"/>
      <c r="T75" s="10" t="s">
        <v>481</v>
      </c>
    </row>
    <row r="76" spans="1:20" x14ac:dyDescent="0.3">
      <c r="A76">
        <v>46</v>
      </c>
      <c r="B76" s="10" t="s">
        <v>218</v>
      </c>
      <c r="C76" s="10" t="s">
        <v>50</v>
      </c>
      <c r="D76" s="10" t="s">
        <v>28</v>
      </c>
      <c r="E76" s="10" t="s">
        <v>25</v>
      </c>
      <c r="F76" s="10" t="s">
        <v>49</v>
      </c>
      <c r="G76" s="10" t="s">
        <v>71</v>
      </c>
      <c r="H76">
        <v>1</v>
      </c>
      <c r="I76" s="10" t="s">
        <v>421</v>
      </c>
      <c r="J76" s="10" t="s">
        <v>912</v>
      </c>
      <c r="K76" s="10" t="s">
        <v>289</v>
      </c>
      <c r="L76">
        <v>12</v>
      </c>
      <c r="P76" s="10"/>
      <c r="R76" s="10"/>
      <c r="T76" s="10" t="s">
        <v>481</v>
      </c>
    </row>
    <row r="77" spans="1:20" x14ac:dyDescent="0.3">
      <c r="A77">
        <v>47</v>
      </c>
      <c r="B77" s="10" t="s">
        <v>226</v>
      </c>
      <c r="C77" s="10" t="s">
        <v>50</v>
      </c>
      <c r="D77" s="10" t="s">
        <v>23</v>
      </c>
      <c r="E77" s="10" t="s">
        <v>25</v>
      </c>
      <c r="F77" s="10" t="s">
        <v>49</v>
      </c>
      <c r="G77" s="10" t="s">
        <v>71</v>
      </c>
      <c r="H77">
        <v>1</v>
      </c>
      <c r="I77" s="10" t="s">
        <v>421</v>
      </c>
      <c r="J77" s="10" t="s">
        <v>908</v>
      </c>
      <c r="K77" s="10" t="s">
        <v>276</v>
      </c>
      <c r="L77">
        <v>32</v>
      </c>
      <c r="P77" s="10"/>
      <c r="R77" s="10"/>
      <c r="T77" s="10" t="s">
        <v>482</v>
      </c>
    </row>
    <row r="78" spans="1:20" x14ac:dyDescent="0.3">
      <c r="A78">
        <v>47</v>
      </c>
      <c r="B78" s="10" t="s">
        <v>226</v>
      </c>
      <c r="C78" s="10" t="s">
        <v>50</v>
      </c>
      <c r="D78" s="10" t="s">
        <v>23</v>
      </c>
      <c r="E78" s="10" t="s">
        <v>25</v>
      </c>
      <c r="F78" s="10" t="s">
        <v>49</v>
      </c>
      <c r="G78" s="10" t="s">
        <v>71</v>
      </c>
      <c r="H78">
        <v>1</v>
      </c>
      <c r="I78" s="10" t="s">
        <v>421</v>
      </c>
      <c r="J78" s="10" t="s">
        <v>912</v>
      </c>
      <c r="K78" s="10" t="s">
        <v>289</v>
      </c>
      <c r="L78">
        <v>12</v>
      </c>
      <c r="P78" s="10"/>
      <c r="R78" s="10"/>
      <c r="T78" s="10" t="s">
        <v>482</v>
      </c>
    </row>
    <row r="79" spans="1:20" x14ac:dyDescent="0.3">
      <c r="A79">
        <v>48</v>
      </c>
      <c r="B79" s="10" t="s">
        <v>216</v>
      </c>
      <c r="C79" s="10" t="s">
        <v>398</v>
      </c>
      <c r="D79" s="10" t="s">
        <v>23</v>
      </c>
      <c r="E79" s="10" t="s">
        <v>31</v>
      </c>
      <c r="F79" s="10" t="s">
        <v>49</v>
      </c>
      <c r="G79" s="10" t="s">
        <v>71</v>
      </c>
      <c r="H79">
        <v>1</v>
      </c>
      <c r="I79" s="10" t="s">
        <v>421</v>
      </c>
      <c r="J79" s="10" t="s">
        <v>908</v>
      </c>
      <c r="K79" s="10" t="s">
        <v>276</v>
      </c>
      <c r="L79">
        <v>12</v>
      </c>
      <c r="P79" s="10"/>
      <c r="R79" s="10"/>
      <c r="T79" s="10" t="s">
        <v>483</v>
      </c>
    </row>
    <row r="80" spans="1:20" x14ac:dyDescent="0.3">
      <c r="A80">
        <v>48</v>
      </c>
      <c r="B80" s="10" t="s">
        <v>216</v>
      </c>
      <c r="C80" s="10" t="s">
        <v>398</v>
      </c>
      <c r="D80" s="10" t="s">
        <v>23</v>
      </c>
      <c r="E80" s="10" t="s">
        <v>31</v>
      </c>
      <c r="F80" s="10" t="s">
        <v>49</v>
      </c>
      <c r="G80" s="10" t="s">
        <v>71</v>
      </c>
      <c r="H80">
        <v>1</v>
      </c>
      <c r="I80" s="10" t="s">
        <v>421</v>
      </c>
      <c r="J80" s="10" t="s">
        <v>918</v>
      </c>
      <c r="K80" s="10" t="s">
        <v>289</v>
      </c>
      <c r="L80">
        <v>12</v>
      </c>
      <c r="P80" s="10"/>
      <c r="R80" s="10"/>
      <c r="T80" s="10" t="s">
        <v>483</v>
      </c>
    </row>
    <row r="81" spans="1:20" x14ac:dyDescent="0.3">
      <c r="A81">
        <v>49</v>
      </c>
      <c r="B81" s="10" t="s">
        <v>218</v>
      </c>
      <c r="C81" s="10" t="s">
        <v>398</v>
      </c>
      <c r="D81" s="10" t="s">
        <v>23</v>
      </c>
      <c r="E81" s="10" t="s">
        <v>31</v>
      </c>
      <c r="F81" s="10" t="s">
        <v>49</v>
      </c>
      <c r="G81" s="10" t="s">
        <v>71</v>
      </c>
      <c r="H81">
        <v>1</v>
      </c>
      <c r="I81" s="10" t="s">
        <v>421</v>
      </c>
      <c r="J81" s="10" t="s">
        <v>908</v>
      </c>
      <c r="K81" s="10" t="s">
        <v>276</v>
      </c>
      <c r="L81">
        <v>12</v>
      </c>
      <c r="P81" s="10"/>
      <c r="R81" s="10"/>
      <c r="T81" s="10" t="s">
        <v>485</v>
      </c>
    </row>
    <row r="82" spans="1:20" x14ac:dyDescent="0.3">
      <c r="A82">
        <v>49</v>
      </c>
      <c r="B82" s="10" t="s">
        <v>218</v>
      </c>
      <c r="C82" s="10" t="s">
        <v>398</v>
      </c>
      <c r="D82" s="10" t="s">
        <v>23</v>
      </c>
      <c r="E82" s="10" t="s">
        <v>31</v>
      </c>
      <c r="F82" s="10" t="s">
        <v>49</v>
      </c>
      <c r="G82" s="10" t="s">
        <v>71</v>
      </c>
      <c r="H82">
        <v>1</v>
      </c>
      <c r="I82" s="10" t="s">
        <v>421</v>
      </c>
      <c r="J82" s="10" t="s">
        <v>918</v>
      </c>
      <c r="K82" s="10" t="s">
        <v>289</v>
      </c>
      <c r="L82">
        <v>12</v>
      </c>
      <c r="P82" s="10"/>
      <c r="R82" s="10"/>
      <c r="T82" s="10" t="s">
        <v>485</v>
      </c>
    </row>
    <row r="83" spans="1:20" x14ac:dyDescent="0.3">
      <c r="A83">
        <v>50</v>
      </c>
      <c r="B83" s="10" t="s">
        <v>717</v>
      </c>
      <c r="C83" s="10" t="s">
        <v>398</v>
      </c>
      <c r="D83" s="10" t="s">
        <v>24</v>
      </c>
      <c r="E83" s="10" t="s">
        <v>31</v>
      </c>
      <c r="F83" s="10" t="s">
        <v>49</v>
      </c>
      <c r="G83" s="10" t="s">
        <v>71</v>
      </c>
      <c r="H83">
        <v>1</v>
      </c>
      <c r="I83" s="10" t="s">
        <v>421</v>
      </c>
      <c r="J83" s="10" t="s">
        <v>908</v>
      </c>
      <c r="K83" s="10" t="s">
        <v>276</v>
      </c>
      <c r="L83">
        <v>12</v>
      </c>
      <c r="P83" s="10"/>
      <c r="R83" s="10"/>
      <c r="T83" s="10" t="s">
        <v>869</v>
      </c>
    </row>
    <row r="84" spans="1:20" x14ac:dyDescent="0.3">
      <c r="A84">
        <v>50</v>
      </c>
      <c r="B84" s="10" t="s">
        <v>717</v>
      </c>
      <c r="C84" s="10" t="s">
        <v>398</v>
      </c>
      <c r="D84" s="10" t="s">
        <v>24</v>
      </c>
      <c r="E84" s="10" t="s">
        <v>31</v>
      </c>
      <c r="F84" s="10" t="s">
        <v>49</v>
      </c>
      <c r="G84" s="10" t="s">
        <v>71</v>
      </c>
      <c r="H84">
        <v>1</v>
      </c>
      <c r="I84" s="10" t="s">
        <v>421</v>
      </c>
      <c r="J84" s="10" t="s">
        <v>918</v>
      </c>
      <c r="K84" s="10" t="s">
        <v>289</v>
      </c>
      <c r="L84">
        <v>12</v>
      </c>
      <c r="P84" s="10"/>
      <c r="R84" s="10"/>
      <c r="T84" s="10" t="s">
        <v>869</v>
      </c>
    </row>
    <row r="85" spans="1:20" x14ac:dyDescent="0.3">
      <c r="A85">
        <v>50</v>
      </c>
      <c r="B85" s="10" t="s">
        <v>717</v>
      </c>
      <c r="C85" s="10" t="s">
        <v>398</v>
      </c>
      <c r="D85" s="10" t="s">
        <v>24</v>
      </c>
      <c r="E85" s="10" t="s">
        <v>31</v>
      </c>
      <c r="F85" s="10" t="s">
        <v>49</v>
      </c>
      <c r="G85" s="10" t="s">
        <v>71</v>
      </c>
      <c r="H85">
        <v>1</v>
      </c>
      <c r="I85" s="10" t="s">
        <v>421</v>
      </c>
      <c r="J85" s="10" t="s">
        <v>920</v>
      </c>
      <c r="K85" s="10" t="s">
        <v>417</v>
      </c>
      <c r="L85">
        <v>42</v>
      </c>
      <c r="N85">
        <v>52</v>
      </c>
      <c r="P85" s="10"/>
      <c r="R85" s="10"/>
      <c r="T85" s="10" t="s">
        <v>869</v>
      </c>
    </row>
    <row r="86" spans="1:20" x14ac:dyDescent="0.3">
      <c r="A86">
        <v>51</v>
      </c>
      <c r="B86" s="10" t="s">
        <v>216</v>
      </c>
      <c r="C86" s="10" t="s">
        <v>51</v>
      </c>
      <c r="D86" s="10" t="s">
        <v>23</v>
      </c>
      <c r="E86" s="10" t="s">
        <v>25</v>
      </c>
      <c r="F86" s="10" t="s">
        <v>49</v>
      </c>
      <c r="G86" s="10" t="s">
        <v>71</v>
      </c>
      <c r="H86">
        <v>1</v>
      </c>
      <c r="I86" s="10" t="s">
        <v>421</v>
      </c>
      <c r="J86" s="10" t="s">
        <v>908</v>
      </c>
      <c r="K86" s="10" t="s">
        <v>276</v>
      </c>
      <c r="L86">
        <v>11</v>
      </c>
      <c r="P86" s="10"/>
      <c r="R86" s="10"/>
      <c r="T86" s="10" t="s">
        <v>486</v>
      </c>
    </row>
    <row r="87" spans="1:20" x14ac:dyDescent="0.3">
      <c r="A87">
        <v>52</v>
      </c>
      <c r="B87" s="10" t="s">
        <v>216</v>
      </c>
      <c r="C87" s="10" t="s">
        <v>52</v>
      </c>
      <c r="D87" s="10" t="s">
        <v>23</v>
      </c>
      <c r="E87" s="10" t="s">
        <v>25</v>
      </c>
      <c r="F87" s="10" t="s">
        <v>49</v>
      </c>
      <c r="G87" s="10" t="s">
        <v>71</v>
      </c>
      <c r="H87">
        <v>1</v>
      </c>
      <c r="I87" s="10" t="s">
        <v>421</v>
      </c>
      <c r="J87" s="10" t="s">
        <v>908</v>
      </c>
      <c r="K87" s="10" t="s">
        <v>276</v>
      </c>
      <c r="L87">
        <v>12</v>
      </c>
      <c r="P87" s="10"/>
      <c r="R87" s="10"/>
      <c r="T87" s="10" t="s">
        <v>488</v>
      </c>
    </row>
    <row r="88" spans="1:20" x14ac:dyDescent="0.3">
      <c r="A88">
        <v>53</v>
      </c>
      <c r="B88" s="10" t="s">
        <v>216</v>
      </c>
      <c r="C88" s="10" t="s">
        <v>53</v>
      </c>
      <c r="D88" s="10" t="s">
        <v>23</v>
      </c>
      <c r="E88" s="10" t="s">
        <v>21</v>
      </c>
      <c r="F88" s="10" t="s">
        <v>49</v>
      </c>
      <c r="G88" s="10" t="s">
        <v>71</v>
      </c>
      <c r="H88">
        <v>1</v>
      </c>
      <c r="I88" s="10" t="s">
        <v>421</v>
      </c>
      <c r="J88" s="10" t="s">
        <v>911</v>
      </c>
      <c r="K88" s="10" t="s">
        <v>289</v>
      </c>
      <c r="L88">
        <v>13</v>
      </c>
      <c r="P88" s="10"/>
      <c r="R88" s="10"/>
      <c r="T88" s="10" t="s">
        <v>490</v>
      </c>
    </row>
    <row r="89" spans="1:20" x14ac:dyDescent="0.3">
      <c r="A89">
        <v>54</v>
      </c>
      <c r="B89" s="10" t="s">
        <v>216</v>
      </c>
      <c r="C89" s="10" t="s">
        <v>54</v>
      </c>
      <c r="D89" s="10" t="s">
        <v>23</v>
      </c>
      <c r="E89" s="10" t="s">
        <v>26</v>
      </c>
      <c r="F89" s="10" t="s">
        <v>49</v>
      </c>
      <c r="G89" s="10" t="s">
        <v>71</v>
      </c>
      <c r="H89">
        <v>1</v>
      </c>
      <c r="I89" s="10" t="s">
        <v>421</v>
      </c>
      <c r="J89" s="10" t="s">
        <v>908</v>
      </c>
      <c r="K89" s="10" t="s">
        <v>276</v>
      </c>
      <c r="L89">
        <v>14</v>
      </c>
      <c r="P89" s="10"/>
      <c r="R89" s="10"/>
      <c r="T89" s="10" t="s">
        <v>492</v>
      </c>
    </row>
    <row r="90" spans="1:20" x14ac:dyDescent="0.3">
      <c r="A90">
        <v>54</v>
      </c>
      <c r="B90" s="10" t="s">
        <v>216</v>
      </c>
      <c r="C90" s="10" t="s">
        <v>54</v>
      </c>
      <c r="D90" s="10" t="s">
        <v>23</v>
      </c>
      <c r="E90" s="10" t="s">
        <v>26</v>
      </c>
      <c r="F90" s="10" t="s">
        <v>49</v>
      </c>
      <c r="G90" s="10" t="s">
        <v>71</v>
      </c>
      <c r="H90">
        <v>1</v>
      </c>
      <c r="I90" s="10" t="s">
        <v>421</v>
      </c>
      <c r="J90" s="10" t="s">
        <v>907</v>
      </c>
      <c r="K90" s="10" t="s">
        <v>289</v>
      </c>
      <c r="L90">
        <v>40</v>
      </c>
      <c r="P90" s="10"/>
      <c r="R90" s="10"/>
      <c r="T90" s="10" t="s">
        <v>492</v>
      </c>
    </row>
    <row r="91" spans="1:20" x14ac:dyDescent="0.3">
      <c r="A91">
        <v>55</v>
      </c>
      <c r="B91" s="10" t="s">
        <v>216</v>
      </c>
      <c r="C91" s="10" t="s">
        <v>30</v>
      </c>
      <c r="D91" s="10" t="s">
        <v>23</v>
      </c>
      <c r="E91" s="10" t="s">
        <v>31</v>
      </c>
      <c r="F91" s="10" t="s">
        <v>20</v>
      </c>
      <c r="G91" s="10" t="s">
        <v>71</v>
      </c>
      <c r="H91">
        <v>1</v>
      </c>
      <c r="I91" s="10" t="s">
        <v>421</v>
      </c>
      <c r="J91" s="10" t="s">
        <v>908</v>
      </c>
      <c r="K91" s="10" t="s">
        <v>276</v>
      </c>
      <c r="L91">
        <v>13</v>
      </c>
      <c r="P91" s="10"/>
      <c r="R91" s="10"/>
      <c r="T91" s="10" t="s">
        <v>494</v>
      </c>
    </row>
    <row r="92" spans="1:20" x14ac:dyDescent="0.3">
      <c r="A92">
        <v>55</v>
      </c>
      <c r="B92" s="10" t="s">
        <v>216</v>
      </c>
      <c r="C92" s="10" t="s">
        <v>30</v>
      </c>
      <c r="D92" s="10" t="s">
        <v>23</v>
      </c>
      <c r="E92" s="10" t="s">
        <v>31</v>
      </c>
      <c r="F92" s="10" t="s">
        <v>20</v>
      </c>
      <c r="G92" s="10" t="s">
        <v>71</v>
      </c>
      <c r="H92">
        <v>1</v>
      </c>
      <c r="I92" s="10" t="s">
        <v>421</v>
      </c>
      <c r="J92" s="10" t="s">
        <v>918</v>
      </c>
      <c r="K92" s="10" t="s">
        <v>276</v>
      </c>
      <c r="L92">
        <v>33</v>
      </c>
      <c r="P92" s="10"/>
      <c r="R92" s="10"/>
      <c r="T92" s="10" t="s">
        <v>494</v>
      </c>
    </row>
    <row r="93" spans="1:20" x14ac:dyDescent="0.3">
      <c r="A93">
        <v>56</v>
      </c>
      <c r="B93" s="10" t="s">
        <v>226</v>
      </c>
      <c r="C93" s="10" t="s">
        <v>30</v>
      </c>
      <c r="D93" s="10" t="s">
        <v>24</v>
      </c>
      <c r="E93" s="10" t="s">
        <v>31</v>
      </c>
      <c r="F93" s="10" t="s">
        <v>20</v>
      </c>
      <c r="G93" s="10" t="s">
        <v>71</v>
      </c>
      <c r="H93">
        <v>1</v>
      </c>
      <c r="I93" s="10" t="s">
        <v>421</v>
      </c>
      <c r="J93" s="10" t="s">
        <v>908</v>
      </c>
      <c r="K93" s="10" t="s">
        <v>276</v>
      </c>
      <c r="L93">
        <v>13</v>
      </c>
      <c r="P93" s="10"/>
      <c r="R93" s="10"/>
      <c r="T93" s="10" t="s">
        <v>496</v>
      </c>
    </row>
    <row r="94" spans="1:20" x14ac:dyDescent="0.3">
      <c r="A94">
        <v>56</v>
      </c>
      <c r="B94" s="10" t="s">
        <v>226</v>
      </c>
      <c r="C94" s="10" t="s">
        <v>30</v>
      </c>
      <c r="D94" s="10" t="s">
        <v>24</v>
      </c>
      <c r="E94" s="10" t="s">
        <v>31</v>
      </c>
      <c r="F94" s="10" t="s">
        <v>20</v>
      </c>
      <c r="G94" s="10" t="s">
        <v>71</v>
      </c>
      <c r="H94">
        <v>1</v>
      </c>
      <c r="I94" s="10" t="s">
        <v>421</v>
      </c>
      <c r="J94" s="10" t="s">
        <v>918</v>
      </c>
      <c r="K94" s="10" t="s">
        <v>276</v>
      </c>
      <c r="L94">
        <v>33</v>
      </c>
      <c r="P94" s="10"/>
      <c r="R94" s="10"/>
      <c r="T94" s="10" t="s">
        <v>496</v>
      </c>
    </row>
    <row r="95" spans="1:20" x14ac:dyDescent="0.3">
      <c r="A95">
        <v>56</v>
      </c>
      <c r="B95" s="10" t="s">
        <v>226</v>
      </c>
      <c r="C95" s="10" t="s">
        <v>30</v>
      </c>
      <c r="D95" s="10" t="s">
        <v>24</v>
      </c>
      <c r="E95" s="10" t="s">
        <v>31</v>
      </c>
      <c r="F95" s="10" t="s">
        <v>20</v>
      </c>
      <c r="G95" s="10" t="s">
        <v>71</v>
      </c>
      <c r="H95">
        <v>1</v>
      </c>
      <c r="I95" s="10" t="s">
        <v>421</v>
      </c>
      <c r="J95" s="10" t="s">
        <v>422</v>
      </c>
      <c r="K95" s="10" t="s">
        <v>289</v>
      </c>
      <c r="L95">
        <v>19</v>
      </c>
      <c r="P95" s="10"/>
      <c r="R95" s="10"/>
      <c r="T95" s="10" t="s">
        <v>496</v>
      </c>
    </row>
    <row r="96" spans="1:20" x14ac:dyDescent="0.3">
      <c r="A96">
        <v>57</v>
      </c>
      <c r="B96" s="10" t="s">
        <v>216</v>
      </c>
      <c r="C96" s="10" t="s">
        <v>32</v>
      </c>
      <c r="D96" s="10" t="s">
        <v>28</v>
      </c>
      <c r="E96" s="10" t="s">
        <v>25</v>
      </c>
      <c r="F96" s="10" t="s">
        <v>20</v>
      </c>
      <c r="G96" s="10" t="s">
        <v>71</v>
      </c>
      <c r="H96">
        <v>1</v>
      </c>
      <c r="I96" s="10" t="s">
        <v>421</v>
      </c>
      <c r="J96" s="10" t="s">
        <v>908</v>
      </c>
      <c r="K96" s="10" t="s">
        <v>276</v>
      </c>
      <c r="L96">
        <v>13</v>
      </c>
      <c r="P96" s="10"/>
      <c r="R96" s="10"/>
      <c r="T96" s="10" t="s">
        <v>497</v>
      </c>
    </row>
    <row r="97" spans="1:20" x14ac:dyDescent="0.3">
      <c r="A97">
        <v>57</v>
      </c>
      <c r="B97" s="10" t="s">
        <v>216</v>
      </c>
      <c r="C97" s="10" t="s">
        <v>32</v>
      </c>
      <c r="D97" s="10" t="s">
        <v>28</v>
      </c>
      <c r="E97" s="10" t="s">
        <v>25</v>
      </c>
      <c r="F97" s="10" t="s">
        <v>20</v>
      </c>
      <c r="G97" s="10" t="s">
        <v>71</v>
      </c>
      <c r="H97">
        <v>1</v>
      </c>
      <c r="I97" s="10" t="s">
        <v>421</v>
      </c>
      <c r="J97" s="10" t="s">
        <v>914</v>
      </c>
      <c r="K97" s="10" t="s">
        <v>417</v>
      </c>
      <c r="L97">
        <v>47</v>
      </c>
      <c r="N97">
        <v>57</v>
      </c>
      <c r="P97" s="10"/>
      <c r="R97" s="10"/>
      <c r="T97" s="10" t="s">
        <v>497</v>
      </c>
    </row>
    <row r="98" spans="1:20" x14ac:dyDescent="0.3">
      <c r="A98">
        <v>58</v>
      </c>
      <c r="B98" s="10" t="s">
        <v>226</v>
      </c>
      <c r="C98" s="10" t="s">
        <v>32</v>
      </c>
      <c r="D98" s="10" t="s">
        <v>23</v>
      </c>
      <c r="E98" s="10" t="s">
        <v>25</v>
      </c>
      <c r="F98" s="10" t="s">
        <v>20</v>
      </c>
      <c r="G98" s="10" t="s">
        <v>71</v>
      </c>
      <c r="H98">
        <v>1</v>
      </c>
      <c r="I98" s="10" t="s">
        <v>421</v>
      </c>
      <c r="J98" s="10" t="s">
        <v>908</v>
      </c>
      <c r="K98" s="10" t="s">
        <v>276</v>
      </c>
      <c r="L98">
        <v>13</v>
      </c>
      <c r="P98" s="10"/>
      <c r="R98" s="10"/>
      <c r="T98" s="10" t="s">
        <v>499</v>
      </c>
    </row>
    <row r="99" spans="1:20" x14ac:dyDescent="0.3">
      <c r="A99">
        <v>58</v>
      </c>
      <c r="B99" s="10" t="s">
        <v>226</v>
      </c>
      <c r="C99" s="10" t="s">
        <v>32</v>
      </c>
      <c r="D99" s="10" t="s">
        <v>23</v>
      </c>
      <c r="E99" s="10" t="s">
        <v>25</v>
      </c>
      <c r="F99" s="10" t="s">
        <v>20</v>
      </c>
      <c r="G99" s="10" t="s">
        <v>71</v>
      </c>
      <c r="H99">
        <v>1</v>
      </c>
      <c r="I99" s="10" t="s">
        <v>421</v>
      </c>
      <c r="J99" s="10" t="s">
        <v>909</v>
      </c>
      <c r="K99" s="10" t="s">
        <v>417</v>
      </c>
      <c r="L99">
        <v>47</v>
      </c>
      <c r="N99">
        <v>57</v>
      </c>
      <c r="P99" s="10"/>
      <c r="R99" s="10" t="s">
        <v>919</v>
      </c>
      <c r="S99">
        <v>2</v>
      </c>
      <c r="T99" s="10" t="s">
        <v>499</v>
      </c>
    </row>
    <row r="100" spans="1:20" x14ac:dyDescent="0.3">
      <c r="A100">
        <v>59</v>
      </c>
      <c r="B100" s="10" t="s">
        <v>216</v>
      </c>
      <c r="C100" s="10" t="s">
        <v>33</v>
      </c>
      <c r="D100" s="10" t="s">
        <v>24</v>
      </c>
      <c r="E100" s="10" t="s">
        <v>26</v>
      </c>
      <c r="F100" s="10" t="s">
        <v>20</v>
      </c>
      <c r="G100" s="10" t="s">
        <v>71</v>
      </c>
      <c r="H100">
        <v>1</v>
      </c>
      <c r="I100" s="10" t="s">
        <v>421</v>
      </c>
      <c r="J100" s="10" t="s">
        <v>908</v>
      </c>
      <c r="K100" s="10" t="s">
        <v>276</v>
      </c>
      <c r="L100">
        <v>13</v>
      </c>
      <c r="P100" s="10"/>
      <c r="R100" s="10"/>
      <c r="T100" s="10" t="s">
        <v>500</v>
      </c>
    </row>
    <row r="101" spans="1:20" x14ac:dyDescent="0.3">
      <c r="A101">
        <v>59</v>
      </c>
      <c r="B101" s="10" t="s">
        <v>216</v>
      </c>
      <c r="C101" s="10" t="s">
        <v>33</v>
      </c>
      <c r="D101" s="10" t="s">
        <v>24</v>
      </c>
      <c r="E101" s="10" t="s">
        <v>26</v>
      </c>
      <c r="F101" s="10" t="s">
        <v>20</v>
      </c>
      <c r="G101" s="10" t="s">
        <v>71</v>
      </c>
      <c r="H101">
        <v>1</v>
      </c>
      <c r="I101" s="10" t="s">
        <v>421</v>
      </c>
      <c r="J101" s="10" t="s">
        <v>909</v>
      </c>
      <c r="K101" s="10" t="s">
        <v>417</v>
      </c>
      <c r="L101">
        <v>43</v>
      </c>
      <c r="N101">
        <v>53</v>
      </c>
      <c r="P101" s="10"/>
      <c r="R101" s="10"/>
      <c r="T101" s="10" t="s">
        <v>500</v>
      </c>
    </row>
    <row r="102" spans="1:20" x14ac:dyDescent="0.3">
      <c r="A102">
        <v>60</v>
      </c>
      <c r="B102" s="10" t="s">
        <v>216</v>
      </c>
      <c r="C102" s="10" t="s">
        <v>34</v>
      </c>
      <c r="D102" s="10" t="s">
        <v>28</v>
      </c>
      <c r="E102" s="10" t="s">
        <v>25</v>
      </c>
      <c r="F102" s="10" t="s">
        <v>20</v>
      </c>
      <c r="G102" s="10" t="s">
        <v>71</v>
      </c>
      <c r="H102">
        <v>1</v>
      </c>
      <c r="I102" s="10" t="s">
        <v>421</v>
      </c>
      <c r="J102" s="10" t="s">
        <v>908</v>
      </c>
      <c r="K102" s="10" t="s">
        <v>276</v>
      </c>
      <c r="L102">
        <v>13</v>
      </c>
      <c r="P102" s="10"/>
      <c r="R102" s="10"/>
      <c r="T102" s="10" t="s">
        <v>502</v>
      </c>
    </row>
    <row r="103" spans="1:20" x14ac:dyDescent="0.3">
      <c r="A103">
        <v>60</v>
      </c>
      <c r="B103" s="10" t="s">
        <v>216</v>
      </c>
      <c r="C103" s="10" t="s">
        <v>34</v>
      </c>
      <c r="D103" s="10" t="s">
        <v>28</v>
      </c>
      <c r="E103" s="10" t="s">
        <v>25</v>
      </c>
      <c r="F103" s="10" t="s">
        <v>20</v>
      </c>
      <c r="G103" s="10" t="s">
        <v>71</v>
      </c>
      <c r="H103">
        <v>1</v>
      </c>
      <c r="I103" s="10" t="s">
        <v>421</v>
      </c>
      <c r="J103" s="10" t="s">
        <v>907</v>
      </c>
      <c r="K103" s="10" t="s">
        <v>289</v>
      </c>
      <c r="L103">
        <v>13</v>
      </c>
      <c r="P103" s="10"/>
      <c r="R103" s="10"/>
      <c r="T103" s="10" t="s">
        <v>502</v>
      </c>
    </row>
    <row r="104" spans="1:20" x14ac:dyDescent="0.3">
      <c r="A104">
        <v>61</v>
      </c>
      <c r="B104" s="10" t="s">
        <v>216</v>
      </c>
      <c r="C104" s="10" t="s">
        <v>35</v>
      </c>
      <c r="D104" s="10" t="s">
        <v>23</v>
      </c>
      <c r="E104" s="10" t="s">
        <v>25</v>
      </c>
      <c r="F104" s="10" t="s">
        <v>20</v>
      </c>
      <c r="G104" s="10" t="s">
        <v>71</v>
      </c>
      <c r="H104">
        <v>1</v>
      </c>
      <c r="I104" s="10" t="s">
        <v>421</v>
      </c>
      <c r="J104" s="10" t="s">
        <v>908</v>
      </c>
      <c r="K104" s="10" t="s">
        <v>276</v>
      </c>
      <c r="L104">
        <v>13</v>
      </c>
      <c r="P104" s="10"/>
      <c r="R104" s="10"/>
      <c r="T104" s="10" t="s">
        <v>504</v>
      </c>
    </row>
    <row r="105" spans="1:20" x14ac:dyDescent="0.3">
      <c r="A105">
        <v>62</v>
      </c>
      <c r="B105" s="10" t="s">
        <v>717</v>
      </c>
      <c r="C105" s="10" t="s">
        <v>35</v>
      </c>
      <c r="D105" s="10" t="s">
        <v>24</v>
      </c>
      <c r="E105" s="10" t="s">
        <v>25</v>
      </c>
      <c r="F105" s="10" t="s">
        <v>20</v>
      </c>
      <c r="G105" s="10" t="s">
        <v>71</v>
      </c>
      <c r="H105">
        <v>1</v>
      </c>
      <c r="I105" s="10" t="s">
        <v>421</v>
      </c>
      <c r="J105" s="10" t="s">
        <v>908</v>
      </c>
      <c r="K105" s="10" t="s">
        <v>276</v>
      </c>
      <c r="L105">
        <v>13</v>
      </c>
      <c r="P105" s="10"/>
      <c r="R105" s="10"/>
      <c r="T105" s="10" t="s">
        <v>723</v>
      </c>
    </row>
    <row r="106" spans="1:20" x14ac:dyDescent="0.3">
      <c r="A106">
        <v>63</v>
      </c>
      <c r="B106" s="10" t="s">
        <v>216</v>
      </c>
      <c r="C106" s="10" t="s">
        <v>36</v>
      </c>
      <c r="D106" s="10" t="s">
        <v>23</v>
      </c>
      <c r="E106" s="10" t="s">
        <v>21</v>
      </c>
      <c r="F106" s="10" t="s">
        <v>20</v>
      </c>
      <c r="G106" s="10" t="s">
        <v>71</v>
      </c>
      <c r="H106">
        <v>1</v>
      </c>
      <c r="I106" s="10" t="s">
        <v>421</v>
      </c>
      <c r="J106" s="10" t="s">
        <v>911</v>
      </c>
      <c r="K106" s="10" t="s">
        <v>289</v>
      </c>
      <c r="L106">
        <v>13</v>
      </c>
      <c r="P106" s="10"/>
      <c r="R106" s="10"/>
      <c r="T106" s="10" t="s">
        <v>506</v>
      </c>
    </row>
    <row r="107" spans="1:20" x14ac:dyDescent="0.3">
      <c r="A107">
        <v>64</v>
      </c>
      <c r="B107" s="10" t="s">
        <v>216</v>
      </c>
      <c r="C107" s="10" t="s">
        <v>37</v>
      </c>
      <c r="D107" s="10" t="s">
        <v>23</v>
      </c>
      <c r="E107" s="10" t="s">
        <v>26</v>
      </c>
      <c r="F107" s="10" t="s">
        <v>20</v>
      </c>
      <c r="G107" s="10" t="s">
        <v>71</v>
      </c>
      <c r="H107">
        <v>1</v>
      </c>
      <c r="I107" s="10" t="s">
        <v>421</v>
      </c>
      <c r="J107" s="10" t="s">
        <v>908</v>
      </c>
      <c r="K107" s="10" t="s">
        <v>276</v>
      </c>
      <c r="L107">
        <v>14</v>
      </c>
      <c r="P107" s="10"/>
      <c r="R107" s="10"/>
      <c r="T107" s="10" t="s">
        <v>508</v>
      </c>
    </row>
    <row r="108" spans="1:20" x14ac:dyDescent="0.3">
      <c r="A108">
        <v>64</v>
      </c>
      <c r="B108" s="10" t="s">
        <v>216</v>
      </c>
      <c r="C108" s="10" t="s">
        <v>37</v>
      </c>
      <c r="D108" s="10" t="s">
        <v>23</v>
      </c>
      <c r="E108" s="10" t="s">
        <v>26</v>
      </c>
      <c r="F108" s="10" t="s">
        <v>20</v>
      </c>
      <c r="G108" s="10" t="s">
        <v>71</v>
      </c>
      <c r="H108">
        <v>1</v>
      </c>
      <c r="I108" s="10" t="s">
        <v>421</v>
      </c>
      <c r="J108" s="10" t="s">
        <v>907</v>
      </c>
      <c r="K108" s="10" t="s">
        <v>276</v>
      </c>
      <c r="L108">
        <v>14</v>
      </c>
      <c r="P108" s="10"/>
      <c r="R108" s="10"/>
      <c r="T108" s="10" t="s">
        <v>508</v>
      </c>
    </row>
    <row r="109" spans="1:20" x14ac:dyDescent="0.3">
      <c r="A109">
        <v>64</v>
      </c>
      <c r="B109" s="10" t="s">
        <v>216</v>
      </c>
      <c r="C109" s="10" t="s">
        <v>37</v>
      </c>
      <c r="D109" s="10" t="s">
        <v>23</v>
      </c>
      <c r="E109" s="10" t="s">
        <v>26</v>
      </c>
      <c r="F109" s="10" t="s">
        <v>20</v>
      </c>
      <c r="G109" s="10" t="s">
        <v>71</v>
      </c>
      <c r="H109">
        <v>1</v>
      </c>
      <c r="I109" s="10" t="s">
        <v>421</v>
      </c>
      <c r="J109" s="10" t="s">
        <v>909</v>
      </c>
      <c r="K109" s="10" t="s">
        <v>417</v>
      </c>
      <c r="L109">
        <v>49</v>
      </c>
      <c r="N109">
        <v>59</v>
      </c>
      <c r="P109" s="10"/>
      <c r="R109" s="10"/>
      <c r="T109" s="10" t="s">
        <v>508</v>
      </c>
    </row>
    <row r="110" spans="1:20" x14ac:dyDescent="0.3">
      <c r="A110">
        <v>65</v>
      </c>
      <c r="B110" s="10" t="s">
        <v>216</v>
      </c>
      <c r="C110" s="10" t="s">
        <v>38</v>
      </c>
      <c r="D110" s="10" t="s">
        <v>23</v>
      </c>
      <c r="E110" s="10" t="s">
        <v>25</v>
      </c>
      <c r="F110" s="10" t="s">
        <v>20</v>
      </c>
      <c r="G110" s="10" t="s">
        <v>71</v>
      </c>
      <c r="H110">
        <v>1</v>
      </c>
      <c r="I110" s="10" t="s">
        <v>421</v>
      </c>
      <c r="J110" s="10" t="s">
        <v>908</v>
      </c>
      <c r="K110" s="10" t="s">
        <v>276</v>
      </c>
      <c r="L110">
        <v>13</v>
      </c>
      <c r="P110" s="10"/>
      <c r="R110" s="10"/>
      <c r="T110" s="10" t="s">
        <v>510</v>
      </c>
    </row>
    <row r="111" spans="1:20" x14ac:dyDescent="0.3">
      <c r="A111">
        <v>66</v>
      </c>
      <c r="B111" s="10" t="s">
        <v>216</v>
      </c>
      <c r="C111" s="10" t="s">
        <v>55</v>
      </c>
      <c r="D111" s="10" t="s">
        <v>23</v>
      </c>
      <c r="E111" s="10" t="s">
        <v>25</v>
      </c>
      <c r="F111" s="10" t="s">
        <v>56</v>
      </c>
      <c r="G111" s="10" t="s">
        <v>71</v>
      </c>
      <c r="H111">
        <v>1</v>
      </c>
      <c r="I111" s="10" t="s">
        <v>421</v>
      </c>
      <c r="J111" s="10" t="s">
        <v>908</v>
      </c>
      <c r="K111" s="10" t="s">
        <v>276</v>
      </c>
      <c r="L111">
        <v>12</v>
      </c>
      <c r="P111" s="10"/>
      <c r="R111" s="10"/>
      <c r="T111" s="10" t="s">
        <v>512</v>
      </c>
    </row>
    <row r="112" spans="1:20" x14ac:dyDescent="0.3">
      <c r="A112">
        <v>67</v>
      </c>
      <c r="B112" s="10" t="s">
        <v>216</v>
      </c>
      <c r="C112" s="10" t="s">
        <v>57</v>
      </c>
      <c r="D112" s="10" t="s">
        <v>24</v>
      </c>
      <c r="E112" s="10" t="s">
        <v>26</v>
      </c>
      <c r="F112" s="10" t="s">
        <v>56</v>
      </c>
      <c r="G112" s="10" t="s">
        <v>71</v>
      </c>
      <c r="H112">
        <v>1</v>
      </c>
      <c r="I112" s="10" t="s">
        <v>421</v>
      </c>
      <c r="J112" s="10" t="s">
        <v>908</v>
      </c>
      <c r="K112" s="10" t="s">
        <v>276</v>
      </c>
      <c r="L112">
        <v>12</v>
      </c>
      <c r="P112" s="10"/>
      <c r="R112" s="10"/>
      <c r="T112" s="10" t="s">
        <v>514</v>
      </c>
    </row>
    <row r="113" spans="1:20" x14ac:dyDescent="0.3">
      <c r="A113">
        <v>68</v>
      </c>
      <c r="B113" s="10" t="s">
        <v>216</v>
      </c>
      <c r="C113" s="10" t="s">
        <v>58</v>
      </c>
      <c r="D113" s="10" t="s">
        <v>24</v>
      </c>
      <c r="E113" s="10" t="s">
        <v>25</v>
      </c>
      <c r="F113" s="10" t="s">
        <v>56</v>
      </c>
      <c r="G113" s="10" t="s">
        <v>71</v>
      </c>
      <c r="H113">
        <v>1</v>
      </c>
      <c r="I113" s="10" t="s">
        <v>421</v>
      </c>
      <c r="J113" s="10" t="s">
        <v>908</v>
      </c>
      <c r="K113" s="10" t="s">
        <v>276</v>
      </c>
      <c r="L113">
        <v>12</v>
      </c>
      <c r="P113" s="10"/>
      <c r="R113" s="10"/>
      <c r="T113" s="10" t="s">
        <v>516</v>
      </c>
    </row>
    <row r="114" spans="1:20" x14ac:dyDescent="0.3">
      <c r="A114">
        <v>69</v>
      </c>
      <c r="B114" s="10" t="s">
        <v>216</v>
      </c>
      <c r="C114" s="10" t="s">
        <v>59</v>
      </c>
      <c r="D114" s="10" t="s">
        <v>24</v>
      </c>
      <c r="E114" s="10" t="s">
        <v>21</v>
      </c>
      <c r="F114" s="10" t="s">
        <v>56</v>
      </c>
      <c r="G114" s="10" t="s">
        <v>71</v>
      </c>
      <c r="H114">
        <v>1</v>
      </c>
      <c r="I114" s="10" t="s">
        <v>421</v>
      </c>
      <c r="J114" s="10" t="s">
        <v>911</v>
      </c>
      <c r="K114" s="10" t="s">
        <v>289</v>
      </c>
      <c r="L114">
        <v>38</v>
      </c>
      <c r="P114" s="10"/>
      <c r="R114" s="10"/>
      <c r="T114" s="10" t="s">
        <v>518</v>
      </c>
    </row>
    <row r="115" spans="1:20" x14ac:dyDescent="0.3">
      <c r="A115">
        <v>70</v>
      </c>
      <c r="B115" s="10" t="s">
        <v>216</v>
      </c>
      <c r="C115" s="10" t="s">
        <v>60</v>
      </c>
      <c r="D115" s="10" t="s">
        <v>24</v>
      </c>
      <c r="E115" s="10" t="s">
        <v>31</v>
      </c>
      <c r="F115" s="10" t="s">
        <v>56</v>
      </c>
      <c r="G115" s="10" t="s">
        <v>71</v>
      </c>
      <c r="H115">
        <v>1</v>
      </c>
      <c r="I115" s="10" t="s">
        <v>421</v>
      </c>
      <c r="J115" s="10" t="s">
        <v>908</v>
      </c>
      <c r="K115" s="10" t="s">
        <v>276</v>
      </c>
      <c r="L115">
        <v>13</v>
      </c>
      <c r="P115" s="10"/>
      <c r="R115" s="10"/>
      <c r="T115" s="10" t="s">
        <v>520</v>
      </c>
    </row>
    <row r="116" spans="1:20" x14ac:dyDescent="0.3">
      <c r="A116">
        <v>70</v>
      </c>
      <c r="B116" s="10" t="s">
        <v>216</v>
      </c>
      <c r="C116" s="10" t="s">
        <v>60</v>
      </c>
      <c r="D116" s="10" t="s">
        <v>24</v>
      </c>
      <c r="E116" s="10" t="s">
        <v>31</v>
      </c>
      <c r="F116" s="10" t="s">
        <v>56</v>
      </c>
      <c r="G116" s="10" t="s">
        <v>71</v>
      </c>
      <c r="H116">
        <v>1</v>
      </c>
      <c r="I116" s="10" t="s">
        <v>421</v>
      </c>
      <c r="J116" s="10" t="s">
        <v>918</v>
      </c>
      <c r="K116" s="10" t="s">
        <v>289</v>
      </c>
      <c r="L116">
        <v>13</v>
      </c>
      <c r="P116" s="10"/>
      <c r="R116" s="10"/>
      <c r="T116" s="10" t="s">
        <v>520</v>
      </c>
    </row>
    <row r="117" spans="1:20" x14ac:dyDescent="0.3">
      <c r="A117">
        <v>71</v>
      </c>
      <c r="B117" s="10" t="s">
        <v>216</v>
      </c>
      <c r="C117" s="10" t="s">
        <v>61</v>
      </c>
      <c r="D117" s="10" t="s">
        <v>24</v>
      </c>
      <c r="E117" s="10" t="s">
        <v>26</v>
      </c>
      <c r="F117" s="10" t="s">
        <v>56</v>
      </c>
      <c r="G117" s="10" t="s">
        <v>71</v>
      </c>
      <c r="H117">
        <v>1</v>
      </c>
      <c r="I117" s="10" t="s">
        <v>421</v>
      </c>
      <c r="J117" s="10" t="s">
        <v>908</v>
      </c>
      <c r="K117" s="10" t="s">
        <v>276</v>
      </c>
      <c r="L117">
        <v>13</v>
      </c>
      <c r="P117" s="10"/>
      <c r="R117" s="10"/>
      <c r="T117" s="10" t="s">
        <v>522</v>
      </c>
    </row>
    <row r="118" spans="1:20" x14ac:dyDescent="0.3">
      <c r="A118">
        <v>72</v>
      </c>
      <c r="B118" s="10" t="s">
        <v>216</v>
      </c>
      <c r="C118" s="10" t="s">
        <v>62</v>
      </c>
      <c r="D118" s="10" t="s">
        <v>24</v>
      </c>
      <c r="E118" s="10" t="s">
        <v>25</v>
      </c>
      <c r="F118" s="10" t="s">
        <v>56</v>
      </c>
      <c r="G118" s="10" t="s">
        <v>71</v>
      </c>
      <c r="H118">
        <v>1</v>
      </c>
      <c r="I118" s="10" t="s">
        <v>421</v>
      </c>
      <c r="J118" s="10" t="s">
        <v>908</v>
      </c>
      <c r="K118" s="10" t="s">
        <v>276</v>
      </c>
      <c r="L118">
        <v>13</v>
      </c>
      <c r="P118" s="10"/>
      <c r="R118" s="10"/>
      <c r="T118" s="10" t="s">
        <v>524</v>
      </c>
    </row>
    <row r="119" spans="1:20" x14ac:dyDescent="0.3">
      <c r="A119">
        <v>73</v>
      </c>
      <c r="B119" s="10" t="s">
        <v>216</v>
      </c>
      <c r="C119" s="10" t="s">
        <v>63</v>
      </c>
      <c r="D119" s="10" t="s">
        <v>28</v>
      </c>
      <c r="E119" s="10" t="s">
        <v>25</v>
      </c>
      <c r="F119" s="10" t="s">
        <v>64</v>
      </c>
      <c r="G119" s="10" t="s">
        <v>71</v>
      </c>
      <c r="H119">
        <v>1</v>
      </c>
      <c r="I119" s="10" t="s">
        <v>421</v>
      </c>
      <c r="J119" s="10" t="s">
        <v>908</v>
      </c>
      <c r="K119" s="10" t="s">
        <v>276</v>
      </c>
      <c r="L119">
        <v>13</v>
      </c>
      <c r="P119" s="10"/>
      <c r="R119" s="10"/>
      <c r="T119" s="10" t="s">
        <v>526</v>
      </c>
    </row>
    <row r="120" spans="1:20" x14ac:dyDescent="0.3">
      <c r="A120">
        <v>74</v>
      </c>
      <c r="B120" s="10" t="s">
        <v>216</v>
      </c>
      <c r="C120" s="10" t="s">
        <v>65</v>
      </c>
      <c r="D120" s="10" t="s">
        <v>28</v>
      </c>
      <c r="E120" s="10" t="s">
        <v>26</v>
      </c>
      <c r="F120" s="10" t="s">
        <v>64</v>
      </c>
      <c r="G120" s="10" t="s">
        <v>71</v>
      </c>
      <c r="H120">
        <v>1</v>
      </c>
      <c r="I120" s="10" t="s">
        <v>421</v>
      </c>
      <c r="J120" s="10" t="s">
        <v>908</v>
      </c>
      <c r="K120" s="10" t="s">
        <v>276</v>
      </c>
      <c r="L120">
        <v>13</v>
      </c>
      <c r="P120" s="10"/>
      <c r="R120" s="10"/>
      <c r="T120" s="10" t="s">
        <v>528</v>
      </c>
    </row>
    <row r="121" spans="1:20" x14ac:dyDescent="0.3">
      <c r="A121">
        <v>75</v>
      </c>
      <c r="B121" s="10" t="s">
        <v>216</v>
      </c>
      <c r="C121" s="10" t="s">
        <v>66</v>
      </c>
      <c r="D121" s="10" t="s">
        <v>24</v>
      </c>
      <c r="E121" s="10" t="s">
        <v>25</v>
      </c>
      <c r="F121" s="10" t="s">
        <v>64</v>
      </c>
      <c r="G121" s="10" t="s">
        <v>71</v>
      </c>
      <c r="H121">
        <v>1</v>
      </c>
      <c r="I121" s="10" t="s">
        <v>421</v>
      </c>
      <c r="J121" s="10" t="s">
        <v>908</v>
      </c>
      <c r="K121" s="10" t="s">
        <v>276</v>
      </c>
      <c r="L121">
        <v>13</v>
      </c>
      <c r="P121" s="10"/>
      <c r="R121" s="10"/>
      <c r="T121" s="10" t="s">
        <v>530</v>
      </c>
    </row>
    <row r="122" spans="1:20" x14ac:dyDescent="0.3">
      <c r="A122">
        <v>76</v>
      </c>
      <c r="B122" s="10" t="s">
        <v>216</v>
      </c>
      <c r="C122" s="10" t="s">
        <v>67</v>
      </c>
      <c r="D122" s="10" t="s">
        <v>28</v>
      </c>
      <c r="E122" s="10" t="s">
        <v>25</v>
      </c>
      <c r="F122" s="10" t="s">
        <v>64</v>
      </c>
      <c r="G122" s="10" t="s">
        <v>71</v>
      </c>
      <c r="H122">
        <v>1</v>
      </c>
      <c r="I122" s="10" t="s">
        <v>421</v>
      </c>
      <c r="J122" s="10" t="s">
        <v>908</v>
      </c>
      <c r="K122" s="10" t="s">
        <v>276</v>
      </c>
      <c r="L122">
        <v>13</v>
      </c>
      <c r="P122" s="10"/>
      <c r="R122" s="10"/>
      <c r="T122" s="10" t="s">
        <v>532</v>
      </c>
    </row>
    <row r="123" spans="1:20" x14ac:dyDescent="0.3">
      <c r="A123">
        <v>77</v>
      </c>
      <c r="B123" s="10" t="s">
        <v>216</v>
      </c>
      <c r="C123" s="10" t="s">
        <v>68</v>
      </c>
      <c r="D123" s="10" t="s">
        <v>28</v>
      </c>
      <c r="E123" s="10" t="s">
        <v>26</v>
      </c>
      <c r="F123" s="10" t="s">
        <v>64</v>
      </c>
      <c r="G123" s="10" t="s">
        <v>71</v>
      </c>
      <c r="H123">
        <v>1</v>
      </c>
      <c r="I123" s="10" t="s">
        <v>421</v>
      </c>
      <c r="J123" s="10" t="s">
        <v>908</v>
      </c>
      <c r="K123" s="10" t="s">
        <v>276</v>
      </c>
      <c r="L123">
        <v>14</v>
      </c>
      <c r="P123" s="10"/>
      <c r="R123" s="10"/>
      <c r="T123" s="10" t="s">
        <v>534</v>
      </c>
    </row>
    <row r="124" spans="1:20" x14ac:dyDescent="0.3">
      <c r="A124">
        <v>78</v>
      </c>
      <c r="B124" s="10" t="s">
        <v>216</v>
      </c>
      <c r="C124" s="10" t="s">
        <v>69</v>
      </c>
      <c r="D124" s="10" t="s">
        <v>28</v>
      </c>
      <c r="E124" s="10" t="s">
        <v>21</v>
      </c>
      <c r="F124" s="10" t="s">
        <v>64</v>
      </c>
      <c r="G124" s="10" t="s">
        <v>71</v>
      </c>
      <c r="H124">
        <v>1</v>
      </c>
      <c r="I124" s="10" t="s">
        <v>421</v>
      </c>
      <c r="J124" s="10" t="s">
        <v>911</v>
      </c>
      <c r="K124" s="10" t="s">
        <v>289</v>
      </c>
      <c r="L124">
        <v>12</v>
      </c>
      <c r="P124" s="10"/>
      <c r="R124" s="10"/>
      <c r="T124" s="10" t="s">
        <v>536</v>
      </c>
    </row>
    <row r="125" spans="1:20" x14ac:dyDescent="0.3">
      <c r="A125">
        <v>79</v>
      </c>
      <c r="B125" s="10" t="s">
        <v>216</v>
      </c>
      <c r="C125" s="10" t="s">
        <v>70</v>
      </c>
      <c r="D125" s="10" t="s">
        <v>28</v>
      </c>
      <c r="E125" s="10" t="s">
        <v>31</v>
      </c>
      <c r="F125" s="10" t="s">
        <v>64</v>
      </c>
      <c r="G125" s="10" t="s">
        <v>71</v>
      </c>
      <c r="H125">
        <v>1</v>
      </c>
      <c r="I125" s="10" t="s">
        <v>421</v>
      </c>
      <c r="J125" s="10" t="s">
        <v>908</v>
      </c>
      <c r="K125" s="10" t="s">
        <v>276</v>
      </c>
      <c r="L125">
        <v>14</v>
      </c>
      <c r="P125" s="10"/>
      <c r="R125" s="10"/>
      <c r="T125" s="10" t="s">
        <v>538</v>
      </c>
    </row>
    <row r="126" spans="1:20" x14ac:dyDescent="0.3">
      <c r="A126">
        <v>79</v>
      </c>
      <c r="B126" s="10" t="s">
        <v>216</v>
      </c>
      <c r="C126" s="10" t="s">
        <v>70</v>
      </c>
      <c r="D126" s="10" t="s">
        <v>28</v>
      </c>
      <c r="E126" s="10" t="s">
        <v>31</v>
      </c>
      <c r="F126" s="10" t="s">
        <v>64</v>
      </c>
      <c r="G126" s="10" t="s">
        <v>71</v>
      </c>
      <c r="H126">
        <v>1</v>
      </c>
      <c r="I126" s="10" t="s">
        <v>421</v>
      </c>
      <c r="J126" s="10" t="s">
        <v>917</v>
      </c>
      <c r="K126" s="10" t="s">
        <v>417</v>
      </c>
      <c r="L126">
        <v>44</v>
      </c>
      <c r="N126">
        <v>54</v>
      </c>
      <c r="P126" s="10"/>
      <c r="R126" s="10"/>
      <c r="T126" s="10" t="s">
        <v>538</v>
      </c>
    </row>
    <row r="127" spans="1:20" x14ac:dyDescent="0.3">
      <c r="A127">
        <v>80</v>
      </c>
      <c r="B127" s="10" t="s">
        <v>216</v>
      </c>
      <c r="C127" s="10" t="s">
        <v>540</v>
      </c>
      <c r="D127" s="10" t="s">
        <v>23</v>
      </c>
      <c r="E127" s="10" t="s">
        <v>31</v>
      </c>
      <c r="F127" s="10" t="s">
        <v>153</v>
      </c>
      <c r="G127" s="10" t="s">
        <v>71</v>
      </c>
      <c r="H127">
        <v>1</v>
      </c>
      <c r="I127" s="10" t="s">
        <v>421</v>
      </c>
      <c r="J127" s="10" t="s">
        <v>908</v>
      </c>
      <c r="K127" s="10" t="s">
        <v>276</v>
      </c>
      <c r="L127">
        <v>14</v>
      </c>
      <c r="P127" s="10"/>
      <c r="R127" s="10"/>
      <c r="T127" s="10" t="s">
        <v>541</v>
      </c>
    </row>
    <row r="128" spans="1:20" x14ac:dyDescent="0.3">
      <c r="A128">
        <v>80</v>
      </c>
      <c r="B128" s="10" t="s">
        <v>216</v>
      </c>
      <c r="C128" s="10" t="s">
        <v>540</v>
      </c>
      <c r="D128" s="10" t="s">
        <v>23</v>
      </c>
      <c r="E128" s="10" t="s">
        <v>31</v>
      </c>
      <c r="F128" s="10" t="s">
        <v>153</v>
      </c>
      <c r="G128" s="10" t="s">
        <v>71</v>
      </c>
      <c r="H128">
        <v>1</v>
      </c>
      <c r="I128" s="10" t="s">
        <v>421</v>
      </c>
      <c r="J128" s="10" t="s">
        <v>917</v>
      </c>
      <c r="K128" s="10" t="s">
        <v>417</v>
      </c>
      <c r="L128">
        <v>49</v>
      </c>
      <c r="N128">
        <v>59</v>
      </c>
      <c r="P128" s="10"/>
      <c r="R128" s="10"/>
      <c r="T128" s="10" t="s">
        <v>541</v>
      </c>
    </row>
    <row r="129" spans="1:20" x14ac:dyDescent="0.3">
      <c r="A129">
        <v>81</v>
      </c>
      <c r="B129" s="10" t="s">
        <v>216</v>
      </c>
      <c r="C129" s="10" t="s">
        <v>543</v>
      </c>
      <c r="D129" s="10" t="s">
        <v>28</v>
      </c>
      <c r="E129" s="10" t="s">
        <v>25</v>
      </c>
      <c r="F129" s="10" t="s">
        <v>153</v>
      </c>
      <c r="G129" s="10" t="s">
        <v>71</v>
      </c>
      <c r="H129">
        <v>1</v>
      </c>
      <c r="I129" s="10" t="s">
        <v>421</v>
      </c>
      <c r="J129" s="10" t="s">
        <v>908</v>
      </c>
      <c r="K129" s="10" t="s">
        <v>276</v>
      </c>
      <c r="L129">
        <v>14</v>
      </c>
      <c r="P129" s="10"/>
      <c r="R129" s="10"/>
      <c r="T129" s="10" t="s">
        <v>544</v>
      </c>
    </row>
    <row r="130" spans="1:20" x14ac:dyDescent="0.3">
      <c r="A130">
        <v>81</v>
      </c>
      <c r="B130" s="10" t="s">
        <v>216</v>
      </c>
      <c r="C130" s="10" t="s">
        <v>543</v>
      </c>
      <c r="D130" s="10" t="s">
        <v>28</v>
      </c>
      <c r="E130" s="10" t="s">
        <v>25</v>
      </c>
      <c r="F130" s="10" t="s">
        <v>153</v>
      </c>
      <c r="G130" s="10" t="s">
        <v>71</v>
      </c>
      <c r="H130">
        <v>1</v>
      </c>
      <c r="I130" s="10" t="s">
        <v>421</v>
      </c>
      <c r="J130" s="10" t="s">
        <v>918</v>
      </c>
      <c r="K130" s="10" t="s">
        <v>289</v>
      </c>
      <c r="L130">
        <v>14</v>
      </c>
      <c r="P130" s="10"/>
      <c r="R130" s="10"/>
      <c r="T130" s="10" t="s">
        <v>544</v>
      </c>
    </row>
    <row r="131" spans="1:20" x14ac:dyDescent="0.3">
      <c r="A131">
        <v>82</v>
      </c>
      <c r="B131" s="10" t="s">
        <v>216</v>
      </c>
      <c r="C131" s="10" t="s">
        <v>546</v>
      </c>
      <c r="D131" s="10" t="s">
        <v>23</v>
      </c>
      <c r="E131" s="10" t="s">
        <v>21</v>
      </c>
      <c r="F131" s="10" t="s">
        <v>153</v>
      </c>
      <c r="G131" s="10" t="s">
        <v>71</v>
      </c>
      <c r="H131">
        <v>1</v>
      </c>
      <c r="I131" s="10" t="s">
        <v>421</v>
      </c>
      <c r="J131" s="10" t="s">
        <v>911</v>
      </c>
      <c r="K131" s="10" t="s">
        <v>289</v>
      </c>
      <c r="L131">
        <v>14</v>
      </c>
      <c r="P131" s="10"/>
      <c r="R131" s="10"/>
      <c r="T131" s="10" t="s">
        <v>547</v>
      </c>
    </row>
    <row r="132" spans="1:20" x14ac:dyDescent="0.3">
      <c r="A132">
        <v>82</v>
      </c>
      <c r="B132" s="10" t="s">
        <v>216</v>
      </c>
      <c r="C132" s="10" t="s">
        <v>546</v>
      </c>
      <c r="D132" s="10" t="s">
        <v>23</v>
      </c>
      <c r="E132" s="10" t="s">
        <v>21</v>
      </c>
      <c r="F132" s="10" t="s">
        <v>153</v>
      </c>
      <c r="G132" s="10" t="s">
        <v>71</v>
      </c>
      <c r="H132">
        <v>1</v>
      </c>
      <c r="I132" s="10" t="s">
        <v>421</v>
      </c>
      <c r="J132" s="10" t="s">
        <v>909</v>
      </c>
      <c r="K132" s="10" t="s">
        <v>417</v>
      </c>
      <c r="L132">
        <v>44</v>
      </c>
      <c r="N132">
        <v>54</v>
      </c>
      <c r="P132" s="10"/>
      <c r="R132" s="10"/>
      <c r="T132" s="10" t="s">
        <v>547</v>
      </c>
    </row>
    <row r="133" spans="1:20" x14ac:dyDescent="0.3">
      <c r="A133">
        <v>83</v>
      </c>
      <c r="B133" s="10" t="s">
        <v>216</v>
      </c>
      <c r="C133" s="10" t="s">
        <v>549</v>
      </c>
      <c r="D133" s="10" t="s">
        <v>23</v>
      </c>
      <c r="E133" s="10" t="s">
        <v>26</v>
      </c>
      <c r="F133" s="10" t="s">
        <v>153</v>
      </c>
      <c r="G133" s="10" t="s">
        <v>71</v>
      </c>
      <c r="H133">
        <v>1</v>
      </c>
      <c r="I133" s="10" t="s">
        <v>421</v>
      </c>
      <c r="J133" s="10" t="s">
        <v>908</v>
      </c>
      <c r="K133" s="10" t="s">
        <v>276</v>
      </c>
      <c r="L133">
        <v>14</v>
      </c>
      <c r="P133" s="10"/>
      <c r="R133" s="10"/>
      <c r="T133" s="10" t="s">
        <v>550</v>
      </c>
    </row>
    <row r="134" spans="1:20" x14ac:dyDescent="0.3">
      <c r="A134">
        <v>84</v>
      </c>
      <c r="B134" s="10" t="s">
        <v>216</v>
      </c>
      <c r="C134" s="10" t="s">
        <v>552</v>
      </c>
      <c r="D134" s="10" t="s">
        <v>23</v>
      </c>
      <c r="E134" s="10" t="s">
        <v>25</v>
      </c>
      <c r="F134" s="10" t="s">
        <v>153</v>
      </c>
      <c r="G134" s="10" t="s">
        <v>71</v>
      </c>
      <c r="H134">
        <v>1</v>
      </c>
      <c r="I134" s="10" t="s">
        <v>421</v>
      </c>
      <c r="J134" s="10" t="s">
        <v>908</v>
      </c>
      <c r="K134" s="10" t="s">
        <v>276</v>
      </c>
      <c r="L134">
        <v>14</v>
      </c>
      <c r="P134" s="10"/>
      <c r="R134" s="10"/>
      <c r="T134" s="10" t="s">
        <v>553</v>
      </c>
    </row>
    <row r="135" spans="1:20" x14ac:dyDescent="0.3">
      <c r="A135">
        <v>85</v>
      </c>
      <c r="B135" s="10" t="s">
        <v>216</v>
      </c>
      <c r="C135" s="10" t="s">
        <v>555</v>
      </c>
      <c r="D135" s="10" t="s">
        <v>23</v>
      </c>
      <c r="E135" s="10" t="s">
        <v>26</v>
      </c>
      <c r="F135" s="10" t="s">
        <v>153</v>
      </c>
      <c r="G135" s="10" t="s">
        <v>71</v>
      </c>
      <c r="H135">
        <v>1</v>
      </c>
      <c r="I135" s="10" t="s">
        <v>421</v>
      </c>
      <c r="J135" s="10" t="s">
        <v>908</v>
      </c>
      <c r="K135" s="10" t="s">
        <v>276</v>
      </c>
      <c r="L135">
        <v>14</v>
      </c>
      <c r="P135" s="10"/>
      <c r="R135" s="10"/>
      <c r="T135" s="10" t="s">
        <v>556</v>
      </c>
    </row>
    <row r="136" spans="1:20" x14ac:dyDescent="0.3">
      <c r="A136">
        <v>86</v>
      </c>
      <c r="B136" s="10" t="s">
        <v>216</v>
      </c>
      <c r="C136" s="10" t="s">
        <v>558</v>
      </c>
      <c r="D136" s="10" t="s">
        <v>23</v>
      </c>
      <c r="E136" s="10" t="s">
        <v>25</v>
      </c>
      <c r="F136" s="10" t="s">
        <v>153</v>
      </c>
      <c r="G136" s="10" t="s">
        <v>71</v>
      </c>
      <c r="H136">
        <v>1</v>
      </c>
      <c r="I136" s="10" t="s">
        <v>421</v>
      </c>
      <c r="J136" s="10" t="s">
        <v>908</v>
      </c>
      <c r="K136" s="10" t="s">
        <v>276</v>
      </c>
      <c r="L136">
        <v>12</v>
      </c>
      <c r="P136" s="10"/>
      <c r="R136" s="10"/>
      <c r="T136" s="10" t="s">
        <v>559</v>
      </c>
    </row>
    <row r="137" spans="1:20" x14ac:dyDescent="0.3">
      <c r="A137">
        <v>87</v>
      </c>
      <c r="B137" s="10" t="s">
        <v>717</v>
      </c>
      <c r="C137" s="10" t="s">
        <v>558</v>
      </c>
      <c r="D137" s="10" t="s">
        <v>24</v>
      </c>
      <c r="E137" s="10" t="s">
        <v>25</v>
      </c>
      <c r="F137" s="10" t="s">
        <v>153</v>
      </c>
      <c r="G137" s="10" t="s">
        <v>71</v>
      </c>
      <c r="H137">
        <v>1</v>
      </c>
      <c r="I137" s="10" t="s">
        <v>421</v>
      </c>
      <c r="J137" s="10" t="s">
        <v>908</v>
      </c>
      <c r="K137" s="10" t="s">
        <v>276</v>
      </c>
      <c r="L137">
        <v>12</v>
      </c>
      <c r="P137" s="10"/>
      <c r="R137" s="10"/>
      <c r="T137" s="10" t="s">
        <v>722</v>
      </c>
    </row>
    <row r="138" spans="1:20" x14ac:dyDescent="0.3">
      <c r="A138">
        <v>88</v>
      </c>
      <c r="B138" s="10" t="s">
        <v>216</v>
      </c>
      <c r="C138" s="10" t="s">
        <v>561</v>
      </c>
      <c r="D138" s="10" t="s">
        <v>24</v>
      </c>
      <c r="E138" s="10" t="s">
        <v>25</v>
      </c>
      <c r="F138" s="10" t="s">
        <v>160</v>
      </c>
      <c r="G138" s="10" t="s">
        <v>71</v>
      </c>
      <c r="H138">
        <v>1</v>
      </c>
      <c r="I138" s="10" t="s">
        <v>421</v>
      </c>
      <c r="J138" s="10" t="s">
        <v>908</v>
      </c>
      <c r="K138" s="10" t="s">
        <v>276</v>
      </c>
      <c r="L138">
        <v>13</v>
      </c>
      <c r="P138" s="10"/>
      <c r="R138" s="10"/>
      <c r="T138" s="10" t="s">
        <v>562</v>
      </c>
    </row>
    <row r="139" spans="1:20" x14ac:dyDescent="0.3">
      <c r="A139">
        <v>88</v>
      </c>
      <c r="B139" s="10" t="s">
        <v>216</v>
      </c>
      <c r="C139" s="10" t="s">
        <v>561</v>
      </c>
      <c r="D139" s="10" t="s">
        <v>24</v>
      </c>
      <c r="E139" s="10" t="s">
        <v>25</v>
      </c>
      <c r="F139" s="10" t="s">
        <v>160</v>
      </c>
      <c r="G139" s="10" t="s">
        <v>71</v>
      </c>
      <c r="H139">
        <v>1</v>
      </c>
      <c r="I139" s="10" t="s">
        <v>421</v>
      </c>
      <c r="J139" s="10" t="s">
        <v>909</v>
      </c>
      <c r="K139" s="10" t="s">
        <v>417</v>
      </c>
      <c r="L139">
        <v>51</v>
      </c>
      <c r="N139">
        <v>61</v>
      </c>
      <c r="P139" s="10"/>
      <c r="R139" s="10"/>
      <c r="T139" s="10" t="s">
        <v>562</v>
      </c>
    </row>
    <row r="140" spans="1:20" x14ac:dyDescent="0.3">
      <c r="A140">
        <v>89</v>
      </c>
      <c r="B140" s="10" t="s">
        <v>218</v>
      </c>
      <c r="C140" s="10" t="s">
        <v>561</v>
      </c>
      <c r="D140" s="10" t="s">
        <v>28</v>
      </c>
      <c r="E140" s="10" t="s">
        <v>25</v>
      </c>
      <c r="F140" s="10" t="s">
        <v>160</v>
      </c>
      <c r="G140" s="10" t="s">
        <v>71</v>
      </c>
      <c r="H140">
        <v>1</v>
      </c>
      <c r="I140" s="10" t="s">
        <v>421</v>
      </c>
      <c r="J140" s="10" t="s">
        <v>908</v>
      </c>
      <c r="K140" s="10" t="s">
        <v>276</v>
      </c>
      <c r="L140">
        <v>13</v>
      </c>
      <c r="P140" s="10"/>
      <c r="R140" s="10"/>
      <c r="T140" s="10" t="s">
        <v>564</v>
      </c>
    </row>
    <row r="141" spans="1:20" x14ac:dyDescent="0.3">
      <c r="A141">
        <v>90</v>
      </c>
      <c r="B141" s="10" t="s">
        <v>216</v>
      </c>
      <c r="C141" s="10" t="s">
        <v>565</v>
      </c>
      <c r="D141" s="10" t="s">
        <v>24</v>
      </c>
      <c r="E141" s="10" t="s">
        <v>26</v>
      </c>
      <c r="F141" s="10" t="s">
        <v>160</v>
      </c>
      <c r="G141" s="10" t="s">
        <v>71</v>
      </c>
      <c r="H141">
        <v>1</v>
      </c>
      <c r="I141" s="10" t="s">
        <v>421</v>
      </c>
      <c r="J141" s="10" t="s">
        <v>908</v>
      </c>
      <c r="K141" s="10" t="s">
        <v>276</v>
      </c>
      <c r="L141">
        <v>14</v>
      </c>
      <c r="P141" s="10"/>
      <c r="R141" s="10"/>
      <c r="T141" s="10" t="s">
        <v>566</v>
      </c>
    </row>
    <row r="142" spans="1:20" x14ac:dyDescent="0.3">
      <c r="A142">
        <v>91</v>
      </c>
      <c r="B142" s="10" t="s">
        <v>216</v>
      </c>
      <c r="C142" s="10" t="s">
        <v>568</v>
      </c>
      <c r="D142" s="10" t="s">
        <v>23</v>
      </c>
      <c r="E142" s="10" t="s">
        <v>31</v>
      </c>
      <c r="F142" s="10" t="s">
        <v>160</v>
      </c>
      <c r="G142" s="10" t="s">
        <v>71</v>
      </c>
      <c r="H142">
        <v>1</v>
      </c>
      <c r="I142" s="10" t="s">
        <v>421</v>
      </c>
      <c r="J142" s="10" t="s">
        <v>908</v>
      </c>
      <c r="K142" s="10" t="s">
        <v>276</v>
      </c>
      <c r="L142">
        <v>14</v>
      </c>
      <c r="P142" s="10"/>
      <c r="R142" s="10"/>
      <c r="T142" s="10" t="s">
        <v>569</v>
      </c>
    </row>
    <row r="143" spans="1:20" x14ac:dyDescent="0.3">
      <c r="A143">
        <v>92</v>
      </c>
      <c r="B143" s="10" t="s">
        <v>218</v>
      </c>
      <c r="C143" s="10" t="s">
        <v>568</v>
      </c>
      <c r="D143" s="10" t="s">
        <v>24</v>
      </c>
      <c r="E143" s="10" t="s">
        <v>31</v>
      </c>
      <c r="F143" s="10" t="s">
        <v>160</v>
      </c>
      <c r="G143" s="10" t="s">
        <v>71</v>
      </c>
      <c r="H143">
        <v>1</v>
      </c>
      <c r="I143" s="10" t="s">
        <v>421</v>
      </c>
      <c r="J143" s="10" t="s">
        <v>908</v>
      </c>
      <c r="K143" s="10" t="s">
        <v>276</v>
      </c>
      <c r="L143">
        <v>14</v>
      </c>
      <c r="P143" s="10"/>
      <c r="R143" s="10"/>
      <c r="T143" s="10" t="s">
        <v>571</v>
      </c>
    </row>
    <row r="144" spans="1:20" x14ac:dyDescent="0.3">
      <c r="A144">
        <v>93</v>
      </c>
      <c r="B144" s="10" t="s">
        <v>216</v>
      </c>
      <c r="C144" s="10" t="s">
        <v>572</v>
      </c>
      <c r="D144" s="10" t="s">
        <v>23</v>
      </c>
      <c r="E144" s="10" t="s">
        <v>25</v>
      </c>
      <c r="F144" s="10" t="s">
        <v>160</v>
      </c>
      <c r="G144" s="10" t="s">
        <v>71</v>
      </c>
      <c r="H144">
        <v>1</v>
      </c>
      <c r="I144" s="10" t="s">
        <v>421</v>
      </c>
      <c r="J144" s="10" t="s">
        <v>908</v>
      </c>
      <c r="K144" s="10" t="s">
        <v>276</v>
      </c>
      <c r="L144">
        <v>14</v>
      </c>
      <c r="P144" s="10"/>
      <c r="R144" s="10"/>
      <c r="T144" s="10" t="s">
        <v>573</v>
      </c>
    </row>
    <row r="145" spans="1:20" x14ac:dyDescent="0.3">
      <c r="A145">
        <v>93</v>
      </c>
      <c r="B145" s="10" t="s">
        <v>216</v>
      </c>
      <c r="C145" s="10" t="s">
        <v>572</v>
      </c>
      <c r="D145" s="10" t="s">
        <v>23</v>
      </c>
      <c r="E145" s="10" t="s">
        <v>25</v>
      </c>
      <c r="F145" s="10" t="s">
        <v>160</v>
      </c>
      <c r="G145" s="10" t="s">
        <v>71</v>
      </c>
      <c r="H145">
        <v>1</v>
      </c>
      <c r="I145" s="10" t="s">
        <v>421</v>
      </c>
      <c r="J145" s="10" t="s">
        <v>917</v>
      </c>
      <c r="K145" s="10" t="s">
        <v>417</v>
      </c>
      <c r="L145">
        <v>45</v>
      </c>
      <c r="N145">
        <v>55</v>
      </c>
      <c r="P145" s="10"/>
      <c r="R145" s="10"/>
      <c r="T145" s="10" t="s">
        <v>573</v>
      </c>
    </row>
    <row r="146" spans="1:20" x14ac:dyDescent="0.3">
      <c r="A146">
        <v>94</v>
      </c>
      <c r="B146" s="10" t="s">
        <v>216</v>
      </c>
      <c r="C146" s="10" t="s">
        <v>575</v>
      </c>
      <c r="D146" s="10" t="s">
        <v>24</v>
      </c>
      <c r="E146" s="10" t="s">
        <v>26</v>
      </c>
      <c r="F146" s="10" t="s">
        <v>160</v>
      </c>
      <c r="G146" s="10" t="s">
        <v>71</v>
      </c>
      <c r="H146">
        <v>1</v>
      </c>
      <c r="I146" s="10" t="s">
        <v>421</v>
      </c>
      <c r="J146" s="10" t="s">
        <v>908</v>
      </c>
      <c r="K146" s="10" t="s">
        <v>276</v>
      </c>
      <c r="L146">
        <v>14</v>
      </c>
      <c r="P146" s="10"/>
      <c r="R146" s="10"/>
      <c r="T146" s="10" t="s">
        <v>576</v>
      </c>
    </row>
    <row r="147" spans="1:20" x14ac:dyDescent="0.3">
      <c r="A147">
        <v>95</v>
      </c>
      <c r="B147" s="10" t="s">
        <v>216</v>
      </c>
      <c r="C147" s="10" t="s">
        <v>578</v>
      </c>
      <c r="D147" s="10" t="s">
        <v>24</v>
      </c>
      <c r="E147" s="10" t="s">
        <v>25</v>
      </c>
      <c r="F147" s="10" t="s">
        <v>160</v>
      </c>
      <c r="G147" s="10" t="s">
        <v>71</v>
      </c>
      <c r="H147">
        <v>1</v>
      </c>
      <c r="I147" s="10" t="s">
        <v>421</v>
      </c>
      <c r="J147" s="10" t="s">
        <v>908</v>
      </c>
      <c r="K147" s="10" t="s">
        <v>276</v>
      </c>
      <c r="L147">
        <v>14</v>
      </c>
      <c r="P147" s="10"/>
      <c r="R147" s="10"/>
      <c r="T147" s="10" t="s">
        <v>579</v>
      </c>
    </row>
    <row r="148" spans="1:20" x14ac:dyDescent="0.3">
      <c r="A148">
        <v>96</v>
      </c>
      <c r="B148" s="10" t="s">
        <v>216</v>
      </c>
      <c r="C148" s="10" t="s">
        <v>581</v>
      </c>
      <c r="D148" s="10" t="s">
        <v>24</v>
      </c>
      <c r="E148" s="10" t="s">
        <v>21</v>
      </c>
      <c r="F148" s="10" t="s">
        <v>160</v>
      </c>
      <c r="G148" s="10" t="s">
        <v>71</v>
      </c>
      <c r="H148">
        <v>1</v>
      </c>
      <c r="I148" s="10" t="s">
        <v>421</v>
      </c>
      <c r="J148" s="10" t="s">
        <v>911</v>
      </c>
      <c r="K148" s="10" t="s">
        <v>289</v>
      </c>
      <c r="L148">
        <v>43</v>
      </c>
      <c r="P148" s="10"/>
      <c r="R148" s="10"/>
      <c r="T148" s="10" t="s">
        <v>582</v>
      </c>
    </row>
    <row r="149" spans="1:20" x14ac:dyDescent="0.3">
      <c r="A149">
        <v>97</v>
      </c>
      <c r="B149" s="10" t="s">
        <v>216</v>
      </c>
      <c r="C149" s="10" t="s">
        <v>584</v>
      </c>
      <c r="D149" s="10" t="s">
        <v>28</v>
      </c>
      <c r="E149" s="10" t="s">
        <v>25</v>
      </c>
      <c r="F149" s="10" t="s">
        <v>157</v>
      </c>
      <c r="G149" s="10" t="s">
        <v>71</v>
      </c>
      <c r="H149">
        <v>1</v>
      </c>
      <c r="I149" s="10" t="s">
        <v>421</v>
      </c>
      <c r="J149" s="10" t="s">
        <v>908</v>
      </c>
      <c r="K149" s="10" t="s">
        <v>276</v>
      </c>
      <c r="L149">
        <v>13</v>
      </c>
      <c r="P149" s="10"/>
      <c r="R149" s="10"/>
      <c r="T149" s="10" t="s">
        <v>585</v>
      </c>
    </row>
    <row r="150" spans="1:20" x14ac:dyDescent="0.3">
      <c r="A150">
        <v>97</v>
      </c>
      <c r="B150" s="10" t="s">
        <v>216</v>
      </c>
      <c r="C150" s="10" t="s">
        <v>584</v>
      </c>
      <c r="D150" s="10" t="s">
        <v>28</v>
      </c>
      <c r="E150" s="10" t="s">
        <v>25</v>
      </c>
      <c r="F150" s="10" t="s">
        <v>157</v>
      </c>
      <c r="G150" s="10" t="s">
        <v>71</v>
      </c>
      <c r="H150">
        <v>1</v>
      </c>
      <c r="I150" s="10" t="s">
        <v>421</v>
      </c>
      <c r="J150" s="10" t="s">
        <v>907</v>
      </c>
      <c r="K150" s="10" t="s">
        <v>417</v>
      </c>
      <c r="L150">
        <v>48</v>
      </c>
      <c r="N150">
        <v>58</v>
      </c>
      <c r="P150" s="10"/>
      <c r="R150" s="10"/>
      <c r="T150" s="10" t="s">
        <v>585</v>
      </c>
    </row>
    <row r="151" spans="1:20" x14ac:dyDescent="0.3">
      <c r="A151">
        <v>97</v>
      </c>
      <c r="B151" s="10" t="s">
        <v>216</v>
      </c>
      <c r="C151" s="10" t="s">
        <v>584</v>
      </c>
      <c r="D151" s="10" t="s">
        <v>28</v>
      </c>
      <c r="E151" s="10" t="s">
        <v>25</v>
      </c>
      <c r="F151" s="10" t="s">
        <v>157</v>
      </c>
      <c r="G151" s="10" t="s">
        <v>71</v>
      </c>
      <c r="H151">
        <v>1</v>
      </c>
      <c r="I151" s="10" t="s">
        <v>421</v>
      </c>
      <c r="J151" s="10" t="s">
        <v>917</v>
      </c>
      <c r="K151" s="10" t="s">
        <v>417</v>
      </c>
      <c r="L151">
        <v>48</v>
      </c>
      <c r="N151">
        <v>58</v>
      </c>
      <c r="P151" s="10"/>
      <c r="R151" s="10"/>
      <c r="T151" s="10" t="s">
        <v>585</v>
      </c>
    </row>
    <row r="152" spans="1:20" x14ac:dyDescent="0.3">
      <c r="A152">
        <v>98</v>
      </c>
      <c r="B152" s="10" t="s">
        <v>216</v>
      </c>
      <c r="C152" s="10" t="s">
        <v>587</v>
      </c>
      <c r="D152" s="10" t="s">
        <v>24</v>
      </c>
      <c r="E152" s="10" t="s">
        <v>25</v>
      </c>
      <c r="F152" s="10" t="s">
        <v>157</v>
      </c>
      <c r="G152" s="10" t="s">
        <v>71</v>
      </c>
      <c r="H152">
        <v>1</v>
      </c>
      <c r="I152" s="10" t="s">
        <v>421</v>
      </c>
      <c r="J152" s="10" t="s">
        <v>908</v>
      </c>
      <c r="K152" s="10" t="s">
        <v>276</v>
      </c>
      <c r="L152">
        <v>12</v>
      </c>
      <c r="P152" s="10"/>
      <c r="R152" s="10"/>
      <c r="T152" s="10" t="s">
        <v>588</v>
      </c>
    </row>
    <row r="153" spans="1:20" x14ac:dyDescent="0.3">
      <c r="A153">
        <v>99</v>
      </c>
      <c r="B153" s="10" t="s">
        <v>216</v>
      </c>
      <c r="C153" s="10" t="s">
        <v>590</v>
      </c>
      <c r="D153" s="10" t="s">
        <v>28</v>
      </c>
      <c r="E153" s="10" t="s">
        <v>31</v>
      </c>
      <c r="F153" s="10" t="s">
        <v>157</v>
      </c>
      <c r="G153" s="10" t="s">
        <v>71</v>
      </c>
      <c r="H153">
        <v>1</v>
      </c>
      <c r="I153" s="10" t="s">
        <v>421</v>
      </c>
      <c r="J153" s="10" t="s">
        <v>908</v>
      </c>
      <c r="K153" s="10" t="s">
        <v>276</v>
      </c>
      <c r="L153">
        <v>13</v>
      </c>
      <c r="P153" s="10"/>
      <c r="R153" s="10"/>
      <c r="T153" s="10" t="s">
        <v>591</v>
      </c>
    </row>
    <row r="154" spans="1:20" x14ac:dyDescent="0.3">
      <c r="A154">
        <v>100</v>
      </c>
      <c r="B154" s="10" t="s">
        <v>216</v>
      </c>
      <c r="C154" s="10" t="s">
        <v>593</v>
      </c>
      <c r="D154" s="10" t="s">
        <v>28</v>
      </c>
      <c r="E154" s="10" t="s">
        <v>26</v>
      </c>
      <c r="F154" s="10" t="s">
        <v>157</v>
      </c>
      <c r="G154" s="10" t="s">
        <v>71</v>
      </c>
      <c r="H154">
        <v>1</v>
      </c>
      <c r="I154" s="10" t="s">
        <v>421</v>
      </c>
      <c r="J154" s="10" t="s">
        <v>908</v>
      </c>
      <c r="K154" s="10" t="s">
        <v>276</v>
      </c>
      <c r="L154">
        <v>13</v>
      </c>
      <c r="P154" s="10"/>
      <c r="R154" s="10"/>
      <c r="T154" s="10" t="s">
        <v>594</v>
      </c>
    </row>
    <row r="155" spans="1:20" x14ac:dyDescent="0.3">
      <c r="A155">
        <v>101</v>
      </c>
      <c r="B155" s="10" t="s">
        <v>216</v>
      </c>
      <c r="C155" s="10" t="s">
        <v>596</v>
      </c>
      <c r="D155" s="10" t="s">
        <v>28</v>
      </c>
      <c r="E155" s="10" t="s">
        <v>21</v>
      </c>
      <c r="F155" s="10" t="s">
        <v>157</v>
      </c>
      <c r="G155" s="10" t="s">
        <v>71</v>
      </c>
      <c r="H155">
        <v>1</v>
      </c>
      <c r="I155" s="10" t="s">
        <v>421</v>
      </c>
      <c r="J155" s="10" t="s">
        <v>911</v>
      </c>
      <c r="K155" s="10" t="s">
        <v>289</v>
      </c>
      <c r="L155">
        <v>14</v>
      </c>
      <c r="P155" s="10"/>
      <c r="R155" s="10"/>
      <c r="T155" s="10" t="s">
        <v>597</v>
      </c>
    </row>
    <row r="156" spans="1:20" x14ac:dyDescent="0.3">
      <c r="A156">
        <v>102</v>
      </c>
      <c r="B156" s="10" t="s">
        <v>216</v>
      </c>
      <c r="C156" s="10" t="s">
        <v>599</v>
      </c>
      <c r="D156" s="10" t="s">
        <v>28</v>
      </c>
      <c r="E156" s="10" t="s">
        <v>26</v>
      </c>
      <c r="F156" s="10" t="s">
        <v>157</v>
      </c>
      <c r="G156" s="10" t="s">
        <v>71</v>
      </c>
      <c r="H156">
        <v>1</v>
      </c>
      <c r="I156" s="10" t="s">
        <v>421</v>
      </c>
      <c r="J156" s="10" t="s">
        <v>908</v>
      </c>
      <c r="K156" s="10" t="s">
        <v>276</v>
      </c>
      <c r="L156">
        <v>12</v>
      </c>
      <c r="P156" s="10"/>
      <c r="R156" s="10"/>
      <c r="T156" s="10" t="s">
        <v>600</v>
      </c>
    </row>
    <row r="157" spans="1:20" x14ac:dyDescent="0.3">
      <c r="A157">
        <v>103</v>
      </c>
      <c r="B157" s="10" t="s">
        <v>216</v>
      </c>
      <c r="C157" s="10" t="s">
        <v>602</v>
      </c>
      <c r="D157" s="10" t="s">
        <v>28</v>
      </c>
      <c r="E157" s="10" t="s">
        <v>25</v>
      </c>
      <c r="F157" s="10" t="s">
        <v>157</v>
      </c>
      <c r="G157" s="10" t="s">
        <v>71</v>
      </c>
      <c r="H157">
        <v>1</v>
      </c>
      <c r="I157" s="10" t="s">
        <v>421</v>
      </c>
      <c r="J157" s="10" t="s">
        <v>908</v>
      </c>
      <c r="K157" s="10" t="s">
        <v>276</v>
      </c>
      <c r="L157">
        <v>14</v>
      </c>
      <c r="P157" s="10"/>
      <c r="R157" s="10"/>
      <c r="T157" s="10" t="s">
        <v>603</v>
      </c>
    </row>
    <row r="158" spans="1:20" x14ac:dyDescent="0.3">
      <c r="A158">
        <v>103</v>
      </c>
      <c r="B158" s="10" t="s">
        <v>216</v>
      </c>
      <c r="C158" s="10" t="s">
        <v>602</v>
      </c>
      <c r="D158" s="10" t="s">
        <v>28</v>
      </c>
      <c r="E158" s="10" t="s">
        <v>25</v>
      </c>
      <c r="F158" s="10" t="s">
        <v>157</v>
      </c>
      <c r="G158" s="10" t="s">
        <v>71</v>
      </c>
      <c r="H158">
        <v>1</v>
      </c>
      <c r="I158" s="10" t="s">
        <v>421</v>
      </c>
      <c r="J158" s="10" t="s">
        <v>909</v>
      </c>
      <c r="K158" s="10" t="s">
        <v>417</v>
      </c>
      <c r="L158">
        <v>47</v>
      </c>
      <c r="N158">
        <v>57</v>
      </c>
      <c r="P158" s="10"/>
      <c r="R158" s="10"/>
      <c r="T158" s="10" t="s">
        <v>603</v>
      </c>
    </row>
    <row r="159" spans="1:20" x14ac:dyDescent="0.3">
      <c r="A159">
        <v>104</v>
      </c>
      <c r="B159" s="10" t="s">
        <v>216</v>
      </c>
      <c r="C159" s="10" t="s">
        <v>605</v>
      </c>
      <c r="D159" s="10" t="s">
        <v>23</v>
      </c>
      <c r="E159" s="10" t="s">
        <v>25</v>
      </c>
      <c r="F159" s="10" t="s">
        <v>158</v>
      </c>
      <c r="G159" s="10" t="s">
        <v>71</v>
      </c>
      <c r="H159">
        <v>1</v>
      </c>
      <c r="I159" s="10" t="s">
        <v>421</v>
      </c>
      <c r="J159" s="10" t="s">
        <v>908</v>
      </c>
      <c r="K159" s="10" t="s">
        <v>276</v>
      </c>
      <c r="L159">
        <v>13</v>
      </c>
      <c r="P159" s="10"/>
      <c r="R159" s="10"/>
      <c r="T159" s="10" t="s">
        <v>606</v>
      </c>
    </row>
    <row r="160" spans="1:20" x14ac:dyDescent="0.3">
      <c r="A160">
        <v>105</v>
      </c>
      <c r="B160" s="10" t="s">
        <v>221</v>
      </c>
      <c r="C160" s="10" t="s">
        <v>605</v>
      </c>
      <c r="D160" s="10" t="s">
        <v>24</v>
      </c>
      <c r="E160" s="10" t="s">
        <v>25</v>
      </c>
      <c r="F160" s="10" t="s">
        <v>158</v>
      </c>
      <c r="G160" s="10" t="s">
        <v>71</v>
      </c>
      <c r="H160">
        <v>1</v>
      </c>
      <c r="I160" s="10" t="s">
        <v>421</v>
      </c>
      <c r="J160" s="10" t="s">
        <v>908</v>
      </c>
      <c r="K160" s="10" t="s">
        <v>276</v>
      </c>
      <c r="L160">
        <v>13</v>
      </c>
      <c r="P160" s="10"/>
      <c r="R160" s="10"/>
      <c r="T160" s="10" t="s">
        <v>608</v>
      </c>
    </row>
    <row r="161" spans="1:20" x14ac:dyDescent="0.3">
      <c r="A161">
        <v>105</v>
      </c>
      <c r="B161" s="10" t="s">
        <v>221</v>
      </c>
      <c r="C161" s="10" t="s">
        <v>605</v>
      </c>
      <c r="D161" s="10" t="s">
        <v>24</v>
      </c>
      <c r="E161" s="10" t="s">
        <v>25</v>
      </c>
      <c r="F161" s="10" t="s">
        <v>158</v>
      </c>
      <c r="G161" s="10" t="s">
        <v>71</v>
      </c>
      <c r="H161">
        <v>1</v>
      </c>
      <c r="I161" s="10" t="s">
        <v>421</v>
      </c>
      <c r="J161" s="10" t="s">
        <v>915</v>
      </c>
      <c r="K161" s="10" t="s">
        <v>417</v>
      </c>
      <c r="L161">
        <v>51</v>
      </c>
      <c r="N161">
        <v>61</v>
      </c>
      <c r="P161" s="10"/>
      <c r="R161" s="10"/>
      <c r="T161" s="10" t="s">
        <v>608</v>
      </c>
    </row>
    <row r="162" spans="1:20" x14ac:dyDescent="0.3">
      <c r="A162">
        <v>106</v>
      </c>
      <c r="B162" s="10" t="s">
        <v>216</v>
      </c>
      <c r="C162" s="10" t="s">
        <v>609</v>
      </c>
      <c r="D162" s="10" t="s">
        <v>23</v>
      </c>
      <c r="E162" s="10" t="s">
        <v>26</v>
      </c>
      <c r="F162" s="10" t="s">
        <v>158</v>
      </c>
      <c r="G162" s="10" t="s">
        <v>71</v>
      </c>
      <c r="H162">
        <v>1</v>
      </c>
      <c r="I162" s="10" t="s">
        <v>421</v>
      </c>
      <c r="J162" s="10" t="s">
        <v>908</v>
      </c>
      <c r="K162" s="10" t="s">
        <v>276</v>
      </c>
      <c r="L162">
        <v>12</v>
      </c>
      <c r="P162" s="10"/>
      <c r="R162" s="10"/>
      <c r="T162" s="10" t="s">
        <v>610</v>
      </c>
    </row>
    <row r="163" spans="1:20" x14ac:dyDescent="0.3">
      <c r="A163">
        <v>106</v>
      </c>
      <c r="B163" s="10" t="s">
        <v>216</v>
      </c>
      <c r="C163" s="10" t="s">
        <v>609</v>
      </c>
      <c r="D163" s="10" t="s">
        <v>23</v>
      </c>
      <c r="E163" s="10" t="s">
        <v>26</v>
      </c>
      <c r="F163" s="10" t="s">
        <v>158</v>
      </c>
      <c r="G163" s="10" t="s">
        <v>71</v>
      </c>
      <c r="H163">
        <v>1</v>
      </c>
      <c r="I163" s="10" t="s">
        <v>421</v>
      </c>
      <c r="J163" s="10" t="s">
        <v>909</v>
      </c>
      <c r="K163" s="10" t="s">
        <v>417</v>
      </c>
      <c r="L163">
        <v>48</v>
      </c>
      <c r="N163">
        <v>58</v>
      </c>
      <c r="P163" s="10"/>
      <c r="R163" s="10"/>
      <c r="T163" s="10" t="s">
        <v>610</v>
      </c>
    </row>
    <row r="164" spans="1:20" x14ac:dyDescent="0.3">
      <c r="A164">
        <v>107</v>
      </c>
      <c r="B164" s="10" t="s">
        <v>221</v>
      </c>
      <c r="C164" s="10" t="s">
        <v>609</v>
      </c>
      <c r="D164" s="10" t="s">
        <v>24</v>
      </c>
      <c r="E164" s="10" t="s">
        <v>26</v>
      </c>
      <c r="F164" s="10" t="s">
        <v>158</v>
      </c>
      <c r="G164" s="10" t="s">
        <v>71</v>
      </c>
      <c r="H164">
        <v>1</v>
      </c>
      <c r="I164" s="10" t="s">
        <v>421</v>
      </c>
      <c r="J164" s="10" t="s">
        <v>908</v>
      </c>
      <c r="K164" s="10" t="s">
        <v>276</v>
      </c>
      <c r="L164">
        <v>12</v>
      </c>
      <c r="P164" s="10"/>
      <c r="R164" s="10"/>
      <c r="T164" s="10" t="s">
        <v>612</v>
      </c>
    </row>
    <row r="165" spans="1:20" x14ac:dyDescent="0.3">
      <c r="A165">
        <v>108</v>
      </c>
      <c r="B165" s="10" t="s">
        <v>216</v>
      </c>
      <c r="C165" s="10" t="s">
        <v>613</v>
      </c>
      <c r="D165" s="10" t="s">
        <v>28</v>
      </c>
      <c r="E165" s="10" t="s">
        <v>25</v>
      </c>
      <c r="F165" s="10" t="s">
        <v>158</v>
      </c>
      <c r="G165" s="10" t="s">
        <v>71</v>
      </c>
      <c r="H165">
        <v>1</v>
      </c>
      <c r="I165" s="10" t="s">
        <v>421</v>
      </c>
      <c r="J165" s="10" t="s">
        <v>908</v>
      </c>
      <c r="K165" s="10" t="s">
        <v>276</v>
      </c>
      <c r="L165">
        <v>14</v>
      </c>
      <c r="P165" s="10"/>
      <c r="R165" s="10"/>
      <c r="T165" s="10" t="s">
        <v>614</v>
      </c>
    </row>
    <row r="166" spans="1:20" x14ac:dyDescent="0.3">
      <c r="A166">
        <v>108</v>
      </c>
      <c r="B166" s="10" t="s">
        <v>216</v>
      </c>
      <c r="C166" s="10" t="s">
        <v>613</v>
      </c>
      <c r="D166" s="10" t="s">
        <v>28</v>
      </c>
      <c r="E166" s="10" t="s">
        <v>25</v>
      </c>
      <c r="F166" s="10" t="s">
        <v>158</v>
      </c>
      <c r="G166" s="10" t="s">
        <v>71</v>
      </c>
      <c r="H166">
        <v>1</v>
      </c>
      <c r="I166" s="10" t="s">
        <v>421</v>
      </c>
      <c r="J166" s="10" t="s">
        <v>912</v>
      </c>
      <c r="K166" s="10" t="s">
        <v>289</v>
      </c>
      <c r="L166">
        <v>14</v>
      </c>
      <c r="P166" s="10"/>
      <c r="R166" s="10"/>
      <c r="T166" s="10" t="s">
        <v>614</v>
      </c>
    </row>
    <row r="167" spans="1:20" x14ac:dyDescent="0.3">
      <c r="A167">
        <v>109</v>
      </c>
      <c r="B167" s="10" t="s">
        <v>717</v>
      </c>
      <c r="C167" s="10" t="s">
        <v>613</v>
      </c>
      <c r="D167" s="10" t="s">
        <v>23</v>
      </c>
      <c r="E167" s="10" t="s">
        <v>25</v>
      </c>
      <c r="F167" s="10" t="s">
        <v>158</v>
      </c>
      <c r="G167" s="10" t="s">
        <v>71</v>
      </c>
      <c r="H167">
        <v>1</v>
      </c>
      <c r="I167" s="10" t="s">
        <v>421</v>
      </c>
      <c r="J167" s="10" t="s">
        <v>908</v>
      </c>
      <c r="K167" s="10" t="s">
        <v>276</v>
      </c>
      <c r="L167">
        <v>14</v>
      </c>
      <c r="P167" s="10"/>
      <c r="R167" s="10"/>
      <c r="T167" s="10" t="s">
        <v>719</v>
      </c>
    </row>
    <row r="168" spans="1:20" x14ac:dyDescent="0.3">
      <c r="A168">
        <v>109</v>
      </c>
      <c r="B168" s="10" t="s">
        <v>717</v>
      </c>
      <c r="C168" s="10" t="s">
        <v>613</v>
      </c>
      <c r="D168" s="10" t="s">
        <v>23</v>
      </c>
      <c r="E168" s="10" t="s">
        <v>25</v>
      </c>
      <c r="F168" s="10" t="s">
        <v>158</v>
      </c>
      <c r="G168" s="10" t="s">
        <v>71</v>
      </c>
      <c r="H168">
        <v>1</v>
      </c>
      <c r="I168" s="10" t="s">
        <v>421</v>
      </c>
      <c r="J168" s="10" t="s">
        <v>912</v>
      </c>
      <c r="K168" s="10" t="s">
        <v>289</v>
      </c>
      <c r="L168">
        <v>14</v>
      </c>
      <c r="P168" s="10"/>
      <c r="R168" s="10"/>
      <c r="T168" s="10" t="s">
        <v>719</v>
      </c>
    </row>
    <row r="169" spans="1:20" x14ac:dyDescent="0.3">
      <c r="A169">
        <v>110</v>
      </c>
      <c r="B169" s="10" t="s">
        <v>216</v>
      </c>
      <c r="C169" s="10" t="s">
        <v>407</v>
      </c>
      <c r="D169" s="10" t="s">
        <v>23</v>
      </c>
      <c r="E169" s="10" t="s">
        <v>31</v>
      </c>
      <c r="F169" s="10" t="s">
        <v>158</v>
      </c>
      <c r="G169" s="10" t="s">
        <v>71</v>
      </c>
      <c r="H169">
        <v>1</v>
      </c>
      <c r="I169" s="10" t="s">
        <v>421</v>
      </c>
      <c r="J169" s="10" t="s">
        <v>908</v>
      </c>
      <c r="K169" s="10" t="s">
        <v>276</v>
      </c>
      <c r="L169">
        <v>14</v>
      </c>
      <c r="P169" s="10"/>
      <c r="R169" s="10"/>
      <c r="T169" s="10" t="s">
        <v>616</v>
      </c>
    </row>
    <row r="170" spans="1:20" x14ac:dyDescent="0.3">
      <c r="A170">
        <v>111</v>
      </c>
      <c r="B170" s="10" t="s">
        <v>406</v>
      </c>
      <c r="C170" s="10" t="s">
        <v>407</v>
      </c>
      <c r="D170" s="10" t="s">
        <v>24</v>
      </c>
      <c r="E170" s="10" t="s">
        <v>31</v>
      </c>
      <c r="F170" s="10" t="s">
        <v>158</v>
      </c>
      <c r="G170" s="10" t="s">
        <v>71</v>
      </c>
      <c r="H170">
        <v>1</v>
      </c>
      <c r="I170" s="10" t="s">
        <v>421</v>
      </c>
      <c r="J170" s="10" t="s">
        <v>422</v>
      </c>
      <c r="K170" s="10" t="s">
        <v>289</v>
      </c>
      <c r="L170">
        <v>14</v>
      </c>
      <c r="P170" s="10"/>
      <c r="R170" s="10"/>
      <c r="T170" s="10" t="s">
        <v>618</v>
      </c>
    </row>
    <row r="171" spans="1:20" x14ac:dyDescent="0.3">
      <c r="A171">
        <v>111</v>
      </c>
      <c r="B171" s="10" t="s">
        <v>406</v>
      </c>
      <c r="C171" s="10" t="s">
        <v>407</v>
      </c>
      <c r="D171" s="10" t="s">
        <v>24</v>
      </c>
      <c r="E171" s="10" t="s">
        <v>31</v>
      </c>
      <c r="F171" s="10" t="s">
        <v>158</v>
      </c>
      <c r="G171" s="10" t="s">
        <v>71</v>
      </c>
      <c r="H171">
        <v>1</v>
      </c>
      <c r="I171" s="10" t="s">
        <v>421</v>
      </c>
      <c r="J171" s="10" t="s">
        <v>423</v>
      </c>
      <c r="K171" s="10" t="s">
        <v>417</v>
      </c>
      <c r="L171">
        <v>49</v>
      </c>
      <c r="N171">
        <v>59</v>
      </c>
      <c r="P171" s="10"/>
      <c r="R171" s="10"/>
      <c r="T171" s="10" t="s">
        <v>618</v>
      </c>
    </row>
    <row r="172" spans="1:20" x14ac:dyDescent="0.3">
      <c r="A172">
        <v>112</v>
      </c>
      <c r="B172" s="10" t="s">
        <v>216</v>
      </c>
      <c r="C172" s="10" t="s">
        <v>619</v>
      </c>
      <c r="D172" s="10" t="s">
        <v>23</v>
      </c>
      <c r="E172" s="10" t="s">
        <v>25</v>
      </c>
      <c r="F172" s="10" t="s">
        <v>158</v>
      </c>
      <c r="G172" s="10" t="s">
        <v>71</v>
      </c>
      <c r="H172">
        <v>1</v>
      </c>
      <c r="I172" s="10" t="s">
        <v>421</v>
      </c>
      <c r="J172" s="10" t="s">
        <v>908</v>
      </c>
      <c r="K172" s="10" t="s">
        <v>276</v>
      </c>
      <c r="L172">
        <v>14</v>
      </c>
      <c r="P172" s="10"/>
      <c r="R172" s="10"/>
      <c r="T172" s="10" t="s">
        <v>620</v>
      </c>
    </row>
    <row r="173" spans="1:20" x14ac:dyDescent="0.3">
      <c r="A173">
        <v>113</v>
      </c>
      <c r="B173" s="10" t="s">
        <v>216</v>
      </c>
      <c r="C173" s="10" t="s">
        <v>622</v>
      </c>
      <c r="D173" s="10" t="s">
        <v>23</v>
      </c>
      <c r="E173" s="10" t="s">
        <v>26</v>
      </c>
      <c r="F173" s="10" t="s">
        <v>158</v>
      </c>
      <c r="G173" s="10" t="s">
        <v>71</v>
      </c>
      <c r="H173">
        <v>1</v>
      </c>
      <c r="I173" s="10" t="s">
        <v>421</v>
      </c>
      <c r="J173" s="10" t="s">
        <v>908</v>
      </c>
      <c r="K173" s="10" t="s">
        <v>276</v>
      </c>
      <c r="L173">
        <v>14</v>
      </c>
      <c r="P173" s="10"/>
      <c r="R173" s="10"/>
      <c r="T173" s="10" t="s">
        <v>623</v>
      </c>
    </row>
    <row r="174" spans="1:20" x14ac:dyDescent="0.3">
      <c r="A174">
        <v>114</v>
      </c>
      <c r="B174" s="10" t="s">
        <v>216</v>
      </c>
      <c r="C174" s="10" t="s">
        <v>676</v>
      </c>
      <c r="D174" s="10" t="s">
        <v>23</v>
      </c>
      <c r="E174" s="10" t="s">
        <v>31</v>
      </c>
      <c r="F174" s="10" t="s">
        <v>158</v>
      </c>
      <c r="G174" s="10" t="s">
        <v>71</v>
      </c>
      <c r="H174">
        <v>1</v>
      </c>
      <c r="I174" s="10" t="s">
        <v>421</v>
      </c>
      <c r="J174" s="10" t="s">
        <v>908</v>
      </c>
      <c r="K174" s="10" t="s">
        <v>276</v>
      </c>
      <c r="L174">
        <v>13</v>
      </c>
      <c r="P174" s="10"/>
      <c r="R174" s="10"/>
      <c r="T174" s="10" t="s">
        <v>678</v>
      </c>
    </row>
    <row r="175" spans="1:20" x14ac:dyDescent="0.3">
      <c r="A175">
        <v>115</v>
      </c>
      <c r="B175" s="10" t="s">
        <v>216</v>
      </c>
      <c r="C175" s="10" t="s">
        <v>626</v>
      </c>
      <c r="D175" s="10" t="s">
        <v>23</v>
      </c>
      <c r="E175" s="10" t="s">
        <v>21</v>
      </c>
      <c r="F175" s="10" t="s">
        <v>158</v>
      </c>
      <c r="G175" s="10" t="s">
        <v>71</v>
      </c>
      <c r="H175">
        <v>1</v>
      </c>
      <c r="I175" s="10" t="s">
        <v>421</v>
      </c>
      <c r="J175" s="10" t="s">
        <v>911</v>
      </c>
      <c r="K175" s="10" t="s">
        <v>289</v>
      </c>
      <c r="L175">
        <v>14</v>
      </c>
      <c r="P175" s="10"/>
      <c r="R175" s="10"/>
      <c r="T175" s="10" t="s">
        <v>627</v>
      </c>
    </row>
    <row r="176" spans="1:20" x14ac:dyDescent="0.3">
      <c r="A176">
        <v>116</v>
      </c>
      <c r="B176" s="10" t="s">
        <v>216</v>
      </c>
      <c r="C176" s="10" t="s">
        <v>629</v>
      </c>
      <c r="D176" s="10" t="s">
        <v>28</v>
      </c>
      <c r="E176" s="10" t="s">
        <v>31</v>
      </c>
      <c r="F176" s="10" t="s">
        <v>200</v>
      </c>
      <c r="G176" s="10" t="s">
        <v>71</v>
      </c>
      <c r="H176">
        <v>1</v>
      </c>
      <c r="I176" s="10" t="s">
        <v>421</v>
      </c>
      <c r="J176" s="10" t="s">
        <v>908</v>
      </c>
      <c r="K176" s="10" t="s">
        <v>276</v>
      </c>
      <c r="L176">
        <v>13</v>
      </c>
      <c r="P176" s="10"/>
      <c r="R176" s="10"/>
      <c r="T176" s="10" t="s">
        <v>630</v>
      </c>
    </row>
    <row r="177" spans="1:20" x14ac:dyDescent="0.3">
      <c r="A177">
        <v>117</v>
      </c>
      <c r="B177" s="10" t="s">
        <v>216</v>
      </c>
      <c r="C177" s="10" t="s">
        <v>632</v>
      </c>
      <c r="D177" s="10" t="s">
        <v>24</v>
      </c>
      <c r="E177" s="10" t="s">
        <v>25</v>
      </c>
      <c r="F177" s="10" t="s">
        <v>200</v>
      </c>
      <c r="G177" s="10" t="s">
        <v>71</v>
      </c>
      <c r="H177">
        <v>1</v>
      </c>
      <c r="I177" s="10" t="s">
        <v>421</v>
      </c>
      <c r="J177" s="10" t="s">
        <v>908</v>
      </c>
      <c r="K177" s="10" t="s">
        <v>276</v>
      </c>
      <c r="L177">
        <v>13</v>
      </c>
      <c r="P177" s="10"/>
      <c r="R177" s="10"/>
      <c r="T177" s="10" t="s">
        <v>633</v>
      </c>
    </row>
    <row r="178" spans="1:20" x14ac:dyDescent="0.3">
      <c r="A178">
        <v>118</v>
      </c>
      <c r="B178" s="10" t="s">
        <v>216</v>
      </c>
      <c r="C178" s="10" t="s">
        <v>635</v>
      </c>
      <c r="D178" s="10" t="s">
        <v>28</v>
      </c>
      <c r="E178" s="10" t="s">
        <v>26</v>
      </c>
      <c r="F178" s="10" t="s">
        <v>200</v>
      </c>
      <c r="G178" s="10" t="s">
        <v>71</v>
      </c>
      <c r="H178">
        <v>1</v>
      </c>
      <c r="I178" s="10" t="s">
        <v>421</v>
      </c>
      <c r="J178" s="10" t="s">
        <v>908</v>
      </c>
      <c r="K178" s="10" t="s">
        <v>276</v>
      </c>
      <c r="L178">
        <v>13</v>
      </c>
      <c r="P178" s="10"/>
      <c r="R178" s="10"/>
      <c r="T178" s="10" t="s">
        <v>636</v>
      </c>
    </row>
    <row r="179" spans="1:20" x14ac:dyDescent="0.3">
      <c r="A179">
        <v>118</v>
      </c>
      <c r="B179" s="10" t="s">
        <v>216</v>
      </c>
      <c r="C179" s="10" t="s">
        <v>635</v>
      </c>
      <c r="D179" s="10" t="s">
        <v>28</v>
      </c>
      <c r="E179" s="10" t="s">
        <v>26</v>
      </c>
      <c r="F179" s="10" t="s">
        <v>200</v>
      </c>
      <c r="G179" s="10" t="s">
        <v>71</v>
      </c>
      <c r="H179">
        <v>1</v>
      </c>
      <c r="I179" s="10" t="s">
        <v>421</v>
      </c>
      <c r="J179" s="10" t="s">
        <v>918</v>
      </c>
      <c r="K179" s="10" t="s">
        <v>276</v>
      </c>
      <c r="L179">
        <v>26</v>
      </c>
      <c r="P179" s="10"/>
      <c r="R179" s="10"/>
      <c r="T179" s="10" t="s">
        <v>636</v>
      </c>
    </row>
    <row r="180" spans="1:20" x14ac:dyDescent="0.3">
      <c r="A180">
        <v>119</v>
      </c>
      <c r="B180" s="10" t="s">
        <v>216</v>
      </c>
      <c r="C180" s="10" t="s">
        <v>638</v>
      </c>
      <c r="D180" s="10" t="s">
        <v>28</v>
      </c>
      <c r="E180" s="10" t="s">
        <v>25</v>
      </c>
      <c r="F180" s="10" t="s">
        <v>200</v>
      </c>
      <c r="G180" s="10" t="s">
        <v>71</v>
      </c>
      <c r="H180">
        <v>1</v>
      </c>
      <c r="I180" s="10" t="s">
        <v>421</v>
      </c>
      <c r="J180" s="10" t="s">
        <v>908</v>
      </c>
      <c r="K180" s="10" t="s">
        <v>276</v>
      </c>
      <c r="L180">
        <v>13</v>
      </c>
      <c r="P180" s="10"/>
      <c r="R180" s="10"/>
      <c r="T180" s="10" t="s">
        <v>639</v>
      </c>
    </row>
    <row r="181" spans="1:20" x14ac:dyDescent="0.3">
      <c r="A181">
        <v>119</v>
      </c>
      <c r="B181" s="10" t="s">
        <v>216</v>
      </c>
      <c r="C181" s="10" t="s">
        <v>638</v>
      </c>
      <c r="D181" s="10" t="s">
        <v>28</v>
      </c>
      <c r="E181" s="10" t="s">
        <v>25</v>
      </c>
      <c r="F181" s="10" t="s">
        <v>200</v>
      </c>
      <c r="G181" s="10" t="s">
        <v>71</v>
      </c>
      <c r="H181">
        <v>1</v>
      </c>
      <c r="I181" s="10" t="s">
        <v>421</v>
      </c>
      <c r="J181" s="10" t="s">
        <v>917</v>
      </c>
      <c r="K181" s="10" t="s">
        <v>417</v>
      </c>
      <c r="L181">
        <v>47</v>
      </c>
      <c r="N181">
        <v>57</v>
      </c>
      <c r="P181" s="10"/>
      <c r="R181" s="10"/>
      <c r="T181" s="10" t="s">
        <v>639</v>
      </c>
    </row>
    <row r="182" spans="1:20" x14ac:dyDescent="0.3">
      <c r="A182">
        <v>120</v>
      </c>
      <c r="B182" s="10" t="s">
        <v>216</v>
      </c>
      <c r="C182" s="10" t="s">
        <v>688</v>
      </c>
      <c r="D182" s="10" t="s">
        <v>28</v>
      </c>
      <c r="E182" s="10" t="s">
        <v>25</v>
      </c>
      <c r="F182" s="10" t="s">
        <v>200</v>
      </c>
      <c r="G182" s="10" t="s">
        <v>71</v>
      </c>
      <c r="H182">
        <v>1</v>
      </c>
      <c r="I182" s="10" t="s">
        <v>421</v>
      </c>
      <c r="J182" s="10" t="s">
        <v>908</v>
      </c>
      <c r="K182" s="10" t="s">
        <v>276</v>
      </c>
      <c r="L182">
        <v>13</v>
      </c>
      <c r="P182" s="10"/>
      <c r="R182" s="10"/>
      <c r="T182" s="10" t="s">
        <v>689</v>
      </c>
    </row>
    <row r="183" spans="1:20" x14ac:dyDescent="0.3">
      <c r="A183">
        <v>121</v>
      </c>
      <c r="B183" s="10" t="s">
        <v>216</v>
      </c>
      <c r="C183" s="10" t="s">
        <v>691</v>
      </c>
      <c r="D183" s="10" t="s">
        <v>28</v>
      </c>
      <c r="E183" s="10" t="s">
        <v>21</v>
      </c>
      <c r="F183" s="10" t="s">
        <v>200</v>
      </c>
      <c r="G183" s="10" t="s">
        <v>71</v>
      </c>
      <c r="H183">
        <v>1</v>
      </c>
      <c r="I183" s="10" t="s">
        <v>421</v>
      </c>
      <c r="J183" s="10" t="s">
        <v>911</v>
      </c>
      <c r="K183" s="10" t="s">
        <v>289</v>
      </c>
      <c r="L183">
        <v>36</v>
      </c>
      <c r="P183" s="10"/>
      <c r="R183" s="10"/>
      <c r="T183" s="10" t="s">
        <v>692</v>
      </c>
    </row>
    <row r="184" spans="1:20" x14ac:dyDescent="0.3">
      <c r="A184">
        <v>122</v>
      </c>
      <c r="B184" s="10" t="s">
        <v>216</v>
      </c>
      <c r="C184" s="10" t="s">
        <v>694</v>
      </c>
      <c r="D184" s="10" t="s">
        <v>28</v>
      </c>
      <c r="E184" s="10" t="s">
        <v>26</v>
      </c>
      <c r="F184" s="10" t="s">
        <v>200</v>
      </c>
      <c r="G184" s="10" t="s">
        <v>71</v>
      </c>
      <c r="H184">
        <v>1</v>
      </c>
      <c r="I184" s="10" t="s">
        <v>421</v>
      </c>
      <c r="J184" s="10" t="s">
        <v>908</v>
      </c>
      <c r="K184" s="10" t="s">
        <v>276</v>
      </c>
      <c r="L184">
        <v>13</v>
      </c>
      <c r="P184" s="10"/>
      <c r="R184" s="10"/>
      <c r="T184" s="10" t="s">
        <v>695</v>
      </c>
    </row>
    <row r="185" spans="1:20" x14ac:dyDescent="0.3">
      <c r="A185">
        <v>123</v>
      </c>
      <c r="B185" s="10" t="s">
        <v>216</v>
      </c>
      <c r="C185" s="10" t="s">
        <v>697</v>
      </c>
      <c r="D185" s="10" t="s">
        <v>28</v>
      </c>
      <c r="E185" s="10" t="s">
        <v>25</v>
      </c>
      <c r="F185" s="10" t="s">
        <v>200</v>
      </c>
      <c r="G185" s="10" t="s">
        <v>71</v>
      </c>
      <c r="H185">
        <v>1</v>
      </c>
      <c r="I185" s="10" t="s">
        <v>421</v>
      </c>
      <c r="J185" s="10" t="s">
        <v>908</v>
      </c>
      <c r="K185" s="10" t="s">
        <v>276</v>
      </c>
      <c r="L185">
        <v>13</v>
      </c>
      <c r="P185" s="10"/>
      <c r="R185" s="10"/>
      <c r="T185" s="10" t="s">
        <v>698</v>
      </c>
    </row>
    <row r="186" spans="1:20" x14ac:dyDescent="0.3">
      <c r="A186">
        <v>123</v>
      </c>
      <c r="B186" s="10" t="s">
        <v>216</v>
      </c>
      <c r="C186" s="10" t="s">
        <v>697</v>
      </c>
      <c r="D186" s="10" t="s">
        <v>28</v>
      </c>
      <c r="E186" s="10" t="s">
        <v>25</v>
      </c>
      <c r="F186" s="10" t="s">
        <v>200</v>
      </c>
      <c r="G186" s="10" t="s">
        <v>71</v>
      </c>
      <c r="H186">
        <v>1</v>
      </c>
      <c r="I186" s="10" t="s">
        <v>421</v>
      </c>
      <c r="J186" s="10" t="s">
        <v>907</v>
      </c>
      <c r="K186" s="10" t="s">
        <v>289</v>
      </c>
      <c r="L186">
        <v>29</v>
      </c>
      <c r="P186" s="10"/>
      <c r="R186" s="10"/>
      <c r="T186" s="10" t="s">
        <v>698</v>
      </c>
    </row>
    <row r="187" spans="1:20" x14ac:dyDescent="0.3">
      <c r="A187">
        <v>124</v>
      </c>
      <c r="B187" s="10" t="s">
        <v>216</v>
      </c>
      <c r="C187" s="10" t="s">
        <v>641</v>
      </c>
      <c r="D187" s="10" t="s">
        <v>24</v>
      </c>
      <c r="E187" s="10" t="s">
        <v>25</v>
      </c>
      <c r="F187" s="10" t="s">
        <v>155</v>
      </c>
      <c r="G187" s="10" t="s">
        <v>71</v>
      </c>
      <c r="H187">
        <v>1</v>
      </c>
      <c r="I187" s="10" t="s">
        <v>421</v>
      </c>
      <c r="J187" s="10" t="s">
        <v>908</v>
      </c>
      <c r="K187" s="10" t="s">
        <v>276</v>
      </c>
      <c r="L187">
        <v>13</v>
      </c>
      <c r="P187" s="10"/>
      <c r="R187" s="10"/>
      <c r="T187" s="10" t="s">
        <v>642</v>
      </c>
    </row>
    <row r="188" spans="1:20" x14ac:dyDescent="0.3">
      <c r="A188">
        <v>124</v>
      </c>
      <c r="B188" s="10" t="s">
        <v>216</v>
      </c>
      <c r="C188" s="10" t="s">
        <v>641</v>
      </c>
      <c r="D188" s="10" t="s">
        <v>24</v>
      </c>
      <c r="E188" s="10" t="s">
        <v>25</v>
      </c>
      <c r="F188" s="10" t="s">
        <v>155</v>
      </c>
      <c r="G188" s="10" t="s">
        <v>71</v>
      </c>
      <c r="H188">
        <v>1</v>
      </c>
      <c r="I188" s="10" t="s">
        <v>421</v>
      </c>
      <c r="J188" s="10" t="s">
        <v>915</v>
      </c>
      <c r="K188" s="10" t="s">
        <v>417</v>
      </c>
      <c r="L188">
        <v>51</v>
      </c>
      <c r="N188">
        <v>61</v>
      </c>
      <c r="P188" s="10"/>
      <c r="R188" s="10"/>
      <c r="T188" s="10" t="s">
        <v>642</v>
      </c>
    </row>
    <row r="189" spans="1:20" x14ac:dyDescent="0.3">
      <c r="A189">
        <v>124</v>
      </c>
      <c r="B189" s="10" t="s">
        <v>216</v>
      </c>
      <c r="C189" s="10" t="s">
        <v>641</v>
      </c>
      <c r="D189" s="10" t="s">
        <v>24</v>
      </c>
      <c r="E189" s="10" t="s">
        <v>25</v>
      </c>
      <c r="F189" s="10" t="s">
        <v>155</v>
      </c>
      <c r="G189" s="10" t="s">
        <v>71</v>
      </c>
      <c r="H189">
        <v>1</v>
      </c>
      <c r="I189" s="10" t="s">
        <v>421</v>
      </c>
      <c r="J189" s="10" t="s">
        <v>921</v>
      </c>
      <c r="K189" s="10" t="s">
        <v>417</v>
      </c>
      <c r="L189">
        <v>51</v>
      </c>
      <c r="N189">
        <v>61</v>
      </c>
      <c r="P189" s="10" t="s">
        <v>922</v>
      </c>
      <c r="R189" s="10"/>
      <c r="T189" s="10" t="s">
        <v>642</v>
      </c>
    </row>
    <row r="190" spans="1:20" x14ac:dyDescent="0.3">
      <c r="A190">
        <v>125</v>
      </c>
      <c r="B190" s="10" t="s">
        <v>219</v>
      </c>
      <c r="C190" s="10" t="s">
        <v>641</v>
      </c>
      <c r="D190" s="10" t="s">
        <v>28</v>
      </c>
      <c r="E190" s="10" t="s">
        <v>25</v>
      </c>
      <c r="F190" s="10" t="s">
        <v>155</v>
      </c>
      <c r="G190" s="10" t="s">
        <v>71</v>
      </c>
      <c r="H190">
        <v>1</v>
      </c>
      <c r="I190" s="10" t="s">
        <v>421</v>
      </c>
      <c r="J190" s="10" t="s">
        <v>908</v>
      </c>
      <c r="K190" s="10" t="s">
        <v>276</v>
      </c>
      <c r="L190">
        <v>13</v>
      </c>
      <c r="P190" s="10"/>
      <c r="R190" s="10"/>
      <c r="T190" s="10" t="s">
        <v>644</v>
      </c>
    </row>
    <row r="191" spans="1:20" x14ac:dyDescent="0.3">
      <c r="A191">
        <v>125</v>
      </c>
      <c r="B191" s="10" t="s">
        <v>219</v>
      </c>
      <c r="C191" s="10" t="s">
        <v>641</v>
      </c>
      <c r="D191" s="10" t="s">
        <v>28</v>
      </c>
      <c r="E191" s="10" t="s">
        <v>25</v>
      </c>
      <c r="F191" s="10" t="s">
        <v>155</v>
      </c>
      <c r="G191" s="10" t="s">
        <v>71</v>
      </c>
      <c r="H191">
        <v>1</v>
      </c>
      <c r="I191" s="10" t="s">
        <v>421</v>
      </c>
      <c r="J191" s="10" t="s">
        <v>907</v>
      </c>
      <c r="K191" s="10" t="s">
        <v>289</v>
      </c>
      <c r="L191">
        <v>15</v>
      </c>
      <c r="P191" s="10"/>
      <c r="R191" s="10"/>
      <c r="T191" s="10" t="s">
        <v>644</v>
      </c>
    </row>
    <row r="192" spans="1:20" x14ac:dyDescent="0.3">
      <c r="A192">
        <v>126</v>
      </c>
      <c r="B192" s="10" t="s">
        <v>216</v>
      </c>
      <c r="C192" s="10" t="s">
        <v>645</v>
      </c>
      <c r="D192" s="10" t="s">
        <v>24</v>
      </c>
      <c r="E192" s="10" t="s">
        <v>25</v>
      </c>
      <c r="F192" s="10" t="s">
        <v>155</v>
      </c>
      <c r="G192" s="10" t="s">
        <v>71</v>
      </c>
      <c r="H192">
        <v>1</v>
      </c>
      <c r="I192" s="10" t="s">
        <v>421</v>
      </c>
      <c r="J192" s="10" t="s">
        <v>908</v>
      </c>
      <c r="K192" s="10" t="s">
        <v>276</v>
      </c>
      <c r="L192">
        <v>13</v>
      </c>
      <c r="P192" s="10"/>
      <c r="R192" s="10"/>
      <c r="T192" s="10" t="s">
        <v>646</v>
      </c>
    </row>
    <row r="193" spans="1:20" x14ac:dyDescent="0.3">
      <c r="A193">
        <v>127</v>
      </c>
      <c r="B193" s="10" t="s">
        <v>406</v>
      </c>
      <c r="C193" s="10" t="s">
        <v>645</v>
      </c>
      <c r="D193" s="10" t="s">
        <v>28</v>
      </c>
      <c r="E193" s="10" t="s">
        <v>25</v>
      </c>
      <c r="F193" s="10" t="s">
        <v>155</v>
      </c>
      <c r="G193" s="10" t="s">
        <v>71</v>
      </c>
      <c r="H193">
        <v>1</v>
      </c>
      <c r="I193" s="10" t="s">
        <v>421</v>
      </c>
      <c r="J193" s="10" t="s">
        <v>908</v>
      </c>
      <c r="K193" s="10" t="s">
        <v>276</v>
      </c>
      <c r="L193">
        <v>13</v>
      </c>
      <c r="P193" s="10"/>
      <c r="R193" s="10"/>
      <c r="T193" s="10" t="s">
        <v>679</v>
      </c>
    </row>
    <row r="194" spans="1:20" x14ac:dyDescent="0.3">
      <c r="A194">
        <v>128</v>
      </c>
      <c r="B194" s="10" t="s">
        <v>216</v>
      </c>
      <c r="C194" s="10" t="s">
        <v>648</v>
      </c>
      <c r="D194" s="10" t="s">
        <v>24</v>
      </c>
      <c r="E194" s="10" t="s">
        <v>25</v>
      </c>
      <c r="F194" s="10" t="s">
        <v>155</v>
      </c>
      <c r="G194" s="10" t="s">
        <v>71</v>
      </c>
      <c r="H194">
        <v>1</v>
      </c>
      <c r="I194" s="10" t="s">
        <v>421</v>
      </c>
      <c r="J194" s="10" t="s">
        <v>908</v>
      </c>
      <c r="K194" s="10" t="s">
        <v>276</v>
      </c>
      <c r="L194">
        <v>12</v>
      </c>
      <c r="P194" s="10"/>
      <c r="R194" s="10"/>
      <c r="T194" s="10" t="s">
        <v>649</v>
      </c>
    </row>
    <row r="195" spans="1:20" x14ac:dyDescent="0.3">
      <c r="A195">
        <v>129</v>
      </c>
      <c r="B195" s="10" t="s">
        <v>216</v>
      </c>
      <c r="C195" s="10" t="s">
        <v>651</v>
      </c>
      <c r="D195" s="10" t="s">
        <v>24</v>
      </c>
      <c r="E195" s="10" t="s">
        <v>21</v>
      </c>
      <c r="F195" s="10" t="s">
        <v>155</v>
      </c>
      <c r="G195" s="10" t="s">
        <v>71</v>
      </c>
      <c r="H195">
        <v>1</v>
      </c>
      <c r="I195" s="10" t="s">
        <v>421</v>
      </c>
      <c r="J195" s="10" t="s">
        <v>911</v>
      </c>
      <c r="K195" s="10" t="s">
        <v>289</v>
      </c>
      <c r="L195">
        <v>12</v>
      </c>
      <c r="P195" s="10"/>
      <c r="R195" s="10"/>
      <c r="T195" s="10" t="s">
        <v>652</v>
      </c>
    </row>
    <row r="196" spans="1:20" x14ac:dyDescent="0.3">
      <c r="A196">
        <v>130</v>
      </c>
      <c r="B196" s="10" t="s">
        <v>216</v>
      </c>
      <c r="C196" s="10" t="s">
        <v>654</v>
      </c>
      <c r="D196" s="10" t="s">
        <v>24</v>
      </c>
      <c r="E196" s="10" t="s">
        <v>26</v>
      </c>
      <c r="F196" s="10" t="s">
        <v>155</v>
      </c>
      <c r="G196" s="10" t="s">
        <v>71</v>
      </c>
      <c r="H196">
        <v>1</v>
      </c>
      <c r="I196" s="10" t="s">
        <v>421</v>
      </c>
      <c r="J196" s="10" t="s">
        <v>908</v>
      </c>
      <c r="K196" s="10" t="s">
        <v>276</v>
      </c>
      <c r="L196">
        <v>12</v>
      </c>
      <c r="P196" s="10"/>
      <c r="R196" s="10"/>
      <c r="T196" s="10" t="s">
        <v>655</v>
      </c>
    </row>
    <row r="197" spans="1:20" x14ac:dyDescent="0.3">
      <c r="A197">
        <v>131</v>
      </c>
      <c r="B197" s="10" t="s">
        <v>216</v>
      </c>
      <c r="C197" s="10" t="s">
        <v>657</v>
      </c>
      <c r="D197" s="10" t="s">
        <v>24</v>
      </c>
      <c r="E197" s="10" t="s">
        <v>26</v>
      </c>
      <c r="F197" s="10" t="s">
        <v>155</v>
      </c>
      <c r="G197" s="10" t="s">
        <v>71</v>
      </c>
      <c r="H197">
        <v>1</v>
      </c>
      <c r="I197" s="10" t="s">
        <v>421</v>
      </c>
      <c r="J197" s="10" t="s">
        <v>908</v>
      </c>
      <c r="K197" s="10" t="s">
        <v>276</v>
      </c>
      <c r="L197">
        <v>13</v>
      </c>
      <c r="P197" s="10"/>
      <c r="R197" s="10"/>
      <c r="T197" s="10" t="s">
        <v>658</v>
      </c>
    </row>
    <row r="198" spans="1:20" x14ac:dyDescent="0.3">
      <c r="A198">
        <v>132</v>
      </c>
      <c r="B198" s="10" t="s">
        <v>216</v>
      </c>
      <c r="C198" s="10" t="s">
        <v>660</v>
      </c>
      <c r="D198" s="10" t="s">
        <v>23</v>
      </c>
      <c r="E198" s="10" t="s">
        <v>31</v>
      </c>
      <c r="F198" s="10" t="s">
        <v>155</v>
      </c>
      <c r="G198" s="10" t="s">
        <v>71</v>
      </c>
      <c r="H198">
        <v>1</v>
      </c>
      <c r="I198" s="10" t="s">
        <v>421</v>
      </c>
      <c r="J198" s="10" t="s">
        <v>908</v>
      </c>
      <c r="K198" s="10" t="s">
        <v>276</v>
      </c>
      <c r="L198">
        <v>13</v>
      </c>
      <c r="P198" s="10"/>
      <c r="R198" s="10"/>
      <c r="T198" s="10" t="s">
        <v>661</v>
      </c>
    </row>
    <row r="199" spans="1:20" x14ac:dyDescent="0.3">
      <c r="A199">
        <v>132</v>
      </c>
      <c r="B199" s="10" t="s">
        <v>216</v>
      </c>
      <c r="C199" s="10" t="s">
        <v>660</v>
      </c>
      <c r="D199" s="10" t="s">
        <v>23</v>
      </c>
      <c r="E199" s="10" t="s">
        <v>31</v>
      </c>
      <c r="F199" s="10" t="s">
        <v>155</v>
      </c>
      <c r="G199" s="10" t="s">
        <v>71</v>
      </c>
      <c r="H199">
        <v>1</v>
      </c>
      <c r="I199" s="10" t="s">
        <v>421</v>
      </c>
      <c r="J199" s="10" t="s">
        <v>886</v>
      </c>
      <c r="K199" s="10" t="s">
        <v>417</v>
      </c>
      <c r="L199">
        <v>50</v>
      </c>
      <c r="N199">
        <v>60</v>
      </c>
      <c r="P199" s="10"/>
      <c r="R199" s="10"/>
      <c r="T199" s="10" t="s">
        <v>661</v>
      </c>
    </row>
    <row r="200" spans="1:20" x14ac:dyDescent="0.3">
      <c r="A200">
        <v>133</v>
      </c>
      <c r="B200" s="10" t="s">
        <v>219</v>
      </c>
      <c r="C200" s="10" t="s">
        <v>660</v>
      </c>
      <c r="D200" s="10" t="s">
        <v>24</v>
      </c>
      <c r="E200" s="10" t="s">
        <v>31</v>
      </c>
      <c r="F200" s="10" t="s">
        <v>155</v>
      </c>
      <c r="G200" s="10" t="s">
        <v>71</v>
      </c>
      <c r="H200">
        <v>1</v>
      </c>
      <c r="I200" s="10" t="s">
        <v>421</v>
      </c>
      <c r="J200" s="10" t="s">
        <v>422</v>
      </c>
      <c r="K200" s="10" t="s">
        <v>289</v>
      </c>
      <c r="L200">
        <v>13</v>
      </c>
      <c r="P200" s="10"/>
      <c r="R200" s="10"/>
      <c r="T200" s="10" t="s">
        <v>663</v>
      </c>
    </row>
    <row r="201" spans="1:20" x14ac:dyDescent="0.3">
      <c r="A201">
        <v>134</v>
      </c>
      <c r="B201" s="10" t="s">
        <v>216</v>
      </c>
      <c r="C201" s="10" t="s">
        <v>664</v>
      </c>
      <c r="D201" s="10" t="s">
        <v>28</v>
      </c>
      <c r="E201" s="10" t="s">
        <v>25</v>
      </c>
      <c r="F201" s="10" t="s">
        <v>156</v>
      </c>
      <c r="G201" s="10" t="s">
        <v>71</v>
      </c>
      <c r="H201">
        <v>1</v>
      </c>
      <c r="I201" s="10" t="s">
        <v>421</v>
      </c>
      <c r="J201" s="10" t="s">
        <v>908</v>
      </c>
      <c r="K201" s="10" t="s">
        <v>276</v>
      </c>
      <c r="L201">
        <v>13</v>
      </c>
      <c r="P201" s="10"/>
      <c r="R201" s="10"/>
      <c r="T201" s="10" t="s">
        <v>665</v>
      </c>
    </row>
    <row r="202" spans="1:20" x14ac:dyDescent="0.3">
      <c r="A202">
        <v>134</v>
      </c>
      <c r="B202" s="10" t="s">
        <v>216</v>
      </c>
      <c r="C202" s="10" t="s">
        <v>664</v>
      </c>
      <c r="D202" s="10" t="s">
        <v>28</v>
      </c>
      <c r="E202" s="10" t="s">
        <v>25</v>
      </c>
      <c r="F202" s="10" t="s">
        <v>156</v>
      </c>
      <c r="G202" s="10" t="s">
        <v>71</v>
      </c>
      <c r="H202">
        <v>1</v>
      </c>
      <c r="I202" s="10" t="s">
        <v>421</v>
      </c>
      <c r="J202" s="10" t="s">
        <v>907</v>
      </c>
      <c r="K202" s="10" t="s">
        <v>276</v>
      </c>
      <c r="L202">
        <v>14</v>
      </c>
      <c r="P202" s="10"/>
      <c r="R202" s="10"/>
      <c r="T202" s="10" t="s">
        <v>665</v>
      </c>
    </row>
    <row r="203" spans="1:20" x14ac:dyDescent="0.3">
      <c r="A203">
        <v>134</v>
      </c>
      <c r="B203" s="10" t="s">
        <v>216</v>
      </c>
      <c r="C203" s="10" t="s">
        <v>664</v>
      </c>
      <c r="D203" s="10" t="s">
        <v>28</v>
      </c>
      <c r="E203" s="10" t="s">
        <v>25</v>
      </c>
      <c r="F203" s="10" t="s">
        <v>156</v>
      </c>
      <c r="G203" s="10" t="s">
        <v>71</v>
      </c>
      <c r="H203">
        <v>1</v>
      </c>
      <c r="I203" s="10" t="s">
        <v>421</v>
      </c>
      <c r="J203" s="10" t="s">
        <v>909</v>
      </c>
      <c r="K203" s="10" t="s">
        <v>417</v>
      </c>
      <c r="L203">
        <v>51</v>
      </c>
      <c r="N203">
        <v>61</v>
      </c>
      <c r="P203" s="10"/>
      <c r="R203" s="10"/>
      <c r="T203" s="10" t="s">
        <v>665</v>
      </c>
    </row>
    <row r="204" spans="1:20" x14ac:dyDescent="0.3">
      <c r="A204">
        <v>135</v>
      </c>
      <c r="B204" s="10" t="s">
        <v>216</v>
      </c>
      <c r="C204" s="10" t="s">
        <v>673</v>
      </c>
      <c r="D204" s="10" t="s">
        <v>28</v>
      </c>
      <c r="E204" s="10" t="s">
        <v>26</v>
      </c>
      <c r="F204" s="10" t="s">
        <v>156</v>
      </c>
      <c r="G204" s="10" t="s">
        <v>71</v>
      </c>
      <c r="H204">
        <v>1</v>
      </c>
      <c r="I204" s="10" t="s">
        <v>421</v>
      </c>
      <c r="J204" s="10" t="s">
        <v>908</v>
      </c>
      <c r="K204" s="10" t="s">
        <v>276</v>
      </c>
      <c r="L204">
        <v>12</v>
      </c>
      <c r="P204" s="10"/>
      <c r="R204" s="10"/>
      <c r="T204" s="10" t="s">
        <v>674</v>
      </c>
    </row>
    <row r="205" spans="1:20" x14ac:dyDescent="0.3">
      <c r="A205">
        <v>136</v>
      </c>
      <c r="B205" s="10" t="s">
        <v>216</v>
      </c>
      <c r="C205" s="10" t="s">
        <v>667</v>
      </c>
      <c r="D205" s="10" t="s">
        <v>28</v>
      </c>
      <c r="E205" s="10" t="s">
        <v>25</v>
      </c>
      <c r="F205" s="10" t="s">
        <v>159</v>
      </c>
      <c r="G205" s="10" t="s">
        <v>71</v>
      </c>
      <c r="H205">
        <v>1</v>
      </c>
      <c r="I205" s="10" t="s">
        <v>421</v>
      </c>
      <c r="J205" s="10" t="s">
        <v>908</v>
      </c>
      <c r="K205" s="10" t="s">
        <v>276</v>
      </c>
      <c r="L205">
        <v>13</v>
      </c>
      <c r="P205" s="10"/>
      <c r="R205" s="10"/>
      <c r="T205" s="10" t="s">
        <v>668</v>
      </c>
    </row>
    <row r="206" spans="1:20" x14ac:dyDescent="0.3">
      <c r="A206">
        <v>136</v>
      </c>
      <c r="B206" s="10" t="s">
        <v>216</v>
      </c>
      <c r="C206" s="10" t="s">
        <v>667</v>
      </c>
      <c r="D206" s="10" t="s">
        <v>28</v>
      </c>
      <c r="E206" s="10" t="s">
        <v>25</v>
      </c>
      <c r="F206" s="10" t="s">
        <v>159</v>
      </c>
      <c r="G206" s="10" t="s">
        <v>71</v>
      </c>
      <c r="H206">
        <v>1</v>
      </c>
      <c r="I206" s="10" t="s">
        <v>421</v>
      </c>
      <c r="J206" s="10" t="s">
        <v>909</v>
      </c>
      <c r="K206" s="10" t="s">
        <v>417</v>
      </c>
      <c r="L206">
        <v>51</v>
      </c>
      <c r="N206">
        <v>61</v>
      </c>
      <c r="P206" s="10"/>
      <c r="R206" s="10"/>
      <c r="T206" s="10" t="s">
        <v>668</v>
      </c>
    </row>
    <row r="207" spans="1:20" x14ac:dyDescent="0.3">
      <c r="A207">
        <v>137</v>
      </c>
      <c r="B207" s="10" t="s">
        <v>216</v>
      </c>
      <c r="C207" s="10" t="s">
        <v>670</v>
      </c>
      <c r="D207" s="10" t="s">
        <v>28</v>
      </c>
      <c r="E207" s="10" t="s">
        <v>21</v>
      </c>
      <c r="F207" s="10" t="s">
        <v>159</v>
      </c>
      <c r="G207" s="10" t="s">
        <v>71</v>
      </c>
      <c r="H207">
        <v>1</v>
      </c>
      <c r="I207" s="10" t="s">
        <v>421</v>
      </c>
      <c r="J207" s="10" t="s">
        <v>912</v>
      </c>
      <c r="K207" s="10" t="s">
        <v>289</v>
      </c>
      <c r="L207">
        <v>32</v>
      </c>
      <c r="P207" s="10"/>
      <c r="R207" s="10"/>
      <c r="T207" s="10" t="s">
        <v>671</v>
      </c>
    </row>
    <row r="208" spans="1:20" x14ac:dyDescent="0.3">
      <c r="A208">
        <v>137</v>
      </c>
      <c r="B208" s="10" t="s">
        <v>216</v>
      </c>
      <c r="C208" s="10" t="s">
        <v>670</v>
      </c>
      <c r="D208" s="10" t="s">
        <v>28</v>
      </c>
      <c r="E208" s="10" t="s">
        <v>21</v>
      </c>
      <c r="F208" s="10" t="s">
        <v>159</v>
      </c>
      <c r="G208" s="10" t="s">
        <v>71</v>
      </c>
      <c r="H208">
        <v>1</v>
      </c>
      <c r="I208" s="10" t="s">
        <v>421</v>
      </c>
      <c r="J208" s="10" t="s">
        <v>911</v>
      </c>
      <c r="K208" s="10" t="s">
        <v>417</v>
      </c>
      <c r="L208">
        <v>47</v>
      </c>
      <c r="N208">
        <v>57</v>
      </c>
      <c r="P208" s="10"/>
      <c r="R208" s="10"/>
      <c r="T208" s="10" t="s">
        <v>671</v>
      </c>
    </row>
    <row r="209" spans="1:20" x14ac:dyDescent="0.3">
      <c r="A209">
        <v>138</v>
      </c>
      <c r="B209" s="10" t="s">
        <v>216</v>
      </c>
      <c r="C209" s="10" t="s">
        <v>701</v>
      </c>
      <c r="D209" s="10" t="s">
        <v>24</v>
      </c>
      <c r="E209" s="10" t="s">
        <v>25</v>
      </c>
      <c r="F209" s="10" t="s">
        <v>703</v>
      </c>
      <c r="G209" s="10" t="s">
        <v>71</v>
      </c>
      <c r="H209">
        <v>1</v>
      </c>
      <c r="I209" s="10" t="s">
        <v>421</v>
      </c>
      <c r="J209" s="10" t="s">
        <v>908</v>
      </c>
      <c r="K209" s="10" t="s">
        <v>276</v>
      </c>
      <c r="L209">
        <v>13</v>
      </c>
      <c r="P209" s="10"/>
      <c r="R209" s="10"/>
      <c r="T209" s="10" t="s">
        <v>712</v>
      </c>
    </row>
    <row r="210" spans="1:20" x14ac:dyDescent="0.3">
      <c r="A210">
        <v>138</v>
      </c>
      <c r="B210" s="10" t="s">
        <v>216</v>
      </c>
      <c r="C210" s="10" t="s">
        <v>701</v>
      </c>
      <c r="D210" s="10" t="s">
        <v>24</v>
      </c>
      <c r="E210" s="10" t="s">
        <v>25</v>
      </c>
      <c r="F210" s="10" t="s">
        <v>703</v>
      </c>
      <c r="G210" s="10" t="s">
        <v>71</v>
      </c>
      <c r="H210">
        <v>1</v>
      </c>
      <c r="I210" s="10" t="s">
        <v>421</v>
      </c>
      <c r="J210" s="10" t="s">
        <v>909</v>
      </c>
      <c r="K210" s="10" t="s">
        <v>417</v>
      </c>
      <c r="L210">
        <v>44</v>
      </c>
      <c r="N210">
        <v>54</v>
      </c>
      <c r="P210" s="10"/>
      <c r="R210" s="10"/>
      <c r="T210" s="10" t="s">
        <v>712</v>
      </c>
    </row>
    <row r="211" spans="1:20" x14ac:dyDescent="0.3">
      <c r="A211">
        <v>139</v>
      </c>
      <c r="B211" s="10" t="s">
        <v>216</v>
      </c>
      <c r="C211" s="10" t="s">
        <v>706</v>
      </c>
      <c r="D211" s="10" t="s">
        <v>24</v>
      </c>
      <c r="E211" s="10" t="s">
        <v>25</v>
      </c>
      <c r="F211" s="10" t="s">
        <v>703</v>
      </c>
      <c r="G211" s="10" t="s">
        <v>71</v>
      </c>
      <c r="H211">
        <v>1</v>
      </c>
      <c r="I211" s="10" t="s">
        <v>421</v>
      </c>
      <c r="J211" s="10" t="s">
        <v>908</v>
      </c>
      <c r="K211" s="10" t="s">
        <v>276</v>
      </c>
      <c r="L211">
        <v>13</v>
      </c>
      <c r="P211" s="10"/>
      <c r="R211" s="10"/>
      <c r="T211" s="10" t="s">
        <v>713</v>
      </c>
    </row>
    <row r="212" spans="1:20" x14ac:dyDescent="0.3">
      <c r="A212">
        <v>139</v>
      </c>
      <c r="B212" s="10" t="s">
        <v>216</v>
      </c>
      <c r="C212" s="10" t="s">
        <v>706</v>
      </c>
      <c r="D212" s="10" t="s">
        <v>24</v>
      </c>
      <c r="E212" s="10" t="s">
        <v>25</v>
      </c>
      <c r="F212" s="10" t="s">
        <v>703</v>
      </c>
      <c r="G212" s="10" t="s">
        <v>71</v>
      </c>
      <c r="H212">
        <v>1</v>
      </c>
      <c r="I212" s="10" t="s">
        <v>421</v>
      </c>
      <c r="J212" s="10" t="s">
        <v>916</v>
      </c>
      <c r="K212" s="10" t="s">
        <v>417</v>
      </c>
      <c r="L212">
        <v>47</v>
      </c>
      <c r="N212">
        <v>57</v>
      </c>
      <c r="P212" s="10"/>
      <c r="R212" s="10"/>
      <c r="T212" s="10" t="s">
        <v>713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82854-DF36-47F4-AE0C-ABEF8DFB8DBD}">
  <dimension ref="A1:T529"/>
  <sheetViews>
    <sheetView workbookViewId="0"/>
  </sheetViews>
  <sheetFormatPr defaultRowHeight="14.4" x14ac:dyDescent="0.3"/>
  <cols>
    <col min="1" max="1" width="6.218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44140625" bestFit="1" customWidth="1"/>
    <col min="9" max="9" width="9.33203125" bestFit="1" customWidth="1"/>
    <col min="10" max="10" width="13" bestFit="1" customWidth="1"/>
    <col min="11" max="11" width="5.5546875" bestFit="1" customWidth="1"/>
    <col min="12" max="12" width="7.88671875" bestFit="1" customWidth="1"/>
    <col min="13" max="14" width="7.44140625" bestFit="1" customWidth="1"/>
    <col min="15" max="15" width="11.21875" bestFit="1" customWidth="1"/>
    <col min="16" max="16" width="18.88671875" bestFit="1" customWidth="1"/>
    <col min="17" max="17" width="12.77734375" bestFit="1" customWidth="1"/>
    <col min="18" max="18" width="16.44140625" bestFit="1" customWidth="1"/>
    <col min="19" max="19" width="14.44140625" bestFit="1" customWidth="1"/>
    <col min="20" max="20" width="27.21875" bestFit="1" customWidth="1"/>
  </cols>
  <sheetData>
    <row r="1" spans="1:20" x14ac:dyDescent="0.3">
      <c r="A1" t="s">
        <v>248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256</v>
      </c>
      <c r="P1" t="s">
        <v>878</v>
      </c>
      <c r="Q1" t="s">
        <v>257</v>
      </c>
      <c r="R1" t="s">
        <v>258</v>
      </c>
      <c r="S1" t="s">
        <v>259</v>
      </c>
      <c r="T1" t="s">
        <v>247</v>
      </c>
    </row>
    <row r="2" spans="1:20" x14ac:dyDescent="0.3">
      <c r="A2">
        <v>1</v>
      </c>
      <c r="B2" s="10" t="s">
        <v>216</v>
      </c>
      <c r="C2" s="10" t="s">
        <v>241</v>
      </c>
      <c r="D2" s="10" t="s">
        <v>28</v>
      </c>
      <c r="E2" s="10" t="s">
        <v>26</v>
      </c>
      <c r="F2" s="10" t="s">
        <v>154</v>
      </c>
      <c r="G2" s="10" t="s">
        <v>71</v>
      </c>
      <c r="H2">
        <v>1</v>
      </c>
      <c r="I2" s="10" t="s">
        <v>15</v>
      </c>
      <c r="J2" s="10" t="s">
        <v>419</v>
      </c>
      <c r="K2" s="10" t="s">
        <v>276</v>
      </c>
      <c r="L2">
        <v>28</v>
      </c>
      <c r="P2" s="10"/>
      <c r="T2" s="10" t="s">
        <v>262</v>
      </c>
    </row>
    <row r="3" spans="1:20" x14ac:dyDescent="0.3">
      <c r="A3">
        <v>1</v>
      </c>
      <c r="B3" s="10" t="s">
        <v>216</v>
      </c>
      <c r="C3" s="10" t="s">
        <v>241</v>
      </c>
      <c r="D3" s="10" t="s">
        <v>28</v>
      </c>
      <c r="E3" s="10" t="s">
        <v>26</v>
      </c>
      <c r="F3" s="10" t="s">
        <v>154</v>
      </c>
      <c r="G3" s="10" t="s">
        <v>71</v>
      </c>
      <c r="H3">
        <v>1</v>
      </c>
      <c r="I3" s="10" t="s">
        <v>15</v>
      </c>
      <c r="J3" s="10" t="s">
        <v>420</v>
      </c>
      <c r="K3" s="10" t="s">
        <v>276</v>
      </c>
      <c r="L3">
        <v>28</v>
      </c>
      <c r="P3" s="10"/>
      <c r="T3" s="10" t="s">
        <v>262</v>
      </c>
    </row>
    <row r="4" spans="1:20" x14ac:dyDescent="0.3">
      <c r="A4">
        <v>1</v>
      </c>
      <c r="B4" s="10" t="s">
        <v>216</v>
      </c>
      <c r="C4" s="10" t="s">
        <v>241</v>
      </c>
      <c r="D4" s="10" t="s">
        <v>28</v>
      </c>
      <c r="E4" s="10" t="s">
        <v>26</v>
      </c>
      <c r="F4" s="10" t="s">
        <v>154</v>
      </c>
      <c r="G4" s="10" t="s">
        <v>71</v>
      </c>
      <c r="H4">
        <v>1</v>
      </c>
      <c r="I4" s="10" t="s">
        <v>15</v>
      </c>
      <c r="J4" s="10" t="s">
        <v>901</v>
      </c>
      <c r="K4" s="10" t="s">
        <v>289</v>
      </c>
      <c r="L4">
        <v>29</v>
      </c>
      <c r="P4" s="10"/>
      <c r="T4" s="10" t="s">
        <v>262</v>
      </c>
    </row>
    <row r="5" spans="1:20" x14ac:dyDescent="0.3">
      <c r="A5">
        <v>1</v>
      </c>
      <c r="B5" s="10" t="s">
        <v>216</v>
      </c>
      <c r="C5" s="10" t="s">
        <v>241</v>
      </c>
      <c r="D5" s="10" t="s">
        <v>28</v>
      </c>
      <c r="E5" s="10" t="s">
        <v>26</v>
      </c>
      <c r="F5" s="10" t="s">
        <v>154</v>
      </c>
      <c r="G5" s="10" t="s">
        <v>71</v>
      </c>
      <c r="H5">
        <v>1</v>
      </c>
      <c r="I5" s="10" t="s">
        <v>15</v>
      </c>
      <c r="J5" s="10" t="s">
        <v>902</v>
      </c>
      <c r="K5" s="10" t="s">
        <v>276</v>
      </c>
      <c r="L5">
        <v>29</v>
      </c>
      <c r="P5" s="10"/>
      <c r="T5" s="10" t="s">
        <v>262</v>
      </c>
    </row>
    <row r="6" spans="1:20" x14ac:dyDescent="0.3">
      <c r="A6">
        <v>1</v>
      </c>
      <c r="B6" s="10" t="s">
        <v>216</v>
      </c>
      <c r="C6" s="10" t="s">
        <v>241</v>
      </c>
      <c r="D6" s="10" t="s">
        <v>28</v>
      </c>
      <c r="E6" s="10" t="s">
        <v>26</v>
      </c>
      <c r="F6" s="10" t="s">
        <v>154</v>
      </c>
      <c r="G6" s="10" t="s">
        <v>71</v>
      </c>
      <c r="H6">
        <v>1</v>
      </c>
      <c r="I6" s="10" t="s">
        <v>15</v>
      </c>
      <c r="J6" s="10" t="s">
        <v>903</v>
      </c>
      <c r="K6" s="10" t="s">
        <v>276</v>
      </c>
      <c r="L6">
        <v>27</v>
      </c>
      <c r="P6" s="10"/>
      <c r="T6" s="10" t="s">
        <v>262</v>
      </c>
    </row>
    <row r="7" spans="1:20" x14ac:dyDescent="0.3">
      <c r="A7">
        <v>2</v>
      </c>
      <c r="B7" s="10" t="s">
        <v>218</v>
      </c>
      <c r="C7" s="10" t="s">
        <v>241</v>
      </c>
      <c r="D7" s="10" t="s">
        <v>28</v>
      </c>
      <c r="E7" s="10" t="s">
        <v>26</v>
      </c>
      <c r="F7" s="10" t="s">
        <v>154</v>
      </c>
      <c r="G7" s="10" t="s">
        <v>71</v>
      </c>
      <c r="H7">
        <v>1</v>
      </c>
      <c r="I7" s="10" t="s">
        <v>15</v>
      </c>
      <c r="J7" s="10" t="s">
        <v>419</v>
      </c>
      <c r="K7" s="10" t="s">
        <v>276</v>
      </c>
      <c r="L7">
        <v>28</v>
      </c>
      <c r="P7" s="10"/>
      <c r="T7" s="10" t="s">
        <v>263</v>
      </c>
    </row>
    <row r="8" spans="1:20" x14ac:dyDescent="0.3">
      <c r="A8">
        <v>2</v>
      </c>
      <c r="B8" s="10" t="s">
        <v>218</v>
      </c>
      <c r="C8" s="10" t="s">
        <v>241</v>
      </c>
      <c r="D8" s="10" t="s">
        <v>28</v>
      </c>
      <c r="E8" s="10" t="s">
        <v>26</v>
      </c>
      <c r="F8" s="10" t="s">
        <v>154</v>
      </c>
      <c r="G8" s="10" t="s">
        <v>71</v>
      </c>
      <c r="H8">
        <v>1</v>
      </c>
      <c r="I8" s="10" t="s">
        <v>15</v>
      </c>
      <c r="J8" s="10" t="s">
        <v>420</v>
      </c>
      <c r="K8" s="10" t="s">
        <v>276</v>
      </c>
      <c r="L8">
        <v>28</v>
      </c>
      <c r="P8" s="10"/>
      <c r="T8" s="10" t="s">
        <v>263</v>
      </c>
    </row>
    <row r="9" spans="1:20" x14ac:dyDescent="0.3">
      <c r="A9">
        <v>2</v>
      </c>
      <c r="B9" s="10" t="s">
        <v>218</v>
      </c>
      <c r="C9" s="10" t="s">
        <v>241</v>
      </c>
      <c r="D9" s="10" t="s">
        <v>28</v>
      </c>
      <c r="E9" s="10" t="s">
        <v>26</v>
      </c>
      <c r="F9" s="10" t="s">
        <v>154</v>
      </c>
      <c r="G9" s="10" t="s">
        <v>71</v>
      </c>
      <c r="H9">
        <v>1</v>
      </c>
      <c r="I9" s="10" t="s">
        <v>15</v>
      </c>
      <c r="J9" s="10" t="s">
        <v>901</v>
      </c>
      <c r="K9" s="10" t="s">
        <v>289</v>
      </c>
      <c r="L9">
        <v>29</v>
      </c>
      <c r="P9" s="10"/>
      <c r="T9" s="10" t="s">
        <v>263</v>
      </c>
    </row>
    <row r="10" spans="1:20" x14ac:dyDescent="0.3">
      <c r="A10">
        <v>2</v>
      </c>
      <c r="B10" s="10" t="s">
        <v>218</v>
      </c>
      <c r="C10" s="10" t="s">
        <v>241</v>
      </c>
      <c r="D10" s="10" t="s">
        <v>28</v>
      </c>
      <c r="E10" s="10" t="s">
        <v>26</v>
      </c>
      <c r="F10" s="10" t="s">
        <v>154</v>
      </c>
      <c r="G10" s="10" t="s">
        <v>71</v>
      </c>
      <c r="H10">
        <v>1</v>
      </c>
      <c r="I10" s="10" t="s">
        <v>15</v>
      </c>
      <c r="J10" s="10" t="s">
        <v>902</v>
      </c>
      <c r="K10" s="10" t="s">
        <v>413</v>
      </c>
      <c r="L10">
        <v>31</v>
      </c>
      <c r="P10" s="10"/>
      <c r="T10" s="10" t="s">
        <v>263</v>
      </c>
    </row>
    <row r="11" spans="1:20" x14ac:dyDescent="0.3">
      <c r="A11">
        <v>2</v>
      </c>
      <c r="B11" s="10" t="s">
        <v>218</v>
      </c>
      <c r="C11" s="10" t="s">
        <v>241</v>
      </c>
      <c r="D11" s="10" t="s">
        <v>28</v>
      </c>
      <c r="E11" s="10" t="s">
        <v>26</v>
      </c>
      <c r="F11" s="10" t="s">
        <v>154</v>
      </c>
      <c r="G11" s="10" t="s">
        <v>71</v>
      </c>
      <c r="H11">
        <v>1</v>
      </c>
      <c r="I11" s="10" t="s">
        <v>15</v>
      </c>
      <c r="J11" s="10" t="s">
        <v>903</v>
      </c>
      <c r="K11" s="10" t="s">
        <v>276</v>
      </c>
      <c r="L11">
        <v>27</v>
      </c>
      <c r="P11" s="10"/>
      <c r="T11" s="10" t="s">
        <v>263</v>
      </c>
    </row>
    <row r="12" spans="1:20" x14ac:dyDescent="0.3">
      <c r="A12">
        <v>3</v>
      </c>
      <c r="B12" s="10" t="s">
        <v>219</v>
      </c>
      <c r="C12" s="10" t="s">
        <v>241</v>
      </c>
      <c r="D12" s="10" t="s">
        <v>23</v>
      </c>
      <c r="E12" s="10" t="s">
        <v>26</v>
      </c>
      <c r="F12" s="10" t="s">
        <v>154</v>
      </c>
      <c r="G12" s="10" t="s">
        <v>71</v>
      </c>
      <c r="H12">
        <v>1</v>
      </c>
      <c r="I12" s="10" t="s">
        <v>15</v>
      </c>
      <c r="J12" s="10" t="s">
        <v>419</v>
      </c>
      <c r="K12" s="10" t="s">
        <v>289</v>
      </c>
      <c r="L12">
        <v>33</v>
      </c>
      <c r="P12" s="10"/>
      <c r="T12" s="10" t="s">
        <v>264</v>
      </c>
    </row>
    <row r="13" spans="1:20" x14ac:dyDescent="0.3">
      <c r="A13">
        <v>3</v>
      </c>
      <c r="B13" s="10" t="s">
        <v>219</v>
      </c>
      <c r="C13" s="10" t="s">
        <v>241</v>
      </c>
      <c r="D13" s="10" t="s">
        <v>23</v>
      </c>
      <c r="E13" s="10" t="s">
        <v>26</v>
      </c>
      <c r="F13" s="10" t="s">
        <v>154</v>
      </c>
      <c r="G13" s="10" t="s">
        <v>71</v>
      </c>
      <c r="H13">
        <v>1</v>
      </c>
      <c r="I13" s="10" t="s">
        <v>15</v>
      </c>
      <c r="J13" s="10" t="s">
        <v>420</v>
      </c>
      <c r="K13" s="10" t="s">
        <v>289</v>
      </c>
      <c r="L13">
        <v>33</v>
      </c>
      <c r="P13" s="10"/>
      <c r="T13" s="10" t="s">
        <v>264</v>
      </c>
    </row>
    <row r="14" spans="1:20" x14ac:dyDescent="0.3">
      <c r="A14">
        <v>3</v>
      </c>
      <c r="B14" s="10" t="s">
        <v>219</v>
      </c>
      <c r="C14" s="10" t="s">
        <v>241</v>
      </c>
      <c r="D14" s="10" t="s">
        <v>23</v>
      </c>
      <c r="E14" s="10" t="s">
        <v>26</v>
      </c>
      <c r="F14" s="10" t="s">
        <v>154</v>
      </c>
      <c r="G14" s="10" t="s">
        <v>71</v>
      </c>
      <c r="H14">
        <v>1</v>
      </c>
      <c r="I14" s="10" t="s">
        <v>15</v>
      </c>
      <c r="J14" s="10" t="s">
        <v>901</v>
      </c>
      <c r="K14" s="10" t="s">
        <v>413</v>
      </c>
      <c r="L14">
        <v>28</v>
      </c>
      <c r="P14" s="10"/>
      <c r="T14" s="10" t="s">
        <v>264</v>
      </c>
    </row>
    <row r="15" spans="1:20" x14ac:dyDescent="0.3">
      <c r="A15">
        <v>3</v>
      </c>
      <c r="B15" s="10" t="s">
        <v>219</v>
      </c>
      <c r="C15" s="10" t="s">
        <v>241</v>
      </c>
      <c r="D15" s="10" t="s">
        <v>23</v>
      </c>
      <c r="E15" s="10" t="s">
        <v>26</v>
      </c>
      <c r="F15" s="10" t="s">
        <v>154</v>
      </c>
      <c r="G15" s="10" t="s">
        <v>71</v>
      </c>
      <c r="H15">
        <v>1</v>
      </c>
      <c r="I15" s="10" t="s">
        <v>15</v>
      </c>
      <c r="J15" s="10" t="s">
        <v>904</v>
      </c>
      <c r="K15" s="10" t="s">
        <v>413</v>
      </c>
      <c r="L15">
        <v>30</v>
      </c>
      <c r="P15" s="10"/>
      <c r="T15" s="10" t="s">
        <v>264</v>
      </c>
    </row>
    <row r="16" spans="1:20" x14ac:dyDescent="0.3">
      <c r="A16">
        <v>3</v>
      </c>
      <c r="B16" s="10" t="s">
        <v>219</v>
      </c>
      <c r="C16" s="10" t="s">
        <v>241</v>
      </c>
      <c r="D16" s="10" t="s">
        <v>23</v>
      </c>
      <c r="E16" s="10" t="s">
        <v>26</v>
      </c>
      <c r="F16" s="10" t="s">
        <v>154</v>
      </c>
      <c r="G16" s="10" t="s">
        <v>71</v>
      </c>
      <c r="H16">
        <v>1</v>
      </c>
      <c r="I16" s="10" t="s">
        <v>15</v>
      </c>
      <c r="J16" s="10" t="s">
        <v>902</v>
      </c>
      <c r="K16" s="10" t="s">
        <v>276</v>
      </c>
      <c r="L16">
        <v>29</v>
      </c>
      <c r="P16" s="10"/>
      <c r="T16" s="10" t="s">
        <v>264</v>
      </c>
    </row>
    <row r="17" spans="1:20" x14ac:dyDescent="0.3">
      <c r="A17">
        <v>3</v>
      </c>
      <c r="B17" s="10" t="s">
        <v>219</v>
      </c>
      <c r="C17" s="10" t="s">
        <v>241</v>
      </c>
      <c r="D17" s="10" t="s">
        <v>23</v>
      </c>
      <c r="E17" s="10" t="s">
        <v>26</v>
      </c>
      <c r="F17" s="10" t="s">
        <v>154</v>
      </c>
      <c r="G17" s="10" t="s">
        <v>71</v>
      </c>
      <c r="H17">
        <v>1</v>
      </c>
      <c r="I17" s="10" t="s">
        <v>15</v>
      </c>
      <c r="J17" s="10" t="s">
        <v>903</v>
      </c>
      <c r="K17" s="10" t="s">
        <v>276</v>
      </c>
      <c r="L17">
        <v>27</v>
      </c>
      <c r="P17" s="10"/>
      <c r="T17" s="10" t="s">
        <v>264</v>
      </c>
    </row>
    <row r="18" spans="1:20" x14ac:dyDescent="0.3">
      <c r="A18">
        <v>3</v>
      </c>
      <c r="B18" s="10" t="s">
        <v>219</v>
      </c>
      <c r="C18" s="10" t="s">
        <v>241</v>
      </c>
      <c r="D18" s="10" t="s">
        <v>23</v>
      </c>
      <c r="E18" s="10" t="s">
        <v>26</v>
      </c>
      <c r="F18" s="10" t="s">
        <v>154</v>
      </c>
      <c r="G18" s="10" t="s">
        <v>71</v>
      </c>
      <c r="H18">
        <v>1</v>
      </c>
      <c r="I18" s="10" t="s">
        <v>15</v>
      </c>
      <c r="J18" s="10" t="s">
        <v>901</v>
      </c>
      <c r="K18" s="10" t="s">
        <v>417</v>
      </c>
      <c r="L18">
        <v>44</v>
      </c>
      <c r="M18">
        <v>5</v>
      </c>
      <c r="N18">
        <v>54</v>
      </c>
      <c r="O18">
        <v>7</v>
      </c>
      <c r="P18" s="10"/>
      <c r="T18" s="10" t="s">
        <v>264</v>
      </c>
    </row>
    <row r="19" spans="1:20" x14ac:dyDescent="0.3">
      <c r="A19">
        <v>4</v>
      </c>
      <c r="B19" s="10" t="s">
        <v>216</v>
      </c>
      <c r="C19" s="10" t="s">
        <v>217</v>
      </c>
      <c r="D19" s="10" t="s">
        <v>28</v>
      </c>
      <c r="E19" s="10" t="s">
        <v>31</v>
      </c>
      <c r="F19" s="10" t="s">
        <v>154</v>
      </c>
      <c r="G19" s="10" t="s">
        <v>71</v>
      </c>
      <c r="H19">
        <v>1</v>
      </c>
      <c r="I19" s="10" t="s">
        <v>15</v>
      </c>
      <c r="J19" s="10" t="s">
        <v>419</v>
      </c>
      <c r="K19" s="10" t="s">
        <v>276</v>
      </c>
      <c r="L19">
        <v>26</v>
      </c>
      <c r="P19" s="10"/>
      <c r="T19" s="10" t="s">
        <v>265</v>
      </c>
    </row>
    <row r="20" spans="1:20" x14ac:dyDescent="0.3">
      <c r="A20">
        <v>4</v>
      </c>
      <c r="B20" s="10" t="s">
        <v>216</v>
      </c>
      <c r="C20" s="10" t="s">
        <v>217</v>
      </c>
      <c r="D20" s="10" t="s">
        <v>28</v>
      </c>
      <c r="E20" s="10" t="s">
        <v>31</v>
      </c>
      <c r="F20" s="10" t="s">
        <v>154</v>
      </c>
      <c r="G20" s="10" t="s">
        <v>71</v>
      </c>
      <c r="H20">
        <v>1</v>
      </c>
      <c r="I20" s="10" t="s">
        <v>15</v>
      </c>
      <c r="J20" s="10" t="s">
        <v>420</v>
      </c>
      <c r="K20" s="10" t="s">
        <v>276</v>
      </c>
      <c r="L20">
        <v>26</v>
      </c>
      <c r="P20" s="10"/>
      <c r="T20" s="10" t="s">
        <v>265</v>
      </c>
    </row>
    <row r="21" spans="1:20" x14ac:dyDescent="0.3">
      <c r="A21">
        <v>4</v>
      </c>
      <c r="B21" s="10" t="s">
        <v>216</v>
      </c>
      <c r="C21" s="10" t="s">
        <v>217</v>
      </c>
      <c r="D21" s="10" t="s">
        <v>28</v>
      </c>
      <c r="E21" s="10" t="s">
        <v>31</v>
      </c>
      <c r="F21" s="10" t="s">
        <v>154</v>
      </c>
      <c r="G21" s="10" t="s">
        <v>71</v>
      </c>
      <c r="H21">
        <v>1</v>
      </c>
      <c r="I21" s="10" t="s">
        <v>15</v>
      </c>
      <c r="J21" s="10" t="s">
        <v>903</v>
      </c>
      <c r="K21" s="10" t="s">
        <v>276</v>
      </c>
      <c r="L21">
        <v>30</v>
      </c>
      <c r="P21" s="10"/>
      <c r="T21" s="10" t="s">
        <v>265</v>
      </c>
    </row>
    <row r="22" spans="1:20" x14ac:dyDescent="0.3">
      <c r="A22">
        <v>5</v>
      </c>
      <c r="B22" s="10" t="s">
        <v>218</v>
      </c>
      <c r="C22" s="10" t="s">
        <v>217</v>
      </c>
      <c r="D22" s="10" t="s">
        <v>28</v>
      </c>
      <c r="E22" s="10" t="s">
        <v>31</v>
      </c>
      <c r="F22" s="10" t="s">
        <v>154</v>
      </c>
      <c r="G22" s="10" t="s">
        <v>71</v>
      </c>
      <c r="H22">
        <v>1</v>
      </c>
      <c r="I22" s="10" t="s">
        <v>15</v>
      </c>
      <c r="J22" s="10" t="s">
        <v>419</v>
      </c>
      <c r="K22" s="10" t="s">
        <v>276</v>
      </c>
      <c r="L22">
        <v>26</v>
      </c>
      <c r="P22" s="10"/>
      <c r="T22" s="10" t="s">
        <v>266</v>
      </c>
    </row>
    <row r="23" spans="1:20" x14ac:dyDescent="0.3">
      <c r="A23">
        <v>5</v>
      </c>
      <c r="B23" s="10" t="s">
        <v>218</v>
      </c>
      <c r="C23" s="10" t="s">
        <v>217</v>
      </c>
      <c r="D23" s="10" t="s">
        <v>28</v>
      </c>
      <c r="E23" s="10" t="s">
        <v>31</v>
      </c>
      <c r="F23" s="10" t="s">
        <v>154</v>
      </c>
      <c r="G23" s="10" t="s">
        <v>71</v>
      </c>
      <c r="H23">
        <v>1</v>
      </c>
      <c r="I23" s="10" t="s">
        <v>15</v>
      </c>
      <c r="J23" s="10" t="s">
        <v>420</v>
      </c>
      <c r="K23" s="10" t="s">
        <v>276</v>
      </c>
      <c r="L23">
        <v>26</v>
      </c>
      <c r="P23" s="10"/>
      <c r="T23" s="10" t="s">
        <v>266</v>
      </c>
    </row>
    <row r="24" spans="1:20" x14ac:dyDescent="0.3">
      <c r="A24">
        <v>5</v>
      </c>
      <c r="B24" s="10" t="s">
        <v>218</v>
      </c>
      <c r="C24" s="10" t="s">
        <v>217</v>
      </c>
      <c r="D24" s="10" t="s">
        <v>28</v>
      </c>
      <c r="E24" s="10" t="s">
        <v>31</v>
      </c>
      <c r="F24" s="10" t="s">
        <v>154</v>
      </c>
      <c r="G24" s="10" t="s">
        <v>71</v>
      </c>
      <c r="H24">
        <v>1</v>
      </c>
      <c r="I24" s="10" t="s">
        <v>15</v>
      </c>
      <c r="J24" s="10" t="s">
        <v>903</v>
      </c>
      <c r="K24" s="10" t="s">
        <v>276</v>
      </c>
      <c r="L24">
        <v>30</v>
      </c>
      <c r="P24" s="10"/>
      <c r="T24" s="10" t="s">
        <v>266</v>
      </c>
    </row>
    <row r="25" spans="1:20" x14ac:dyDescent="0.3">
      <c r="A25">
        <v>6</v>
      </c>
      <c r="B25" s="10" t="s">
        <v>219</v>
      </c>
      <c r="C25" s="10" t="s">
        <v>217</v>
      </c>
      <c r="D25" s="10" t="s">
        <v>23</v>
      </c>
      <c r="E25" s="10" t="s">
        <v>31</v>
      </c>
      <c r="F25" s="10" t="s">
        <v>154</v>
      </c>
      <c r="G25" s="10" t="s">
        <v>71</v>
      </c>
      <c r="H25">
        <v>1</v>
      </c>
      <c r="I25" s="10" t="s">
        <v>15</v>
      </c>
      <c r="J25" s="10" t="s">
        <v>419</v>
      </c>
      <c r="K25" s="10" t="s">
        <v>276</v>
      </c>
      <c r="L25">
        <v>26</v>
      </c>
      <c r="P25" s="10"/>
      <c r="T25" s="10" t="s">
        <v>267</v>
      </c>
    </row>
    <row r="26" spans="1:20" x14ac:dyDescent="0.3">
      <c r="A26">
        <v>6</v>
      </c>
      <c r="B26" s="10" t="s">
        <v>219</v>
      </c>
      <c r="C26" s="10" t="s">
        <v>217</v>
      </c>
      <c r="D26" s="10" t="s">
        <v>23</v>
      </c>
      <c r="E26" s="10" t="s">
        <v>31</v>
      </c>
      <c r="F26" s="10" t="s">
        <v>154</v>
      </c>
      <c r="G26" s="10" t="s">
        <v>71</v>
      </c>
      <c r="H26">
        <v>1</v>
      </c>
      <c r="I26" s="10" t="s">
        <v>15</v>
      </c>
      <c r="J26" s="10" t="s">
        <v>420</v>
      </c>
      <c r="K26" s="10" t="s">
        <v>276</v>
      </c>
      <c r="L26">
        <v>26</v>
      </c>
      <c r="P26" s="10"/>
      <c r="T26" s="10" t="s">
        <v>267</v>
      </c>
    </row>
    <row r="27" spans="1:20" x14ac:dyDescent="0.3">
      <c r="A27">
        <v>6</v>
      </c>
      <c r="B27" s="10" t="s">
        <v>219</v>
      </c>
      <c r="C27" s="10" t="s">
        <v>217</v>
      </c>
      <c r="D27" s="10" t="s">
        <v>23</v>
      </c>
      <c r="E27" s="10" t="s">
        <v>31</v>
      </c>
      <c r="F27" s="10" t="s">
        <v>154</v>
      </c>
      <c r="G27" s="10" t="s">
        <v>71</v>
      </c>
      <c r="H27">
        <v>1</v>
      </c>
      <c r="I27" s="10" t="s">
        <v>15</v>
      </c>
      <c r="J27" s="10" t="s">
        <v>903</v>
      </c>
      <c r="K27" s="10" t="s">
        <v>276</v>
      </c>
      <c r="L27">
        <v>30</v>
      </c>
      <c r="P27" s="10"/>
      <c r="T27" s="10" t="s">
        <v>267</v>
      </c>
    </row>
    <row r="28" spans="1:20" x14ac:dyDescent="0.3">
      <c r="A28">
        <v>7</v>
      </c>
      <c r="B28" s="10" t="s">
        <v>216</v>
      </c>
      <c r="C28" s="10" t="s">
        <v>220</v>
      </c>
      <c r="D28" s="10" t="s">
        <v>28</v>
      </c>
      <c r="E28" s="10" t="s">
        <v>26</v>
      </c>
      <c r="F28" s="10" t="s">
        <v>154</v>
      </c>
      <c r="G28" s="10" t="s">
        <v>71</v>
      </c>
      <c r="H28">
        <v>1</v>
      </c>
      <c r="I28" s="10" t="s">
        <v>15</v>
      </c>
      <c r="J28" s="10" t="s">
        <v>419</v>
      </c>
      <c r="K28" s="10" t="s">
        <v>276</v>
      </c>
      <c r="L28">
        <v>30</v>
      </c>
      <c r="P28" s="10"/>
      <c r="T28" s="10" t="s">
        <v>268</v>
      </c>
    </row>
    <row r="29" spans="1:20" x14ac:dyDescent="0.3">
      <c r="A29">
        <v>7</v>
      </c>
      <c r="B29" s="10" t="s">
        <v>216</v>
      </c>
      <c r="C29" s="10" t="s">
        <v>220</v>
      </c>
      <c r="D29" s="10" t="s">
        <v>28</v>
      </c>
      <c r="E29" s="10" t="s">
        <v>26</v>
      </c>
      <c r="F29" s="10" t="s">
        <v>154</v>
      </c>
      <c r="G29" s="10" t="s">
        <v>71</v>
      </c>
      <c r="H29">
        <v>1</v>
      </c>
      <c r="I29" s="10" t="s">
        <v>15</v>
      </c>
      <c r="J29" s="10" t="s">
        <v>420</v>
      </c>
      <c r="K29" s="10" t="s">
        <v>276</v>
      </c>
      <c r="L29">
        <v>30</v>
      </c>
      <c r="P29" s="10"/>
      <c r="T29" s="10" t="s">
        <v>268</v>
      </c>
    </row>
    <row r="30" spans="1:20" x14ac:dyDescent="0.3">
      <c r="A30">
        <v>7</v>
      </c>
      <c r="B30" s="10" t="s">
        <v>216</v>
      </c>
      <c r="C30" s="10" t="s">
        <v>220</v>
      </c>
      <c r="D30" s="10" t="s">
        <v>28</v>
      </c>
      <c r="E30" s="10" t="s">
        <v>26</v>
      </c>
      <c r="F30" s="10" t="s">
        <v>154</v>
      </c>
      <c r="G30" s="10" t="s">
        <v>71</v>
      </c>
      <c r="H30">
        <v>1</v>
      </c>
      <c r="I30" s="10" t="s">
        <v>15</v>
      </c>
      <c r="J30" s="10" t="s">
        <v>905</v>
      </c>
      <c r="K30" s="10" t="s">
        <v>289</v>
      </c>
      <c r="L30">
        <v>35</v>
      </c>
      <c r="P30" s="10"/>
      <c r="T30" s="10" t="s">
        <v>268</v>
      </c>
    </row>
    <row r="31" spans="1:20" x14ac:dyDescent="0.3">
      <c r="A31">
        <v>7</v>
      </c>
      <c r="B31" s="10" t="s">
        <v>216</v>
      </c>
      <c r="C31" s="10" t="s">
        <v>220</v>
      </c>
      <c r="D31" s="10" t="s">
        <v>28</v>
      </c>
      <c r="E31" s="10" t="s">
        <v>26</v>
      </c>
      <c r="F31" s="10" t="s">
        <v>154</v>
      </c>
      <c r="G31" s="10" t="s">
        <v>71</v>
      </c>
      <c r="H31">
        <v>1</v>
      </c>
      <c r="I31" s="10" t="s">
        <v>15</v>
      </c>
      <c r="J31" s="10" t="s">
        <v>903</v>
      </c>
      <c r="K31" s="10" t="s">
        <v>276</v>
      </c>
      <c r="L31">
        <v>30</v>
      </c>
      <c r="P31" s="10"/>
      <c r="T31" s="10" t="s">
        <v>268</v>
      </c>
    </row>
    <row r="32" spans="1:20" x14ac:dyDescent="0.3">
      <c r="A32">
        <v>7</v>
      </c>
      <c r="B32" s="10" t="s">
        <v>216</v>
      </c>
      <c r="C32" s="10" t="s">
        <v>220</v>
      </c>
      <c r="D32" s="10" t="s">
        <v>28</v>
      </c>
      <c r="E32" s="10" t="s">
        <v>26</v>
      </c>
      <c r="F32" s="10" t="s">
        <v>154</v>
      </c>
      <c r="G32" s="10" t="s">
        <v>71</v>
      </c>
      <c r="H32">
        <v>1</v>
      </c>
      <c r="I32" s="10" t="s">
        <v>15</v>
      </c>
      <c r="J32" s="10" t="s">
        <v>416</v>
      </c>
      <c r="K32" s="10" t="s">
        <v>417</v>
      </c>
      <c r="L32">
        <v>37</v>
      </c>
      <c r="M32">
        <v>5</v>
      </c>
      <c r="N32">
        <v>47</v>
      </c>
      <c r="O32">
        <v>7</v>
      </c>
      <c r="P32" s="10"/>
      <c r="T32" s="10" t="s">
        <v>268</v>
      </c>
    </row>
    <row r="33" spans="1:20" x14ac:dyDescent="0.3">
      <c r="A33">
        <v>8</v>
      </c>
      <c r="B33" s="10" t="s">
        <v>221</v>
      </c>
      <c r="C33" s="10" t="s">
        <v>220</v>
      </c>
      <c r="D33" s="10" t="s">
        <v>23</v>
      </c>
      <c r="E33" s="10" t="s">
        <v>26</v>
      </c>
      <c r="F33" s="10" t="s">
        <v>154</v>
      </c>
      <c r="G33" s="10" t="s">
        <v>71</v>
      </c>
      <c r="H33">
        <v>1</v>
      </c>
      <c r="I33" s="10" t="s">
        <v>15</v>
      </c>
      <c r="J33" s="10" t="s">
        <v>419</v>
      </c>
      <c r="K33" s="10" t="s">
        <v>413</v>
      </c>
      <c r="L33">
        <v>33</v>
      </c>
      <c r="P33" s="10"/>
      <c r="T33" s="10" t="s">
        <v>269</v>
      </c>
    </row>
    <row r="34" spans="1:20" x14ac:dyDescent="0.3">
      <c r="A34">
        <v>8</v>
      </c>
      <c r="B34" s="10" t="s">
        <v>221</v>
      </c>
      <c r="C34" s="10" t="s">
        <v>220</v>
      </c>
      <c r="D34" s="10" t="s">
        <v>23</v>
      </c>
      <c r="E34" s="10" t="s">
        <v>26</v>
      </c>
      <c r="F34" s="10" t="s">
        <v>154</v>
      </c>
      <c r="G34" s="10" t="s">
        <v>71</v>
      </c>
      <c r="H34">
        <v>1</v>
      </c>
      <c r="I34" s="10" t="s">
        <v>15</v>
      </c>
      <c r="J34" s="10" t="s">
        <v>420</v>
      </c>
      <c r="K34" s="10" t="s">
        <v>413</v>
      </c>
      <c r="L34">
        <v>33</v>
      </c>
      <c r="P34" s="10"/>
      <c r="T34" s="10" t="s">
        <v>269</v>
      </c>
    </row>
    <row r="35" spans="1:20" x14ac:dyDescent="0.3">
      <c r="A35">
        <v>8</v>
      </c>
      <c r="B35" s="10" t="s">
        <v>221</v>
      </c>
      <c r="C35" s="10" t="s">
        <v>220</v>
      </c>
      <c r="D35" s="10" t="s">
        <v>23</v>
      </c>
      <c r="E35" s="10" t="s">
        <v>26</v>
      </c>
      <c r="F35" s="10" t="s">
        <v>154</v>
      </c>
      <c r="G35" s="10" t="s">
        <v>71</v>
      </c>
      <c r="H35">
        <v>1</v>
      </c>
      <c r="I35" s="10" t="s">
        <v>15</v>
      </c>
      <c r="J35" s="10" t="s">
        <v>904</v>
      </c>
      <c r="K35" s="10" t="s">
        <v>413</v>
      </c>
      <c r="L35">
        <v>34</v>
      </c>
      <c r="P35" s="10"/>
      <c r="T35" s="10" t="s">
        <v>269</v>
      </c>
    </row>
    <row r="36" spans="1:20" x14ac:dyDescent="0.3">
      <c r="A36">
        <v>8</v>
      </c>
      <c r="B36" s="10" t="s">
        <v>221</v>
      </c>
      <c r="C36" s="10" t="s">
        <v>220</v>
      </c>
      <c r="D36" s="10" t="s">
        <v>23</v>
      </c>
      <c r="E36" s="10" t="s">
        <v>26</v>
      </c>
      <c r="F36" s="10" t="s">
        <v>154</v>
      </c>
      <c r="G36" s="10" t="s">
        <v>71</v>
      </c>
      <c r="H36">
        <v>1</v>
      </c>
      <c r="I36" s="10" t="s">
        <v>15</v>
      </c>
      <c r="J36" s="10" t="s">
        <v>905</v>
      </c>
      <c r="K36" s="10" t="s">
        <v>289</v>
      </c>
      <c r="L36">
        <v>36</v>
      </c>
      <c r="P36" s="10"/>
      <c r="T36" s="10" t="s">
        <v>269</v>
      </c>
    </row>
    <row r="37" spans="1:20" x14ac:dyDescent="0.3">
      <c r="A37">
        <v>8</v>
      </c>
      <c r="B37" s="10" t="s">
        <v>221</v>
      </c>
      <c r="C37" s="10" t="s">
        <v>220</v>
      </c>
      <c r="D37" s="10" t="s">
        <v>23</v>
      </c>
      <c r="E37" s="10" t="s">
        <v>26</v>
      </c>
      <c r="F37" s="10" t="s">
        <v>154</v>
      </c>
      <c r="G37" s="10" t="s">
        <v>71</v>
      </c>
      <c r="H37">
        <v>1</v>
      </c>
      <c r="I37" s="10" t="s">
        <v>15</v>
      </c>
      <c r="J37" s="10" t="s">
        <v>903</v>
      </c>
      <c r="K37" s="10" t="s">
        <v>276</v>
      </c>
      <c r="L37">
        <v>30</v>
      </c>
      <c r="P37" s="10"/>
      <c r="T37" s="10" t="s">
        <v>269</v>
      </c>
    </row>
    <row r="38" spans="1:20" x14ac:dyDescent="0.3">
      <c r="A38">
        <v>8</v>
      </c>
      <c r="B38" s="10" t="s">
        <v>221</v>
      </c>
      <c r="C38" s="10" t="s">
        <v>220</v>
      </c>
      <c r="D38" s="10" t="s">
        <v>23</v>
      </c>
      <c r="E38" s="10" t="s">
        <v>26</v>
      </c>
      <c r="F38" s="10" t="s">
        <v>154</v>
      </c>
      <c r="G38" s="10" t="s">
        <v>71</v>
      </c>
      <c r="H38">
        <v>1</v>
      </c>
      <c r="I38" s="10" t="s">
        <v>15</v>
      </c>
      <c r="J38" s="10" t="s">
        <v>416</v>
      </c>
      <c r="K38" s="10" t="s">
        <v>417</v>
      </c>
      <c r="L38">
        <v>37</v>
      </c>
      <c r="M38">
        <v>5</v>
      </c>
      <c r="N38">
        <v>47</v>
      </c>
      <c r="O38">
        <v>7</v>
      </c>
      <c r="P38" s="10"/>
      <c r="T38" s="10" t="s">
        <v>269</v>
      </c>
    </row>
    <row r="39" spans="1:20" x14ac:dyDescent="0.3">
      <c r="A39">
        <v>8</v>
      </c>
      <c r="B39" s="10" t="s">
        <v>221</v>
      </c>
      <c r="C39" s="10" t="s">
        <v>220</v>
      </c>
      <c r="D39" s="10" t="s">
        <v>23</v>
      </c>
      <c r="E39" s="10" t="s">
        <v>26</v>
      </c>
      <c r="F39" s="10" t="s">
        <v>154</v>
      </c>
      <c r="G39" s="10" t="s">
        <v>71</v>
      </c>
      <c r="H39">
        <v>1</v>
      </c>
      <c r="I39" s="10" t="s">
        <v>15</v>
      </c>
      <c r="J39" s="10" t="s">
        <v>904</v>
      </c>
      <c r="K39" s="10" t="s">
        <v>417</v>
      </c>
      <c r="L39">
        <v>39</v>
      </c>
      <c r="M39">
        <v>5</v>
      </c>
      <c r="N39">
        <v>49</v>
      </c>
      <c r="O39">
        <v>7</v>
      </c>
      <c r="P39" s="10"/>
      <c r="T39" s="10" t="s">
        <v>269</v>
      </c>
    </row>
    <row r="40" spans="1:20" x14ac:dyDescent="0.3">
      <c r="A40">
        <v>9</v>
      </c>
      <c r="B40" s="10" t="s">
        <v>717</v>
      </c>
      <c r="C40" s="10" t="s">
        <v>220</v>
      </c>
      <c r="D40" s="10" t="s">
        <v>24</v>
      </c>
      <c r="E40" s="10" t="s">
        <v>26</v>
      </c>
      <c r="F40" s="10" t="s">
        <v>154</v>
      </c>
      <c r="G40" s="10" t="s">
        <v>71</v>
      </c>
      <c r="H40">
        <v>1</v>
      </c>
      <c r="I40" s="10" t="s">
        <v>15</v>
      </c>
      <c r="J40" s="10" t="s">
        <v>419</v>
      </c>
      <c r="K40" s="10" t="s">
        <v>276</v>
      </c>
      <c r="L40">
        <v>30</v>
      </c>
      <c r="P40" s="10"/>
      <c r="T40" s="10" t="s">
        <v>877</v>
      </c>
    </row>
    <row r="41" spans="1:20" x14ac:dyDescent="0.3">
      <c r="A41">
        <v>9</v>
      </c>
      <c r="B41" s="10" t="s">
        <v>717</v>
      </c>
      <c r="C41" s="10" t="s">
        <v>220</v>
      </c>
      <c r="D41" s="10" t="s">
        <v>24</v>
      </c>
      <c r="E41" s="10" t="s">
        <v>26</v>
      </c>
      <c r="F41" s="10" t="s">
        <v>154</v>
      </c>
      <c r="G41" s="10" t="s">
        <v>71</v>
      </c>
      <c r="H41">
        <v>1</v>
      </c>
      <c r="I41" s="10" t="s">
        <v>15</v>
      </c>
      <c r="J41" s="10" t="s">
        <v>420</v>
      </c>
      <c r="K41" s="10" t="s">
        <v>276</v>
      </c>
      <c r="L41">
        <v>30</v>
      </c>
      <c r="P41" s="10"/>
      <c r="T41" s="10" t="s">
        <v>877</v>
      </c>
    </row>
    <row r="42" spans="1:20" x14ac:dyDescent="0.3">
      <c r="A42">
        <v>9</v>
      </c>
      <c r="B42" s="10" t="s">
        <v>717</v>
      </c>
      <c r="C42" s="10" t="s">
        <v>220</v>
      </c>
      <c r="D42" s="10" t="s">
        <v>24</v>
      </c>
      <c r="E42" s="10" t="s">
        <v>26</v>
      </c>
      <c r="F42" s="10" t="s">
        <v>154</v>
      </c>
      <c r="G42" s="10" t="s">
        <v>71</v>
      </c>
      <c r="H42">
        <v>1</v>
      </c>
      <c r="I42" s="10" t="s">
        <v>15</v>
      </c>
      <c r="J42" s="10" t="s">
        <v>904</v>
      </c>
      <c r="K42" s="10" t="s">
        <v>413</v>
      </c>
      <c r="L42">
        <v>34</v>
      </c>
      <c r="P42" s="10"/>
      <c r="T42" s="10" t="s">
        <v>877</v>
      </c>
    </row>
    <row r="43" spans="1:20" x14ac:dyDescent="0.3">
      <c r="A43">
        <v>9</v>
      </c>
      <c r="B43" s="10" t="s">
        <v>717</v>
      </c>
      <c r="C43" s="10" t="s">
        <v>220</v>
      </c>
      <c r="D43" s="10" t="s">
        <v>24</v>
      </c>
      <c r="E43" s="10" t="s">
        <v>26</v>
      </c>
      <c r="F43" s="10" t="s">
        <v>154</v>
      </c>
      <c r="G43" s="10" t="s">
        <v>71</v>
      </c>
      <c r="H43">
        <v>1</v>
      </c>
      <c r="I43" s="10" t="s">
        <v>15</v>
      </c>
      <c r="J43" s="10" t="s">
        <v>905</v>
      </c>
      <c r="K43" s="10" t="s">
        <v>289</v>
      </c>
      <c r="L43">
        <v>36</v>
      </c>
      <c r="P43" s="10"/>
      <c r="T43" s="10" t="s">
        <v>877</v>
      </c>
    </row>
    <row r="44" spans="1:20" x14ac:dyDescent="0.3">
      <c r="A44">
        <v>9</v>
      </c>
      <c r="B44" s="10" t="s">
        <v>717</v>
      </c>
      <c r="C44" s="10" t="s">
        <v>220</v>
      </c>
      <c r="D44" s="10" t="s">
        <v>24</v>
      </c>
      <c r="E44" s="10" t="s">
        <v>26</v>
      </c>
      <c r="F44" s="10" t="s">
        <v>154</v>
      </c>
      <c r="G44" s="10" t="s">
        <v>71</v>
      </c>
      <c r="H44">
        <v>1</v>
      </c>
      <c r="I44" s="10" t="s">
        <v>15</v>
      </c>
      <c r="J44" s="10" t="s">
        <v>903</v>
      </c>
      <c r="K44" s="10" t="s">
        <v>276</v>
      </c>
      <c r="L44">
        <v>30</v>
      </c>
      <c r="P44" s="10"/>
      <c r="T44" s="10" t="s">
        <v>877</v>
      </c>
    </row>
    <row r="45" spans="1:20" x14ac:dyDescent="0.3">
      <c r="A45">
        <v>9</v>
      </c>
      <c r="B45" s="10" t="s">
        <v>717</v>
      </c>
      <c r="C45" s="10" t="s">
        <v>220</v>
      </c>
      <c r="D45" s="10" t="s">
        <v>24</v>
      </c>
      <c r="E45" s="10" t="s">
        <v>26</v>
      </c>
      <c r="F45" s="10" t="s">
        <v>154</v>
      </c>
      <c r="G45" s="10" t="s">
        <v>71</v>
      </c>
      <c r="H45">
        <v>1</v>
      </c>
      <c r="I45" s="10" t="s">
        <v>15</v>
      </c>
      <c r="J45" s="10" t="s">
        <v>416</v>
      </c>
      <c r="K45" s="10" t="s">
        <v>417</v>
      </c>
      <c r="L45">
        <v>37</v>
      </c>
      <c r="M45">
        <v>5</v>
      </c>
      <c r="N45">
        <v>47</v>
      </c>
      <c r="O45">
        <v>7</v>
      </c>
      <c r="P45" s="10" t="s">
        <v>906</v>
      </c>
      <c r="T45" s="10" t="s">
        <v>877</v>
      </c>
    </row>
    <row r="46" spans="1:20" x14ac:dyDescent="0.3">
      <c r="A46">
        <v>10</v>
      </c>
      <c r="B46" s="10" t="s">
        <v>216</v>
      </c>
      <c r="C46" s="10" t="s">
        <v>222</v>
      </c>
      <c r="D46" s="10" t="s">
        <v>24</v>
      </c>
      <c r="E46" s="10" t="s">
        <v>26</v>
      </c>
      <c r="F46" s="10" t="s">
        <v>154</v>
      </c>
      <c r="G46" s="10" t="s">
        <v>71</v>
      </c>
      <c r="H46">
        <v>1</v>
      </c>
      <c r="I46" s="10" t="s">
        <v>15</v>
      </c>
      <c r="J46" s="10" t="s">
        <v>419</v>
      </c>
      <c r="K46" s="10" t="s">
        <v>276</v>
      </c>
      <c r="L46">
        <v>23</v>
      </c>
      <c r="P46" s="10"/>
      <c r="T46" s="10" t="s">
        <v>270</v>
      </c>
    </row>
    <row r="47" spans="1:20" x14ac:dyDescent="0.3">
      <c r="A47">
        <v>10</v>
      </c>
      <c r="B47" s="10" t="s">
        <v>216</v>
      </c>
      <c r="C47" s="10" t="s">
        <v>222</v>
      </c>
      <c r="D47" s="10" t="s">
        <v>24</v>
      </c>
      <c r="E47" s="10" t="s">
        <v>26</v>
      </c>
      <c r="F47" s="10" t="s">
        <v>154</v>
      </c>
      <c r="G47" s="10" t="s">
        <v>71</v>
      </c>
      <c r="H47">
        <v>1</v>
      </c>
      <c r="I47" s="10" t="s">
        <v>15</v>
      </c>
      <c r="J47" s="10" t="s">
        <v>420</v>
      </c>
      <c r="K47" s="10" t="s">
        <v>276</v>
      </c>
      <c r="L47">
        <v>23</v>
      </c>
      <c r="P47" s="10"/>
      <c r="T47" s="10" t="s">
        <v>270</v>
      </c>
    </row>
    <row r="48" spans="1:20" x14ac:dyDescent="0.3">
      <c r="A48">
        <v>10</v>
      </c>
      <c r="B48" s="10" t="s">
        <v>216</v>
      </c>
      <c r="C48" s="10" t="s">
        <v>222</v>
      </c>
      <c r="D48" s="10" t="s">
        <v>24</v>
      </c>
      <c r="E48" s="10" t="s">
        <v>26</v>
      </c>
      <c r="F48" s="10" t="s">
        <v>154</v>
      </c>
      <c r="G48" s="10" t="s">
        <v>71</v>
      </c>
      <c r="H48">
        <v>1</v>
      </c>
      <c r="I48" s="10" t="s">
        <v>15</v>
      </c>
      <c r="J48" s="10" t="s">
        <v>903</v>
      </c>
      <c r="K48" s="10" t="s">
        <v>276</v>
      </c>
      <c r="L48">
        <v>21</v>
      </c>
      <c r="P48" s="10"/>
      <c r="T48" s="10" t="s">
        <v>270</v>
      </c>
    </row>
    <row r="49" spans="1:20" x14ac:dyDescent="0.3">
      <c r="A49">
        <v>11</v>
      </c>
      <c r="B49" s="10" t="s">
        <v>221</v>
      </c>
      <c r="C49" s="10" t="s">
        <v>222</v>
      </c>
      <c r="D49" s="10" t="s">
        <v>28</v>
      </c>
      <c r="E49" s="10" t="s">
        <v>26</v>
      </c>
      <c r="F49" s="10" t="s">
        <v>154</v>
      </c>
      <c r="G49" s="10" t="s">
        <v>71</v>
      </c>
      <c r="H49">
        <v>1</v>
      </c>
      <c r="I49" s="10" t="s">
        <v>15</v>
      </c>
      <c r="J49" s="10" t="s">
        <v>419</v>
      </c>
      <c r="K49" s="10" t="s">
        <v>276</v>
      </c>
      <c r="L49">
        <v>23</v>
      </c>
      <c r="P49" s="10"/>
      <c r="T49" s="10" t="s">
        <v>271</v>
      </c>
    </row>
    <row r="50" spans="1:20" x14ac:dyDescent="0.3">
      <c r="A50">
        <v>11</v>
      </c>
      <c r="B50" s="10" t="s">
        <v>221</v>
      </c>
      <c r="C50" s="10" t="s">
        <v>222</v>
      </c>
      <c r="D50" s="10" t="s">
        <v>28</v>
      </c>
      <c r="E50" s="10" t="s">
        <v>26</v>
      </c>
      <c r="F50" s="10" t="s">
        <v>154</v>
      </c>
      <c r="G50" s="10" t="s">
        <v>71</v>
      </c>
      <c r="H50">
        <v>1</v>
      </c>
      <c r="I50" s="10" t="s">
        <v>15</v>
      </c>
      <c r="J50" s="10" t="s">
        <v>420</v>
      </c>
      <c r="K50" s="10" t="s">
        <v>276</v>
      </c>
      <c r="L50">
        <v>23</v>
      </c>
      <c r="P50" s="10"/>
      <c r="T50" s="10" t="s">
        <v>271</v>
      </c>
    </row>
    <row r="51" spans="1:20" x14ac:dyDescent="0.3">
      <c r="A51">
        <v>11</v>
      </c>
      <c r="B51" s="10" t="s">
        <v>221</v>
      </c>
      <c r="C51" s="10" t="s">
        <v>222</v>
      </c>
      <c r="D51" s="10" t="s">
        <v>28</v>
      </c>
      <c r="E51" s="10" t="s">
        <v>26</v>
      </c>
      <c r="F51" s="10" t="s">
        <v>154</v>
      </c>
      <c r="G51" s="10" t="s">
        <v>71</v>
      </c>
      <c r="H51">
        <v>1</v>
      </c>
      <c r="I51" s="10" t="s">
        <v>15</v>
      </c>
      <c r="J51" s="10" t="s">
        <v>903</v>
      </c>
      <c r="K51" s="10" t="s">
        <v>276</v>
      </c>
      <c r="L51">
        <v>21</v>
      </c>
      <c r="P51" s="10"/>
      <c r="T51" s="10" t="s">
        <v>271</v>
      </c>
    </row>
    <row r="52" spans="1:20" x14ac:dyDescent="0.3">
      <c r="A52">
        <v>12</v>
      </c>
      <c r="B52" s="10" t="s">
        <v>216</v>
      </c>
      <c r="C52" s="10" t="s">
        <v>223</v>
      </c>
      <c r="D52" s="10" t="s">
        <v>28</v>
      </c>
      <c r="E52" s="10" t="s">
        <v>21</v>
      </c>
      <c r="F52" s="10" t="s">
        <v>154</v>
      </c>
      <c r="G52" s="10" t="s">
        <v>71</v>
      </c>
      <c r="H52">
        <v>1</v>
      </c>
      <c r="I52" s="10" t="s">
        <v>15</v>
      </c>
      <c r="J52" s="10"/>
      <c r="K52" s="10"/>
      <c r="P52" s="10"/>
      <c r="T52" s="10" t="s">
        <v>272</v>
      </c>
    </row>
    <row r="53" spans="1:20" x14ac:dyDescent="0.3">
      <c r="A53">
        <v>13</v>
      </c>
      <c r="B53" s="10" t="s">
        <v>218</v>
      </c>
      <c r="C53" s="10" t="s">
        <v>223</v>
      </c>
      <c r="D53" s="10" t="s">
        <v>23</v>
      </c>
      <c r="E53" s="10" t="s">
        <v>21</v>
      </c>
      <c r="F53" s="10" t="s">
        <v>154</v>
      </c>
      <c r="G53" s="10" t="s">
        <v>71</v>
      </c>
      <c r="H53">
        <v>1</v>
      </c>
      <c r="I53" s="10" t="s">
        <v>15</v>
      </c>
      <c r="J53" s="10"/>
      <c r="K53" s="10"/>
      <c r="P53" s="10"/>
      <c r="T53" s="10" t="s">
        <v>273</v>
      </c>
    </row>
    <row r="54" spans="1:20" x14ac:dyDescent="0.3">
      <c r="A54">
        <v>14</v>
      </c>
      <c r="B54" s="10" t="s">
        <v>216</v>
      </c>
      <c r="C54" s="10" t="s">
        <v>224</v>
      </c>
      <c r="D54" s="10" t="s">
        <v>24</v>
      </c>
      <c r="E54" s="10" t="s">
        <v>25</v>
      </c>
      <c r="F54" s="10" t="s">
        <v>154</v>
      </c>
      <c r="G54" s="10" t="s">
        <v>71</v>
      </c>
      <c r="H54">
        <v>1</v>
      </c>
      <c r="I54" s="10" t="s">
        <v>15</v>
      </c>
      <c r="J54" s="10" t="s">
        <v>419</v>
      </c>
      <c r="K54" s="10" t="s">
        <v>276</v>
      </c>
      <c r="L54">
        <v>24</v>
      </c>
      <c r="P54" s="10"/>
      <c r="T54" s="10" t="s">
        <v>431</v>
      </c>
    </row>
    <row r="55" spans="1:20" x14ac:dyDescent="0.3">
      <c r="A55">
        <v>14</v>
      </c>
      <c r="B55" s="10" t="s">
        <v>216</v>
      </c>
      <c r="C55" s="10" t="s">
        <v>224</v>
      </c>
      <c r="D55" s="10" t="s">
        <v>24</v>
      </c>
      <c r="E55" s="10" t="s">
        <v>25</v>
      </c>
      <c r="F55" s="10" t="s">
        <v>154</v>
      </c>
      <c r="G55" s="10" t="s">
        <v>71</v>
      </c>
      <c r="H55">
        <v>1</v>
      </c>
      <c r="I55" s="10" t="s">
        <v>15</v>
      </c>
      <c r="J55" s="10" t="s">
        <v>420</v>
      </c>
      <c r="K55" s="10" t="s">
        <v>276</v>
      </c>
      <c r="L55">
        <v>24</v>
      </c>
      <c r="P55" s="10"/>
      <c r="T55" s="10" t="s">
        <v>431</v>
      </c>
    </row>
    <row r="56" spans="1:20" x14ac:dyDescent="0.3">
      <c r="A56">
        <v>15</v>
      </c>
      <c r="B56" s="10" t="s">
        <v>218</v>
      </c>
      <c r="C56" s="10" t="s">
        <v>224</v>
      </c>
      <c r="D56" s="10" t="s">
        <v>28</v>
      </c>
      <c r="E56" s="10" t="s">
        <v>25</v>
      </c>
      <c r="F56" s="10" t="s">
        <v>154</v>
      </c>
      <c r="G56" s="10" t="s">
        <v>71</v>
      </c>
      <c r="H56">
        <v>1</v>
      </c>
      <c r="I56" s="10" t="s">
        <v>15</v>
      </c>
      <c r="J56" s="10" t="s">
        <v>419</v>
      </c>
      <c r="K56" s="10" t="s">
        <v>276</v>
      </c>
      <c r="L56">
        <v>24</v>
      </c>
      <c r="P56" s="10"/>
      <c r="T56" s="10" t="s">
        <v>433</v>
      </c>
    </row>
    <row r="57" spans="1:20" x14ac:dyDescent="0.3">
      <c r="A57">
        <v>15</v>
      </c>
      <c r="B57" s="10" t="s">
        <v>218</v>
      </c>
      <c r="C57" s="10" t="s">
        <v>224</v>
      </c>
      <c r="D57" s="10" t="s">
        <v>28</v>
      </c>
      <c r="E57" s="10" t="s">
        <v>25</v>
      </c>
      <c r="F57" s="10" t="s">
        <v>154</v>
      </c>
      <c r="G57" s="10" t="s">
        <v>71</v>
      </c>
      <c r="H57">
        <v>1</v>
      </c>
      <c r="I57" s="10" t="s">
        <v>15</v>
      </c>
      <c r="J57" s="10" t="s">
        <v>420</v>
      </c>
      <c r="K57" s="10" t="s">
        <v>276</v>
      </c>
      <c r="L57">
        <v>24</v>
      </c>
      <c r="P57" s="10"/>
      <c r="T57" s="10" t="s">
        <v>433</v>
      </c>
    </row>
    <row r="58" spans="1:20" x14ac:dyDescent="0.3">
      <c r="A58">
        <v>16</v>
      </c>
      <c r="B58" s="10" t="s">
        <v>216</v>
      </c>
      <c r="C58" s="10" t="s">
        <v>225</v>
      </c>
      <c r="D58" s="10" t="s">
        <v>28</v>
      </c>
      <c r="E58" s="10" t="s">
        <v>25</v>
      </c>
      <c r="F58" s="10" t="s">
        <v>154</v>
      </c>
      <c r="G58" s="10" t="s">
        <v>71</v>
      </c>
      <c r="H58">
        <v>1</v>
      </c>
      <c r="I58" s="10" t="s">
        <v>15</v>
      </c>
      <c r="J58" s="10" t="s">
        <v>419</v>
      </c>
      <c r="K58" s="10" t="s">
        <v>276</v>
      </c>
      <c r="L58">
        <v>25</v>
      </c>
      <c r="P58" s="10"/>
      <c r="T58" s="10" t="s">
        <v>434</v>
      </c>
    </row>
    <row r="59" spans="1:20" x14ac:dyDescent="0.3">
      <c r="A59">
        <v>16</v>
      </c>
      <c r="B59" s="10" t="s">
        <v>216</v>
      </c>
      <c r="C59" s="10" t="s">
        <v>225</v>
      </c>
      <c r="D59" s="10" t="s">
        <v>28</v>
      </c>
      <c r="E59" s="10" t="s">
        <v>25</v>
      </c>
      <c r="F59" s="10" t="s">
        <v>154</v>
      </c>
      <c r="G59" s="10" t="s">
        <v>71</v>
      </c>
      <c r="H59">
        <v>1</v>
      </c>
      <c r="I59" s="10" t="s">
        <v>15</v>
      </c>
      <c r="J59" s="10" t="s">
        <v>420</v>
      </c>
      <c r="K59" s="10" t="s">
        <v>276</v>
      </c>
      <c r="L59">
        <v>25</v>
      </c>
      <c r="P59" s="10"/>
      <c r="T59" s="10" t="s">
        <v>434</v>
      </c>
    </row>
    <row r="60" spans="1:20" x14ac:dyDescent="0.3">
      <c r="A60">
        <v>17</v>
      </c>
      <c r="B60" s="10" t="s">
        <v>226</v>
      </c>
      <c r="C60" s="10" t="s">
        <v>225</v>
      </c>
      <c r="D60" s="10" t="s">
        <v>23</v>
      </c>
      <c r="E60" s="10" t="s">
        <v>25</v>
      </c>
      <c r="F60" s="10" t="s">
        <v>154</v>
      </c>
      <c r="G60" s="10" t="s">
        <v>71</v>
      </c>
      <c r="H60">
        <v>1</v>
      </c>
      <c r="I60" s="10" t="s">
        <v>15</v>
      </c>
      <c r="J60" s="10" t="s">
        <v>419</v>
      </c>
      <c r="K60" s="10" t="s">
        <v>413</v>
      </c>
      <c r="L60">
        <v>28</v>
      </c>
      <c r="P60" s="10"/>
      <c r="T60" s="10" t="s">
        <v>436</v>
      </c>
    </row>
    <row r="61" spans="1:20" x14ac:dyDescent="0.3">
      <c r="A61">
        <v>17</v>
      </c>
      <c r="B61" s="10" t="s">
        <v>226</v>
      </c>
      <c r="C61" s="10" t="s">
        <v>225</v>
      </c>
      <c r="D61" s="10" t="s">
        <v>23</v>
      </c>
      <c r="E61" s="10" t="s">
        <v>25</v>
      </c>
      <c r="F61" s="10" t="s">
        <v>154</v>
      </c>
      <c r="G61" s="10" t="s">
        <v>71</v>
      </c>
      <c r="H61">
        <v>1</v>
      </c>
      <c r="I61" s="10" t="s">
        <v>15</v>
      </c>
      <c r="J61" s="10" t="s">
        <v>420</v>
      </c>
      <c r="K61" s="10" t="s">
        <v>413</v>
      </c>
      <c r="L61">
        <v>28</v>
      </c>
      <c r="P61" s="10"/>
      <c r="T61" s="10" t="s">
        <v>436</v>
      </c>
    </row>
    <row r="62" spans="1:20" x14ac:dyDescent="0.3">
      <c r="A62">
        <v>18</v>
      </c>
      <c r="B62" s="10" t="s">
        <v>216</v>
      </c>
      <c r="C62" s="10" t="s">
        <v>227</v>
      </c>
      <c r="D62" s="10" t="s">
        <v>24</v>
      </c>
      <c r="E62" s="10" t="s">
        <v>31</v>
      </c>
      <c r="F62" s="10" t="s">
        <v>154</v>
      </c>
      <c r="G62" s="10" t="s">
        <v>71</v>
      </c>
      <c r="H62">
        <v>1</v>
      </c>
      <c r="I62" s="10" t="s">
        <v>15</v>
      </c>
      <c r="J62" s="10" t="s">
        <v>419</v>
      </c>
      <c r="K62" s="10" t="s">
        <v>276</v>
      </c>
      <c r="L62">
        <v>21</v>
      </c>
      <c r="P62" s="10"/>
      <c r="T62" s="10" t="s">
        <v>437</v>
      </c>
    </row>
    <row r="63" spans="1:20" x14ac:dyDescent="0.3">
      <c r="A63">
        <v>18</v>
      </c>
      <c r="B63" s="10" t="s">
        <v>216</v>
      </c>
      <c r="C63" s="10" t="s">
        <v>227</v>
      </c>
      <c r="D63" s="10" t="s">
        <v>24</v>
      </c>
      <c r="E63" s="10" t="s">
        <v>31</v>
      </c>
      <c r="F63" s="10" t="s">
        <v>154</v>
      </c>
      <c r="G63" s="10" t="s">
        <v>71</v>
      </c>
      <c r="H63">
        <v>1</v>
      </c>
      <c r="I63" s="10" t="s">
        <v>15</v>
      </c>
      <c r="J63" s="10" t="s">
        <v>420</v>
      </c>
      <c r="K63" s="10" t="s">
        <v>276</v>
      </c>
      <c r="L63">
        <v>21</v>
      </c>
      <c r="P63" s="10"/>
      <c r="T63" s="10" t="s">
        <v>437</v>
      </c>
    </row>
    <row r="64" spans="1:20" x14ac:dyDescent="0.3">
      <c r="A64">
        <v>18</v>
      </c>
      <c r="B64" s="10" t="s">
        <v>216</v>
      </c>
      <c r="C64" s="10" t="s">
        <v>227</v>
      </c>
      <c r="D64" s="10" t="s">
        <v>24</v>
      </c>
      <c r="E64" s="10" t="s">
        <v>31</v>
      </c>
      <c r="F64" s="10" t="s">
        <v>154</v>
      </c>
      <c r="G64" s="10" t="s">
        <v>71</v>
      </c>
      <c r="H64">
        <v>1</v>
      </c>
      <c r="I64" s="10" t="s">
        <v>15</v>
      </c>
      <c r="J64" s="10" t="s">
        <v>902</v>
      </c>
      <c r="K64" s="10" t="s">
        <v>276</v>
      </c>
      <c r="L64">
        <v>25</v>
      </c>
      <c r="P64" s="10"/>
      <c r="T64" s="10" t="s">
        <v>437</v>
      </c>
    </row>
    <row r="65" spans="1:20" x14ac:dyDescent="0.3">
      <c r="A65">
        <v>18</v>
      </c>
      <c r="B65" s="10" t="s">
        <v>216</v>
      </c>
      <c r="C65" s="10" t="s">
        <v>227</v>
      </c>
      <c r="D65" s="10" t="s">
        <v>24</v>
      </c>
      <c r="E65" s="10" t="s">
        <v>31</v>
      </c>
      <c r="F65" s="10" t="s">
        <v>154</v>
      </c>
      <c r="G65" s="10" t="s">
        <v>71</v>
      </c>
      <c r="H65">
        <v>1</v>
      </c>
      <c r="I65" s="10" t="s">
        <v>15</v>
      </c>
      <c r="J65" s="10" t="s">
        <v>903</v>
      </c>
      <c r="K65" s="10" t="s">
        <v>276</v>
      </c>
      <c r="L65">
        <v>24</v>
      </c>
      <c r="P65" s="10"/>
      <c r="T65" s="10" t="s">
        <v>437</v>
      </c>
    </row>
    <row r="66" spans="1:20" x14ac:dyDescent="0.3">
      <c r="A66">
        <v>19</v>
      </c>
      <c r="B66" s="10" t="s">
        <v>226</v>
      </c>
      <c r="C66" s="10" t="s">
        <v>227</v>
      </c>
      <c r="D66" s="10" t="s">
        <v>28</v>
      </c>
      <c r="E66" s="10" t="s">
        <v>31</v>
      </c>
      <c r="F66" s="10" t="s">
        <v>154</v>
      </c>
      <c r="G66" s="10" t="s">
        <v>71</v>
      </c>
      <c r="H66">
        <v>1</v>
      </c>
      <c r="I66" s="10" t="s">
        <v>15</v>
      </c>
      <c r="J66" s="10" t="s">
        <v>419</v>
      </c>
      <c r="K66" s="10" t="s">
        <v>276</v>
      </c>
      <c r="L66">
        <v>21</v>
      </c>
      <c r="P66" s="10"/>
      <c r="T66" s="10" t="s">
        <v>439</v>
      </c>
    </row>
    <row r="67" spans="1:20" x14ac:dyDescent="0.3">
      <c r="A67">
        <v>19</v>
      </c>
      <c r="B67" s="10" t="s">
        <v>226</v>
      </c>
      <c r="C67" s="10" t="s">
        <v>227</v>
      </c>
      <c r="D67" s="10" t="s">
        <v>28</v>
      </c>
      <c r="E67" s="10" t="s">
        <v>31</v>
      </c>
      <c r="F67" s="10" t="s">
        <v>154</v>
      </c>
      <c r="G67" s="10" t="s">
        <v>71</v>
      </c>
      <c r="H67">
        <v>1</v>
      </c>
      <c r="I67" s="10" t="s">
        <v>15</v>
      </c>
      <c r="J67" s="10" t="s">
        <v>420</v>
      </c>
      <c r="K67" s="10" t="s">
        <v>276</v>
      </c>
      <c r="L67">
        <v>21</v>
      </c>
      <c r="P67" s="10"/>
      <c r="T67" s="10" t="s">
        <v>439</v>
      </c>
    </row>
    <row r="68" spans="1:20" x14ac:dyDescent="0.3">
      <c r="A68">
        <v>19</v>
      </c>
      <c r="B68" s="10" t="s">
        <v>226</v>
      </c>
      <c r="C68" s="10" t="s">
        <v>227</v>
      </c>
      <c r="D68" s="10" t="s">
        <v>28</v>
      </c>
      <c r="E68" s="10" t="s">
        <v>31</v>
      </c>
      <c r="F68" s="10" t="s">
        <v>154</v>
      </c>
      <c r="G68" s="10" t="s">
        <v>71</v>
      </c>
      <c r="H68">
        <v>1</v>
      </c>
      <c r="I68" s="10" t="s">
        <v>15</v>
      </c>
      <c r="J68" s="10" t="s">
        <v>902</v>
      </c>
      <c r="K68" s="10" t="s">
        <v>276</v>
      </c>
      <c r="L68">
        <v>25</v>
      </c>
      <c r="P68" s="10"/>
      <c r="T68" s="10" t="s">
        <v>439</v>
      </c>
    </row>
    <row r="69" spans="1:20" x14ac:dyDescent="0.3">
      <c r="A69">
        <v>19</v>
      </c>
      <c r="B69" s="10" t="s">
        <v>226</v>
      </c>
      <c r="C69" s="10" t="s">
        <v>227</v>
      </c>
      <c r="D69" s="10" t="s">
        <v>28</v>
      </c>
      <c r="E69" s="10" t="s">
        <v>31</v>
      </c>
      <c r="F69" s="10" t="s">
        <v>154</v>
      </c>
      <c r="G69" s="10" t="s">
        <v>71</v>
      </c>
      <c r="H69">
        <v>1</v>
      </c>
      <c r="I69" s="10" t="s">
        <v>15</v>
      </c>
      <c r="J69" s="10" t="s">
        <v>903</v>
      </c>
      <c r="K69" s="10" t="s">
        <v>276</v>
      </c>
      <c r="L69">
        <v>24</v>
      </c>
      <c r="P69" s="10"/>
      <c r="T69" s="10" t="s">
        <v>439</v>
      </c>
    </row>
    <row r="70" spans="1:20" x14ac:dyDescent="0.3">
      <c r="A70">
        <v>20</v>
      </c>
      <c r="B70" s="10" t="s">
        <v>216</v>
      </c>
      <c r="C70" s="10" t="s">
        <v>228</v>
      </c>
      <c r="D70" s="10" t="s">
        <v>28</v>
      </c>
      <c r="E70" s="10" t="s">
        <v>25</v>
      </c>
      <c r="F70" s="10" t="s">
        <v>154</v>
      </c>
      <c r="G70" s="10" t="s">
        <v>71</v>
      </c>
      <c r="H70">
        <v>1</v>
      </c>
      <c r="I70" s="10" t="s">
        <v>15</v>
      </c>
      <c r="J70" s="10" t="s">
        <v>419</v>
      </c>
      <c r="K70" s="10" t="s">
        <v>276</v>
      </c>
      <c r="L70">
        <v>22</v>
      </c>
      <c r="P70" s="10"/>
      <c r="T70" s="10" t="s">
        <v>440</v>
      </c>
    </row>
    <row r="71" spans="1:20" x14ac:dyDescent="0.3">
      <c r="A71">
        <v>20</v>
      </c>
      <c r="B71" s="10" t="s">
        <v>216</v>
      </c>
      <c r="C71" s="10" t="s">
        <v>228</v>
      </c>
      <c r="D71" s="10" t="s">
        <v>28</v>
      </c>
      <c r="E71" s="10" t="s">
        <v>25</v>
      </c>
      <c r="F71" s="10" t="s">
        <v>154</v>
      </c>
      <c r="G71" s="10" t="s">
        <v>71</v>
      </c>
      <c r="H71">
        <v>1</v>
      </c>
      <c r="I71" s="10" t="s">
        <v>15</v>
      </c>
      <c r="J71" s="10" t="s">
        <v>420</v>
      </c>
      <c r="K71" s="10" t="s">
        <v>276</v>
      </c>
      <c r="L71">
        <v>22</v>
      </c>
      <c r="P71" s="10"/>
      <c r="T71" s="10" t="s">
        <v>440</v>
      </c>
    </row>
    <row r="72" spans="1:20" x14ac:dyDescent="0.3">
      <c r="A72">
        <v>20</v>
      </c>
      <c r="B72" s="10" t="s">
        <v>216</v>
      </c>
      <c r="C72" s="10" t="s">
        <v>228</v>
      </c>
      <c r="D72" s="10" t="s">
        <v>28</v>
      </c>
      <c r="E72" s="10" t="s">
        <v>25</v>
      </c>
      <c r="F72" s="10" t="s">
        <v>154</v>
      </c>
      <c r="G72" s="10" t="s">
        <v>71</v>
      </c>
      <c r="H72">
        <v>1</v>
      </c>
      <c r="I72" s="10" t="s">
        <v>15</v>
      </c>
      <c r="J72" s="10" t="s">
        <v>903</v>
      </c>
      <c r="K72" s="10" t="s">
        <v>276</v>
      </c>
      <c r="L72">
        <v>22</v>
      </c>
      <c r="P72" s="10"/>
      <c r="T72" s="10" t="s">
        <v>440</v>
      </c>
    </row>
    <row r="73" spans="1:20" x14ac:dyDescent="0.3">
      <c r="A73">
        <v>21</v>
      </c>
      <c r="B73" s="10" t="s">
        <v>226</v>
      </c>
      <c r="C73" s="10" t="s">
        <v>228</v>
      </c>
      <c r="D73" s="10" t="s">
        <v>23</v>
      </c>
      <c r="E73" s="10" t="s">
        <v>25</v>
      </c>
      <c r="F73" s="10" t="s">
        <v>154</v>
      </c>
      <c r="G73" s="10" t="s">
        <v>71</v>
      </c>
      <c r="H73">
        <v>1</v>
      </c>
      <c r="I73" s="10" t="s">
        <v>15</v>
      </c>
      <c r="J73" s="10" t="s">
        <v>419</v>
      </c>
      <c r="K73" s="10" t="s">
        <v>276</v>
      </c>
      <c r="L73">
        <v>20</v>
      </c>
      <c r="P73" s="10"/>
      <c r="T73" s="10" t="s">
        <v>442</v>
      </c>
    </row>
    <row r="74" spans="1:20" x14ac:dyDescent="0.3">
      <c r="A74">
        <v>21</v>
      </c>
      <c r="B74" s="10" t="s">
        <v>226</v>
      </c>
      <c r="C74" s="10" t="s">
        <v>228</v>
      </c>
      <c r="D74" s="10" t="s">
        <v>23</v>
      </c>
      <c r="E74" s="10" t="s">
        <v>25</v>
      </c>
      <c r="F74" s="10" t="s">
        <v>154</v>
      </c>
      <c r="G74" s="10" t="s">
        <v>71</v>
      </c>
      <c r="H74">
        <v>1</v>
      </c>
      <c r="I74" s="10" t="s">
        <v>15</v>
      </c>
      <c r="J74" s="10" t="s">
        <v>420</v>
      </c>
      <c r="K74" s="10" t="s">
        <v>276</v>
      </c>
      <c r="L74">
        <v>20</v>
      </c>
      <c r="P74" s="10"/>
      <c r="T74" s="10" t="s">
        <v>442</v>
      </c>
    </row>
    <row r="75" spans="1:20" x14ac:dyDescent="0.3">
      <c r="A75">
        <v>21</v>
      </c>
      <c r="B75" s="10" t="s">
        <v>226</v>
      </c>
      <c r="C75" s="10" t="s">
        <v>228</v>
      </c>
      <c r="D75" s="10" t="s">
        <v>23</v>
      </c>
      <c r="E75" s="10" t="s">
        <v>25</v>
      </c>
      <c r="F75" s="10" t="s">
        <v>154</v>
      </c>
      <c r="G75" s="10" t="s">
        <v>71</v>
      </c>
      <c r="H75">
        <v>1</v>
      </c>
      <c r="I75" s="10" t="s">
        <v>15</v>
      </c>
      <c r="J75" s="10" t="s">
        <v>903</v>
      </c>
      <c r="K75" s="10" t="s">
        <v>276</v>
      </c>
      <c r="L75">
        <v>20</v>
      </c>
      <c r="P75" s="10"/>
      <c r="T75" s="10" t="s">
        <v>442</v>
      </c>
    </row>
    <row r="76" spans="1:20" x14ac:dyDescent="0.3">
      <c r="A76">
        <v>22</v>
      </c>
      <c r="B76" s="10" t="s">
        <v>216</v>
      </c>
      <c r="C76" s="10" t="s">
        <v>228</v>
      </c>
      <c r="D76" s="10" t="s">
        <v>28</v>
      </c>
      <c r="E76" s="10" t="s">
        <v>25</v>
      </c>
      <c r="F76" s="10" t="s">
        <v>154</v>
      </c>
      <c r="G76" s="10" t="s">
        <v>229</v>
      </c>
      <c r="H76">
        <v>1</v>
      </c>
      <c r="I76" s="10" t="s">
        <v>15</v>
      </c>
      <c r="J76" s="10" t="s">
        <v>419</v>
      </c>
      <c r="K76" s="10" t="s">
        <v>276</v>
      </c>
      <c r="L76">
        <v>22</v>
      </c>
      <c r="P76" s="10"/>
      <c r="T76" s="10" t="s">
        <v>443</v>
      </c>
    </row>
    <row r="77" spans="1:20" x14ac:dyDescent="0.3">
      <c r="A77">
        <v>22</v>
      </c>
      <c r="B77" s="10" t="s">
        <v>216</v>
      </c>
      <c r="C77" s="10" t="s">
        <v>228</v>
      </c>
      <c r="D77" s="10" t="s">
        <v>28</v>
      </c>
      <c r="E77" s="10" t="s">
        <v>25</v>
      </c>
      <c r="F77" s="10" t="s">
        <v>154</v>
      </c>
      <c r="G77" s="10" t="s">
        <v>229</v>
      </c>
      <c r="H77">
        <v>1</v>
      </c>
      <c r="I77" s="10" t="s">
        <v>15</v>
      </c>
      <c r="J77" s="10" t="s">
        <v>420</v>
      </c>
      <c r="K77" s="10" t="s">
        <v>276</v>
      </c>
      <c r="L77">
        <v>22</v>
      </c>
      <c r="P77" s="10"/>
      <c r="T77" s="10" t="s">
        <v>443</v>
      </c>
    </row>
    <row r="78" spans="1:20" x14ac:dyDescent="0.3">
      <c r="A78">
        <v>22</v>
      </c>
      <c r="B78" s="10" t="s">
        <v>216</v>
      </c>
      <c r="C78" s="10" t="s">
        <v>228</v>
      </c>
      <c r="D78" s="10" t="s">
        <v>28</v>
      </c>
      <c r="E78" s="10" t="s">
        <v>25</v>
      </c>
      <c r="F78" s="10" t="s">
        <v>154</v>
      </c>
      <c r="G78" s="10" t="s">
        <v>229</v>
      </c>
      <c r="H78">
        <v>1</v>
      </c>
      <c r="I78" s="10" t="s">
        <v>15</v>
      </c>
      <c r="J78" s="10" t="s">
        <v>903</v>
      </c>
      <c r="K78" s="10" t="s">
        <v>276</v>
      </c>
      <c r="L78">
        <v>22</v>
      </c>
      <c r="P78" s="10"/>
      <c r="T78" s="10" t="s">
        <v>443</v>
      </c>
    </row>
    <row r="79" spans="1:20" x14ac:dyDescent="0.3">
      <c r="A79">
        <v>23</v>
      </c>
      <c r="B79" s="10" t="s">
        <v>216</v>
      </c>
      <c r="C79" s="10" t="s">
        <v>230</v>
      </c>
      <c r="D79" s="10" t="s">
        <v>24</v>
      </c>
      <c r="E79" s="10" t="s">
        <v>25</v>
      </c>
      <c r="F79" s="10" t="s">
        <v>154</v>
      </c>
      <c r="G79" s="10" t="s">
        <v>71</v>
      </c>
      <c r="H79">
        <v>1</v>
      </c>
      <c r="I79" s="10" t="s">
        <v>15</v>
      </c>
      <c r="J79" s="10" t="s">
        <v>419</v>
      </c>
      <c r="K79" s="10" t="s">
        <v>276</v>
      </c>
      <c r="L79">
        <v>24</v>
      </c>
      <c r="P79" s="10"/>
      <c r="T79" s="10" t="s">
        <v>444</v>
      </c>
    </row>
    <row r="80" spans="1:20" x14ac:dyDescent="0.3">
      <c r="A80">
        <v>23</v>
      </c>
      <c r="B80" s="10" t="s">
        <v>216</v>
      </c>
      <c r="C80" s="10" t="s">
        <v>230</v>
      </c>
      <c r="D80" s="10" t="s">
        <v>24</v>
      </c>
      <c r="E80" s="10" t="s">
        <v>25</v>
      </c>
      <c r="F80" s="10" t="s">
        <v>154</v>
      </c>
      <c r="G80" s="10" t="s">
        <v>71</v>
      </c>
      <c r="H80">
        <v>1</v>
      </c>
      <c r="I80" s="10" t="s">
        <v>15</v>
      </c>
      <c r="J80" s="10" t="s">
        <v>420</v>
      </c>
      <c r="K80" s="10" t="s">
        <v>276</v>
      </c>
      <c r="L80">
        <v>24</v>
      </c>
      <c r="P80" s="10"/>
      <c r="T80" s="10" t="s">
        <v>444</v>
      </c>
    </row>
    <row r="81" spans="1:20" x14ac:dyDescent="0.3">
      <c r="A81">
        <v>23</v>
      </c>
      <c r="B81" s="10" t="s">
        <v>216</v>
      </c>
      <c r="C81" s="10" t="s">
        <v>230</v>
      </c>
      <c r="D81" s="10" t="s">
        <v>24</v>
      </c>
      <c r="E81" s="10" t="s">
        <v>25</v>
      </c>
      <c r="F81" s="10" t="s">
        <v>154</v>
      </c>
      <c r="G81" s="10" t="s">
        <v>71</v>
      </c>
      <c r="H81">
        <v>1</v>
      </c>
      <c r="I81" s="10" t="s">
        <v>15</v>
      </c>
      <c r="J81" s="10" t="s">
        <v>902</v>
      </c>
      <c r="K81" s="10" t="s">
        <v>276</v>
      </c>
      <c r="L81">
        <v>24</v>
      </c>
      <c r="P81" s="10"/>
      <c r="T81" s="10" t="s">
        <v>444</v>
      </c>
    </row>
    <row r="82" spans="1:20" x14ac:dyDescent="0.3">
      <c r="A82">
        <v>23</v>
      </c>
      <c r="B82" s="10" t="s">
        <v>216</v>
      </c>
      <c r="C82" s="10" t="s">
        <v>230</v>
      </c>
      <c r="D82" s="10" t="s">
        <v>24</v>
      </c>
      <c r="E82" s="10" t="s">
        <v>25</v>
      </c>
      <c r="F82" s="10" t="s">
        <v>154</v>
      </c>
      <c r="G82" s="10" t="s">
        <v>71</v>
      </c>
      <c r="H82">
        <v>1</v>
      </c>
      <c r="I82" s="10" t="s">
        <v>15</v>
      </c>
      <c r="J82" s="10" t="s">
        <v>903</v>
      </c>
      <c r="K82" s="10" t="s">
        <v>276</v>
      </c>
      <c r="L82">
        <v>24</v>
      </c>
      <c r="P82" s="10"/>
      <c r="T82" s="10" t="s">
        <v>444</v>
      </c>
    </row>
    <row r="83" spans="1:20" x14ac:dyDescent="0.3">
      <c r="A83">
        <v>24</v>
      </c>
      <c r="B83" s="10" t="s">
        <v>406</v>
      </c>
      <c r="C83" s="10" t="s">
        <v>230</v>
      </c>
      <c r="D83" s="10" t="s">
        <v>28</v>
      </c>
      <c r="E83" s="10" t="s">
        <v>25</v>
      </c>
      <c r="F83" s="10" t="s">
        <v>154</v>
      </c>
      <c r="G83" s="10" t="s">
        <v>71</v>
      </c>
      <c r="H83">
        <v>1</v>
      </c>
      <c r="I83" s="10" t="s">
        <v>15</v>
      </c>
      <c r="J83" s="10" t="s">
        <v>419</v>
      </c>
      <c r="K83" s="10" t="s">
        <v>276</v>
      </c>
      <c r="L83">
        <v>24</v>
      </c>
      <c r="P83" s="10"/>
      <c r="T83" s="10" t="s">
        <v>446</v>
      </c>
    </row>
    <row r="84" spans="1:20" x14ac:dyDescent="0.3">
      <c r="A84">
        <v>24</v>
      </c>
      <c r="B84" s="10" t="s">
        <v>406</v>
      </c>
      <c r="C84" s="10" t="s">
        <v>230</v>
      </c>
      <c r="D84" s="10" t="s">
        <v>28</v>
      </c>
      <c r="E84" s="10" t="s">
        <v>25</v>
      </c>
      <c r="F84" s="10" t="s">
        <v>154</v>
      </c>
      <c r="G84" s="10" t="s">
        <v>71</v>
      </c>
      <c r="H84">
        <v>1</v>
      </c>
      <c r="I84" s="10" t="s">
        <v>15</v>
      </c>
      <c r="J84" s="10" t="s">
        <v>420</v>
      </c>
      <c r="K84" s="10" t="s">
        <v>276</v>
      </c>
      <c r="L84">
        <v>24</v>
      </c>
      <c r="P84" s="10"/>
      <c r="T84" s="10" t="s">
        <v>446</v>
      </c>
    </row>
    <row r="85" spans="1:20" x14ac:dyDescent="0.3">
      <c r="A85">
        <v>24</v>
      </c>
      <c r="B85" s="10" t="s">
        <v>406</v>
      </c>
      <c r="C85" s="10" t="s">
        <v>230</v>
      </c>
      <c r="D85" s="10" t="s">
        <v>28</v>
      </c>
      <c r="E85" s="10" t="s">
        <v>25</v>
      </c>
      <c r="F85" s="10" t="s">
        <v>154</v>
      </c>
      <c r="G85" s="10" t="s">
        <v>71</v>
      </c>
      <c r="H85">
        <v>1</v>
      </c>
      <c r="I85" s="10" t="s">
        <v>15</v>
      </c>
      <c r="J85" s="10" t="s">
        <v>902</v>
      </c>
      <c r="K85" s="10" t="s">
        <v>276</v>
      </c>
      <c r="L85">
        <v>24</v>
      </c>
      <c r="P85" s="10"/>
      <c r="T85" s="10" t="s">
        <v>446</v>
      </c>
    </row>
    <row r="86" spans="1:20" x14ac:dyDescent="0.3">
      <c r="A86">
        <v>24</v>
      </c>
      <c r="B86" s="10" t="s">
        <v>406</v>
      </c>
      <c r="C86" s="10" t="s">
        <v>230</v>
      </c>
      <c r="D86" s="10" t="s">
        <v>28</v>
      </c>
      <c r="E86" s="10" t="s">
        <v>25</v>
      </c>
      <c r="F86" s="10" t="s">
        <v>154</v>
      </c>
      <c r="G86" s="10" t="s">
        <v>71</v>
      </c>
      <c r="H86">
        <v>1</v>
      </c>
      <c r="I86" s="10" t="s">
        <v>15</v>
      </c>
      <c r="J86" s="10" t="s">
        <v>903</v>
      </c>
      <c r="K86" s="10" t="s">
        <v>276</v>
      </c>
      <c r="L86">
        <v>24</v>
      </c>
      <c r="P86" s="10"/>
      <c r="T86" s="10" t="s">
        <v>446</v>
      </c>
    </row>
    <row r="87" spans="1:20" x14ac:dyDescent="0.3">
      <c r="A87">
        <v>25</v>
      </c>
      <c r="B87" s="10" t="s">
        <v>216</v>
      </c>
      <c r="C87" s="10" t="s">
        <v>231</v>
      </c>
      <c r="D87" s="10" t="s">
        <v>24</v>
      </c>
      <c r="E87" s="10" t="s">
        <v>25</v>
      </c>
      <c r="F87" s="10" t="s">
        <v>154</v>
      </c>
      <c r="G87" s="10" t="s">
        <v>71</v>
      </c>
      <c r="H87">
        <v>1</v>
      </c>
      <c r="I87" s="10" t="s">
        <v>15</v>
      </c>
      <c r="J87" s="10" t="s">
        <v>419</v>
      </c>
      <c r="K87" s="10" t="s">
        <v>276</v>
      </c>
      <c r="L87">
        <v>29</v>
      </c>
      <c r="P87" s="10"/>
      <c r="T87" s="10" t="s">
        <v>447</v>
      </c>
    </row>
    <row r="88" spans="1:20" x14ac:dyDescent="0.3">
      <c r="A88">
        <v>25</v>
      </c>
      <c r="B88" s="10" t="s">
        <v>216</v>
      </c>
      <c r="C88" s="10" t="s">
        <v>231</v>
      </c>
      <c r="D88" s="10" t="s">
        <v>24</v>
      </c>
      <c r="E88" s="10" t="s">
        <v>25</v>
      </c>
      <c r="F88" s="10" t="s">
        <v>154</v>
      </c>
      <c r="G88" s="10" t="s">
        <v>71</v>
      </c>
      <c r="H88">
        <v>1</v>
      </c>
      <c r="I88" s="10" t="s">
        <v>15</v>
      </c>
      <c r="J88" s="10" t="s">
        <v>420</v>
      </c>
      <c r="K88" s="10" t="s">
        <v>276</v>
      </c>
      <c r="L88">
        <v>21</v>
      </c>
      <c r="P88" s="10"/>
      <c r="T88" s="10" t="s">
        <v>447</v>
      </c>
    </row>
    <row r="89" spans="1:20" x14ac:dyDescent="0.3">
      <c r="A89">
        <v>25</v>
      </c>
      <c r="B89" s="10" t="s">
        <v>216</v>
      </c>
      <c r="C89" s="10" t="s">
        <v>231</v>
      </c>
      <c r="D89" s="10" t="s">
        <v>24</v>
      </c>
      <c r="E89" s="10" t="s">
        <v>25</v>
      </c>
      <c r="F89" s="10" t="s">
        <v>154</v>
      </c>
      <c r="G89" s="10" t="s">
        <v>71</v>
      </c>
      <c r="H89">
        <v>1</v>
      </c>
      <c r="I89" s="10" t="s">
        <v>15</v>
      </c>
      <c r="J89" s="10" t="s">
        <v>903</v>
      </c>
      <c r="K89" s="10" t="s">
        <v>276</v>
      </c>
      <c r="L89">
        <v>24</v>
      </c>
      <c r="P89" s="10"/>
      <c r="T89" s="10" t="s">
        <v>447</v>
      </c>
    </row>
    <row r="90" spans="1:20" x14ac:dyDescent="0.3">
      <c r="A90">
        <v>26</v>
      </c>
      <c r="B90" s="10" t="s">
        <v>216</v>
      </c>
      <c r="C90" s="10" t="s">
        <v>232</v>
      </c>
      <c r="D90" s="10" t="s">
        <v>24</v>
      </c>
      <c r="E90" s="10" t="s">
        <v>26</v>
      </c>
      <c r="F90" s="10" t="s">
        <v>154</v>
      </c>
      <c r="G90" s="10" t="s">
        <v>71</v>
      </c>
      <c r="H90">
        <v>1</v>
      </c>
      <c r="I90" s="10" t="s">
        <v>15</v>
      </c>
      <c r="J90" s="10" t="s">
        <v>419</v>
      </c>
      <c r="K90" s="10" t="s">
        <v>289</v>
      </c>
      <c r="L90">
        <v>27</v>
      </c>
      <c r="P90" s="10"/>
      <c r="T90" s="10" t="s">
        <v>449</v>
      </c>
    </row>
    <row r="91" spans="1:20" x14ac:dyDescent="0.3">
      <c r="A91">
        <v>26</v>
      </c>
      <c r="B91" s="10" t="s">
        <v>216</v>
      </c>
      <c r="C91" s="10" t="s">
        <v>232</v>
      </c>
      <c r="D91" s="10" t="s">
        <v>24</v>
      </c>
      <c r="E91" s="10" t="s">
        <v>26</v>
      </c>
      <c r="F91" s="10" t="s">
        <v>154</v>
      </c>
      <c r="G91" s="10" t="s">
        <v>71</v>
      </c>
      <c r="H91">
        <v>1</v>
      </c>
      <c r="I91" s="10" t="s">
        <v>15</v>
      </c>
      <c r="J91" s="10" t="s">
        <v>420</v>
      </c>
      <c r="K91" s="10" t="s">
        <v>289</v>
      </c>
      <c r="L91">
        <v>27</v>
      </c>
      <c r="P91" s="10"/>
      <c r="T91" s="10" t="s">
        <v>449</v>
      </c>
    </row>
    <row r="92" spans="1:20" x14ac:dyDescent="0.3">
      <c r="A92">
        <v>26</v>
      </c>
      <c r="B92" s="10" t="s">
        <v>216</v>
      </c>
      <c r="C92" s="10" t="s">
        <v>232</v>
      </c>
      <c r="D92" s="10" t="s">
        <v>24</v>
      </c>
      <c r="E92" s="10" t="s">
        <v>26</v>
      </c>
      <c r="F92" s="10" t="s">
        <v>154</v>
      </c>
      <c r="G92" s="10" t="s">
        <v>71</v>
      </c>
      <c r="H92">
        <v>1</v>
      </c>
      <c r="I92" s="10" t="s">
        <v>15</v>
      </c>
      <c r="J92" s="10" t="s">
        <v>889</v>
      </c>
      <c r="K92" s="10" t="s">
        <v>289</v>
      </c>
      <c r="L92">
        <v>31</v>
      </c>
      <c r="P92" s="10"/>
      <c r="T92" s="10" t="s">
        <v>449</v>
      </c>
    </row>
    <row r="93" spans="1:20" x14ac:dyDescent="0.3">
      <c r="A93">
        <v>26</v>
      </c>
      <c r="B93" s="10" t="s">
        <v>216</v>
      </c>
      <c r="C93" s="10" t="s">
        <v>232</v>
      </c>
      <c r="D93" s="10" t="s">
        <v>24</v>
      </c>
      <c r="E93" s="10" t="s">
        <v>26</v>
      </c>
      <c r="F93" s="10" t="s">
        <v>154</v>
      </c>
      <c r="G93" s="10" t="s">
        <v>71</v>
      </c>
      <c r="H93">
        <v>1</v>
      </c>
      <c r="I93" s="10" t="s">
        <v>15</v>
      </c>
      <c r="J93" s="10" t="s">
        <v>902</v>
      </c>
      <c r="K93" s="10" t="s">
        <v>276</v>
      </c>
      <c r="L93">
        <v>27</v>
      </c>
      <c r="P93" s="10"/>
      <c r="T93" s="10" t="s">
        <v>449</v>
      </c>
    </row>
    <row r="94" spans="1:20" x14ac:dyDescent="0.3">
      <c r="A94">
        <v>26</v>
      </c>
      <c r="B94" s="10" t="s">
        <v>216</v>
      </c>
      <c r="C94" s="10" t="s">
        <v>232</v>
      </c>
      <c r="D94" s="10" t="s">
        <v>24</v>
      </c>
      <c r="E94" s="10" t="s">
        <v>26</v>
      </c>
      <c r="F94" s="10" t="s">
        <v>154</v>
      </c>
      <c r="G94" s="10" t="s">
        <v>71</v>
      </c>
      <c r="H94">
        <v>1</v>
      </c>
      <c r="I94" s="10" t="s">
        <v>15</v>
      </c>
      <c r="J94" s="10" t="s">
        <v>903</v>
      </c>
      <c r="K94" s="10" t="s">
        <v>276</v>
      </c>
      <c r="L94">
        <v>27</v>
      </c>
      <c r="P94" s="10"/>
      <c r="T94" s="10" t="s">
        <v>449</v>
      </c>
    </row>
    <row r="95" spans="1:20" x14ac:dyDescent="0.3">
      <c r="A95">
        <v>27</v>
      </c>
      <c r="B95" s="10" t="s">
        <v>216</v>
      </c>
      <c r="C95" s="10" t="s">
        <v>39</v>
      </c>
      <c r="D95" s="10" t="s">
        <v>24</v>
      </c>
      <c r="E95" s="10" t="s">
        <v>31</v>
      </c>
      <c r="F95" s="10" t="s">
        <v>27</v>
      </c>
      <c r="G95" s="10" t="s">
        <v>71</v>
      </c>
      <c r="H95">
        <v>1</v>
      </c>
      <c r="I95" s="10" t="s">
        <v>15</v>
      </c>
      <c r="J95" s="10" t="s">
        <v>419</v>
      </c>
      <c r="K95" s="10" t="s">
        <v>276</v>
      </c>
      <c r="L95">
        <v>24</v>
      </c>
      <c r="P95" s="10"/>
      <c r="T95" s="10" t="s">
        <v>451</v>
      </c>
    </row>
    <row r="96" spans="1:20" x14ac:dyDescent="0.3">
      <c r="A96">
        <v>27</v>
      </c>
      <c r="B96" s="10" t="s">
        <v>216</v>
      </c>
      <c r="C96" s="10" t="s">
        <v>39</v>
      </c>
      <c r="D96" s="10" t="s">
        <v>24</v>
      </c>
      <c r="E96" s="10" t="s">
        <v>31</v>
      </c>
      <c r="F96" s="10" t="s">
        <v>27</v>
      </c>
      <c r="G96" s="10" t="s">
        <v>71</v>
      </c>
      <c r="H96">
        <v>1</v>
      </c>
      <c r="I96" s="10" t="s">
        <v>15</v>
      </c>
      <c r="J96" s="10" t="s">
        <v>420</v>
      </c>
      <c r="K96" s="10" t="s">
        <v>276</v>
      </c>
      <c r="L96">
        <v>24</v>
      </c>
      <c r="P96" s="10"/>
      <c r="T96" s="10" t="s">
        <v>451</v>
      </c>
    </row>
    <row r="97" spans="1:20" x14ac:dyDescent="0.3">
      <c r="A97">
        <v>27</v>
      </c>
      <c r="B97" s="10" t="s">
        <v>216</v>
      </c>
      <c r="C97" s="10" t="s">
        <v>39</v>
      </c>
      <c r="D97" s="10" t="s">
        <v>24</v>
      </c>
      <c r="E97" s="10" t="s">
        <v>31</v>
      </c>
      <c r="F97" s="10" t="s">
        <v>27</v>
      </c>
      <c r="G97" s="10" t="s">
        <v>71</v>
      </c>
      <c r="H97">
        <v>1</v>
      </c>
      <c r="I97" s="10" t="s">
        <v>15</v>
      </c>
      <c r="J97" s="10" t="s">
        <v>903</v>
      </c>
      <c r="K97" s="10" t="s">
        <v>276</v>
      </c>
      <c r="L97">
        <v>24</v>
      </c>
      <c r="P97" s="10"/>
      <c r="T97" s="10" t="s">
        <v>451</v>
      </c>
    </row>
    <row r="98" spans="1:20" x14ac:dyDescent="0.3">
      <c r="A98">
        <v>28</v>
      </c>
      <c r="B98" s="10" t="s">
        <v>218</v>
      </c>
      <c r="C98" s="10" t="s">
        <v>39</v>
      </c>
      <c r="D98" s="10" t="s">
        <v>24</v>
      </c>
      <c r="E98" s="10" t="s">
        <v>31</v>
      </c>
      <c r="F98" s="10" t="s">
        <v>27</v>
      </c>
      <c r="G98" s="10" t="s">
        <v>71</v>
      </c>
      <c r="H98">
        <v>1</v>
      </c>
      <c r="I98" s="10" t="s">
        <v>15</v>
      </c>
      <c r="J98" s="10" t="s">
        <v>419</v>
      </c>
      <c r="K98" s="10" t="s">
        <v>276</v>
      </c>
      <c r="L98">
        <v>24</v>
      </c>
      <c r="P98" s="10"/>
      <c r="T98" s="10" t="s">
        <v>453</v>
      </c>
    </row>
    <row r="99" spans="1:20" x14ac:dyDescent="0.3">
      <c r="A99">
        <v>28</v>
      </c>
      <c r="B99" s="10" t="s">
        <v>218</v>
      </c>
      <c r="C99" s="10" t="s">
        <v>39</v>
      </c>
      <c r="D99" s="10" t="s">
        <v>24</v>
      </c>
      <c r="E99" s="10" t="s">
        <v>31</v>
      </c>
      <c r="F99" s="10" t="s">
        <v>27</v>
      </c>
      <c r="G99" s="10" t="s">
        <v>71</v>
      </c>
      <c r="H99">
        <v>1</v>
      </c>
      <c r="I99" s="10" t="s">
        <v>15</v>
      </c>
      <c r="J99" s="10" t="s">
        <v>420</v>
      </c>
      <c r="K99" s="10" t="s">
        <v>276</v>
      </c>
      <c r="L99">
        <v>24</v>
      </c>
      <c r="P99" s="10"/>
      <c r="T99" s="10" t="s">
        <v>453</v>
      </c>
    </row>
    <row r="100" spans="1:20" x14ac:dyDescent="0.3">
      <c r="A100">
        <v>28</v>
      </c>
      <c r="B100" s="10" t="s">
        <v>218</v>
      </c>
      <c r="C100" s="10" t="s">
        <v>39</v>
      </c>
      <c r="D100" s="10" t="s">
        <v>24</v>
      </c>
      <c r="E100" s="10" t="s">
        <v>31</v>
      </c>
      <c r="F100" s="10" t="s">
        <v>27</v>
      </c>
      <c r="G100" s="10" t="s">
        <v>71</v>
      </c>
      <c r="H100">
        <v>1</v>
      </c>
      <c r="I100" s="10" t="s">
        <v>15</v>
      </c>
      <c r="J100" s="10" t="s">
        <v>903</v>
      </c>
      <c r="K100" s="10" t="s">
        <v>276</v>
      </c>
      <c r="L100">
        <v>24</v>
      </c>
      <c r="P100" s="10"/>
      <c r="T100" s="10" t="s">
        <v>453</v>
      </c>
    </row>
    <row r="101" spans="1:20" x14ac:dyDescent="0.3">
      <c r="A101">
        <v>29</v>
      </c>
      <c r="B101" s="10" t="s">
        <v>219</v>
      </c>
      <c r="C101" s="10" t="s">
        <v>39</v>
      </c>
      <c r="D101" s="10" t="s">
        <v>28</v>
      </c>
      <c r="E101" s="10" t="s">
        <v>31</v>
      </c>
      <c r="F101" s="10" t="s">
        <v>27</v>
      </c>
      <c r="G101" s="10" t="s">
        <v>71</v>
      </c>
      <c r="H101">
        <v>1</v>
      </c>
      <c r="I101" s="10" t="s">
        <v>15</v>
      </c>
      <c r="J101" s="10" t="s">
        <v>419</v>
      </c>
      <c r="K101" s="10" t="s">
        <v>276</v>
      </c>
      <c r="L101">
        <v>24</v>
      </c>
      <c r="P101" s="10"/>
      <c r="T101" s="10" t="s">
        <v>454</v>
      </c>
    </row>
    <row r="102" spans="1:20" x14ac:dyDescent="0.3">
      <c r="A102">
        <v>29</v>
      </c>
      <c r="B102" s="10" t="s">
        <v>219</v>
      </c>
      <c r="C102" s="10" t="s">
        <v>39</v>
      </c>
      <c r="D102" s="10" t="s">
        <v>28</v>
      </c>
      <c r="E102" s="10" t="s">
        <v>31</v>
      </c>
      <c r="F102" s="10" t="s">
        <v>27</v>
      </c>
      <c r="G102" s="10" t="s">
        <v>71</v>
      </c>
      <c r="H102">
        <v>1</v>
      </c>
      <c r="I102" s="10" t="s">
        <v>15</v>
      </c>
      <c r="J102" s="10" t="s">
        <v>420</v>
      </c>
      <c r="K102" s="10" t="s">
        <v>276</v>
      </c>
      <c r="L102">
        <v>24</v>
      </c>
      <c r="P102" s="10"/>
      <c r="T102" s="10" t="s">
        <v>454</v>
      </c>
    </row>
    <row r="103" spans="1:20" x14ac:dyDescent="0.3">
      <c r="A103">
        <v>29</v>
      </c>
      <c r="B103" s="10" t="s">
        <v>219</v>
      </c>
      <c r="C103" s="10" t="s">
        <v>39</v>
      </c>
      <c r="D103" s="10" t="s">
        <v>28</v>
      </c>
      <c r="E103" s="10" t="s">
        <v>31</v>
      </c>
      <c r="F103" s="10" t="s">
        <v>27</v>
      </c>
      <c r="G103" s="10" t="s">
        <v>71</v>
      </c>
      <c r="H103">
        <v>1</v>
      </c>
      <c r="I103" s="10" t="s">
        <v>15</v>
      </c>
      <c r="J103" s="10" t="s">
        <v>903</v>
      </c>
      <c r="K103" s="10" t="s">
        <v>276</v>
      </c>
      <c r="L103">
        <v>24</v>
      </c>
      <c r="P103" s="10"/>
      <c r="T103" s="10" t="s">
        <v>454</v>
      </c>
    </row>
    <row r="104" spans="1:20" x14ac:dyDescent="0.3">
      <c r="A104">
        <v>30</v>
      </c>
      <c r="B104" s="10" t="s">
        <v>216</v>
      </c>
      <c r="C104" s="10" t="s">
        <v>40</v>
      </c>
      <c r="D104" s="10" t="s">
        <v>23</v>
      </c>
      <c r="E104" s="10" t="s">
        <v>26</v>
      </c>
      <c r="F104" s="10" t="s">
        <v>27</v>
      </c>
      <c r="G104" s="10" t="s">
        <v>71</v>
      </c>
      <c r="H104">
        <v>1</v>
      </c>
      <c r="I104" s="10" t="s">
        <v>15</v>
      </c>
      <c r="J104" s="10" t="s">
        <v>419</v>
      </c>
      <c r="K104" s="10" t="s">
        <v>276</v>
      </c>
      <c r="L104">
        <v>31</v>
      </c>
      <c r="P104" s="10"/>
      <c r="T104" s="10" t="s">
        <v>455</v>
      </c>
    </row>
    <row r="105" spans="1:20" x14ac:dyDescent="0.3">
      <c r="A105">
        <v>30</v>
      </c>
      <c r="B105" s="10" t="s">
        <v>216</v>
      </c>
      <c r="C105" s="10" t="s">
        <v>40</v>
      </c>
      <c r="D105" s="10" t="s">
        <v>23</v>
      </c>
      <c r="E105" s="10" t="s">
        <v>26</v>
      </c>
      <c r="F105" s="10" t="s">
        <v>27</v>
      </c>
      <c r="G105" s="10" t="s">
        <v>71</v>
      </c>
      <c r="H105">
        <v>1</v>
      </c>
      <c r="I105" s="10" t="s">
        <v>15</v>
      </c>
      <c r="J105" s="10" t="s">
        <v>420</v>
      </c>
      <c r="K105" s="10" t="s">
        <v>276</v>
      </c>
      <c r="L105">
        <v>31</v>
      </c>
      <c r="P105" s="10"/>
      <c r="T105" s="10" t="s">
        <v>455</v>
      </c>
    </row>
    <row r="106" spans="1:20" x14ac:dyDescent="0.3">
      <c r="A106">
        <v>30</v>
      </c>
      <c r="B106" s="10" t="s">
        <v>216</v>
      </c>
      <c r="C106" s="10" t="s">
        <v>40</v>
      </c>
      <c r="D106" s="10" t="s">
        <v>23</v>
      </c>
      <c r="E106" s="10" t="s">
        <v>26</v>
      </c>
      <c r="F106" s="10" t="s">
        <v>27</v>
      </c>
      <c r="G106" s="10" t="s">
        <v>71</v>
      </c>
      <c r="H106">
        <v>1</v>
      </c>
      <c r="I106" s="10" t="s">
        <v>15</v>
      </c>
      <c r="J106" s="10" t="s">
        <v>901</v>
      </c>
      <c r="K106" s="10" t="s">
        <v>276</v>
      </c>
      <c r="L106">
        <v>31</v>
      </c>
      <c r="P106" s="10"/>
      <c r="T106" s="10" t="s">
        <v>455</v>
      </c>
    </row>
    <row r="107" spans="1:20" x14ac:dyDescent="0.3">
      <c r="A107">
        <v>30</v>
      </c>
      <c r="B107" s="10" t="s">
        <v>216</v>
      </c>
      <c r="C107" s="10" t="s">
        <v>40</v>
      </c>
      <c r="D107" s="10" t="s">
        <v>23</v>
      </c>
      <c r="E107" s="10" t="s">
        <v>26</v>
      </c>
      <c r="F107" s="10" t="s">
        <v>27</v>
      </c>
      <c r="G107" s="10" t="s">
        <v>71</v>
      </c>
      <c r="H107">
        <v>1</v>
      </c>
      <c r="I107" s="10" t="s">
        <v>15</v>
      </c>
      <c r="J107" s="10" t="s">
        <v>905</v>
      </c>
      <c r="K107" s="10" t="s">
        <v>276</v>
      </c>
      <c r="L107">
        <v>31</v>
      </c>
      <c r="P107" s="10"/>
      <c r="T107" s="10" t="s">
        <v>455</v>
      </c>
    </row>
    <row r="108" spans="1:20" x14ac:dyDescent="0.3">
      <c r="A108">
        <v>30</v>
      </c>
      <c r="B108" s="10" t="s">
        <v>216</v>
      </c>
      <c r="C108" s="10" t="s">
        <v>40</v>
      </c>
      <c r="D108" s="10" t="s">
        <v>23</v>
      </c>
      <c r="E108" s="10" t="s">
        <v>26</v>
      </c>
      <c r="F108" s="10" t="s">
        <v>27</v>
      </c>
      <c r="G108" s="10" t="s">
        <v>71</v>
      </c>
      <c r="H108">
        <v>1</v>
      </c>
      <c r="I108" s="10" t="s">
        <v>15</v>
      </c>
      <c r="J108" s="10" t="s">
        <v>902</v>
      </c>
      <c r="K108" s="10" t="s">
        <v>276</v>
      </c>
      <c r="L108">
        <v>31</v>
      </c>
      <c r="P108" s="10"/>
      <c r="T108" s="10" t="s">
        <v>455</v>
      </c>
    </row>
    <row r="109" spans="1:20" x14ac:dyDescent="0.3">
      <c r="A109">
        <v>30</v>
      </c>
      <c r="B109" s="10" t="s">
        <v>216</v>
      </c>
      <c r="C109" s="10" t="s">
        <v>40</v>
      </c>
      <c r="D109" s="10" t="s">
        <v>23</v>
      </c>
      <c r="E109" s="10" t="s">
        <v>26</v>
      </c>
      <c r="F109" s="10" t="s">
        <v>27</v>
      </c>
      <c r="G109" s="10" t="s">
        <v>71</v>
      </c>
      <c r="H109">
        <v>1</v>
      </c>
      <c r="I109" s="10" t="s">
        <v>15</v>
      </c>
      <c r="J109" s="10" t="s">
        <v>903</v>
      </c>
      <c r="K109" s="10" t="s">
        <v>276</v>
      </c>
      <c r="L109">
        <v>34</v>
      </c>
      <c r="P109" s="10"/>
      <c r="T109" s="10" t="s">
        <v>455</v>
      </c>
    </row>
    <row r="110" spans="1:20" x14ac:dyDescent="0.3">
      <c r="A110">
        <v>30</v>
      </c>
      <c r="B110" s="10" t="s">
        <v>216</v>
      </c>
      <c r="C110" s="10" t="s">
        <v>40</v>
      </c>
      <c r="D110" s="10" t="s">
        <v>23</v>
      </c>
      <c r="E110" s="10" t="s">
        <v>26</v>
      </c>
      <c r="F110" s="10" t="s">
        <v>27</v>
      </c>
      <c r="G110" s="10" t="s">
        <v>71</v>
      </c>
      <c r="H110">
        <v>1</v>
      </c>
      <c r="I110" s="10" t="s">
        <v>15</v>
      </c>
      <c r="J110" s="10" t="s">
        <v>420</v>
      </c>
      <c r="K110" s="10" t="s">
        <v>417</v>
      </c>
      <c r="L110">
        <v>44</v>
      </c>
      <c r="N110">
        <v>54</v>
      </c>
      <c r="P110" s="10"/>
      <c r="T110" s="10" t="s">
        <v>455</v>
      </c>
    </row>
    <row r="111" spans="1:20" x14ac:dyDescent="0.3">
      <c r="A111">
        <v>31</v>
      </c>
      <c r="B111" s="10" t="s">
        <v>218</v>
      </c>
      <c r="C111" s="10" t="s">
        <v>40</v>
      </c>
      <c r="D111" s="10" t="s">
        <v>23</v>
      </c>
      <c r="E111" s="10" t="s">
        <v>26</v>
      </c>
      <c r="F111" s="10" t="s">
        <v>27</v>
      </c>
      <c r="G111" s="10" t="s">
        <v>71</v>
      </c>
      <c r="H111">
        <v>1</v>
      </c>
      <c r="I111" s="10" t="s">
        <v>15</v>
      </c>
      <c r="J111" s="10" t="s">
        <v>419</v>
      </c>
      <c r="K111" s="10" t="s">
        <v>413</v>
      </c>
      <c r="L111">
        <v>32</v>
      </c>
      <c r="P111" s="10"/>
      <c r="T111" s="10" t="s">
        <v>457</v>
      </c>
    </row>
    <row r="112" spans="1:20" x14ac:dyDescent="0.3">
      <c r="A112">
        <v>31</v>
      </c>
      <c r="B112" s="10" t="s">
        <v>218</v>
      </c>
      <c r="C112" s="10" t="s">
        <v>40</v>
      </c>
      <c r="D112" s="10" t="s">
        <v>23</v>
      </c>
      <c r="E112" s="10" t="s">
        <v>26</v>
      </c>
      <c r="F112" s="10" t="s">
        <v>27</v>
      </c>
      <c r="G112" s="10" t="s">
        <v>71</v>
      </c>
      <c r="H112">
        <v>1</v>
      </c>
      <c r="I112" s="10" t="s">
        <v>15</v>
      </c>
      <c r="J112" s="10" t="s">
        <v>420</v>
      </c>
      <c r="K112" s="10" t="s">
        <v>413</v>
      </c>
      <c r="L112">
        <v>32</v>
      </c>
      <c r="P112" s="10"/>
      <c r="T112" s="10" t="s">
        <v>457</v>
      </c>
    </row>
    <row r="113" spans="1:20" x14ac:dyDescent="0.3">
      <c r="A113">
        <v>31</v>
      </c>
      <c r="B113" s="10" t="s">
        <v>218</v>
      </c>
      <c r="C113" s="10" t="s">
        <v>40</v>
      </c>
      <c r="D113" s="10" t="s">
        <v>23</v>
      </c>
      <c r="E113" s="10" t="s">
        <v>26</v>
      </c>
      <c r="F113" s="10" t="s">
        <v>27</v>
      </c>
      <c r="G113" s="10" t="s">
        <v>71</v>
      </c>
      <c r="H113">
        <v>1</v>
      </c>
      <c r="I113" s="10" t="s">
        <v>15</v>
      </c>
      <c r="J113" s="10" t="s">
        <v>901</v>
      </c>
      <c r="K113" s="10" t="s">
        <v>276</v>
      </c>
      <c r="L113">
        <v>31</v>
      </c>
      <c r="P113" s="10"/>
      <c r="T113" s="10" t="s">
        <v>457</v>
      </c>
    </row>
    <row r="114" spans="1:20" x14ac:dyDescent="0.3">
      <c r="A114">
        <v>31</v>
      </c>
      <c r="B114" s="10" t="s">
        <v>218</v>
      </c>
      <c r="C114" s="10" t="s">
        <v>40</v>
      </c>
      <c r="D114" s="10" t="s">
        <v>23</v>
      </c>
      <c r="E114" s="10" t="s">
        <v>26</v>
      </c>
      <c r="F114" s="10" t="s">
        <v>27</v>
      </c>
      <c r="G114" s="10" t="s">
        <v>71</v>
      </c>
      <c r="H114">
        <v>1</v>
      </c>
      <c r="I114" s="10" t="s">
        <v>15</v>
      </c>
      <c r="J114" s="10" t="s">
        <v>905</v>
      </c>
      <c r="K114" s="10" t="s">
        <v>276</v>
      </c>
      <c r="L114">
        <v>31</v>
      </c>
      <c r="P114" s="10"/>
      <c r="T114" s="10" t="s">
        <v>457</v>
      </c>
    </row>
    <row r="115" spans="1:20" x14ac:dyDescent="0.3">
      <c r="A115">
        <v>31</v>
      </c>
      <c r="B115" s="10" t="s">
        <v>218</v>
      </c>
      <c r="C115" s="10" t="s">
        <v>40</v>
      </c>
      <c r="D115" s="10" t="s">
        <v>23</v>
      </c>
      <c r="E115" s="10" t="s">
        <v>26</v>
      </c>
      <c r="F115" s="10" t="s">
        <v>27</v>
      </c>
      <c r="G115" s="10" t="s">
        <v>71</v>
      </c>
      <c r="H115">
        <v>1</v>
      </c>
      <c r="I115" s="10" t="s">
        <v>15</v>
      </c>
      <c r="J115" s="10" t="s">
        <v>902</v>
      </c>
      <c r="K115" s="10" t="s">
        <v>276</v>
      </c>
      <c r="L115">
        <v>31</v>
      </c>
      <c r="P115" s="10"/>
      <c r="T115" s="10" t="s">
        <v>457</v>
      </c>
    </row>
    <row r="116" spans="1:20" x14ac:dyDescent="0.3">
      <c r="A116">
        <v>31</v>
      </c>
      <c r="B116" s="10" t="s">
        <v>218</v>
      </c>
      <c r="C116" s="10" t="s">
        <v>40</v>
      </c>
      <c r="D116" s="10" t="s">
        <v>23</v>
      </c>
      <c r="E116" s="10" t="s">
        <v>26</v>
      </c>
      <c r="F116" s="10" t="s">
        <v>27</v>
      </c>
      <c r="G116" s="10" t="s">
        <v>71</v>
      </c>
      <c r="H116">
        <v>1</v>
      </c>
      <c r="I116" s="10" t="s">
        <v>15</v>
      </c>
      <c r="J116" s="10" t="s">
        <v>903</v>
      </c>
      <c r="K116" s="10" t="s">
        <v>276</v>
      </c>
      <c r="L116">
        <v>34</v>
      </c>
      <c r="P116" s="10"/>
      <c r="T116" s="10" t="s">
        <v>457</v>
      </c>
    </row>
    <row r="117" spans="1:20" x14ac:dyDescent="0.3">
      <c r="A117">
        <v>31</v>
      </c>
      <c r="B117" s="10" t="s">
        <v>218</v>
      </c>
      <c r="C117" s="10" t="s">
        <v>40</v>
      </c>
      <c r="D117" s="10" t="s">
        <v>23</v>
      </c>
      <c r="E117" s="10" t="s">
        <v>26</v>
      </c>
      <c r="F117" s="10" t="s">
        <v>27</v>
      </c>
      <c r="G117" s="10" t="s">
        <v>71</v>
      </c>
      <c r="H117">
        <v>1</v>
      </c>
      <c r="I117" s="10" t="s">
        <v>15</v>
      </c>
      <c r="J117" s="10" t="s">
        <v>420</v>
      </c>
      <c r="K117" s="10" t="s">
        <v>417</v>
      </c>
      <c r="L117">
        <v>44</v>
      </c>
      <c r="N117">
        <v>54</v>
      </c>
      <c r="P117" s="10"/>
      <c r="T117" s="10" t="s">
        <v>457</v>
      </c>
    </row>
    <row r="118" spans="1:20" x14ac:dyDescent="0.3">
      <c r="A118">
        <v>32</v>
      </c>
      <c r="B118" s="10" t="s">
        <v>219</v>
      </c>
      <c r="C118" s="10" t="s">
        <v>40</v>
      </c>
      <c r="D118" s="10" t="s">
        <v>24</v>
      </c>
      <c r="E118" s="10" t="s">
        <v>26</v>
      </c>
      <c r="F118" s="10" t="s">
        <v>27</v>
      </c>
      <c r="G118" s="10" t="s">
        <v>71</v>
      </c>
      <c r="H118">
        <v>1</v>
      </c>
      <c r="I118" s="10" t="s">
        <v>15</v>
      </c>
      <c r="J118" s="10" t="s">
        <v>419</v>
      </c>
      <c r="K118" s="10" t="s">
        <v>276</v>
      </c>
      <c r="L118">
        <v>31</v>
      </c>
      <c r="P118" s="10"/>
      <c r="T118" s="10" t="s">
        <v>458</v>
      </c>
    </row>
    <row r="119" spans="1:20" x14ac:dyDescent="0.3">
      <c r="A119">
        <v>32</v>
      </c>
      <c r="B119" s="10" t="s">
        <v>219</v>
      </c>
      <c r="C119" s="10" t="s">
        <v>40</v>
      </c>
      <c r="D119" s="10" t="s">
        <v>24</v>
      </c>
      <c r="E119" s="10" t="s">
        <v>26</v>
      </c>
      <c r="F119" s="10" t="s">
        <v>27</v>
      </c>
      <c r="G119" s="10" t="s">
        <v>71</v>
      </c>
      <c r="H119">
        <v>1</v>
      </c>
      <c r="I119" s="10" t="s">
        <v>15</v>
      </c>
      <c r="J119" s="10" t="s">
        <v>420</v>
      </c>
      <c r="K119" s="10" t="s">
        <v>413</v>
      </c>
      <c r="L119">
        <v>32</v>
      </c>
      <c r="P119" s="10"/>
      <c r="T119" s="10" t="s">
        <v>458</v>
      </c>
    </row>
    <row r="120" spans="1:20" x14ac:dyDescent="0.3">
      <c r="A120">
        <v>32</v>
      </c>
      <c r="B120" s="10" t="s">
        <v>219</v>
      </c>
      <c r="C120" s="10" t="s">
        <v>40</v>
      </c>
      <c r="D120" s="10" t="s">
        <v>24</v>
      </c>
      <c r="E120" s="10" t="s">
        <v>26</v>
      </c>
      <c r="F120" s="10" t="s">
        <v>27</v>
      </c>
      <c r="G120" s="10" t="s">
        <v>71</v>
      </c>
      <c r="H120">
        <v>1</v>
      </c>
      <c r="I120" s="10" t="s">
        <v>15</v>
      </c>
      <c r="J120" s="10" t="s">
        <v>901</v>
      </c>
      <c r="K120" s="10" t="s">
        <v>276</v>
      </c>
      <c r="L120">
        <v>31</v>
      </c>
      <c r="P120" s="10"/>
      <c r="T120" s="10" t="s">
        <v>458</v>
      </c>
    </row>
    <row r="121" spans="1:20" x14ac:dyDescent="0.3">
      <c r="A121">
        <v>32</v>
      </c>
      <c r="B121" s="10" t="s">
        <v>219</v>
      </c>
      <c r="C121" s="10" t="s">
        <v>40</v>
      </c>
      <c r="D121" s="10" t="s">
        <v>24</v>
      </c>
      <c r="E121" s="10" t="s">
        <v>26</v>
      </c>
      <c r="F121" s="10" t="s">
        <v>27</v>
      </c>
      <c r="G121" s="10" t="s">
        <v>71</v>
      </c>
      <c r="H121">
        <v>1</v>
      </c>
      <c r="I121" s="10" t="s">
        <v>15</v>
      </c>
      <c r="J121" s="10" t="s">
        <v>905</v>
      </c>
      <c r="K121" s="10" t="s">
        <v>276</v>
      </c>
      <c r="L121">
        <v>31</v>
      </c>
      <c r="P121" s="10"/>
      <c r="T121" s="10" t="s">
        <v>458</v>
      </c>
    </row>
    <row r="122" spans="1:20" x14ac:dyDescent="0.3">
      <c r="A122">
        <v>32</v>
      </c>
      <c r="B122" s="10" t="s">
        <v>219</v>
      </c>
      <c r="C122" s="10" t="s">
        <v>40</v>
      </c>
      <c r="D122" s="10" t="s">
        <v>24</v>
      </c>
      <c r="E122" s="10" t="s">
        <v>26</v>
      </c>
      <c r="F122" s="10" t="s">
        <v>27</v>
      </c>
      <c r="G122" s="10" t="s">
        <v>71</v>
      </c>
      <c r="H122">
        <v>1</v>
      </c>
      <c r="I122" s="10" t="s">
        <v>15</v>
      </c>
      <c r="J122" s="10" t="s">
        <v>902</v>
      </c>
      <c r="K122" s="10" t="s">
        <v>276</v>
      </c>
      <c r="L122">
        <v>31</v>
      </c>
      <c r="P122" s="10"/>
      <c r="T122" s="10" t="s">
        <v>458</v>
      </c>
    </row>
    <row r="123" spans="1:20" x14ac:dyDescent="0.3">
      <c r="A123">
        <v>32</v>
      </c>
      <c r="B123" s="10" t="s">
        <v>219</v>
      </c>
      <c r="C123" s="10" t="s">
        <v>40</v>
      </c>
      <c r="D123" s="10" t="s">
        <v>24</v>
      </c>
      <c r="E123" s="10" t="s">
        <v>26</v>
      </c>
      <c r="F123" s="10" t="s">
        <v>27</v>
      </c>
      <c r="G123" s="10" t="s">
        <v>71</v>
      </c>
      <c r="H123">
        <v>1</v>
      </c>
      <c r="I123" s="10" t="s">
        <v>15</v>
      </c>
      <c r="J123" s="10" t="s">
        <v>903</v>
      </c>
      <c r="K123" s="10" t="s">
        <v>276</v>
      </c>
      <c r="L123">
        <v>34</v>
      </c>
      <c r="P123" s="10"/>
      <c r="T123" s="10" t="s">
        <v>458</v>
      </c>
    </row>
    <row r="124" spans="1:20" x14ac:dyDescent="0.3">
      <c r="A124">
        <v>33</v>
      </c>
      <c r="B124" s="10" t="s">
        <v>216</v>
      </c>
      <c r="C124" s="10" t="s">
        <v>41</v>
      </c>
      <c r="D124" s="10" t="s">
        <v>23</v>
      </c>
      <c r="E124" s="10" t="s">
        <v>26</v>
      </c>
      <c r="F124" s="10" t="s">
        <v>27</v>
      </c>
      <c r="G124" s="10" t="s">
        <v>71</v>
      </c>
      <c r="H124">
        <v>1</v>
      </c>
      <c r="I124" s="10" t="s">
        <v>15</v>
      </c>
      <c r="J124" s="10" t="s">
        <v>419</v>
      </c>
      <c r="K124" s="10" t="s">
        <v>289</v>
      </c>
      <c r="L124">
        <v>33</v>
      </c>
      <c r="P124" s="10"/>
      <c r="T124" s="10" t="s">
        <v>459</v>
      </c>
    </row>
    <row r="125" spans="1:20" x14ac:dyDescent="0.3">
      <c r="A125">
        <v>33</v>
      </c>
      <c r="B125" s="10" t="s">
        <v>216</v>
      </c>
      <c r="C125" s="10" t="s">
        <v>41</v>
      </c>
      <c r="D125" s="10" t="s">
        <v>23</v>
      </c>
      <c r="E125" s="10" t="s">
        <v>26</v>
      </c>
      <c r="F125" s="10" t="s">
        <v>27</v>
      </c>
      <c r="G125" s="10" t="s">
        <v>71</v>
      </c>
      <c r="H125">
        <v>1</v>
      </c>
      <c r="I125" s="10" t="s">
        <v>15</v>
      </c>
      <c r="J125" s="10" t="s">
        <v>420</v>
      </c>
      <c r="K125" s="10" t="s">
        <v>289</v>
      </c>
      <c r="L125">
        <v>33</v>
      </c>
      <c r="P125" s="10"/>
      <c r="T125" s="10" t="s">
        <v>459</v>
      </c>
    </row>
    <row r="126" spans="1:20" x14ac:dyDescent="0.3">
      <c r="A126">
        <v>33</v>
      </c>
      <c r="B126" s="10" t="s">
        <v>216</v>
      </c>
      <c r="C126" s="10" t="s">
        <v>41</v>
      </c>
      <c r="D126" s="10" t="s">
        <v>23</v>
      </c>
      <c r="E126" s="10" t="s">
        <v>26</v>
      </c>
      <c r="F126" s="10" t="s">
        <v>27</v>
      </c>
      <c r="G126" s="10" t="s">
        <v>71</v>
      </c>
      <c r="H126">
        <v>1</v>
      </c>
      <c r="I126" s="10" t="s">
        <v>15</v>
      </c>
      <c r="J126" s="10" t="s">
        <v>889</v>
      </c>
      <c r="K126" s="10" t="s">
        <v>289</v>
      </c>
      <c r="L126">
        <v>35</v>
      </c>
      <c r="P126" s="10"/>
      <c r="T126" s="10" t="s">
        <v>459</v>
      </c>
    </row>
    <row r="127" spans="1:20" x14ac:dyDescent="0.3">
      <c r="A127">
        <v>33</v>
      </c>
      <c r="B127" s="10" t="s">
        <v>216</v>
      </c>
      <c r="C127" s="10" t="s">
        <v>41</v>
      </c>
      <c r="D127" s="10" t="s">
        <v>23</v>
      </c>
      <c r="E127" s="10" t="s">
        <v>26</v>
      </c>
      <c r="F127" s="10" t="s">
        <v>27</v>
      </c>
      <c r="G127" s="10" t="s">
        <v>71</v>
      </c>
      <c r="H127">
        <v>1</v>
      </c>
      <c r="I127" s="10" t="s">
        <v>15</v>
      </c>
      <c r="J127" s="10" t="s">
        <v>902</v>
      </c>
      <c r="K127" s="10" t="s">
        <v>276</v>
      </c>
      <c r="L127">
        <v>32</v>
      </c>
      <c r="P127" s="10"/>
      <c r="T127" s="10" t="s">
        <v>459</v>
      </c>
    </row>
    <row r="128" spans="1:20" x14ac:dyDescent="0.3">
      <c r="A128">
        <v>33</v>
      </c>
      <c r="B128" s="10" t="s">
        <v>216</v>
      </c>
      <c r="C128" s="10" t="s">
        <v>41</v>
      </c>
      <c r="D128" s="10" t="s">
        <v>23</v>
      </c>
      <c r="E128" s="10" t="s">
        <v>26</v>
      </c>
      <c r="F128" s="10" t="s">
        <v>27</v>
      </c>
      <c r="G128" s="10" t="s">
        <v>71</v>
      </c>
      <c r="H128">
        <v>1</v>
      </c>
      <c r="I128" s="10" t="s">
        <v>15</v>
      </c>
      <c r="J128" s="10" t="s">
        <v>903</v>
      </c>
      <c r="K128" s="10" t="s">
        <v>276</v>
      </c>
      <c r="L128">
        <v>27</v>
      </c>
      <c r="P128" s="10"/>
      <c r="T128" s="10" t="s">
        <v>459</v>
      </c>
    </row>
    <row r="129" spans="1:20" x14ac:dyDescent="0.3">
      <c r="A129">
        <v>33</v>
      </c>
      <c r="B129" s="10" t="s">
        <v>216</v>
      </c>
      <c r="C129" s="10" t="s">
        <v>41</v>
      </c>
      <c r="D129" s="10" t="s">
        <v>23</v>
      </c>
      <c r="E129" s="10" t="s">
        <v>26</v>
      </c>
      <c r="F129" s="10" t="s">
        <v>27</v>
      </c>
      <c r="G129" s="10" t="s">
        <v>71</v>
      </c>
      <c r="H129">
        <v>1</v>
      </c>
      <c r="I129" s="10" t="s">
        <v>15</v>
      </c>
      <c r="J129" s="10" t="s">
        <v>416</v>
      </c>
      <c r="K129" s="10" t="s">
        <v>417</v>
      </c>
      <c r="L129">
        <v>46</v>
      </c>
      <c r="N129">
        <v>56</v>
      </c>
      <c r="P129" s="10"/>
      <c r="T129" s="10" t="s">
        <v>459</v>
      </c>
    </row>
    <row r="130" spans="1:20" x14ac:dyDescent="0.3">
      <c r="A130">
        <v>34</v>
      </c>
      <c r="B130" s="10" t="s">
        <v>406</v>
      </c>
      <c r="C130" s="10" t="s">
        <v>41</v>
      </c>
      <c r="D130" s="10" t="s">
        <v>24</v>
      </c>
      <c r="E130" s="10" t="s">
        <v>26</v>
      </c>
      <c r="F130" s="10" t="s">
        <v>27</v>
      </c>
      <c r="G130" s="10" t="s">
        <v>71</v>
      </c>
      <c r="H130">
        <v>1</v>
      </c>
      <c r="I130" s="10" t="s">
        <v>15</v>
      </c>
      <c r="J130" s="10" t="s">
        <v>419</v>
      </c>
      <c r="K130" s="10" t="s">
        <v>289</v>
      </c>
      <c r="L130">
        <v>33</v>
      </c>
      <c r="P130" s="10"/>
      <c r="T130" s="10" t="s">
        <v>461</v>
      </c>
    </row>
    <row r="131" spans="1:20" x14ac:dyDescent="0.3">
      <c r="A131">
        <v>34</v>
      </c>
      <c r="B131" s="10" t="s">
        <v>406</v>
      </c>
      <c r="C131" s="10" t="s">
        <v>41</v>
      </c>
      <c r="D131" s="10" t="s">
        <v>24</v>
      </c>
      <c r="E131" s="10" t="s">
        <v>26</v>
      </c>
      <c r="F131" s="10" t="s">
        <v>27</v>
      </c>
      <c r="G131" s="10" t="s">
        <v>71</v>
      </c>
      <c r="H131">
        <v>1</v>
      </c>
      <c r="I131" s="10" t="s">
        <v>15</v>
      </c>
      <c r="J131" s="10" t="s">
        <v>420</v>
      </c>
      <c r="K131" s="10" t="s">
        <v>289</v>
      </c>
      <c r="L131">
        <v>33</v>
      </c>
      <c r="P131" s="10"/>
      <c r="T131" s="10" t="s">
        <v>461</v>
      </c>
    </row>
    <row r="132" spans="1:20" x14ac:dyDescent="0.3">
      <c r="A132">
        <v>34</v>
      </c>
      <c r="B132" s="10" t="s">
        <v>406</v>
      </c>
      <c r="C132" s="10" t="s">
        <v>41</v>
      </c>
      <c r="D132" s="10" t="s">
        <v>24</v>
      </c>
      <c r="E132" s="10" t="s">
        <v>26</v>
      </c>
      <c r="F132" s="10" t="s">
        <v>27</v>
      </c>
      <c r="G132" s="10" t="s">
        <v>71</v>
      </c>
      <c r="H132">
        <v>1</v>
      </c>
      <c r="I132" s="10" t="s">
        <v>15</v>
      </c>
      <c r="J132" s="10" t="s">
        <v>889</v>
      </c>
      <c r="K132" s="10" t="s">
        <v>289</v>
      </c>
      <c r="L132">
        <v>35</v>
      </c>
      <c r="P132" s="10"/>
      <c r="T132" s="10" t="s">
        <v>461</v>
      </c>
    </row>
    <row r="133" spans="1:20" x14ac:dyDescent="0.3">
      <c r="A133">
        <v>34</v>
      </c>
      <c r="B133" s="10" t="s">
        <v>406</v>
      </c>
      <c r="C133" s="10" t="s">
        <v>41</v>
      </c>
      <c r="D133" s="10" t="s">
        <v>24</v>
      </c>
      <c r="E133" s="10" t="s">
        <v>26</v>
      </c>
      <c r="F133" s="10" t="s">
        <v>27</v>
      </c>
      <c r="G133" s="10" t="s">
        <v>71</v>
      </c>
      <c r="H133">
        <v>1</v>
      </c>
      <c r="I133" s="10" t="s">
        <v>15</v>
      </c>
      <c r="J133" s="10" t="s">
        <v>902</v>
      </c>
      <c r="K133" s="10" t="s">
        <v>276</v>
      </c>
      <c r="L133">
        <v>32</v>
      </c>
      <c r="P133" s="10"/>
      <c r="T133" s="10" t="s">
        <v>461</v>
      </c>
    </row>
    <row r="134" spans="1:20" x14ac:dyDescent="0.3">
      <c r="A134">
        <v>34</v>
      </c>
      <c r="B134" s="10" t="s">
        <v>406</v>
      </c>
      <c r="C134" s="10" t="s">
        <v>41</v>
      </c>
      <c r="D134" s="10" t="s">
        <v>24</v>
      </c>
      <c r="E134" s="10" t="s">
        <v>26</v>
      </c>
      <c r="F134" s="10" t="s">
        <v>27</v>
      </c>
      <c r="G134" s="10" t="s">
        <v>71</v>
      </c>
      <c r="H134">
        <v>1</v>
      </c>
      <c r="I134" s="10" t="s">
        <v>15</v>
      </c>
      <c r="J134" s="10" t="s">
        <v>903</v>
      </c>
      <c r="K134" s="10" t="s">
        <v>276</v>
      </c>
      <c r="L134">
        <v>27</v>
      </c>
      <c r="P134" s="10"/>
      <c r="T134" s="10" t="s">
        <v>461</v>
      </c>
    </row>
    <row r="135" spans="1:20" x14ac:dyDescent="0.3">
      <c r="A135">
        <v>34</v>
      </c>
      <c r="B135" s="10" t="s">
        <v>406</v>
      </c>
      <c r="C135" s="10" t="s">
        <v>41</v>
      </c>
      <c r="D135" s="10" t="s">
        <v>24</v>
      </c>
      <c r="E135" s="10" t="s">
        <v>26</v>
      </c>
      <c r="F135" s="10" t="s">
        <v>27</v>
      </c>
      <c r="G135" s="10" t="s">
        <v>71</v>
      </c>
      <c r="H135">
        <v>1</v>
      </c>
      <c r="I135" s="10" t="s">
        <v>15</v>
      </c>
      <c r="J135" s="10" t="s">
        <v>416</v>
      </c>
      <c r="K135" s="10" t="s">
        <v>417</v>
      </c>
      <c r="L135">
        <v>46</v>
      </c>
      <c r="N135">
        <v>56</v>
      </c>
      <c r="P135" s="10"/>
      <c r="T135" s="10" t="s">
        <v>461</v>
      </c>
    </row>
    <row r="136" spans="1:20" x14ac:dyDescent="0.3">
      <c r="A136">
        <v>35</v>
      </c>
      <c r="B136" s="10" t="s">
        <v>216</v>
      </c>
      <c r="C136" s="10" t="s">
        <v>42</v>
      </c>
      <c r="D136" s="10" t="s">
        <v>24</v>
      </c>
      <c r="E136" s="10" t="s">
        <v>21</v>
      </c>
      <c r="F136" s="10" t="s">
        <v>27</v>
      </c>
      <c r="G136" s="10" t="s">
        <v>71</v>
      </c>
      <c r="H136">
        <v>1</v>
      </c>
      <c r="I136" s="10" t="s">
        <v>15</v>
      </c>
      <c r="J136" s="10"/>
      <c r="K136" s="10"/>
      <c r="P136" s="10"/>
      <c r="T136" s="10" t="s">
        <v>462</v>
      </c>
    </row>
    <row r="137" spans="1:20" x14ac:dyDescent="0.3">
      <c r="A137">
        <v>36</v>
      </c>
      <c r="B137" s="10" t="s">
        <v>216</v>
      </c>
      <c r="C137" s="10" t="s">
        <v>43</v>
      </c>
      <c r="D137" s="10" t="s">
        <v>24</v>
      </c>
      <c r="E137" s="10" t="s">
        <v>25</v>
      </c>
      <c r="F137" s="10" t="s">
        <v>27</v>
      </c>
      <c r="G137" s="10" t="s">
        <v>71</v>
      </c>
      <c r="H137">
        <v>1</v>
      </c>
      <c r="I137" s="10" t="s">
        <v>15</v>
      </c>
      <c r="J137" s="10" t="s">
        <v>419</v>
      </c>
      <c r="K137" s="10" t="s">
        <v>276</v>
      </c>
      <c r="L137">
        <v>24</v>
      </c>
      <c r="P137" s="10"/>
      <c r="T137" s="10" t="s">
        <v>464</v>
      </c>
    </row>
    <row r="138" spans="1:20" x14ac:dyDescent="0.3">
      <c r="A138">
        <v>36</v>
      </c>
      <c r="B138" s="10" t="s">
        <v>216</v>
      </c>
      <c r="C138" s="10" t="s">
        <v>43</v>
      </c>
      <c r="D138" s="10" t="s">
        <v>24</v>
      </c>
      <c r="E138" s="10" t="s">
        <v>25</v>
      </c>
      <c r="F138" s="10" t="s">
        <v>27</v>
      </c>
      <c r="G138" s="10" t="s">
        <v>71</v>
      </c>
      <c r="H138">
        <v>1</v>
      </c>
      <c r="I138" s="10" t="s">
        <v>15</v>
      </c>
      <c r="J138" s="10" t="s">
        <v>420</v>
      </c>
      <c r="K138" s="10" t="s">
        <v>276</v>
      </c>
      <c r="L138">
        <v>24</v>
      </c>
      <c r="P138" s="10"/>
      <c r="T138" s="10" t="s">
        <v>464</v>
      </c>
    </row>
    <row r="139" spans="1:20" x14ac:dyDescent="0.3">
      <c r="A139">
        <v>36</v>
      </c>
      <c r="B139" s="10" t="s">
        <v>216</v>
      </c>
      <c r="C139" s="10" t="s">
        <v>43</v>
      </c>
      <c r="D139" s="10" t="s">
        <v>24</v>
      </c>
      <c r="E139" s="10" t="s">
        <v>25</v>
      </c>
      <c r="F139" s="10" t="s">
        <v>27</v>
      </c>
      <c r="G139" s="10" t="s">
        <v>71</v>
      </c>
      <c r="H139">
        <v>1</v>
      </c>
      <c r="I139" s="10" t="s">
        <v>15</v>
      </c>
      <c r="J139" s="10" t="s">
        <v>903</v>
      </c>
      <c r="K139" s="10" t="s">
        <v>276</v>
      </c>
      <c r="L139">
        <v>24</v>
      </c>
      <c r="P139" s="10"/>
      <c r="T139" s="10" t="s">
        <v>464</v>
      </c>
    </row>
    <row r="140" spans="1:20" x14ac:dyDescent="0.3">
      <c r="A140">
        <v>37</v>
      </c>
      <c r="B140" s="10" t="s">
        <v>216</v>
      </c>
      <c r="C140" s="10" t="s">
        <v>44</v>
      </c>
      <c r="D140" s="10" t="s">
        <v>24</v>
      </c>
      <c r="E140" s="10" t="s">
        <v>26</v>
      </c>
      <c r="F140" s="10" t="s">
        <v>27</v>
      </c>
      <c r="G140" s="10" t="s">
        <v>71</v>
      </c>
      <c r="H140">
        <v>1</v>
      </c>
      <c r="I140" s="10" t="s">
        <v>15</v>
      </c>
      <c r="J140" s="10" t="s">
        <v>419</v>
      </c>
      <c r="K140" s="10" t="s">
        <v>289</v>
      </c>
      <c r="L140">
        <v>27</v>
      </c>
      <c r="P140" s="10"/>
      <c r="T140" s="10" t="s">
        <v>466</v>
      </c>
    </row>
    <row r="141" spans="1:20" x14ac:dyDescent="0.3">
      <c r="A141">
        <v>37</v>
      </c>
      <c r="B141" s="10" t="s">
        <v>216</v>
      </c>
      <c r="C141" s="10" t="s">
        <v>44</v>
      </c>
      <c r="D141" s="10" t="s">
        <v>24</v>
      </c>
      <c r="E141" s="10" t="s">
        <v>26</v>
      </c>
      <c r="F141" s="10" t="s">
        <v>27</v>
      </c>
      <c r="G141" s="10" t="s">
        <v>71</v>
      </c>
      <c r="H141">
        <v>1</v>
      </c>
      <c r="I141" s="10" t="s">
        <v>15</v>
      </c>
      <c r="J141" s="10" t="s">
        <v>420</v>
      </c>
      <c r="K141" s="10" t="s">
        <v>289</v>
      </c>
      <c r="L141">
        <v>27</v>
      </c>
      <c r="P141" s="10"/>
      <c r="T141" s="10" t="s">
        <v>466</v>
      </c>
    </row>
    <row r="142" spans="1:20" x14ac:dyDescent="0.3">
      <c r="A142">
        <v>37</v>
      </c>
      <c r="B142" s="10" t="s">
        <v>216</v>
      </c>
      <c r="C142" s="10" t="s">
        <v>44</v>
      </c>
      <c r="D142" s="10" t="s">
        <v>24</v>
      </c>
      <c r="E142" s="10" t="s">
        <v>26</v>
      </c>
      <c r="F142" s="10" t="s">
        <v>27</v>
      </c>
      <c r="G142" s="10" t="s">
        <v>71</v>
      </c>
      <c r="H142">
        <v>1</v>
      </c>
      <c r="I142" s="10" t="s">
        <v>15</v>
      </c>
      <c r="J142" s="10" t="s">
        <v>905</v>
      </c>
      <c r="K142" s="10" t="s">
        <v>289</v>
      </c>
      <c r="L142">
        <v>37</v>
      </c>
      <c r="P142" s="10"/>
      <c r="T142" s="10" t="s">
        <v>466</v>
      </c>
    </row>
    <row r="143" spans="1:20" x14ac:dyDescent="0.3">
      <c r="A143">
        <v>37</v>
      </c>
      <c r="B143" s="10" t="s">
        <v>216</v>
      </c>
      <c r="C143" s="10" t="s">
        <v>44</v>
      </c>
      <c r="D143" s="10" t="s">
        <v>24</v>
      </c>
      <c r="E143" s="10" t="s">
        <v>26</v>
      </c>
      <c r="F143" s="10" t="s">
        <v>27</v>
      </c>
      <c r="G143" s="10" t="s">
        <v>71</v>
      </c>
      <c r="H143">
        <v>1</v>
      </c>
      <c r="I143" s="10" t="s">
        <v>15</v>
      </c>
      <c r="J143" s="10" t="s">
        <v>902</v>
      </c>
      <c r="K143" s="10" t="s">
        <v>289</v>
      </c>
      <c r="L143">
        <v>35</v>
      </c>
      <c r="P143" s="10"/>
      <c r="T143" s="10" t="s">
        <v>466</v>
      </c>
    </row>
    <row r="144" spans="1:20" x14ac:dyDescent="0.3">
      <c r="A144">
        <v>37</v>
      </c>
      <c r="B144" s="10" t="s">
        <v>216</v>
      </c>
      <c r="C144" s="10" t="s">
        <v>44</v>
      </c>
      <c r="D144" s="10" t="s">
        <v>24</v>
      </c>
      <c r="E144" s="10" t="s">
        <v>26</v>
      </c>
      <c r="F144" s="10" t="s">
        <v>27</v>
      </c>
      <c r="G144" s="10" t="s">
        <v>71</v>
      </c>
      <c r="H144">
        <v>1</v>
      </c>
      <c r="I144" s="10" t="s">
        <v>15</v>
      </c>
      <c r="J144" s="10" t="s">
        <v>903</v>
      </c>
      <c r="K144" s="10" t="s">
        <v>276</v>
      </c>
      <c r="L144">
        <v>32</v>
      </c>
      <c r="P144" s="10"/>
      <c r="T144" s="10" t="s">
        <v>466</v>
      </c>
    </row>
    <row r="145" spans="1:20" x14ac:dyDescent="0.3">
      <c r="A145">
        <v>37</v>
      </c>
      <c r="B145" s="10" t="s">
        <v>216</v>
      </c>
      <c r="C145" s="10" t="s">
        <v>44</v>
      </c>
      <c r="D145" s="10" t="s">
        <v>24</v>
      </c>
      <c r="E145" s="10" t="s">
        <v>26</v>
      </c>
      <c r="F145" s="10" t="s">
        <v>27</v>
      </c>
      <c r="G145" s="10" t="s">
        <v>71</v>
      </c>
      <c r="H145">
        <v>1</v>
      </c>
      <c r="I145" s="10" t="s">
        <v>15</v>
      </c>
      <c r="J145" s="10" t="s">
        <v>416</v>
      </c>
      <c r="K145" s="10" t="s">
        <v>417</v>
      </c>
      <c r="L145">
        <v>42</v>
      </c>
      <c r="N145">
        <v>52</v>
      </c>
      <c r="P145" s="10"/>
      <c r="T145" s="10" t="s">
        <v>466</v>
      </c>
    </row>
    <row r="146" spans="1:20" x14ac:dyDescent="0.3">
      <c r="A146">
        <v>38</v>
      </c>
      <c r="B146" s="10" t="s">
        <v>216</v>
      </c>
      <c r="C146" s="10" t="s">
        <v>45</v>
      </c>
      <c r="D146" s="10" t="s">
        <v>24</v>
      </c>
      <c r="E146" s="10" t="s">
        <v>25</v>
      </c>
      <c r="F146" s="10" t="s">
        <v>27</v>
      </c>
      <c r="G146" s="10" t="s">
        <v>71</v>
      </c>
      <c r="H146">
        <v>1</v>
      </c>
      <c r="I146" s="10" t="s">
        <v>15</v>
      </c>
      <c r="J146" s="10" t="s">
        <v>419</v>
      </c>
      <c r="K146" s="10" t="s">
        <v>276</v>
      </c>
      <c r="L146">
        <v>27</v>
      </c>
      <c r="P146" s="10"/>
      <c r="T146" s="10" t="s">
        <v>468</v>
      </c>
    </row>
    <row r="147" spans="1:20" x14ac:dyDescent="0.3">
      <c r="A147">
        <v>38</v>
      </c>
      <c r="B147" s="10" t="s">
        <v>216</v>
      </c>
      <c r="C147" s="10" t="s">
        <v>45</v>
      </c>
      <c r="D147" s="10" t="s">
        <v>24</v>
      </c>
      <c r="E147" s="10" t="s">
        <v>25</v>
      </c>
      <c r="F147" s="10" t="s">
        <v>27</v>
      </c>
      <c r="G147" s="10" t="s">
        <v>71</v>
      </c>
      <c r="H147">
        <v>1</v>
      </c>
      <c r="I147" s="10" t="s">
        <v>15</v>
      </c>
      <c r="J147" s="10" t="s">
        <v>420</v>
      </c>
      <c r="K147" s="10" t="s">
        <v>276</v>
      </c>
      <c r="L147">
        <v>27</v>
      </c>
      <c r="P147" s="10"/>
      <c r="T147" s="10" t="s">
        <v>468</v>
      </c>
    </row>
    <row r="148" spans="1:20" x14ac:dyDescent="0.3">
      <c r="A148">
        <v>38</v>
      </c>
      <c r="B148" s="10" t="s">
        <v>216</v>
      </c>
      <c r="C148" s="10" t="s">
        <v>45</v>
      </c>
      <c r="D148" s="10" t="s">
        <v>24</v>
      </c>
      <c r="E148" s="10" t="s">
        <v>25</v>
      </c>
      <c r="F148" s="10" t="s">
        <v>27</v>
      </c>
      <c r="G148" s="10" t="s">
        <v>71</v>
      </c>
      <c r="H148">
        <v>1</v>
      </c>
      <c r="I148" s="10" t="s">
        <v>15</v>
      </c>
      <c r="J148" s="10" t="s">
        <v>902</v>
      </c>
      <c r="K148" s="10" t="s">
        <v>276</v>
      </c>
      <c r="L148">
        <v>27</v>
      </c>
      <c r="P148" s="10"/>
      <c r="T148" s="10" t="s">
        <v>468</v>
      </c>
    </row>
    <row r="149" spans="1:20" x14ac:dyDescent="0.3">
      <c r="A149">
        <v>38</v>
      </c>
      <c r="B149" s="10" t="s">
        <v>216</v>
      </c>
      <c r="C149" s="10" t="s">
        <v>45</v>
      </c>
      <c r="D149" s="10" t="s">
        <v>24</v>
      </c>
      <c r="E149" s="10" t="s">
        <v>25</v>
      </c>
      <c r="F149" s="10" t="s">
        <v>27</v>
      </c>
      <c r="G149" s="10" t="s">
        <v>71</v>
      </c>
      <c r="H149">
        <v>1</v>
      </c>
      <c r="I149" s="10" t="s">
        <v>15</v>
      </c>
      <c r="J149" s="10" t="s">
        <v>903</v>
      </c>
      <c r="K149" s="10" t="s">
        <v>276</v>
      </c>
      <c r="L149">
        <v>27</v>
      </c>
      <c r="P149" s="10"/>
      <c r="T149" s="10" t="s">
        <v>468</v>
      </c>
    </row>
    <row r="150" spans="1:20" x14ac:dyDescent="0.3">
      <c r="A150">
        <v>39</v>
      </c>
      <c r="B150" s="10" t="s">
        <v>216</v>
      </c>
      <c r="C150" s="10" t="s">
        <v>46</v>
      </c>
      <c r="D150" s="10" t="s">
        <v>24</v>
      </c>
      <c r="E150" s="10" t="s">
        <v>21</v>
      </c>
      <c r="F150" s="10" t="s">
        <v>27</v>
      </c>
      <c r="G150" s="10" t="s">
        <v>71</v>
      </c>
      <c r="H150">
        <v>1</v>
      </c>
      <c r="I150" s="10" t="s">
        <v>15</v>
      </c>
      <c r="J150" s="10"/>
      <c r="K150" s="10"/>
      <c r="P150" s="10"/>
      <c r="T150" s="10" t="s">
        <v>470</v>
      </c>
    </row>
    <row r="151" spans="1:20" x14ac:dyDescent="0.3">
      <c r="A151">
        <v>40</v>
      </c>
      <c r="B151" s="10" t="s">
        <v>216</v>
      </c>
      <c r="C151" s="10" t="s">
        <v>47</v>
      </c>
      <c r="D151" s="10" t="s">
        <v>24</v>
      </c>
      <c r="E151" s="10" t="s">
        <v>25</v>
      </c>
      <c r="F151" s="10" t="s">
        <v>27</v>
      </c>
      <c r="G151" s="10" t="s">
        <v>71</v>
      </c>
      <c r="H151">
        <v>1</v>
      </c>
      <c r="I151" s="10" t="s">
        <v>15</v>
      </c>
      <c r="J151" s="10" t="s">
        <v>419</v>
      </c>
      <c r="K151" s="10" t="s">
        <v>276</v>
      </c>
      <c r="L151">
        <v>27</v>
      </c>
      <c r="P151" s="10"/>
      <c r="T151" s="10" t="s">
        <v>472</v>
      </c>
    </row>
    <row r="152" spans="1:20" x14ac:dyDescent="0.3">
      <c r="A152">
        <v>40</v>
      </c>
      <c r="B152" s="10" t="s">
        <v>216</v>
      </c>
      <c r="C152" s="10" t="s">
        <v>47</v>
      </c>
      <c r="D152" s="10" t="s">
        <v>24</v>
      </c>
      <c r="E152" s="10" t="s">
        <v>25</v>
      </c>
      <c r="F152" s="10" t="s">
        <v>27</v>
      </c>
      <c r="G152" s="10" t="s">
        <v>71</v>
      </c>
      <c r="H152">
        <v>1</v>
      </c>
      <c r="I152" s="10" t="s">
        <v>15</v>
      </c>
      <c r="J152" s="10" t="s">
        <v>420</v>
      </c>
      <c r="K152" s="10" t="s">
        <v>276</v>
      </c>
      <c r="L152">
        <v>27</v>
      </c>
      <c r="P152" s="10"/>
      <c r="T152" s="10" t="s">
        <v>472</v>
      </c>
    </row>
    <row r="153" spans="1:20" x14ac:dyDescent="0.3">
      <c r="A153">
        <v>41</v>
      </c>
      <c r="B153" s="10" t="s">
        <v>216</v>
      </c>
      <c r="C153" s="10" t="s">
        <v>47</v>
      </c>
      <c r="D153" s="10" t="s">
        <v>24</v>
      </c>
      <c r="E153" s="10" t="s">
        <v>25</v>
      </c>
      <c r="F153" s="10" t="s">
        <v>27</v>
      </c>
      <c r="G153" s="10" t="s">
        <v>229</v>
      </c>
      <c r="H153">
        <v>1</v>
      </c>
      <c r="I153" s="10" t="s">
        <v>15</v>
      </c>
      <c r="J153" s="10" t="s">
        <v>419</v>
      </c>
      <c r="K153" s="10" t="s">
        <v>289</v>
      </c>
      <c r="L153">
        <v>33</v>
      </c>
      <c r="P153" s="10"/>
      <c r="T153" s="10" t="s">
        <v>474</v>
      </c>
    </row>
    <row r="154" spans="1:20" x14ac:dyDescent="0.3">
      <c r="A154">
        <v>41</v>
      </c>
      <c r="B154" s="10" t="s">
        <v>216</v>
      </c>
      <c r="C154" s="10" t="s">
        <v>47</v>
      </c>
      <c r="D154" s="10" t="s">
        <v>24</v>
      </c>
      <c r="E154" s="10" t="s">
        <v>25</v>
      </c>
      <c r="F154" s="10" t="s">
        <v>27</v>
      </c>
      <c r="G154" s="10" t="s">
        <v>229</v>
      </c>
      <c r="H154">
        <v>1</v>
      </c>
      <c r="I154" s="10" t="s">
        <v>15</v>
      </c>
      <c r="J154" s="10" t="s">
        <v>420</v>
      </c>
      <c r="K154" s="10" t="s">
        <v>289</v>
      </c>
      <c r="L154">
        <v>33</v>
      </c>
      <c r="P154" s="10"/>
      <c r="T154" s="10" t="s">
        <v>474</v>
      </c>
    </row>
    <row r="155" spans="1:20" x14ac:dyDescent="0.3">
      <c r="A155">
        <v>42</v>
      </c>
      <c r="B155" s="10" t="s">
        <v>216</v>
      </c>
      <c r="C155" s="10" t="s">
        <v>48</v>
      </c>
      <c r="D155" s="10" t="s">
        <v>23</v>
      </c>
      <c r="E155" s="10" t="s">
        <v>26</v>
      </c>
      <c r="F155" s="10" t="s">
        <v>49</v>
      </c>
      <c r="G155" s="10" t="s">
        <v>71</v>
      </c>
      <c r="H155">
        <v>1</v>
      </c>
      <c r="I155" s="10" t="s">
        <v>15</v>
      </c>
      <c r="J155" s="10" t="s">
        <v>419</v>
      </c>
      <c r="K155" s="10" t="s">
        <v>289</v>
      </c>
      <c r="L155">
        <v>41</v>
      </c>
      <c r="P155" s="10"/>
      <c r="T155" s="10" t="s">
        <v>475</v>
      </c>
    </row>
    <row r="156" spans="1:20" x14ac:dyDescent="0.3">
      <c r="A156">
        <v>42</v>
      </c>
      <c r="B156" s="10" t="s">
        <v>216</v>
      </c>
      <c r="C156" s="10" t="s">
        <v>48</v>
      </c>
      <c r="D156" s="10" t="s">
        <v>23</v>
      </c>
      <c r="E156" s="10" t="s">
        <v>26</v>
      </c>
      <c r="F156" s="10" t="s">
        <v>49</v>
      </c>
      <c r="G156" s="10" t="s">
        <v>71</v>
      </c>
      <c r="H156">
        <v>1</v>
      </c>
      <c r="I156" s="10" t="s">
        <v>15</v>
      </c>
      <c r="J156" s="10" t="s">
        <v>420</v>
      </c>
      <c r="K156" s="10" t="s">
        <v>289</v>
      </c>
      <c r="L156">
        <v>41</v>
      </c>
      <c r="P156" s="10"/>
      <c r="T156" s="10" t="s">
        <v>475</v>
      </c>
    </row>
    <row r="157" spans="1:20" x14ac:dyDescent="0.3">
      <c r="A157">
        <v>42</v>
      </c>
      <c r="B157" s="10" t="s">
        <v>216</v>
      </c>
      <c r="C157" s="10" t="s">
        <v>48</v>
      </c>
      <c r="D157" s="10" t="s">
        <v>23</v>
      </c>
      <c r="E157" s="10" t="s">
        <v>26</v>
      </c>
      <c r="F157" s="10" t="s">
        <v>49</v>
      </c>
      <c r="G157" s="10" t="s">
        <v>71</v>
      </c>
      <c r="H157">
        <v>1</v>
      </c>
      <c r="I157" s="10" t="s">
        <v>15</v>
      </c>
      <c r="J157" s="10" t="s">
        <v>905</v>
      </c>
      <c r="K157" s="10" t="s">
        <v>289</v>
      </c>
      <c r="L157">
        <v>47</v>
      </c>
      <c r="P157" s="10"/>
      <c r="T157" s="10" t="s">
        <v>475</v>
      </c>
    </row>
    <row r="158" spans="1:20" x14ac:dyDescent="0.3">
      <c r="A158">
        <v>42</v>
      </c>
      <c r="B158" s="10" t="s">
        <v>216</v>
      </c>
      <c r="C158" s="10" t="s">
        <v>48</v>
      </c>
      <c r="D158" s="10" t="s">
        <v>23</v>
      </c>
      <c r="E158" s="10" t="s">
        <v>26</v>
      </c>
      <c r="F158" s="10" t="s">
        <v>49</v>
      </c>
      <c r="G158" s="10" t="s">
        <v>71</v>
      </c>
      <c r="H158">
        <v>1</v>
      </c>
      <c r="I158" s="10" t="s">
        <v>15</v>
      </c>
      <c r="J158" s="10" t="s">
        <v>902</v>
      </c>
      <c r="K158" s="10" t="s">
        <v>276</v>
      </c>
      <c r="L158">
        <v>34</v>
      </c>
      <c r="P158" s="10"/>
      <c r="T158" s="10" t="s">
        <v>475</v>
      </c>
    </row>
    <row r="159" spans="1:20" x14ac:dyDescent="0.3">
      <c r="A159">
        <v>42</v>
      </c>
      <c r="B159" s="10" t="s">
        <v>216</v>
      </c>
      <c r="C159" s="10" t="s">
        <v>48</v>
      </c>
      <c r="D159" s="10" t="s">
        <v>23</v>
      </c>
      <c r="E159" s="10" t="s">
        <v>26</v>
      </c>
      <c r="F159" s="10" t="s">
        <v>49</v>
      </c>
      <c r="G159" s="10" t="s">
        <v>71</v>
      </c>
      <c r="H159">
        <v>1</v>
      </c>
      <c r="I159" s="10" t="s">
        <v>15</v>
      </c>
      <c r="J159" s="10" t="s">
        <v>903</v>
      </c>
      <c r="K159" s="10" t="s">
        <v>276</v>
      </c>
      <c r="L159">
        <v>37</v>
      </c>
      <c r="P159" s="10"/>
      <c r="T159" s="10" t="s">
        <v>475</v>
      </c>
    </row>
    <row r="160" spans="1:20" x14ac:dyDescent="0.3">
      <c r="A160">
        <v>42</v>
      </c>
      <c r="B160" s="10" t="s">
        <v>216</v>
      </c>
      <c r="C160" s="10" t="s">
        <v>48</v>
      </c>
      <c r="D160" s="10" t="s">
        <v>23</v>
      </c>
      <c r="E160" s="10" t="s">
        <v>26</v>
      </c>
      <c r="F160" s="10" t="s">
        <v>49</v>
      </c>
      <c r="G160" s="10" t="s">
        <v>71</v>
      </c>
      <c r="H160">
        <v>1</v>
      </c>
      <c r="I160" s="10" t="s">
        <v>15</v>
      </c>
      <c r="J160" s="10" t="s">
        <v>905</v>
      </c>
      <c r="K160" s="10" t="s">
        <v>417</v>
      </c>
      <c r="L160">
        <v>51</v>
      </c>
      <c r="M160">
        <v>5</v>
      </c>
      <c r="N160">
        <v>61</v>
      </c>
      <c r="O160">
        <v>7</v>
      </c>
      <c r="P160" s="10"/>
      <c r="T160" s="10" t="s">
        <v>475</v>
      </c>
    </row>
    <row r="161" spans="1:20" x14ac:dyDescent="0.3">
      <c r="A161">
        <v>43</v>
      </c>
      <c r="B161" s="10" t="s">
        <v>218</v>
      </c>
      <c r="C161" s="10" t="s">
        <v>48</v>
      </c>
      <c r="D161" s="10" t="s">
        <v>23</v>
      </c>
      <c r="E161" s="10" t="s">
        <v>26</v>
      </c>
      <c r="F161" s="10" t="s">
        <v>49</v>
      </c>
      <c r="G161" s="10" t="s">
        <v>71</v>
      </c>
      <c r="H161">
        <v>1</v>
      </c>
      <c r="I161" s="10" t="s">
        <v>15</v>
      </c>
      <c r="J161" s="10" t="s">
        <v>419</v>
      </c>
      <c r="K161" s="10" t="s">
        <v>289</v>
      </c>
      <c r="L161">
        <v>41</v>
      </c>
      <c r="P161" s="10"/>
      <c r="T161" s="10" t="s">
        <v>477</v>
      </c>
    </row>
    <row r="162" spans="1:20" x14ac:dyDescent="0.3">
      <c r="A162">
        <v>43</v>
      </c>
      <c r="B162" s="10" t="s">
        <v>218</v>
      </c>
      <c r="C162" s="10" t="s">
        <v>48</v>
      </c>
      <c r="D162" s="10" t="s">
        <v>23</v>
      </c>
      <c r="E162" s="10" t="s">
        <v>26</v>
      </c>
      <c r="F162" s="10" t="s">
        <v>49</v>
      </c>
      <c r="G162" s="10" t="s">
        <v>71</v>
      </c>
      <c r="H162">
        <v>1</v>
      </c>
      <c r="I162" s="10" t="s">
        <v>15</v>
      </c>
      <c r="J162" s="10" t="s">
        <v>420</v>
      </c>
      <c r="K162" s="10" t="s">
        <v>289</v>
      </c>
      <c r="L162">
        <v>41</v>
      </c>
      <c r="P162" s="10"/>
      <c r="T162" s="10" t="s">
        <v>477</v>
      </c>
    </row>
    <row r="163" spans="1:20" x14ac:dyDescent="0.3">
      <c r="A163">
        <v>43</v>
      </c>
      <c r="B163" s="10" t="s">
        <v>218</v>
      </c>
      <c r="C163" s="10" t="s">
        <v>48</v>
      </c>
      <c r="D163" s="10" t="s">
        <v>23</v>
      </c>
      <c r="E163" s="10" t="s">
        <v>26</v>
      </c>
      <c r="F163" s="10" t="s">
        <v>49</v>
      </c>
      <c r="G163" s="10" t="s">
        <v>71</v>
      </c>
      <c r="H163">
        <v>1</v>
      </c>
      <c r="I163" s="10" t="s">
        <v>15</v>
      </c>
      <c r="J163" s="10" t="s">
        <v>905</v>
      </c>
      <c r="K163" s="10" t="s">
        <v>289</v>
      </c>
      <c r="L163">
        <v>47</v>
      </c>
      <c r="P163" s="10"/>
      <c r="T163" s="10" t="s">
        <v>477</v>
      </c>
    </row>
    <row r="164" spans="1:20" x14ac:dyDescent="0.3">
      <c r="A164">
        <v>43</v>
      </c>
      <c r="B164" s="10" t="s">
        <v>218</v>
      </c>
      <c r="C164" s="10" t="s">
        <v>48</v>
      </c>
      <c r="D164" s="10" t="s">
        <v>23</v>
      </c>
      <c r="E164" s="10" t="s">
        <v>26</v>
      </c>
      <c r="F164" s="10" t="s">
        <v>49</v>
      </c>
      <c r="G164" s="10" t="s">
        <v>71</v>
      </c>
      <c r="H164">
        <v>1</v>
      </c>
      <c r="I164" s="10" t="s">
        <v>15</v>
      </c>
      <c r="J164" s="10" t="s">
        <v>902</v>
      </c>
      <c r="K164" s="10" t="s">
        <v>276</v>
      </c>
      <c r="L164">
        <v>34</v>
      </c>
      <c r="P164" s="10"/>
      <c r="T164" s="10" t="s">
        <v>477</v>
      </c>
    </row>
    <row r="165" spans="1:20" x14ac:dyDescent="0.3">
      <c r="A165">
        <v>43</v>
      </c>
      <c r="B165" s="10" t="s">
        <v>218</v>
      </c>
      <c r="C165" s="10" t="s">
        <v>48</v>
      </c>
      <c r="D165" s="10" t="s">
        <v>23</v>
      </c>
      <c r="E165" s="10" t="s">
        <v>26</v>
      </c>
      <c r="F165" s="10" t="s">
        <v>49</v>
      </c>
      <c r="G165" s="10" t="s">
        <v>71</v>
      </c>
      <c r="H165">
        <v>1</v>
      </c>
      <c r="I165" s="10" t="s">
        <v>15</v>
      </c>
      <c r="J165" s="10" t="s">
        <v>903</v>
      </c>
      <c r="K165" s="10" t="s">
        <v>413</v>
      </c>
      <c r="L165">
        <v>39</v>
      </c>
      <c r="P165" s="10"/>
      <c r="T165" s="10" t="s">
        <v>477</v>
      </c>
    </row>
    <row r="166" spans="1:20" x14ac:dyDescent="0.3">
      <c r="A166">
        <v>43</v>
      </c>
      <c r="B166" s="10" t="s">
        <v>218</v>
      </c>
      <c r="C166" s="10" t="s">
        <v>48</v>
      </c>
      <c r="D166" s="10" t="s">
        <v>23</v>
      </c>
      <c r="E166" s="10" t="s">
        <v>26</v>
      </c>
      <c r="F166" s="10" t="s">
        <v>49</v>
      </c>
      <c r="G166" s="10" t="s">
        <v>71</v>
      </c>
      <c r="H166">
        <v>1</v>
      </c>
      <c r="I166" s="10" t="s">
        <v>15</v>
      </c>
      <c r="J166" s="10" t="s">
        <v>905</v>
      </c>
      <c r="K166" s="10" t="s">
        <v>417</v>
      </c>
      <c r="L166">
        <v>51</v>
      </c>
      <c r="M166">
        <v>5</v>
      </c>
      <c r="N166">
        <v>61</v>
      </c>
      <c r="O166">
        <v>7</v>
      </c>
      <c r="P166" s="10"/>
      <c r="T166" s="10" t="s">
        <v>477</v>
      </c>
    </row>
    <row r="167" spans="1:20" x14ac:dyDescent="0.3">
      <c r="A167">
        <v>44</v>
      </c>
      <c r="B167" s="10" t="s">
        <v>226</v>
      </c>
      <c r="C167" s="10" t="s">
        <v>48</v>
      </c>
      <c r="D167" s="10" t="s">
        <v>24</v>
      </c>
      <c r="E167" s="10" t="s">
        <v>26</v>
      </c>
      <c r="F167" s="10" t="s">
        <v>49</v>
      </c>
      <c r="G167" s="10" t="s">
        <v>71</v>
      </c>
      <c r="H167">
        <v>1</v>
      </c>
      <c r="I167" s="10" t="s">
        <v>15</v>
      </c>
      <c r="J167" s="10" t="s">
        <v>419</v>
      </c>
      <c r="K167" s="10" t="s">
        <v>289</v>
      </c>
      <c r="L167">
        <v>41</v>
      </c>
      <c r="P167" s="10"/>
      <c r="T167" s="10" t="s">
        <v>478</v>
      </c>
    </row>
    <row r="168" spans="1:20" x14ac:dyDescent="0.3">
      <c r="A168">
        <v>44</v>
      </c>
      <c r="B168" s="10" t="s">
        <v>226</v>
      </c>
      <c r="C168" s="10" t="s">
        <v>48</v>
      </c>
      <c r="D168" s="10" t="s">
        <v>24</v>
      </c>
      <c r="E168" s="10" t="s">
        <v>26</v>
      </c>
      <c r="F168" s="10" t="s">
        <v>49</v>
      </c>
      <c r="G168" s="10" t="s">
        <v>71</v>
      </c>
      <c r="H168">
        <v>1</v>
      </c>
      <c r="I168" s="10" t="s">
        <v>15</v>
      </c>
      <c r="J168" s="10" t="s">
        <v>420</v>
      </c>
      <c r="K168" s="10" t="s">
        <v>289</v>
      </c>
      <c r="L168">
        <v>41</v>
      </c>
      <c r="P168" s="10"/>
      <c r="T168" s="10" t="s">
        <v>478</v>
      </c>
    </row>
    <row r="169" spans="1:20" x14ac:dyDescent="0.3">
      <c r="A169">
        <v>44</v>
      </c>
      <c r="B169" s="10" t="s">
        <v>226</v>
      </c>
      <c r="C169" s="10" t="s">
        <v>48</v>
      </c>
      <c r="D169" s="10" t="s">
        <v>24</v>
      </c>
      <c r="E169" s="10" t="s">
        <v>26</v>
      </c>
      <c r="F169" s="10" t="s">
        <v>49</v>
      </c>
      <c r="G169" s="10" t="s">
        <v>71</v>
      </c>
      <c r="H169">
        <v>1</v>
      </c>
      <c r="I169" s="10" t="s">
        <v>15</v>
      </c>
      <c r="J169" s="10" t="s">
        <v>905</v>
      </c>
      <c r="K169" s="10" t="s">
        <v>413</v>
      </c>
      <c r="L169">
        <v>42</v>
      </c>
      <c r="P169" s="10"/>
      <c r="T169" s="10" t="s">
        <v>478</v>
      </c>
    </row>
    <row r="170" spans="1:20" x14ac:dyDescent="0.3">
      <c r="A170">
        <v>44</v>
      </c>
      <c r="B170" s="10" t="s">
        <v>226</v>
      </c>
      <c r="C170" s="10" t="s">
        <v>48</v>
      </c>
      <c r="D170" s="10" t="s">
        <v>24</v>
      </c>
      <c r="E170" s="10" t="s">
        <v>26</v>
      </c>
      <c r="F170" s="10" t="s">
        <v>49</v>
      </c>
      <c r="G170" s="10" t="s">
        <v>71</v>
      </c>
      <c r="H170">
        <v>1</v>
      </c>
      <c r="I170" s="10" t="s">
        <v>15</v>
      </c>
      <c r="J170" s="10" t="s">
        <v>902</v>
      </c>
      <c r="K170" s="10" t="s">
        <v>276</v>
      </c>
      <c r="L170">
        <v>34</v>
      </c>
      <c r="P170" s="10"/>
      <c r="T170" s="10" t="s">
        <v>478</v>
      </c>
    </row>
    <row r="171" spans="1:20" x14ac:dyDescent="0.3">
      <c r="A171">
        <v>44</v>
      </c>
      <c r="B171" s="10" t="s">
        <v>226</v>
      </c>
      <c r="C171" s="10" t="s">
        <v>48</v>
      </c>
      <c r="D171" s="10" t="s">
        <v>24</v>
      </c>
      <c r="E171" s="10" t="s">
        <v>26</v>
      </c>
      <c r="F171" s="10" t="s">
        <v>49</v>
      </c>
      <c r="G171" s="10" t="s">
        <v>71</v>
      </c>
      <c r="H171">
        <v>1</v>
      </c>
      <c r="I171" s="10" t="s">
        <v>15</v>
      </c>
      <c r="J171" s="10" t="s">
        <v>903</v>
      </c>
      <c r="K171" s="10" t="s">
        <v>276</v>
      </c>
      <c r="L171">
        <v>36</v>
      </c>
      <c r="P171" s="10"/>
      <c r="T171" s="10" t="s">
        <v>478</v>
      </c>
    </row>
    <row r="172" spans="1:20" x14ac:dyDescent="0.3">
      <c r="A172">
        <v>45</v>
      </c>
      <c r="B172" s="10" t="s">
        <v>216</v>
      </c>
      <c r="C172" s="10" t="s">
        <v>50</v>
      </c>
      <c r="D172" s="10" t="s">
        <v>28</v>
      </c>
      <c r="E172" s="10" t="s">
        <v>25</v>
      </c>
      <c r="F172" s="10" t="s">
        <v>49</v>
      </c>
      <c r="G172" s="10" t="s">
        <v>71</v>
      </c>
      <c r="H172">
        <v>1</v>
      </c>
      <c r="I172" s="10" t="s">
        <v>15</v>
      </c>
      <c r="J172" s="10" t="s">
        <v>419</v>
      </c>
      <c r="K172" s="10" t="s">
        <v>276</v>
      </c>
      <c r="L172">
        <v>30</v>
      </c>
      <c r="P172" s="10"/>
      <c r="T172" s="10" t="s">
        <v>479</v>
      </c>
    </row>
    <row r="173" spans="1:20" x14ac:dyDescent="0.3">
      <c r="A173">
        <v>45</v>
      </c>
      <c r="B173" s="10" t="s">
        <v>216</v>
      </c>
      <c r="C173" s="10" t="s">
        <v>50</v>
      </c>
      <c r="D173" s="10" t="s">
        <v>28</v>
      </c>
      <c r="E173" s="10" t="s">
        <v>25</v>
      </c>
      <c r="F173" s="10" t="s">
        <v>49</v>
      </c>
      <c r="G173" s="10" t="s">
        <v>71</v>
      </c>
      <c r="H173">
        <v>1</v>
      </c>
      <c r="I173" s="10" t="s">
        <v>15</v>
      </c>
      <c r="J173" s="10" t="s">
        <v>420</v>
      </c>
      <c r="K173" s="10" t="s">
        <v>276</v>
      </c>
      <c r="L173">
        <v>30</v>
      </c>
      <c r="P173" s="10"/>
      <c r="T173" s="10" t="s">
        <v>479</v>
      </c>
    </row>
    <row r="174" spans="1:20" x14ac:dyDescent="0.3">
      <c r="A174">
        <v>45</v>
      </c>
      <c r="B174" s="10" t="s">
        <v>216</v>
      </c>
      <c r="C174" s="10" t="s">
        <v>50</v>
      </c>
      <c r="D174" s="10" t="s">
        <v>28</v>
      </c>
      <c r="E174" s="10" t="s">
        <v>25</v>
      </c>
      <c r="F174" s="10" t="s">
        <v>49</v>
      </c>
      <c r="G174" s="10" t="s">
        <v>71</v>
      </c>
      <c r="H174">
        <v>1</v>
      </c>
      <c r="I174" s="10" t="s">
        <v>15</v>
      </c>
      <c r="J174" s="10" t="s">
        <v>902</v>
      </c>
      <c r="K174" s="10" t="s">
        <v>276</v>
      </c>
      <c r="L174">
        <v>26</v>
      </c>
      <c r="P174" s="10"/>
      <c r="T174" s="10" t="s">
        <v>479</v>
      </c>
    </row>
    <row r="175" spans="1:20" x14ac:dyDescent="0.3">
      <c r="A175">
        <v>46</v>
      </c>
      <c r="B175" s="10" t="s">
        <v>218</v>
      </c>
      <c r="C175" s="10" t="s">
        <v>50</v>
      </c>
      <c r="D175" s="10" t="s">
        <v>28</v>
      </c>
      <c r="E175" s="10" t="s">
        <v>25</v>
      </c>
      <c r="F175" s="10" t="s">
        <v>49</v>
      </c>
      <c r="G175" s="10" t="s">
        <v>71</v>
      </c>
      <c r="H175">
        <v>1</v>
      </c>
      <c r="I175" s="10" t="s">
        <v>15</v>
      </c>
      <c r="J175" s="10" t="s">
        <v>419</v>
      </c>
      <c r="K175" s="10" t="s">
        <v>276</v>
      </c>
      <c r="L175">
        <v>30</v>
      </c>
      <c r="P175" s="10"/>
      <c r="T175" s="10" t="s">
        <v>481</v>
      </c>
    </row>
    <row r="176" spans="1:20" x14ac:dyDescent="0.3">
      <c r="A176">
        <v>46</v>
      </c>
      <c r="B176" s="10" t="s">
        <v>218</v>
      </c>
      <c r="C176" s="10" t="s">
        <v>50</v>
      </c>
      <c r="D176" s="10" t="s">
        <v>28</v>
      </c>
      <c r="E176" s="10" t="s">
        <v>25</v>
      </c>
      <c r="F176" s="10" t="s">
        <v>49</v>
      </c>
      <c r="G176" s="10" t="s">
        <v>71</v>
      </c>
      <c r="H176">
        <v>1</v>
      </c>
      <c r="I176" s="10" t="s">
        <v>15</v>
      </c>
      <c r="J176" s="10" t="s">
        <v>420</v>
      </c>
      <c r="K176" s="10" t="s">
        <v>413</v>
      </c>
      <c r="L176">
        <v>31</v>
      </c>
      <c r="P176" s="10"/>
      <c r="T176" s="10" t="s">
        <v>481</v>
      </c>
    </row>
    <row r="177" spans="1:20" x14ac:dyDescent="0.3">
      <c r="A177">
        <v>46</v>
      </c>
      <c r="B177" s="10" t="s">
        <v>218</v>
      </c>
      <c r="C177" s="10" t="s">
        <v>50</v>
      </c>
      <c r="D177" s="10" t="s">
        <v>28</v>
      </c>
      <c r="E177" s="10" t="s">
        <v>25</v>
      </c>
      <c r="F177" s="10" t="s">
        <v>49</v>
      </c>
      <c r="G177" s="10" t="s">
        <v>71</v>
      </c>
      <c r="H177">
        <v>1</v>
      </c>
      <c r="I177" s="10" t="s">
        <v>15</v>
      </c>
      <c r="J177" s="10" t="s">
        <v>902</v>
      </c>
      <c r="K177" s="10" t="s">
        <v>413</v>
      </c>
      <c r="L177">
        <v>29</v>
      </c>
      <c r="P177" s="10"/>
      <c r="T177" s="10" t="s">
        <v>481</v>
      </c>
    </row>
    <row r="178" spans="1:20" x14ac:dyDescent="0.3">
      <c r="A178">
        <v>46</v>
      </c>
      <c r="B178" s="10" t="s">
        <v>218</v>
      </c>
      <c r="C178" s="10" t="s">
        <v>50</v>
      </c>
      <c r="D178" s="10" t="s">
        <v>28</v>
      </c>
      <c r="E178" s="10" t="s">
        <v>25</v>
      </c>
      <c r="F178" s="10" t="s">
        <v>49</v>
      </c>
      <c r="G178" s="10" t="s">
        <v>71</v>
      </c>
      <c r="H178">
        <v>1</v>
      </c>
      <c r="I178" s="10" t="s">
        <v>15</v>
      </c>
      <c r="J178" s="10" t="s">
        <v>416</v>
      </c>
      <c r="K178" s="10" t="s">
        <v>417</v>
      </c>
      <c r="L178">
        <v>42</v>
      </c>
      <c r="N178">
        <v>52</v>
      </c>
      <c r="P178" s="10"/>
      <c r="T178" s="10" t="s">
        <v>481</v>
      </c>
    </row>
    <row r="179" spans="1:20" x14ac:dyDescent="0.3">
      <c r="A179">
        <v>47</v>
      </c>
      <c r="B179" s="10" t="s">
        <v>226</v>
      </c>
      <c r="C179" s="10" t="s">
        <v>50</v>
      </c>
      <c r="D179" s="10" t="s">
        <v>23</v>
      </c>
      <c r="E179" s="10" t="s">
        <v>25</v>
      </c>
      <c r="F179" s="10" t="s">
        <v>49</v>
      </c>
      <c r="G179" s="10" t="s">
        <v>71</v>
      </c>
      <c r="H179">
        <v>1</v>
      </c>
      <c r="I179" s="10" t="s">
        <v>15</v>
      </c>
      <c r="J179" s="10" t="s">
        <v>419</v>
      </c>
      <c r="K179" s="10" t="s">
        <v>413</v>
      </c>
      <c r="L179">
        <v>33</v>
      </c>
      <c r="P179" s="10"/>
      <c r="T179" s="10" t="s">
        <v>482</v>
      </c>
    </row>
    <row r="180" spans="1:20" x14ac:dyDescent="0.3">
      <c r="A180">
        <v>47</v>
      </c>
      <c r="B180" s="10" t="s">
        <v>226</v>
      </c>
      <c r="C180" s="10" t="s">
        <v>50</v>
      </c>
      <c r="D180" s="10" t="s">
        <v>23</v>
      </c>
      <c r="E180" s="10" t="s">
        <v>25</v>
      </c>
      <c r="F180" s="10" t="s">
        <v>49</v>
      </c>
      <c r="G180" s="10" t="s">
        <v>71</v>
      </c>
      <c r="H180">
        <v>1</v>
      </c>
      <c r="I180" s="10" t="s">
        <v>15</v>
      </c>
      <c r="J180" s="10" t="s">
        <v>420</v>
      </c>
      <c r="K180" s="10" t="s">
        <v>413</v>
      </c>
      <c r="L180">
        <v>33</v>
      </c>
      <c r="P180" s="10"/>
      <c r="T180" s="10" t="s">
        <v>482</v>
      </c>
    </row>
    <row r="181" spans="1:20" x14ac:dyDescent="0.3">
      <c r="A181">
        <v>47</v>
      </c>
      <c r="B181" s="10" t="s">
        <v>226</v>
      </c>
      <c r="C181" s="10" t="s">
        <v>50</v>
      </c>
      <c r="D181" s="10" t="s">
        <v>23</v>
      </c>
      <c r="E181" s="10" t="s">
        <v>25</v>
      </c>
      <c r="F181" s="10" t="s">
        <v>49</v>
      </c>
      <c r="G181" s="10" t="s">
        <v>71</v>
      </c>
      <c r="H181">
        <v>1</v>
      </c>
      <c r="I181" s="10" t="s">
        <v>15</v>
      </c>
      <c r="J181" s="10" t="s">
        <v>902</v>
      </c>
      <c r="K181" s="10" t="s">
        <v>276</v>
      </c>
      <c r="L181">
        <v>27</v>
      </c>
      <c r="P181" s="10"/>
      <c r="T181" s="10" t="s">
        <v>482</v>
      </c>
    </row>
    <row r="182" spans="1:20" x14ac:dyDescent="0.3">
      <c r="A182">
        <v>47</v>
      </c>
      <c r="B182" s="10" t="s">
        <v>226</v>
      </c>
      <c r="C182" s="10" t="s">
        <v>50</v>
      </c>
      <c r="D182" s="10" t="s">
        <v>23</v>
      </c>
      <c r="E182" s="10" t="s">
        <v>25</v>
      </c>
      <c r="F182" s="10" t="s">
        <v>49</v>
      </c>
      <c r="G182" s="10" t="s">
        <v>71</v>
      </c>
      <c r="H182">
        <v>1</v>
      </c>
      <c r="I182" s="10" t="s">
        <v>15</v>
      </c>
      <c r="J182" s="10" t="s">
        <v>416</v>
      </c>
      <c r="K182" s="10" t="s">
        <v>417</v>
      </c>
      <c r="L182">
        <v>42</v>
      </c>
      <c r="N182">
        <v>52</v>
      </c>
      <c r="P182" s="10"/>
      <c r="T182" s="10" t="s">
        <v>482</v>
      </c>
    </row>
    <row r="183" spans="1:20" x14ac:dyDescent="0.3">
      <c r="A183">
        <v>48</v>
      </c>
      <c r="B183" s="10" t="s">
        <v>216</v>
      </c>
      <c r="C183" s="10" t="s">
        <v>398</v>
      </c>
      <c r="D183" s="10" t="s">
        <v>23</v>
      </c>
      <c r="E183" s="10" t="s">
        <v>31</v>
      </c>
      <c r="F183" s="10" t="s">
        <v>49</v>
      </c>
      <c r="G183" s="10" t="s">
        <v>71</v>
      </c>
      <c r="H183">
        <v>1</v>
      </c>
      <c r="I183" s="10" t="s">
        <v>15</v>
      </c>
      <c r="J183" s="10" t="s">
        <v>419</v>
      </c>
      <c r="K183" s="10" t="s">
        <v>276</v>
      </c>
      <c r="L183">
        <v>28</v>
      </c>
      <c r="P183" s="10"/>
      <c r="T183" s="10" t="s">
        <v>483</v>
      </c>
    </row>
    <row r="184" spans="1:20" x14ac:dyDescent="0.3">
      <c r="A184">
        <v>48</v>
      </c>
      <c r="B184" s="10" t="s">
        <v>216</v>
      </c>
      <c r="C184" s="10" t="s">
        <v>398</v>
      </c>
      <c r="D184" s="10" t="s">
        <v>23</v>
      </c>
      <c r="E184" s="10" t="s">
        <v>31</v>
      </c>
      <c r="F184" s="10" t="s">
        <v>49</v>
      </c>
      <c r="G184" s="10" t="s">
        <v>71</v>
      </c>
      <c r="H184">
        <v>1</v>
      </c>
      <c r="I184" s="10" t="s">
        <v>15</v>
      </c>
      <c r="J184" s="10" t="s">
        <v>420</v>
      </c>
      <c r="K184" s="10" t="s">
        <v>276</v>
      </c>
      <c r="L184">
        <v>28</v>
      </c>
      <c r="P184" s="10"/>
      <c r="T184" s="10" t="s">
        <v>483</v>
      </c>
    </row>
    <row r="185" spans="1:20" x14ac:dyDescent="0.3">
      <c r="A185">
        <v>48</v>
      </c>
      <c r="B185" s="10" t="s">
        <v>216</v>
      </c>
      <c r="C185" s="10" t="s">
        <v>398</v>
      </c>
      <c r="D185" s="10" t="s">
        <v>23</v>
      </c>
      <c r="E185" s="10" t="s">
        <v>31</v>
      </c>
      <c r="F185" s="10" t="s">
        <v>49</v>
      </c>
      <c r="G185" s="10" t="s">
        <v>71</v>
      </c>
      <c r="H185">
        <v>1</v>
      </c>
      <c r="I185" s="10" t="s">
        <v>15</v>
      </c>
      <c r="J185" s="10" t="s">
        <v>902</v>
      </c>
      <c r="K185" s="10" t="s">
        <v>276</v>
      </c>
      <c r="L185">
        <v>28</v>
      </c>
      <c r="P185" s="10"/>
      <c r="T185" s="10" t="s">
        <v>483</v>
      </c>
    </row>
    <row r="186" spans="1:20" x14ac:dyDescent="0.3">
      <c r="A186">
        <v>48</v>
      </c>
      <c r="B186" s="10" t="s">
        <v>216</v>
      </c>
      <c r="C186" s="10" t="s">
        <v>398</v>
      </c>
      <c r="D186" s="10" t="s">
        <v>23</v>
      </c>
      <c r="E186" s="10" t="s">
        <v>31</v>
      </c>
      <c r="F186" s="10" t="s">
        <v>49</v>
      </c>
      <c r="G186" s="10" t="s">
        <v>71</v>
      </c>
      <c r="H186">
        <v>1</v>
      </c>
      <c r="I186" s="10" t="s">
        <v>15</v>
      </c>
      <c r="J186" s="10" t="s">
        <v>903</v>
      </c>
      <c r="K186" s="10" t="s">
        <v>276</v>
      </c>
      <c r="L186">
        <v>28</v>
      </c>
      <c r="P186" s="10"/>
      <c r="T186" s="10" t="s">
        <v>483</v>
      </c>
    </row>
    <row r="187" spans="1:20" x14ac:dyDescent="0.3">
      <c r="A187">
        <v>48</v>
      </c>
      <c r="B187" s="10" t="s">
        <v>216</v>
      </c>
      <c r="C187" s="10" t="s">
        <v>398</v>
      </c>
      <c r="D187" s="10" t="s">
        <v>23</v>
      </c>
      <c r="E187" s="10" t="s">
        <v>31</v>
      </c>
      <c r="F187" s="10" t="s">
        <v>49</v>
      </c>
      <c r="G187" s="10" t="s">
        <v>71</v>
      </c>
      <c r="H187">
        <v>1</v>
      </c>
      <c r="I187" s="10" t="s">
        <v>15</v>
      </c>
      <c r="J187" s="10" t="s">
        <v>416</v>
      </c>
      <c r="K187" s="10" t="s">
        <v>417</v>
      </c>
      <c r="L187">
        <v>45</v>
      </c>
      <c r="N187">
        <v>55</v>
      </c>
      <c r="P187" s="10"/>
      <c r="T187" s="10" t="s">
        <v>483</v>
      </c>
    </row>
    <row r="188" spans="1:20" x14ac:dyDescent="0.3">
      <c r="A188">
        <v>49</v>
      </c>
      <c r="B188" s="10" t="s">
        <v>218</v>
      </c>
      <c r="C188" s="10" t="s">
        <v>398</v>
      </c>
      <c r="D188" s="10" t="s">
        <v>23</v>
      </c>
      <c r="E188" s="10" t="s">
        <v>31</v>
      </c>
      <c r="F188" s="10" t="s">
        <v>49</v>
      </c>
      <c r="G188" s="10" t="s">
        <v>71</v>
      </c>
      <c r="H188">
        <v>1</v>
      </c>
      <c r="I188" s="10" t="s">
        <v>15</v>
      </c>
      <c r="J188" s="10" t="s">
        <v>419</v>
      </c>
      <c r="K188" s="10" t="s">
        <v>276</v>
      </c>
      <c r="L188">
        <v>28</v>
      </c>
      <c r="P188" s="10"/>
      <c r="T188" s="10" t="s">
        <v>485</v>
      </c>
    </row>
    <row r="189" spans="1:20" x14ac:dyDescent="0.3">
      <c r="A189">
        <v>49</v>
      </c>
      <c r="B189" s="10" t="s">
        <v>218</v>
      </c>
      <c r="C189" s="10" t="s">
        <v>398</v>
      </c>
      <c r="D189" s="10" t="s">
        <v>23</v>
      </c>
      <c r="E189" s="10" t="s">
        <v>31</v>
      </c>
      <c r="F189" s="10" t="s">
        <v>49</v>
      </c>
      <c r="G189" s="10" t="s">
        <v>71</v>
      </c>
      <c r="H189">
        <v>1</v>
      </c>
      <c r="I189" s="10" t="s">
        <v>15</v>
      </c>
      <c r="J189" s="10" t="s">
        <v>420</v>
      </c>
      <c r="K189" s="10" t="s">
        <v>413</v>
      </c>
      <c r="L189">
        <v>30</v>
      </c>
      <c r="P189" s="10"/>
      <c r="T189" s="10" t="s">
        <v>485</v>
      </c>
    </row>
    <row r="190" spans="1:20" x14ac:dyDescent="0.3">
      <c r="A190">
        <v>49</v>
      </c>
      <c r="B190" s="10" t="s">
        <v>218</v>
      </c>
      <c r="C190" s="10" t="s">
        <v>398</v>
      </c>
      <c r="D190" s="10" t="s">
        <v>23</v>
      </c>
      <c r="E190" s="10" t="s">
        <v>31</v>
      </c>
      <c r="F190" s="10" t="s">
        <v>49</v>
      </c>
      <c r="G190" s="10" t="s">
        <v>71</v>
      </c>
      <c r="H190">
        <v>1</v>
      </c>
      <c r="I190" s="10" t="s">
        <v>15</v>
      </c>
      <c r="J190" s="10" t="s">
        <v>902</v>
      </c>
      <c r="K190" s="10" t="s">
        <v>276</v>
      </c>
      <c r="L190">
        <v>28</v>
      </c>
      <c r="P190" s="10"/>
      <c r="T190" s="10" t="s">
        <v>485</v>
      </c>
    </row>
    <row r="191" spans="1:20" x14ac:dyDescent="0.3">
      <c r="A191">
        <v>49</v>
      </c>
      <c r="B191" s="10" t="s">
        <v>218</v>
      </c>
      <c r="C191" s="10" t="s">
        <v>398</v>
      </c>
      <c r="D191" s="10" t="s">
        <v>23</v>
      </c>
      <c r="E191" s="10" t="s">
        <v>31</v>
      </c>
      <c r="F191" s="10" t="s">
        <v>49</v>
      </c>
      <c r="G191" s="10" t="s">
        <v>71</v>
      </c>
      <c r="H191">
        <v>1</v>
      </c>
      <c r="I191" s="10" t="s">
        <v>15</v>
      </c>
      <c r="J191" s="10" t="s">
        <v>903</v>
      </c>
      <c r="K191" s="10" t="s">
        <v>413</v>
      </c>
      <c r="L191">
        <v>30</v>
      </c>
      <c r="P191" s="10"/>
      <c r="T191" s="10" t="s">
        <v>485</v>
      </c>
    </row>
    <row r="192" spans="1:20" x14ac:dyDescent="0.3">
      <c r="A192">
        <v>49</v>
      </c>
      <c r="B192" s="10" t="s">
        <v>218</v>
      </c>
      <c r="C192" s="10" t="s">
        <v>398</v>
      </c>
      <c r="D192" s="10" t="s">
        <v>23</v>
      </c>
      <c r="E192" s="10" t="s">
        <v>31</v>
      </c>
      <c r="F192" s="10" t="s">
        <v>49</v>
      </c>
      <c r="G192" s="10" t="s">
        <v>71</v>
      </c>
      <c r="H192">
        <v>1</v>
      </c>
      <c r="I192" s="10" t="s">
        <v>15</v>
      </c>
      <c r="J192" s="10" t="s">
        <v>416</v>
      </c>
      <c r="K192" s="10" t="s">
        <v>417</v>
      </c>
      <c r="L192">
        <v>45</v>
      </c>
      <c r="N192">
        <v>55</v>
      </c>
      <c r="P192" s="10"/>
      <c r="T192" s="10" t="s">
        <v>485</v>
      </c>
    </row>
    <row r="193" spans="1:20" x14ac:dyDescent="0.3">
      <c r="A193">
        <v>50</v>
      </c>
      <c r="B193" s="10" t="s">
        <v>717</v>
      </c>
      <c r="C193" s="10" t="s">
        <v>398</v>
      </c>
      <c r="D193" s="10" t="s">
        <v>24</v>
      </c>
      <c r="E193" s="10" t="s">
        <v>31</v>
      </c>
      <c r="F193" s="10" t="s">
        <v>49</v>
      </c>
      <c r="G193" s="10" t="s">
        <v>71</v>
      </c>
      <c r="H193">
        <v>1</v>
      </c>
      <c r="I193" s="10" t="s">
        <v>15</v>
      </c>
      <c r="J193" s="10" t="s">
        <v>419</v>
      </c>
      <c r="K193" s="10" t="s">
        <v>276</v>
      </c>
      <c r="L193">
        <v>28</v>
      </c>
      <c r="P193" s="10"/>
      <c r="T193" s="10" t="s">
        <v>869</v>
      </c>
    </row>
    <row r="194" spans="1:20" x14ac:dyDescent="0.3">
      <c r="A194">
        <v>50</v>
      </c>
      <c r="B194" s="10" t="s">
        <v>717</v>
      </c>
      <c r="C194" s="10" t="s">
        <v>398</v>
      </c>
      <c r="D194" s="10" t="s">
        <v>24</v>
      </c>
      <c r="E194" s="10" t="s">
        <v>31</v>
      </c>
      <c r="F194" s="10" t="s">
        <v>49</v>
      </c>
      <c r="G194" s="10" t="s">
        <v>71</v>
      </c>
      <c r="H194">
        <v>1</v>
      </c>
      <c r="I194" s="10" t="s">
        <v>15</v>
      </c>
      <c r="J194" s="10" t="s">
        <v>420</v>
      </c>
      <c r="K194" s="10" t="s">
        <v>276</v>
      </c>
      <c r="L194">
        <v>28</v>
      </c>
      <c r="P194" s="10"/>
      <c r="T194" s="10" t="s">
        <v>869</v>
      </c>
    </row>
    <row r="195" spans="1:20" x14ac:dyDescent="0.3">
      <c r="A195">
        <v>50</v>
      </c>
      <c r="B195" s="10" t="s">
        <v>717</v>
      </c>
      <c r="C195" s="10" t="s">
        <v>398</v>
      </c>
      <c r="D195" s="10" t="s">
        <v>24</v>
      </c>
      <c r="E195" s="10" t="s">
        <v>31</v>
      </c>
      <c r="F195" s="10" t="s">
        <v>49</v>
      </c>
      <c r="G195" s="10" t="s">
        <v>71</v>
      </c>
      <c r="H195">
        <v>1</v>
      </c>
      <c r="I195" s="10" t="s">
        <v>15</v>
      </c>
      <c r="J195" s="10" t="s">
        <v>902</v>
      </c>
      <c r="K195" s="10" t="s">
        <v>276</v>
      </c>
      <c r="L195">
        <v>28</v>
      </c>
      <c r="P195" s="10"/>
      <c r="T195" s="10" t="s">
        <v>869</v>
      </c>
    </row>
    <row r="196" spans="1:20" x14ac:dyDescent="0.3">
      <c r="A196">
        <v>50</v>
      </c>
      <c r="B196" s="10" t="s">
        <v>717</v>
      </c>
      <c r="C196" s="10" t="s">
        <v>398</v>
      </c>
      <c r="D196" s="10" t="s">
        <v>24</v>
      </c>
      <c r="E196" s="10" t="s">
        <v>31</v>
      </c>
      <c r="F196" s="10" t="s">
        <v>49</v>
      </c>
      <c r="G196" s="10" t="s">
        <v>71</v>
      </c>
      <c r="H196">
        <v>1</v>
      </c>
      <c r="I196" s="10" t="s">
        <v>15</v>
      </c>
      <c r="J196" s="10" t="s">
        <v>903</v>
      </c>
      <c r="K196" s="10" t="s">
        <v>276</v>
      </c>
      <c r="L196">
        <v>28</v>
      </c>
      <c r="P196" s="10"/>
      <c r="T196" s="10" t="s">
        <v>869</v>
      </c>
    </row>
    <row r="197" spans="1:20" x14ac:dyDescent="0.3">
      <c r="A197">
        <v>51</v>
      </c>
      <c r="B197" s="10" t="s">
        <v>216</v>
      </c>
      <c r="C197" s="10" t="s">
        <v>51</v>
      </c>
      <c r="D197" s="10" t="s">
        <v>23</v>
      </c>
      <c r="E197" s="10" t="s">
        <v>25</v>
      </c>
      <c r="F197" s="10" t="s">
        <v>49</v>
      </c>
      <c r="G197" s="10" t="s">
        <v>71</v>
      </c>
      <c r="H197">
        <v>1</v>
      </c>
      <c r="I197" s="10" t="s">
        <v>15</v>
      </c>
      <c r="J197" s="10" t="s">
        <v>419</v>
      </c>
      <c r="K197" s="10" t="s">
        <v>276</v>
      </c>
      <c r="L197">
        <v>27</v>
      </c>
      <c r="P197" s="10"/>
      <c r="T197" s="10" t="s">
        <v>486</v>
      </c>
    </row>
    <row r="198" spans="1:20" x14ac:dyDescent="0.3">
      <c r="A198">
        <v>51</v>
      </c>
      <c r="B198" s="10" t="s">
        <v>216</v>
      </c>
      <c r="C198" s="10" t="s">
        <v>51</v>
      </c>
      <c r="D198" s="10" t="s">
        <v>23</v>
      </c>
      <c r="E198" s="10" t="s">
        <v>25</v>
      </c>
      <c r="F198" s="10" t="s">
        <v>49</v>
      </c>
      <c r="G198" s="10" t="s">
        <v>71</v>
      </c>
      <c r="H198">
        <v>1</v>
      </c>
      <c r="I198" s="10" t="s">
        <v>15</v>
      </c>
      <c r="J198" s="10" t="s">
        <v>420</v>
      </c>
      <c r="K198" s="10" t="s">
        <v>276</v>
      </c>
      <c r="L198">
        <v>27</v>
      </c>
      <c r="P198" s="10"/>
      <c r="T198" s="10" t="s">
        <v>486</v>
      </c>
    </row>
    <row r="199" spans="1:20" x14ac:dyDescent="0.3">
      <c r="A199">
        <v>51</v>
      </c>
      <c r="B199" s="10" t="s">
        <v>216</v>
      </c>
      <c r="C199" s="10" t="s">
        <v>51</v>
      </c>
      <c r="D199" s="10" t="s">
        <v>23</v>
      </c>
      <c r="E199" s="10" t="s">
        <v>25</v>
      </c>
      <c r="F199" s="10" t="s">
        <v>49</v>
      </c>
      <c r="G199" s="10" t="s">
        <v>71</v>
      </c>
      <c r="H199">
        <v>1</v>
      </c>
      <c r="I199" s="10" t="s">
        <v>15</v>
      </c>
      <c r="J199" s="10" t="s">
        <v>902</v>
      </c>
      <c r="K199" s="10" t="s">
        <v>276</v>
      </c>
      <c r="L199">
        <v>27</v>
      </c>
      <c r="P199" s="10"/>
      <c r="T199" s="10" t="s">
        <v>486</v>
      </c>
    </row>
    <row r="200" spans="1:20" x14ac:dyDescent="0.3">
      <c r="A200">
        <v>51</v>
      </c>
      <c r="B200" s="10" t="s">
        <v>216</v>
      </c>
      <c r="C200" s="10" t="s">
        <v>51</v>
      </c>
      <c r="D200" s="10" t="s">
        <v>23</v>
      </c>
      <c r="E200" s="10" t="s">
        <v>25</v>
      </c>
      <c r="F200" s="10" t="s">
        <v>49</v>
      </c>
      <c r="G200" s="10" t="s">
        <v>71</v>
      </c>
      <c r="H200">
        <v>1</v>
      </c>
      <c r="I200" s="10" t="s">
        <v>15</v>
      </c>
      <c r="J200" s="10" t="s">
        <v>903</v>
      </c>
      <c r="K200" s="10" t="s">
        <v>276</v>
      </c>
      <c r="L200">
        <v>27</v>
      </c>
      <c r="P200" s="10"/>
      <c r="T200" s="10" t="s">
        <v>486</v>
      </c>
    </row>
    <row r="201" spans="1:20" x14ac:dyDescent="0.3">
      <c r="A201">
        <v>52</v>
      </c>
      <c r="B201" s="10" t="s">
        <v>216</v>
      </c>
      <c r="C201" s="10" t="s">
        <v>52</v>
      </c>
      <c r="D201" s="10" t="s">
        <v>23</v>
      </c>
      <c r="E201" s="10" t="s">
        <v>25</v>
      </c>
      <c r="F201" s="10" t="s">
        <v>49</v>
      </c>
      <c r="G201" s="10" t="s">
        <v>71</v>
      </c>
      <c r="H201">
        <v>1</v>
      </c>
      <c r="I201" s="10" t="s">
        <v>15</v>
      </c>
      <c r="J201" s="10" t="s">
        <v>419</v>
      </c>
      <c r="K201" s="10" t="s">
        <v>276</v>
      </c>
      <c r="L201">
        <v>26</v>
      </c>
      <c r="P201" s="10"/>
      <c r="T201" s="10" t="s">
        <v>488</v>
      </c>
    </row>
    <row r="202" spans="1:20" x14ac:dyDescent="0.3">
      <c r="A202">
        <v>52</v>
      </c>
      <c r="B202" s="10" t="s">
        <v>216</v>
      </c>
      <c r="C202" s="10" t="s">
        <v>52</v>
      </c>
      <c r="D202" s="10" t="s">
        <v>23</v>
      </c>
      <c r="E202" s="10" t="s">
        <v>25</v>
      </c>
      <c r="F202" s="10" t="s">
        <v>49</v>
      </c>
      <c r="G202" s="10" t="s">
        <v>71</v>
      </c>
      <c r="H202">
        <v>1</v>
      </c>
      <c r="I202" s="10" t="s">
        <v>15</v>
      </c>
      <c r="J202" s="10" t="s">
        <v>420</v>
      </c>
      <c r="K202" s="10" t="s">
        <v>276</v>
      </c>
      <c r="L202">
        <v>26</v>
      </c>
      <c r="P202" s="10"/>
      <c r="T202" s="10" t="s">
        <v>488</v>
      </c>
    </row>
    <row r="203" spans="1:20" x14ac:dyDescent="0.3">
      <c r="A203">
        <v>52</v>
      </c>
      <c r="B203" s="10" t="s">
        <v>216</v>
      </c>
      <c r="C203" s="10" t="s">
        <v>52</v>
      </c>
      <c r="D203" s="10" t="s">
        <v>23</v>
      </c>
      <c r="E203" s="10" t="s">
        <v>25</v>
      </c>
      <c r="F203" s="10" t="s">
        <v>49</v>
      </c>
      <c r="G203" s="10" t="s">
        <v>71</v>
      </c>
      <c r="H203">
        <v>1</v>
      </c>
      <c r="I203" s="10" t="s">
        <v>15</v>
      </c>
      <c r="J203" s="10" t="s">
        <v>416</v>
      </c>
      <c r="K203" s="10" t="s">
        <v>417</v>
      </c>
      <c r="L203">
        <v>43</v>
      </c>
      <c r="N203">
        <v>53</v>
      </c>
      <c r="P203" s="10"/>
      <c r="T203" s="10" t="s">
        <v>488</v>
      </c>
    </row>
    <row r="204" spans="1:20" x14ac:dyDescent="0.3">
      <c r="A204">
        <v>53</v>
      </c>
      <c r="B204" s="10" t="s">
        <v>216</v>
      </c>
      <c r="C204" s="10" t="s">
        <v>53</v>
      </c>
      <c r="D204" s="10" t="s">
        <v>23</v>
      </c>
      <c r="E204" s="10" t="s">
        <v>21</v>
      </c>
      <c r="F204" s="10" t="s">
        <v>49</v>
      </c>
      <c r="G204" s="10" t="s">
        <v>71</v>
      </c>
      <c r="H204">
        <v>1</v>
      </c>
      <c r="I204" s="10" t="s">
        <v>15</v>
      </c>
      <c r="J204" s="10"/>
      <c r="K204" s="10"/>
      <c r="P204" s="10"/>
      <c r="T204" s="10" t="s">
        <v>490</v>
      </c>
    </row>
    <row r="205" spans="1:20" x14ac:dyDescent="0.3">
      <c r="A205">
        <v>54</v>
      </c>
      <c r="B205" s="10" t="s">
        <v>216</v>
      </c>
      <c r="C205" s="10" t="s">
        <v>54</v>
      </c>
      <c r="D205" s="10" t="s">
        <v>23</v>
      </c>
      <c r="E205" s="10" t="s">
        <v>26</v>
      </c>
      <c r="F205" s="10" t="s">
        <v>49</v>
      </c>
      <c r="G205" s="10" t="s">
        <v>71</v>
      </c>
      <c r="H205">
        <v>1</v>
      </c>
      <c r="I205" s="10" t="s">
        <v>15</v>
      </c>
      <c r="J205" s="10" t="s">
        <v>419</v>
      </c>
      <c r="K205" s="10" t="s">
        <v>289</v>
      </c>
      <c r="L205">
        <v>36</v>
      </c>
      <c r="P205" s="10"/>
      <c r="T205" s="10" t="s">
        <v>492</v>
      </c>
    </row>
    <row r="206" spans="1:20" x14ac:dyDescent="0.3">
      <c r="A206">
        <v>54</v>
      </c>
      <c r="B206" s="10" t="s">
        <v>216</v>
      </c>
      <c r="C206" s="10" t="s">
        <v>54</v>
      </c>
      <c r="D206" s="10" t="s">
        <v>23</v>
      </c>
      <c r="E206" s="10" t="s">
        <v>26</v>
      </c>
      <c r="F206" s="10" t="s">
        <v>49</v>
      </c>
      <c r="G206" s="10" t="s">
        <v>71</v>
      </c>
      <c r="H206">
        <v>1</v>
      </c>
      <c r="I206" s="10" t="s">
        <v>15</v>
      </c>
      <c r="J206" s="10" t="s">
        <v>420</v>
      </c>
      <c r="K206" s="10" t="s">
        <v>289</v>
      </c>
      <c r="L206">
        <v>36</v>
      </c>
      <c r="P206" s="10"/>
      <c r="T206" s="10" t="s">
        <v>492</v>
      </c>
    </row>
    <row r="207" spans="1:20" x14ac:dyDescent="0.3">
      <c r="A207">
        <v>54</v>
      </c>
      <c r="B207" s="10" t="s">
        <v>216</v>
      </c>
      <c r="C207" s="10" t="s">
        <v>54</v>
      </c>
      <c r="D207" s="10" t="s">
        <v>23</v>
      </c>
      <c r="E207" s="10" t="s">
        <v>26</v>
      </c>
      <c r="F207" s="10" t="s">
        <v>49</v>
      </c>
      <c r="G207" s="10" t="s">
        <v>71</v>
      </c>
      <c r="H207">
        <v>1</v>
      </c>
      <c r="I207" s="10" t="s">
        <v>15</v>
      </c>
      <c r="J207" s="10" t="s">
        <v>905</v>
      </c>
      <c r="K207" s="10" t="s">
        <v>289</v>
      </c>
      <c r="L207">
        <v>36</v>
      </c>
      <c r="P207" s="10"/>
      <c r="T207" s="10" t="s">
        <v>492</v>
      </c>
    </row>
    <row r="208" spans="1:20" x14ac:dyDescent="0.3">
      <c r="A208">
        <v>54</v>
      </c>
      <c r="B208" s="10" t="s">
        <v>216</v>
      </c>
      <c r="C208" s="10" t="s">
        <v>54</v>
      </c>
      <c r="D208" s="10" t="s">
        <v>23</v>
      </c>
      <c r="E208" s="10" t="s">
        <v>26</v>
      </c>
      <c r="F208" s="10" t="s">
        <v>49</v>
      </c>
      <c r="G208" s="10" t="s">
        <v>71</v>
      </c>
      <c r="H208">
        <v>1</v>
      </c>
      <c r="I208" s="10" t="s">
        <v>15</v>
      </c>
      <c r="J208" s="10" t="s">
        <v>902</v>
      </c>
      <c r="K208" s="10" t="s">
        <v>276</v>
      </c>
      <c r="L208">
        <v>33</v>
      </c>
      <c r="P208" s="10"/>
      <c r="T208" s="10" t="s">
        <v>492</v>
      </c>
    </row>
    <row r="209" spans="1:20" x14ac:dyDescent="0.3">
      <c r="A209">
        <v>54</v>
      </c>
      <c r="B209" s="10" t="s">
        <v>216</v>
      </c>
      <c r="C209" s="10" t="s">
        <v>54</v>
      </c>
      <c r="D209" s="10" t="s">
        <v>23</v>
      </c>
      <c r="E209" s="10" t="s">
        <v>26</v>
      </c>
      <c r="F209" s="10" t="s">
        <v>49</v>
      </c>
      <c r="G209" s="10" t="s">
        <v>71</v>
      </c>
      <c r="H209">
        <v>1</v>
      </c>
      <c r="I209" s="10" t="s">
        <v>15</v>
      </c>
      <c r="J209" s="10" t="s">
        <v>903</v>
      </c>
      <c r="K209" s="10" t="s">
        <v>276</v>
      </c>
      <c r="L209">
        <v>33</v>
      </c>
      <c r="P209" s="10"/>
      <c r="T209" s="10" t="s">
        <v>492</v>
      </c>
    </row>
    <row r="210" spans="1:20" x14ac:dyDescent="0.3">
      <c r="A210">
        <v>54</v>
      </c>
      <c r="B210" s="10" t="s">
        <v>216</v>
      </c>
      <c r="C210" s="10" t="s">
        <v>54</v>
      </c>
      <c r="D210" s="10" t="s">
        <v>23</v>
      </c>
      <c r="E210" s="10" t="s">
        <v>26</v>
      </c>
      <c r="F210" s="10" t="s">
        <v>49</v>
      </c>
      <c r="G210" s="10" t="s">
        <v>71</v>
      </c>
      <c r="H210">
        <v>1</v>
      </c>
      <c r="I210" s="10" t="s">
        <v>15</v>
      </c>
      <c r="J210" s="10" t="s">
        <v>416</v>
      </c>
      <c r="K210" s="10" t="s">
        <v>417</v>
      </c>
      <c r="L210">
        <v>44</v>
      </c>
      <c r="N210">
        <v>54</v>
      </c>
      <c r="P210" s="10"/>
      <c r="T210" s="10" t="s">
        <v>492</v>
      </c>
    </row>
    <row r="211" spans="1:20" x14ac:dyDescent="0.3">
      <c r="A211">
        <v>55</v>
      </c>
      <c r="B211" s="10" t="s">
        <v>216</v>
      </c>
      <c r="C211" s="10" t="s">
        <v>30</v>
      </c>
      <c r="D211" s="10" t="s">
        <v>23</v>
      </c>
      <c r="E211" s="10" t="s">
        <v>31</v>
      </c>
      <c r="F211" s="10" t="s">
        <v>20</v>
      </c>
      <c r="G211" s="10" t="s">
        <v>71</v>
      </c>
      <c r="H211">
        <v>1</v>
      </c>
      <c r="I211" s="10" t="s">
        <v>15</v>
      </c>
      <c r="J211" s="10" t="s">
        <v>419</v>
      </c>
      <c r="K211" s="10" t="s">
        <v>276</v>
      </c>
      <c r="L211">
        <v>28</v>
      </c>
      <c r="P211" s="10"/>
      <c r="T211" s="10" t="s">
        <v>494</v>
      </c>
    </row>
    <row r="212" spans="1:20" x14ac:dyDescent="0.3">
      <c r="A212">
        <v>55</v>
      </c>
      <c r="B212" s="10" t="s">
        <v>216</v>
      </c>
      <c r="C212" s="10" t="s">
        <v>30</v>
      </c>
      <c r="D212" s="10" t="s">
        <v>23</v>
      </c>
      <c r="E212" s="10" t="s">
        <v>31</v>
      </c>
      <c r="F212" s="10" t="s">
        <v>20</v>
      </c>
      <c r="G212" s="10" t="s">
        <v>71</v>
      </c>
      <c r="H212">
        <v>1</v>
      </c>
      <c r="I212" s="10" t="s">
        <v>15</v>
      </c>
      <c r="J212" s="10" t="s">
        <v>420</v>
      </c>
      <c r="K212" s="10" t="s">
        <v>276</v>
      </c>
      <c r="L212">
        <v>28</v>
      </c>
      <c r="P212" s="10"/>
      <c r="T212" s="10" t="s">
        <v>494</v>
      </c>
    </row>
    <row r="213" spans="1:20" x14ac:dyDescent="0.3">
      <c r="A213">
        <v>55</v>
      </c>
      <c r="B213" s="10" t="s">
        <v>216</v>
      </c>
      <c r="C213" s="10" t="s">
        <v>30</v>
      </c>
      <c r="D213" s="10" t="s">
        <v>23</v>
      </c>
      <c r="E213" s="10" t="s">
        <v>31</v>
      </c>
      <c r="F213" s="10" t="s">
        <v>20</v>
      </c>
      <c r="G213" s="10" t="s">
        <v>71</v>
      </c>
      <c r="H213">
        <v>1</v>
      </c>
      <c r="I213" s="10" t="s">
        <v>15</v>
      </c>
      <c r="J213" s="10" t="s">
        <v>903</v>
      </c>
      <c r="K213" s="10" t="s">
        <v>276</v>
      </c>
      <c r="L213">
        <v>27</v>
      </c>
      <c r="P213" s="10"/>
      <c r="T213" s="10" t="s">
        <v>494</v>
      </c>
    </row>
    <row r="214" spans="1:20" x14ac:dyDescent="0.3">
      <c r="A214">
        <v>56</v>
      </c>
      <c r="B214" s="10" t="s">
        <v>226</v>
      </c>
      <c r="C214" s="10" t="s">
        <v>30</v>
      </c>
      <c r="D214" s="10" t="s">
        <v>24</v>
      </c>
      <c r="E214" s="10" t="s">
        <v>31</v>
      </c>
      <c r="F214" s="10" t="s">
        <v>20</v>
      </c>
      <c r="G214" s="10" t="s">
        <v>71</v>
      </c>
      <c r="H214">
        <v>1</v>
      </c>
      <c r="I214" s="10" t="s">
        <v>15</v>
      </c>
      <c r="J214" s="10" t="s">
        <v>419</v>
      </c>
      <c r="K214" s="10" t="s">
        <v>276</v>
      </c>
      <c r="L214">
        <v>28</v>
      </c>
      <c r="P214" s="10"/>
      <c r="T214" s="10" t="s">
        <v>496</v>
      </c>
    </row>
    <row r="215" spans="1:20" x14ac:dyDescent="0.3">
      <c r="A215">
        <v>56</v>
      </c>
      <c r="B215" s="10" t="s">
        <v>226</v>
      </c>
      <c r="C215" s="10" t="s">
        <v>30</v>
      </c>
      <c r="D215" s="10" t="s">
        <v>24</v>
      </c>
      <c r="E215" s="10" t="s">
        <v>31</v>
      </c>
      <c r="F215" s="10" t="s">
        <v>20</v>
      </c>
      <c r="G215" s="10" t="s">
        <v>71</v>
      </c>
      <c r="H215">
        <v>1</v>
      </c>
      <c r="I215" s="10" t="s">
        <v>15</v>
      </c>
      <c r="J215" s="10" t="s">
        <v>420</v>
      </c>
      <c r="K215" s="10" t="s">
        <v>276</v>
      </c>
      <c r="L215">
        <v>28</v>
      </c>
      <c r="P215" s="10"/>
      <c r="T215" s="10" t="s">
        <v>496</v>
      </c>
    </row>
    <row r="216" spans="1:20" x14ac:dyDescent="0.3">
      <c r="A216">
        <v>56</v>
      </c>
      <c r="B216" s="10" t="s">
        <v>226</v>
      </c>
      <c r="C216" s="10" t="s">
        <v>30</v>
      </c>
      <c r="D216" s="10" t="s">
        <v>24</v>
      </c>
      <c r="E216" s="10" t="s">
        <v>31</v>
      </c>
      <c r="F216" s="10" t="s">
        <v>20</v>
      </c>
      <c r="G216" s="10" t="s">
        <v>71</v>
      </c>
      <c r="H216">
        <v>1</v>
      </c>
      <c r="I216" s="10" t="s">
        <v>15</v>
      </c>
      <c r="J216" s="10" t="s">
        <v>903</v>
      </c>
      <c r="K216" s="10" t="s">
        <v>276</v>
      </c>
      <c r="L216">
        <v>27</v>
      </c>
      <c r="P216" s="10"/>
      <c r="T216" s="10" t="s">
        <v>496</v>
      </c>
    </row>
    <row r="217" spans="1:20" x14ac:dyDescent="0.3">
      <c r="A217">
        <v>57</v>
      </c>
      <c r="B217" s="10" t="s">
        <v>216</v>
      </c>
      <c r="C217" s="10" t="s">
        <v>32</v>
      </c>
      <c r="D217" s="10" t="s">
        <v>28</v>
      </c>
      <c r="E217" s="10" t="s">
        <v>25</v>
      </c>
      <c r="F217" s="10" t="s">
        <v>20</v>
      </c>
      <c r="G217" s="10" t="s">
        <v>71</v>
      </c>
      <c r="H217">
        <v>1</v>
      </c>
      <c r="I217" s="10" t="s">
        <v>15</v>
      </c>
      <c r="J217" s="10" t="s">
        <v>419</v>
      </c>
      <c r="K217" s="10" t="s">
        <v>276</v>
      </c>
      <c r="L217">
        <v>26</v>
      </c>
      <c r="P217" s="10"/>
      <c r="T217" s="10" t="s">
        <v>497</v>
      </c>
    </row>
    <row r="218" spans="1:20" x14ac:dyDescent="0.3">
      <c r="A218">
        <v>57</v>
      </c>
      <c r="B218" s="10" t="s">
        <v>216</v>
      </c>
      <c r="C218" s="10" t="s">
        <v>32</v>
      </c>
      <c r="D218" s="10" t="s">
        <v>28</v>
      </c>
      <c r="E218" s="10" t="s">
        <v>25</v>
      </c>
      <c r="F218" s="10" t="s">
        <v>20</v>
      </c>
      <c r="G218" s="10" t="s">
        <v>71</v>
      </c>
      <c r="H218">
        <v>1</v>
      </c>
      <c r="I218" s="10" t="s">
        <v>15</v>
      </c>
      <c r="J218" s="10" t="s">
        <v>420</v>
      </c>
      <c r="K218" s="10" t="s">
        <v>276</v>
      </c>
      <c r="L218">
        <v>26</v>
      </c>
      <c r="P218" s="10"/>
      <c r="T218" s="10" t="s">
        <v>497</v>
      </c>
    </row>
    <row r="219" spans="1:20" x14ac:dyDescent="0.3">
      <c r="A219">
        <v>57</v>
      </c>
      <c r="B219" s="10" t="s">
        <v>216</v>
      </c>
      <c r="C219" s="10" t="s">
        <v>32</v>
      </c>
      <c r="D219" s="10" t="s">
        <v>28</v>
      </c>
      <c r="E219" s="10" t="s">
        <v>25</v>
      </c>
      <c r="F219" s="10" t="s">
        <v>20</v>
      </c>
      <c r="G219" s="10" t="s">
        <v>71</v>
      </c>
      <c r="H219">
        <v>1</v>
      </c>
      <c r="I219" s="10" t="s">
        <v>15</v>
      </c>
      <c r="J219" s="10" t="s">
        <v>902</v>
      </c>
      <c r="K219" s="10" t="s">
        <v>276</v>
      </c>
      <c r="L219">
        <v>26</v>
      </c>
      <c r="P219" s="10"/>
      <c r="T219" s="10" t="s">
        <v>497</v>
      </c>
    </row>
    <row r="220" spans="1:20" x14ac:dyDescent="0.3">
      <c r="A220">
        <v>57</v>
      </c>
      <c r="B220" s="10" t="s">
        <v>216</v>
      </c>
      <c r="C220" s="10" t="s">
        <v>32</v>
      </c>
      <c r="D220" s="10" t="s">
        <v>28</v>
      </c>
      <c r="E220" s="10" t="s">
        <v>25</v>
      </c>
      <c r="F220" s="10" t="s">
        <v>20</v>
      </c>
      <c r="G220" s="10" t="s">
        <v>71</v>
      </c>
      <c r="H220">
        <v>1</v>
      </c>
      <c r="I220" s="10" t="s">
        <v>15</v>
      </c>
      <c r="J220" s="10" t="s">
        <v>903</v>
      </c>
      <c r="K220" s="10" t="s">
        <v>276</v>
      </c>
      <c r="L220">
        <v>26</v>
      </c>
      <c r="P220" s="10"/>
      <c r="T220" s="10" t="s">
        <v>497</v>
      </c>
    </row>
    <row r="221" spans="1:20" x14ac:dyDescent="0.3">
      <c r="A221">
        <v>58</v>
      </c>
      <c r="B221" s="10" t="s">
        <v>226</v>
      </c>
      <c r="C221" s="10" t="s">
        <v>32</v>
      </c>
      <c r="D221" s="10" t="s">
        <v>23</v>
      </c>
      <c r="E221" s="10" t="s">
        <v>25</v>
      </c>
      <c r="F221" s="10" t="s">
        <v>20</v>
      </c>
      <c r="G221" s="10" t="s">
        <v>71</v>
      </c>
      <c r="H221">
        <v>1</v>
      </c>
      <c r="I221" s="10" t="s">
        <v>15</v>
      </c>
      <c r="J221" s="10" t="s">
        <v>419</v>
      </c>
      <c r="K221" s="10" t="s">
        <v>276</v>
      </c>
      <c r="L221">
        <v>26</v>
      </c>
      <c r="P221" s="10"/>
      <c r="T221" s="10" t="s">
        <v>499</v>
      </c>
    </row>
    <row r="222" spans="1:20" x14ac:dyDescent="0.3">
      <c r="A222">
        <v>58</v>
      </c>
      <c r="B222" s="10" t="s">
        <v>226</v>
      </c>
      <c r="C222" s="10" t="s">
        <v>32</v>
      </c>
      <c r="D222" s="10" t="s">
        <v>23</v>
      </c>
      <c r="E222" s="10" t="s">
        <v>25</v>
      </c>
      <c r="F222" s="10" t="s">
        <v>20</v>
      </c>
      <c r="G222" s="10" t="s">
        <v>71</v>
      </c>
      <c r="H222">
        <v>1</v>
      </c>
      <c r="I222" s="10" t="s">
        <v>15</v>
      </c>
      <c r="J222" s="10" t="s">
        <v>420</v>
      </c>
      <c r="K222" s="10" t="s">
        <v>276</v>
      </c>
      <c r="L222">
        <v>26</v>
      </c>
      <c r="P222" s="10"/>
      <c r="T222" s="10" t="s">
        <v>499</v>
      </c>
    </row>
    <row r="223" spans="1:20" x14ac:dyDescent="0.3">
      <c r="A223">
        <v>58</v>
      </c>
      <c r="B223" s="10" t="s">
        <v>226</v>
      </c>
      <c r="C223" s="10" t="s">
        <v>32</v>
      </c>
      <c r="D223" s="10" t="s">
        <v>23</v>
      </c>
      <c r="E223" s="10" t="s">
        <v>25</v>
      </c>
      <c r="F223" s="10" t="s">
        <v>20</v>
      </c>
      <c r="G223" s="10" t="s">
        <v>71</v>
      </c>
      <c r="H223">
        <v>1</v>
      </c>
      <c r="I223" s="10" t="s">
        <v>15</v>
      </c>
      <c r="J223" s="10" t="s">
        <v>902</v>
      </c>
      <c r="K223" s="10" t="s">
        <v>276</v>
      </c>
      <c r="L223">
        <v>26</v>
      </c>
      <c r="P223" s="10"/>
      <c r="T223" s="10" t="s">
        <v>499</v>
      </c>
    </row>
    <row r="224" spans="1:20" x14ac:dyDescent="0.3">
      <c r="A224">
        <v>58</v>
      </c>
      <c r="B224" s="10" t="s">
        <v>226</v>
      </c>
      <c r="C224" s="10" t="s">
        <v>32</v>
      </c>
      <c r="D224" s="10" t="s">
        <v>23</v>
      </c>
      <c r="E224" s="10" t="s">
        <v>25</v>
      </c>
      <c r="F224" s="10" t="s">
        <v>20</v>
      </c>
      <c r="G224" s="10" t="s">
        <v>71</v>
      </c>
      <c r="H224">
        <v>1</v>
      </c>
      <c r="I224" s="10" t="s">
        <v>15</v>
      </c>
      <c r="J224" s="10" t="s">
        <v>903</v>
      </c>
      <c r="K224" s="10" t="s">
        <v>413</v>
      </c>
      <c r="L224">
        <v>29</v>
      </c>
      <c r="P224" s="10"/>
      <c r="T224" s="10" t="s">
        <v>499</v>
      </c>
    </row>
    <row r="225" spans="1:20" x14ac:dyDescent="0.3">
      <c r="A225">
        <v>59</v>
      </c>
      <c r="B225" s="10" t="s">
        <v>216</v>
      </c>
      <c r="C225" s="10" t="s">
        <v>33</v>
      </c>
      <c r="D225" s="10" t="s">
        <v>24</v>
      </c>
      <c r="E225" s="10" t="s">
        <v>26</v>
      </c>
      <c r="F225" s="10" t="s">
        <v>20</v>
      </c>
      <c r="G225" s="10" t="s">
        <v>71</v>
      </c>
      <c r="H225">
        <v>1</v>
      </c>
      <c r="I225" s="10" t="s">
        <v>15</v>
      </c>
      <c r="J225" s="10" t="s">
        <v>419</v>
      </c>
      <c r="K225" s="10" t="s">
        <v>289</v>
      </c>
      <c r="L225">
        <v>30</v>
      </c>
      <c r="P225" s="10"/>
      <c r="T225" s="10" t="s">
        <v>500</v>
      </c>
    </row>
    <row r="226" spans="1:20" x14ac:dyDescent="0.3">
      <c r="A226">
        <v>59</v>
      </c>
      <c r="B226" s="10" t="s">
        <v>216</v>
      </c>
      <c r="C226" s="10" t="s">
        <v>33</v>
      </c>
      <c r="D226" s="10" t="s">
        <v>24</v>
      </c>
      <c r="E226" s="10" t="s">
        <v>26</v>
      </c>
      <c r="F226" s="10" t="s">
        <v>20</v>
      </c>
      <c r="G226" s="10" t="s">
        <v>71</v>
      </c>
      <c r="H226">
        <v>1</v>
      </c>
      <c r="I226" s="10" t="s">
        <v>15</v>
      </c>
      <c r="J226" s="10" t="s">
        <v>420</v>
      </c>
      <c r="K226" s="10" t="s">
        <v>289</v>
      </c>
      <c r="L226">
        <v>30</v>
      </c>
      <c r="P226" s="10"/>
      <c r="T226" s="10" t="s">
        <v>500</v>
      </c>
    </row>
    <row r="227" spans="1:20" x14ac:dyDescent="0.3">
      <c r="A227">
        <v>59</v>
      </c>
      <c r="B227" s="10" t="s">
        <v>216</v>
      </c>
      <c r="C227" s="10" t="s">
        <v>33</v>
      </c>
      <c r="D227" s="10" t="s">
        <v>24</v>
      </c>
      <c r="E227" s="10" t="s">
        <v>26</v>
      </c>
      <c r="F227" s="10" t="s">
        <v>20</v>
      </c>
      <c r="G227" s="10" t="s">
        <v>71</v>
      </c>
      <c r="H227">
        <v>1</v>
      </c>
      <c r="I227" s="10" t="s">
        <v>15</v>
      </c>
      <c r="J227" s="10" t="s">
        <v>904</v>
      </c>
      <c r="K227" s="10" t="s">
        <v>289</v>
      </c>
      <c r="L227">
        <v>33</v>
      </c>
      <c r="P227" s="10"/>
      <c r="T227" s="10" t="s">
        <v>500</v>
      </c>
    </row>
    <row r="228" spans="1:20" x14ac:dyDescent="0.3">
      <c r="A228">
        <v>59</v>
      </c>
      <c r="B228" s="10" t="s">
        <v>216</v>
      </c>
      <c r="C228" s="10" t="s">
        <v>33</v>
      </c>
      <c r="D228" s="10" t="s">
        <v>24</v>
      </c>
      <c r="E228" s="10" t="s">
        <v>26</v>
      </c>
      <c r="F228" s="10" t="s">
        <v>20</v>
      </c>
      <c r="G228" s="10" t="s">
        <v>71</v>
      </c>
      <c r="H228">
        <v>1</v>
      </c>
      <c r="I228" s="10" t="s">
        <v>15</v>
      </c>
      <c r="J228" s="10" t="s">
        <v>902</v>
      </c>
      <c r="K228" s="10" t="s">
        <v>276</v>
      </c>
      <c r="L228">
        <v>30</v>
      </c>
      <c r="P228" s="10"/>
      <c r="T228" s="10" t="s">
        <v>500</v>
      </c>
    </row>
    <row r="229" spans="1:20" x14ac:dyDescent="0.3">
      <c r="A229">
        <v>59</v>
      </c>
      <c r="B229" s="10" t="s">
        <v>216</v>
      </c>
      <c r="C229" s="10" t="s">
        <v>33</v>
      </c>
      <c r="D229" s="10" t="s">
        <v>24</v>
      </c>
      <c r="E229" s="10" t="s">
        <v>26</v>
      </c>
      <c r="F229" s="10" t="s">
        <v>20</v>
      </c>
      <c r="G229" s="10" t="s">
        <v>71</v>
      </c>
      <c r="H229">
        <v>1</v>
      </c>
      <c r="I229" s="10" t="s">
        <v>15</v>
      </c>
      <c r="J229" s="10" t="s">
        <v>903</v>
      </c>
      <c r="K229" s="10" t="s">
        <v>276</v>
      </c>
      <c r="L229">
        <v>30</v>
      </c>
      <c r="P229" s="10"/>
      <c r="T229" s="10" t="s">
        <v>500</v>
      </c>
    </row>
    <row r="230" spans="1:20" x14ac:dyDescent="0.3">
      <c r="A230">
        <v>60</v>
      </c>
      <c r="B230" s="10" t="s">
        <v>216</v>
      </c>
      <c r="C230" s="10" t="s">
        <v>34</v>
      </c>
      <c r="D230" s="10" t="s">
        <v>28</v>
      </c>
      <c r="E230" s="10" t="s">
        <v>25</v>
      </c>
      <c r="F230" s="10" t="s">
        <v>20</v>
      </c>
      <c r="G230" s="10" t="s">
        <v>71</v>
      </c>
      <c r="H230">
        <v>1</v>
      </c>
      <c r="I230" s="10" t="s">
        <v>15</v>
      </c>
      <c r="J230" s="10" t="s">
        <v>419</v>
      </c>
      <c r="K230" s="10" t="s">
        <v>276</v>
      </c>
      <c r="L230">
        <v>27</v>
      </c>
      <c r="P230" s="10"/>
      <c r="T230" s="10" t="s">
        <v>502</v>
      </c>
    </row>
    <row r="231" spans="1:20" x14ac:dyDescent="0.3">
      <c r="A231">
        <v>60</v>
      </c>
      <c r="B231" s="10" t="s">
        <v>216</v>
      </c>
      <c r="C231" s="10" t="s">
        <v>34</v>
      </c>
      <c r="D231" s="10" t="s">
        <v>28</v>
      </c>
      <c r="E231" s="10" t="s">
        <v>25</v>
      </c>
      <c r="F231" s="10" t="s">
        <v>20</v>
      </c>
      <c r="G231" s="10" t="s">
        <v>71</v>
      </c>
      <c r="H231">
        <v>1</v>
      </c>
      <c r="I231" s="10" t="s">
        <v>15</v>
      </c>
      <c r="J231" s="10" t="s">
        <v>420</v>
      </c>
      <c r="K231" s="10" t="s">
        <v>276</v>
      </c>
      <c r="L231">
        <v>27</v>
      </c>
      <c r="P231" s="10"/>
      <c r="T231" s="10" t="s">
        <v>502</v>
      </c>
    </row>
    <row r="232" spans="1:20" x14ac:dyDescent="0.3">
      <c r="A232">
        <v>60</v>
      </c>
      <c r="B232" s="10" t="s">
        <v>216</v>
      </c>
      <c r="C232" s="10" t="s">
        <v>34</v>
      </c>
      <c r="D232" s="10" t="s">
        <v>28</v>
      </c>
      <c r="E232" s="10" t="s">
        <v>25</v>
      </c>
      <c r="F232" s="10" t="s">
        <v>20</v>
      </c>
      <c r="G232" s="10" t="s">
        <v>71</v>
      </c>
      <c r="H232">
        <v>1</v>
      </c>
      <c r="I232" s="10" t="s">
        <v>15</v>
      </c>
      <c r="J232" s="10" t="s">
        <v>903</v>
      </c>
      <c r="K232" s="10" t="s">
        <v>276</v>
      </c>
      <c r="L232">
        <v>27</v>
      </c>
      <c r="P232" s="10"/>
      <c r="T232" s="10" t="s">
        <v>502</v>
      </c>
    </row>
    <row r="233" spans="1:20" x14ac:dyDescent="0.3">
      <c r="A233">
        <v>61</v>
      </c>
      <c r="B233" s="10" t="s">
        <v>216</v>
      </c>
      <c r="C233" s="10" t="s">
        <v>35</v>
      </c>
      <c r="D233" s="10" t="s">
        <v>23</v>
      </c>
      <c r="E233" s="10" t="s">
        <v>25</v>
      </c>
      <c r="F233" s="10" t="s">
        <v>20</v>
      </c>
      <c r="G233" s="10" t="s">
        <v>71</v>
      </c>
      <c r="H233">
        <v>1</v>
      </c>
      <c r="I233" s="10" t="s">
        <v>15</v>
      </c>
      <c r="J233" s="10" t="s">
        <v>419</v>
      </c>
      <c r="K233" s="10" t="s">
        <v>276</v>
      </c>
      <c r="L233">
        <v>26</v>
      </c>
      <c r="P233" s="10"/>
      <c r="T233" s="10" t="s">
        <v>504</v>
      </c>
    </row>
    <row r="234" spans="1:20" x14ac:dyDescent="0.3">
      <c r="A234">
        <v>61</v>
      </c>
      <c r="B234" s="10" t="s">
        <v>216</v>
      </c>
      <c r="C234" s="10" t="s">
        <v>35</v>
      </c>
      <c r="D234" s="10" t="s">
        <v>23</v>
      </c>
      <c r="E234" s="10" t="s">
        <v>25</v>
      </c>
      <c r="F234" s="10" t="s">
        <v>20</v>
      </c>
      <c r="G234" s="10" t="s">
        <v>71</v>
      </c>
      <c r="H234">
        <v>1</v>
      </c>
      <c r="I234" s="10" t="s">
        <v>15</v>
      </c>
      <c r="J234" s="10" t="s">
        <v>420</v>
      </c>
      <c r="K234" s="10" t="s">
        <v>276</v>
      </c>
      <c r="L234">
        <v>26</v>
      </c>
      <c r="P234" s="10"/>
      <c r="T234" s="10" t="s">
        <v>504</v>
      </c>
    </row>
    <row r="235" spans="1:20" x14ac:dyDescent="0.3">
      <c r="A235">
        <v>61</v>
      </c>
      <c r="B235" s="10" t="s">
        <v>216</v>
      </c>
      <c r="C235" s="10" t="s">
        <v>35</v>
      </c>
      <c r="D235" s="10" t="s">
        <v>23</v>
      </c>
      <c r="E235" s="10" t="s">
        <v>25</v>
      </c>
      <c r="F235" s="10" t="s">
        <v>20</v>
      </c>
      <c r="G235" s="10" t="s">
        <v>71</v>
      </c>
      <c r="H235">
        <v>1</v>
      </c>
      <c r="I235" s="10" t="s">
        <v>15</v>
      </c>
      <c r="J235" s="10" t="s">
        <v>902</v>
      </c>
      <c r="K235" s="10" t="s">
        <v>276</v>
      </c>
      <c r="L235">
        <v>26</v>
      </c>
      <c r="P235" s="10"/>
      <c r="T235" s="10" t="s">
        <v>504</v>
      </c>
    </row>
    <row r="236" spans="1:20" x14ac:dyDescent="0.3">
      <c r="A236">
        <v>62</v>
      </c>
      <c r="B236" s="10" t="s">
        <v>717</v>
      </c>
      <c r="C236" s="10" t="s">
        <v>35</v>
      </c>
      <c r="D236" s="10" t="s">
        <v>24</v>
      </c>
      <c r="E236" s="10" t="s">
        <v>25</v>
      </c>
      <c r="F236" s="10" t="s">
        <v>20</v>
      </c>
      <c r="G236" s="10" t="s">
        <v>71</v>
      </c>
      <c r="H236">
        <v>1</v>
      </c>
      <c r="I236" s="10" t="s">
        <v>15</v>
      </c>
      <c r="J236" s="10" t="s">
        <v>419</v>
      </c>
      <c r="K236" s="10" t="s">
        <v>276</v>
      </c>
      <c r="L236">
        <v>26</v>
      </c>
      <c r="P236" s="10"/>
      <c r="T236" s="10" t="s">
        <v>723</v>
      </c>
    </row>
    <row r="237" spans="1:20" x14ac:dyDescent="0.3">
      <c r="A237">
        <v>62</v>
      </c>
      <c r="B237" s="10" t="s">
        <v>717</v>
      </c>
      <c r="C237" s="10" t="s">
        <v>35</v>
      </c>
      <c r="D237" s="10" t="s">
        <v>24</v>
      </c>
      <c r="E237" s="10" t="s">
        <v>25</v>
      </c>
      <c r="F237" s="10" t="s">
        <v>20</v>
      </c>
      <c r="G237" s="10" t="s">
        <v>71</v>
      </c>
      <c r="H237">
        <v>1</v>
      </c>
      <c r="I237" s="10" t="s">
        <v>15</v>
      </c>
      <c r="J237" s="10" t="s">
        <v>420</v>
      </c>
      <c r="K237" s="10" t="s">
        <v>276</v>
      </c>
      <c r="L237">
        <v>26</v>
      </c>
      <c r="P237" s="10"/>
      <c r="T237" s="10" t="s">
        <v>723</v>
      </c>
    </row>
    <row r="238" spans="1:20" x14ac:dyDescent="0.3">
      <c r="A238">
        <v>62</v>
      </c>
      <c r="B238" s="10" t="s">
        <v>717</v>
      </c>
      <c r="C238" s="10" t="s">
        <v>35</v>
      </c>
      <c r="D238" s="10" t="s">
        <v>24</v>
      </c>
      <c r="E238" s="10" t="s">
        <v>25</v>
      </c>
      <c r="F238" s="10" t="s">
        <v>20</v>
      </c>
      <c r="G238" s="10" t="s">
        <v>71</v>
      </c>
      <c r="H238">
        <v>1</v>
      </c>
      <c r="I238" s="10" t="s">
        <v>15</v>
      </c>
      <c r="J238" s="10" t="s">
        <v>902</v>
      </c>
      <c r="K238" s="10" t="s">
        <v>276</v>
      </c>
      <c r="L238">
        <v>26</v>
      </c>
      <c r="P238" s="10"/>
      <c r="T238" s="10" t="s">
        <v>723</v>
      </c>
    </row>
    <row r="239" spans="1:20" x14ac:dyDescent="0.3">
      <c r="A239">
        <v>63</v>
      </c>
      <c r="B239" s="10" t="s">
        <v>216</v>
      </c>
      <c r="C239" s="10" t="s">
        <v>36</v>
      </c>
      <c r="D239" s="10" t="s">
        <v>23</v>
      </c>
      <c r="E239" s="10" t="s">
        <v>21</v>
      </c>
      <c r="F239" s="10" t="s">
        <v>20</v>
      </c>
      <c r="G239" s="10" t="s">
        <v>71</v>
      </c>
      <c r="H239">
        <v>1</v>
      </c>
      <c r="I239" s="10" t="s">
        <v>15</v>
      </c>
      <c r="J239" s="10"/>
      <c r="K239" s="10"/>
      <c r="P239" s="10"/>
      <c r="T239" s="10" t="s">
        <v>506</v>
      </c>
    </row>
    <row r="240" spans="1:20" x14ac:dyDescent="0.3">
      <c r="A240">
        <v>64</v>
      </c>
      <c r="B240" s="10" t="s">
        <v>216</v>
      </c>
      <c r="C240" s="10" t="s">
        <v>37</v>
      </c>
      <c r="D240" s="10" t="s">
        <v>23</v>
      </c>
      <c r="E240" s="10" t="s">
        <v>26</v>
      </c>
      <c r="F240" s="10" t="s">
        <v>20</v>
      </c>
      <c r="G240" s="10" t="s">
        <v>71</v>
      </c>
      <c r="H240">
        <v>1</v>
      </c>
      <c r="I240" s="10" t="s">
        <v>15</v>
      </c>
      <c r="J240" s="10" t="s">
        <v>419</v>
      </c>
      <c r="K240" s="10" t="s">
        <v>289</v>
      </c>
      <c r="L240">
        <v>38</v>
      </c>
      <c r="P240" s="10"/>
      <c r="T240" s="10" t="s">
        <v>508</v>
      </c>
    </row>
    <row r="241" spans="1:20" x14ac:dyDescent="0.3">
      <c r="A241">
        <v>64</v>
      </c>
      <c r="B241" s="10" t="s">
        <v>216</v>
      </c>
      <c r="C241" s="10" t="s">
        <v>37</v>
      </c>
      <c r="D241" s="10" t="s">
        <v>23</v>
      </c>
      <c r="E241" s="10" t="s">
        <v>26</v>
      </c>
      <c r="F241" s="10" t="s">
        <v>20</v>
      </c>
      <c r="G241" s="10" t="s">
        <v>71</v>
      </c>
      <c r="H241">
        <v>1</v>
      </c>
      <c r="I241" s="10" t="s">
        <v>15</v>
      </c>
      <c r="J241" s="10" t="s">
        <v>420</v>
      </c>
      <c r="K241" s="10" t="s">
        <v>289</v>
      </c>
      <c r="L241">
        <v>38</v>
      </c>
      <c r="P241" s="10"/>
      <c r="T241" s="10" t="s">
        <v>508</v>
      </c>
    </row>
    <row r="242" spans="1:20" x14ac:dyDescent="0.3">
      <c r="A242">
        <v>64</v>
      </c>
      <c r="B242" s="10" t="s">
        <v>216</v>
      </c>
      <c r="C242" s="10" t="s">
        <v>37</v>
      </c>
      <c r="D242" s="10" t="s">
        <v>23</v>
      </c>
      <c r="E242" s="10" t="s">
        <v>26</v>
      </c>
      <c r="F242" s="10" t="s">
        <v>20</v>
      </c>
      <c r="G242" s="10" t="s">
        <v>71</v>
      </c>
      <c r="H242">
        <v>1</v>
      </c>
      <c r="I242" s="10" t="s">
        <v>15</v>
      </c>
      <c r="J242" s="10" t="s">
        <v>901</v>
      </c>
      <c r="K242" s="10" t="s">
        <v>289</v>
      </c>
      <c r="L242">
        <v>43</v>
      </c>
      <c r="P242" s="10"/>
      <c r="T242" s="10" t="s">
        <v>508</v>
      </c>
    </row>
    <row r="243" spans="1:20" x14ac:dyDescent="0.3">
      <c r="A243">
        <v>64</v>
      </c>
      <c r="B243" s="10" t="s">
        <v>216</v>
      </c>
      <c r="C243" s="10" t="s">
        <v>37</v>
      </c>
      <c r="D243" s="10" t="s">
        <v>23</v>
      </c>
      <c r="E243" s="10" t="s">
        <v>26</v>
      </c>
      <c r="F243" s="10" t="s">
        <v>20</v>
      </c>
      <c r="G243" s="10" t="s">
        <v>71</v>
      </c>
      <c r="H243">
        <v>1</v>
      </c>
      <c r="I243" s="10" t="s">
        <v>15</v>
      </c>
      <c r="J243" s="10" t="s">
        <v>905</v>
      </c>
      <c r="K243" s="10" t="s">
        <v>276</v>
      </c>
      <c r="L243">
        <v>38</v>
      </c>
      <c r="P243" s="10"/>
      <c r="T243" s="10" t="s">
        <v>508</v>
      </c>
    </row>
    <row r="244" spans="1:20" x14ac:dyDescent="0.3">
      <c r="A244">
        <v>64</v>
      </c>
      <c r="B244" s="10" t="s">
        <v>216</v>
      </c>
      <c r="C244" s="10" t="s">
        <v>37</v>
      </c>
      <c r="D244" s="10" t="s">
        <v>23</v>
      </c>
      <c r="E244" s="10" t="s">
        <v>26</v>
      </c>
      <c r="F244" s="10" t="s">
        <v>20</v>
      </c>
      <c r="G244" s="10" t="s">
        <v>71</v>
      </c>
      <c r="H244">
        <v>1</v>
      </c>
      <c r="I244" s="10" t="s">
        <v>15</v>
      </c>
      <c r="J244" s="10" t="s">
        <v>902</v>
      </c>
      <c r="K244" s="10" t="s">
        <v>276</v>
      </c>
      <c r="L244">
        <v>33</v>
      </c>
      <c r="P244" s="10"/>
      <c r="T244" s="10" t="s">
        <v>508</v>
      </c>
    </row>
    <row r="245" spans="1:20" x14ac:dyDescent="0.3">
      <c r="A245">
        <v>64</v>
      </c>
      <c r="B245" s="10" t="s">
        <v>216</v>
      </c>
      <c r="C245" s="10" t="s">
        <v>37</v>
      </c>
      <c r="D245" s="10" t="s">
        <v>23</v>
      </c>
      <c r="E245" s="10" t="s">
        <v>26</v>
      </c>
      <c r="F245" s="10" t="s">
        <v>20</v>
      </c>
      <c r="G245" s="10" t="s">
        <v>71</v>
      </c>
      <c r="H245">
        <v>1</v>
      </c>
      <c r="I245" s="10" t="s">
        <v>15</v>
      </c>
      <c r="J245" s="10" t="s">
        <v>903</v>
      </c>
      <c r="K245" s="10" t="s">
        <v>276</v>
      </c>
      <c r="L245">
        <v>33</v>
      </c>
      <c r="P245" s="10"/>
      <c r="T245" s="10" t="s">
        <v>508</v>
      </c>
    </row>
    <row r="246" spans="1:20" x14ac:dyDescent="0.3">
      <c r="A246">
        <v>65</v>
      </c>
      <c r="B246" s="10" t="s">
        <v>216</v>
      </c>
      <c r="C246" s="10" t="s">
        <v>38</v>
      </c>
      <c r="D246" s="10" t="s">
        <v>23</v>
      </c>
      <c r="E246" s="10" t="s">
        <v>25</v>
      </c>
      <c r="F246" s="10" t="s">
        <v>20</v>
      </c>
      <c r="G246" s="10" t="s">
        <v>71</v>
      </c>
      <c r="H246">
        <v>1</v>
      </c>
      <c r="I246" s="10" t="s">
        <v>15</v>
      </c>
      <c r="J246" s="10" t="s">
        <v>419</v>
      </c>
      <c r="K246" s="10" t="s">
        <v>276</v>
      </c>
      <c r="L246">
        <v>26</v>
      </c>
      <c r="P246" s="10"/>
      <c r="T246" s="10" t="s">
        <v>510</v>
      </c>
    </row>
    <row r="247" spans="1:20" x14ac:dyDescent="0.3">
      <c r="A247">
        <v>65</v>
      </c>
      <c r="B247" s="10" t="s">
        <v>216</v>
      </c>
      <c r="C247" s="10" t="s">
        <v>38</v>
      </c>
      <c r="D247" s="10" t="s">
        <v>23</v>
      </c>
      <c r="E247" s="10" t="s">
        <v>25</v>
      </c>
      <c r="F247" s="10" t="s">
        <v>20</v>
      </c>
      <c r="G247" s="10" t="s">
        <v>71</v>
      </c>
      <c r="H247">
        <v>1</v>
      </c>
      <c r="I247" s="10" t="s">
        <v>15</v>
      </c>
      <c r="J247" s="10" t="s">
        <v>420</v>
      </c>
      <c r="K247" s="10" t="s">
        <v>276</v>
      </c>
      <c r="L247">
        <v>26</v>
      </c>
      <c r="P247" s="10"/>
      <c r="T247" s="10" t="s">
        <v>510</v>
      </c>
    </row>
    <row r="248" spans="1:20" x14ac:dyDescent="0.3">
      <c r="A248">
        <v>65</v>
      </c>
      <c r="B248" s="10" t="s">
        <v>216</v>
      </c>
      <c r="C248" s="10" t="s">
        <v>38</v>
      </c>
      <c r="D248" s="10" t="s">
        <v>23</v>
      </c>
      <c r="E248" s="10" t="s">
        <v>25</v>
      </c>
      <c r="F248" s="10" t="s">
        <v>20</v>
      </c>
      <c r="G248" s="10" t="s">
        <v>71</v>
      </c>
      <c r="H248">
        <v>1</v>
      </c>
      <c r="I248" s="10" t="s">
        <v>15</v>
      </c>
      <c r="J248" s="10" t="s">
        <v>902</v>
      </c>
      <c r="K248" s="10" t="s">
        <v>276</v>
      </c>
      <c r="L248">
        <v>26</v>
      </c>
      <c r="P248" s="10"/>
      <c r="T248" s="10" t="s">
        <v>510</v>
      </c>
    </row>
    <row r="249" spans="1:20" x14ac:dyDescent="0.3">
      <c r="A249">
        <v>66</v>
      </c>
      <c r="B249" s="10" t="s">
        <v>216</v>
      </c>
      <c r="C249" s="10" t="s">
        <v>55</v>
      </c>
      <c r="D249" s="10" t="s">
        <v>23</v>
      </c>
      <c r="E249" s="10" t="s">
        <v>25</v>
      </c>
      <c r="F249" s="10" t="s">
        <v>56</v>
      </c>
      <c r="G249" s="10" t="s">
        <v>71</v>
      </c>
      <c r="H249">
        <v>1</v>
      </c>
      <c r="I249" s="10" t="s">
        <v>15</v>
      </c>
      <c r="J249" s="10" t="s">
        <v>419</v>
      </c>
      <c r="K249" s="10" t="s">
        <v>276</v>
      </c>
      <c r="L249">
        <v>25</v>
      </c>
      <c r="P249" s="10"/>
      <c r="T249" s="10" t="s">
        <v>512</v>
      </c>
    </row>
    <row r="250" spans="1:20" x14ac:dyDescent="0.3">
      <c r="A250">
        <v>66</v>
      </c>
      <c r="B250" s="10" t="s">
        <v>216</v>
      </c>
      <c r="C250" s="10" t="s">
        <v>55</v>
      </c>
      <c r="D250" s="10" t="s">
        <v>23</v>
      </c>
      <c r="E250" s="10" t="s">
        <v>25</v>
      </c>
      <c r="F250" s="10" t="s">
        <v>56</v>
      </c>
      <c r="G250" s="10" t="s">
        <v>71</v>
      </c>
      <c r="H250">
        <v>1</v>
      </c>
      <c r="I250" s="10" t="s">
        <v>15</v>
      </c>
      <c r="J250" s="10" t="s">
        <v>420</v>
      </c>
      <c r="K250" s="10" t="s">
        <v>276</v>
      </c>
      <c r="L250">
        <v>25</v>
      </c>
      <c r="P250" s="10"/>
      <c r="T250" s="10" t="s">
        <v>512</v>
      </c>
    </row>
    <row r="251" spans="1:20" x14ac:dyDescent="0.3">
      <c r="A251">
        <v>66</v>
      </c>
      <c r="B251" s="10" t="s">
        <v>216</v>
      </c>
      <c r="C251" s="10" t="s">
        <v>55</v>
      </c>
      <c r="D251" s="10" t="s">
        <v>23</v>
      </c>
      <c r="E251" s="10" t="s">
        <v>25</v>
      </c>
      <c r="F251" s="10" t="s">
        <v>56</v>
      </c>
      <c r="G251" s="10" t="s">
        <v>71</v>
      </c>
      <c r="H251">
        <v>1</v>
      </c>
      <c r="I251" s="10" t="s">
        <v>15</v>
      </c>
      <c r="J251" s="10" t="s">
        <v>902</v>
      </c>
      <c r="K251" s="10" t="s">
        <v>276</v>
      </c>
      <c r="L251">
        <v>25</v>
      </c>
      <c r="P251" s="10"/>
      <c r="T251" s="10" t="s">
        <v>512</v>
      </c>
    </row>
    <row r="252" spans="1:20" x14ac:dyDescent="0.3">
      <c r="A252">
        <v>67</v>
      </c>
      <c r="B252" s="10" t="s">
        <v>216</v>
      </c>
      <c r="C252" s="10" t="s">
        <v>57</v>
      </c>
      <c r="D252" s="10" t="s">
        <v>24</v>
      </c>
      <c r="E252" s="10" t="s">
        <v>26</v>
      </c>
      <c r="F252" s="10" t="s">
        <v>56</v>
      </c>
      <c r="G252" s="10" t="s">
        <v>71</v>
      </c>
      <c r="H252">
        <v>1</v>
      </c>
      <c r="I252" s="10" t="s">
        <v>15</v>
      </c>
      <c r="J252" s="10" t="s">
        <v>419</v>
      </c>
      <c r="K252" s="10" t="s">
        <v>289</v>
      </c>
      <c r="L252">
        <v>33</v>
      </c>
      <c r="P252" s="10"/>
      <c r="T252" s="10" t="s">
        <v>514</v>
      </c>
    </row>
    <row r="253" spans="1:20" x14ac:dyDescent="0.3">
      <c r="A253">
        <v>67</v>
      </c>
      <c r="B253" s="10" t="s">
        <v>216</v>
      </c>
      <c r="C253" s="10" t="s">
        <v>57</v>
      </c>
      <c r="D253" s="10" t="s">
        <v>24</v>
      </c>
      <c r="E253" s="10" t="s">
        <v>26</v>
      </c>
      <c r="F253" s="10" t="s">
        <v>56</v>
      </c>
      <c r="G253" s="10" t="s">
        <v>71</v>
      </c>
      <c r="H253">
        <v>1</v>
      </c>
      <c r="I253" s="10" t="s">
        <v>15</v>
      </c>
      <c r="J253" s="10" t="s">
        <v>420</v>
      </c>
      <c r="K253" s="10" t="s">
        <v>289</v>
      </c>
      <c r="L253">
        <v>33</v>
      </c>
      <c r="P253" s="10"/>
      <c r="T253" s="10" t="s">
        <v>514</v>
      </c>
    </row>
    <row r="254" spans="1:20" x14ac:dyDescent="0.3">
      <c r="A254">
        <v>67</v>
      </c>
      <c r="B254" s="10" t="s">
        <v>216</v>
      </c>
      <c r="C254" s="10" t="s">
        <v>57</v>
      </c>
      <c r="D254" s="10" t="s">
        <v>24</v>
      </c>
      <c r="E254" s="10" t="s">
        <v>26</v>
      </c>
      <c r="F254" s="10" t="s">
        <v>56</v>
      </c>
      <c r="G254" s="10" t="s">
        <v>71</v>
      </c>
      <c r="H254">
        <v>1</v>
      </c>
      <c r="I254" s="10" t="s">
        <v>15</v>
      </c>
      <c r="J254" s="10" t="s">
        <v>889</v>
      </c>
      <c r="K254" s="10" t="s">
        <v>289</v>
      </c>
      <c r="L254">
        <v>36</v>
      </c>
      <c r="P254" s="10"/>
      <c r="T254" s="10" t="s">
        <v>514</v>
      </c>
    </row>
    <row r="255" spans="1:20" x14ac:dyDescent="0.3">
      <c r="A255">
        <v>67</v>
      </c>
      <c r="B255" s="10" t="s">
        <v>216</v>
      </c>
      <c r="C255" s="10" t="s">
        <v>57</v>
      </c>
      <c r="D255" s="10" t="s">
        <v>24</v>
      </c>
      <c r="E255" s="10" t="s">
        <v>26</v>
      </c>
      <c r="F255" s="10" t="s">
        <v>56</v>
      </c>
      <c r="G255" s="10" t="s">
        <v>71</v>
      </c>
      <c r="H255">
        <v>1</v>
      </c>
      <c r="I255" s="10" t="s">
        <v>15</v>
      </c>
      <c r="J255" s="10" t="s">
        <v>902</v>
      </c>
      <c r="K255" s="10" t="s">
        <v>276</v>
      </c>
      <c r="L255">
        <v>31</v>
      </c>
      <c r="P255" s="10"/>
      <c r="T255" s="10" t="s">
        <v>514</v>
      </c>
    </row>
    <row r="256" spans="1:20" x14ac:dyDescent="0.3">
      <c r="A256">
        <v>67</v>
      </c>
      <c r="B256" s="10" t="s">
        <v>216</v>
      </c>
      <c r="C256" s="10" t="s">
        <v>57</v>
      </c>
      <c r="D256" s="10" t="s">
        <v>24</v>
      </c>
      <c r="E256" s="10" t="s">
        <v>26</v>
      </c>
      <c r="F256" s="10" t="s">
        <v>56</v>
      </c>
      <c r="G256" s="10" t="s">
        <v>71</v>
      </c>
      <c r="H256">
        <v>1</v>
      </c>
      <c r="I256" s="10" t="s">
        <v>15</v>
      </c>
      <c r="J256" s="10" t="s">
        <v>903</v>
      </c>
      <c r="K256" s="10" t="s">
        <v>276</v>
      </c>
      <c r="L256">
        <v>31</v>
      </c>
      <c r="P256" s="10"/>
      <c r="T256" s="10" t="s">
        <v>514</v>
      </c>
    </row>
    <row r="257" spans="1:20" x14ac:dyDescent="0.3">
      <c r="A257">
        <v>67</v>
      </c>
      <c r="B257" s="10" t="s">
        <v>216</v>
      </c>
      <c r="C257" s="10" t="s">
        <v>57</v>
      </c>
      <c r="D257" s="10" t="s">
        <v>24</v>
      </c>
      <c r="E257" s="10" t="s">
        <v>26</v>
      </c>
      <c r="F257" s="10" t="s">
        <v>56</v>
      </c>
      <c r="G257" s="10" t="s">
        <v>71</v>
      </c>
      <c r="H257">
        <v>1</v>
      </c>
      <c r="I257" s="10" t="s">
        <v>15</v>
      </c>
      <c r="J257" s="10" t="s">
        <v>416</v>
      </c>
      <c r="K257" s="10" t="s">
        <v>417</v>
      </c>
      <c r="L257">
        <v>45</v>
      </c>
      <c r="N257">
        <v>55</v>
      </c>
      <c r="P257" s="10"/>
      <c r="T257" s="10" t="s">
        <v>514</v>
      </c>
    </row>
    <row r="258" spans="1:20" x14ac:dyDescent="0.3">
      <c r="A258">
        <v>68</v>
      </c>
      <c r="B258" s="10" t="s">
        <v>216</v>
      </c>
      <c r="C258" s="10" t="s">
        <v>58</v>
      </c>
      <c r="D258" s="10" t="s">
        <v>24</v>
      </c>
      <c r="E258" s="10" t="s">
        <v>25</v>
      </c>
      <c r="F258" s="10" t="s">
        <v>56</v>
      </c>
      <c r="G258" s="10" t="s">
        <v>71</v>
      </c>
      <c r="H258">
        <v>1</v>
      </c>
      <c r="I258" s="10" t="s">
        <v>15</v>
      </c>
      <c r="J258" s="10" t="s">
        <v>419</v>
      </c>
      <c r="K258" s="10" t="s">
        <v>276</v>
      </c>
      <c r="L258">
        <v>25</v>
      </c>
      <c r="P258" s="10"/>
      <c r="T258" s="10" t="s">
        <v>516</v>
      </c>
    </row>
    <row r="259" spans="1:20" x14ac:dyDescent="0.3">
      <c r="A259">
        <v>68</v>
      </c>
      <c r="B259" s="10" t="s">
        <v>216</v>
      </c>
      <c r="C259" s="10" t="s">
        <v>58</v>
      </c>
      <c r="D259" s="10" t="s">
        <v>24</v>
      </c>
      <c r="E259" s="10" t="s">
        <v>25</v>
      </c>
      <c r="F259" s="10" t="s">
        <v>56</v>
      </c>
      <c r="G259" s="10" t="s">
        <v>71</v>
      </c>
      <c r="H259">
        <v>1</v>
      </c>
      <c r="I259" s="10" t="s">
        <v>15</v>
      </c>
      <c r="J259" s="10" t="s">
        <v>420</v>
      </c>
      <c r="K259" s="10" t="s">
        <v>276</v>
      </c>
      <c r="L259">
        <v>25</v>
      </c>
      <c r="P259" s="10"/>
      <c r="T259" s="10" t="s">
        <v>516</v>
      </c>
    </row>
    <row r="260" spans="1:20" x14ac:dyDescent="0.3">
      <c r="A260">
        <v>68</v>
      </c>
      <c r="B260" s="10" t="s">
        <v>216</v>
      </c>
      <c r="C260" s="10" t="s">
        <v>58</v>
      </c>
      <c r="D260" s="10" t="s">
        <v>24</v>
      </c>
      <c r="E260" s="10" t="s">
        <v>25</v>
      </c>
      <c r="F260" s="10" t="s">
        <v>56</v>
      </c>
      <c r="G260" s="10" t="s">
        <v>71</v>
      </c>
      <c r="H260">
        <v>1</v>
      </c>
      <c r="I260" s="10" t="s">
        <v>15</v>
      </c>
      <c r="J260" s="10" t="s">
        <v>902</v>
      </c>
      <c r="K260" s="10" t="s">
        <v>276</v>
      </c>
      <c r="L260">
        <v>25</v>
      </c>
      <c r="P260" s="10"/>
      <c r="T260" s="10" t="s">
        <v>516</v>
      </c>
    </row>
    <row r="261" spans="1:20" x14ac:dyDescent="0.3">
      <c r="A261">
        <v>68</v>
      </c>
      <c r="B261" s="10" t="s">
        <v>216</v>
      </c>
      <c r="C261" s="10" t="s">
        <v>58</v>
      </c>
      <c r="D261" s="10" t="s">
        <v>24</v>
      </c>
      <c r="E261" s="10" t="s">
        <v>25</v>
      </c>
      <c r="F261" s="10" t="s">
        <v>56</v>
      </c>
      <c r="G261" s="10" t="s">
        <v>71</v>
      </c>
      <c r="H261">
        <v>1</v>
      </c>
      <c r="I261" s="10" t="s">
        <v>15</v>
      </c>
      <c r="J261" s="10" t="s">
        <v>903</v>
      </c>
      <c r="K261" s="10" t="s">
        <v>276</v>
      </c>
      <c r="L261">
        <v>25</v>
      </c>
      <c r="P261" s="10"/>
      <c r="T261" s="10" t="s">
        <v>516</v>
      </c>
    </row>
    <row r="262" spans="1:20" x14ac:dyDescent="0.3">
      <c r="A262">
        <v>69</v>
      </c>
      <c r="B262" s="10" t="s">
        <v>216</v>
      </c>
      <c r="C262" s="10" t="s">
        <v>59</v>
      </c>
      <c r="D262" s="10" t="s">
        <v>24</v>
      </c>
      <c r="E262" s="10" t="s">
        <v>21</v>
      </c>
      <c r="F262" s="10" t="s">
        <v>56</v>
      </c>
      <c r="G262" s="10" t="s">
        <v>71</v>
      </c>
      <c r="H262">
        <v>1</v>
      </c>
      <c r="I262" s="10" t="s">
        <v>15</v>
      </c>
      <c r="J262" s="10"/>
      <c r="K262" s="10"/>
      <c r="P262" s="10"/>
      <c r="T262" s="10" t="s">
        <v>518</v>
      </c>
    </row>
    <row r="263" spans="1:20" x14ac:dyDescent="0.3">
      <c r="A263">
        <v>70</v>
      </c>
      <c r="B263" s="10" t="s">
        <v>216</v>
      </c>
      <c r="C263" s="10" t="s">
        <v>60</v>
      </c>
      <c r="D263" s="10" t="s">
        <v>24</v>
      </c>
      <c r="E263" s="10" t="s">
        <v>31</v>
      </c>
      <c r="F263" s="10" t="s">
        <v>56</v>
      </c>
      <c r="G263" s="10" t="s">
        <v>71</v>
      </c>
      <c r="H263">
        <v>1</v>
      </c>
      <c r="I263" s="10" t="s">
        <v>15</v>
      </c>
      <c r="J263" s="10" t="s">
        <v>419</v>
      </c>
      <c r="K263" s="10" t="s">
        <v>276</v>
      </c>
      <c r="L263">
        <v>27</v>
      </c>
      <c r="P263" s="10"/>
      <c r="T263" s="10" t="s">
        <v>520</v>
      </c>
    </row>
    <row r="264" spans="1:20" x14ac:dyDescent="0.3">
      <c r="A264">
        <v>70</v>
      </c>
      <c r="B264" s="10" t="s">
        <v>216</v>
      </c>
      <c r="C264" s="10" t="s">
        <v>60</v>
      </c>
      <c r="D264" s="10" t="s">
        <v>24</v>
      </c>
      <c r="E264" s="10" t="s">
        <v>31</v>
      </c>
      <c r="F264" s="10" t="s">
        <v>56</v>
      </c>
      <c r="G264" s="10" t="s">
        <v>71</v>
      </c>
      <c r="H264">
        <v>1</v>
      </c>
      <c r="I264" s="10" t="s">
        <v>15</v>
      </c>
      <c r="J264" s="10" t="s">
        <v>420</v>
      </c>
      <c r="K264" s="10" t="s">
        <v>276</v>
      </c>
      <c r="L264">
        <v>27</v>
      </c>
      <c r="P264" s="10"/>
      <c r="T264" s="10" t="s">
        <v>520</v>
      </c>
    </row>
    <row r="265" spans="1:20" x14ac:dyDescent="0.3">
      <c r="A265">
        <v>70</v>
      </c>
      <c r="B265" s="10" t="s">
        <v>216</v>
      </c>
      <c r="C265" s="10" t="s">
        <v>60</v>
      </c>
      <c r="D265" s="10" t="s">
        <v>24</v>
      </c>
      <c r="E265" s="10" t="s">
        <v>31</v>
      </c>
      <c r="F265" s="10" t="s">
        <v>56</v>
      </c>
      <c r="G265" s="10" t="s">
        <v>71</v>
      </c>
      <c r="H265">
        <v>1</v>
      </c>
      <c r="I265" s="10" t="s">
        <v>15</v>
      </c>
      <c r="J265" s="10" t="s">
        <v>903</v>
      </c>
      <c r="K265" s="10" t="s">
        <v>276</v>
      </c>
      <c r="L265">
        <v>26</v>
      </c>
      <c r="P265" s="10"/>
      <c r="T265" s="10" t="s">
        <v>520</v>
      </c>
    </row>
    <row r="266" spans="1:20" x14ac:dyDescent="0.3">
      <c r="A266">
        <v>71</v>
      </c>
      <c r="B266" s="10" t="s">
        <v>216</v>
      </c>
      <c r="C266" s="10" t="s">
        <v>61</v>
      </c>
      <c r="D266" s="10" t="s">
        <v>24</v>
      </c>
      <c r="E266" s="10" t="s">
        <v>26</v>
      </c>
      <c r="F266" s="10" t="s">
        <v>56</v>
      </c>
      <c r="G266" s="10" t="s">
        <v>71</v>
      </c>
      <c r="H266">
        <v>1</v>
      </c>
      <c r="I266" s="10" t="s">
        <v>15</v>
      </c>
      <c r="J266" s="10" t="s">
        <v>419</v>
      </c>
      <c r="K266" s="10" t="s">
        <v>289</v>
      </c>
      <c r="L266">
        <v>35</v>
      </c>
      <c r="P266" s="10"/>
      <c r="T266" s="10" t="s">
        <v>522</v>
      </c>
    </row>
    <row r="267" spans="1:20" x14ac:dyDescent="0.3">
      <c r="A267">
        <v>71</v>
      </c>
      <c r="B267" s="10" t="s">
        <v>216</v>
      </c>
      <c r="C267" s="10" t="s">
        <v>61</v>
      </c>
      <c r="D267" s="10" t="s">
        <v>24</v>
      </c>
      <c r="E267" s="10" t="s">
        <v>26</v>
      </c>
      <c r="F267" s="10" t="s">
        <v>56</v>
      </c>
      <c r="G267" s="10" t="s">
        <v>71</v>
      </c>
      <c r="H267">
        <v>1</v>
      </c>
      <c r="I267" s="10" t="s">
        <v>15</v>
      </c>
      <c r="J267" s="10" t="s">
        <v>420</v>
      </c>
      <c r="K267" s="10" t="s">
        <v>289</v>
      </c>
      <c r="L267">
        <v>35</v>
      </c>
      <c r="P267" s="10"/>
      <c r="T267" s="10" t="s">
        <v>522</v>
      </c>
    </row>
    <row r="268" spans="1:20" x14ac:dyDescent="0.3">
      <c r="A268">
        <v>71</v>
      </c>
      <c r="B268" s="10" t="s">
        <v>216</v>
      </c>
      <c r="C268" s="10" t="s">
        <v>61</v>
      </c>
      <c r="D268" s="10" t="s">
        <v>24</v>
      </c>
      <c r="E268" s="10" t="s">
        <v>26</v>
      </c>
      <c r="F268" s="10" t="s">
        <v>56</v>
      </c>
      <c r="G268" s="10" t="s">
        <v>71</v>
      </c>
      <c r="H268">
        <v>1</v>
      </c>
      <c r="I268" s="10" t="s">
        <v>15</v>
      </c>
      <c r="J268" s="10" t="s">
        <v>904</v>
      </c>
      <c r="K268" s="10" t="s">
        <v>289</v>
      </c>
      <c r="L268">
        <v>42</v>
      </c>
      <c r="P268" s="10"/>
      <c r="T268" s="10" t="s">
        <v>522</v>
      </c>
    </row>
    <row r="269" spans="1:20" x14ac:dyDescent="0.3">
      <c r="A269">
        <v>71</v>
      </c>
      <c r="B269" s="10" t="s">
        <v>216</v>
      </c>
      <c r="C269" s="10" t="s">
        <v>61</v>
      </c>
      <c r="D269" s="10" t="s">
        <v>24</v>
      </c>
      <c r="E269" s="10" t="s">
        <v>26</v>
      </c>
      <c r="F269" s="10" t="s">
        <v>56</v>
      </c>
      <c r="G269" s="10" t="s">
        <v>71</v>
      </c>
      <c r="H269">
        <v>1</v>
      </c>
      <c r="I269" s="10" t="s">
        <v>15</v>
      </c>
      <c r="J269" s="10" t="s">
        <v>902</v>
      </c>
      <c r="K269" s="10" t="s">
        <v>276</v>
      </c>
      <c r="L269">
        <v>32</v>
      </c>
      <c r="P269" s="10"/>
      <c r="T269" s="10" t="s">
        <v>522</v>
      </c>
    </row>
    <row r="270" spans="1:20" x14ac:dyDescent="0.3">
      <c r="A270">
        <v>71</v>
      </c>
      <c r="B270" s="10" t="s">
        <v>216</v>
      </c>
      <c r="C270" s="10" t="s">
        <v>61</v>
      </c>
      <c r="D270" s="10" t="s">
        <v>24</v>
      </c>
      <c r="E270" s="10" t="s">
        <v>26</v>
      </c>
      <c r="F270" s="10" t="s">
        <v>56</v>
      </c>
      <c r="G270" s="10" t="s">
        <v>71</v>
      </c>
      <c r="H270">
        <v>1</v>
      </c>
      <c r="I270" s="10" t="s">
        <v>15</v>
      </c>
      <c r="J270" s="10" t="s">
        <v>903</v>
      </c>
      <c r="K270" s="10" t="s">
        <v>276</v>
      </c>
      <c r="L270">
        <v>32</v>
      </c>
      <c r="P270" s="10"/>
      <c r="T270" s="10" t="s">
        <v>522</v>
      </c>
    </row>
    <row r="271" spans="1:20" x14ac:dyDescent="0.3">
      <c r="A271">
        <v>71</v>
      </c>
      <c r="B271" s="10" t="s">
        <v>216</v>
      </c>
      <c r="C271" s="10" t="s">
        <v>61</v>
      </c>
      <c r="D271" s="10" t="s">
        <v>24</v>
      </c>
      <c r="E271" s="10" t="s">
        <v>26</v>
      </c>
      <c r="F271" s="10" t="s">
        <v>56</v>
      </c>
      <c r="G271" s="10" t="s">
        <v>71</v>
      </c>
      <c r="H271">
        <v>1</v>
      </c>
      <c r="I271" s="10" t="s">
        <v>15</v>
      </c>
      <c r="J271" s="10" t="s">
        <v>416</v>
      </c>
      <c r="K271" s="10" t="s">
        <v>417</v>
      </c>
      <c r="L271">
        <v>45</v>
      </c>
      <c r="N271">
        <v>55</v>
      </c>
      <c r="P271" s="10"/>
      <c r="T271" s="10" t="s">
        <v>522</v>
      </c>
    </row>
    <row r="272" spans="1:20" x14ac:dyDescent="0.3">
      <c r="A272">
        <v>72</v>
      </c>
      <c r="B272" s="10" t="s">
        <v>216</v>
      </c>
      <c r="C272" s="10" t="s">
        <v>62</v>
      </c>
      <c r="D272" s="10" t="s">
        <v>24</v>
      </c>
      <c r="E272" s="10" t="s">
        <v>25</v>
      </c>
      <c r="F272" s="10" t="s">
        <v>56</v>
      </c>
      <c r="G272" s="10" t="s">
        <v>71</v>
      </c>
      <c r="H272">
        <v>1</v>
      </c>
      <c r="I272" s="10" t="s">
        <v>15</v>
      </c>
      <c r="J272" s="10" t="s">
        <v>419</v>
      </c>
      <c r="K272" s="10" t="s">
        <v>276</v>
      </c>
      <c r="L272">
        <v>26</v>
      </c>
      <c r="P272" s="10"/>
      <c r="T272" s="10" t="s">
        <v>524</v>
      </c>
    </row>
    <row r="273" spans="1:20" x14ac:dyDescent="0.3">
      <c r="A273">
        <v>72</v>
      </c>
      <c r="B273" s="10" t="s">
        <v>216</v>
      </c>
      <c r="C273" s="10" t="s">
        <v>62</v>
      </c>
      <c r="D273" s="10" t="s">
        <v>24</v>
      </c>
      <c r="E273" s="10" t="s">
        <v>25</v>
      </c>
      <c r="F273" s="10" t="s">
        <v>56</v>
      </c>
      <c r="G273" s="10" t="s">
        <v>71</v>
      </c>
      <c r="H273">
        <v>1</v>
      </c>
      <c r="I273" s="10" t="s">
        <v>15</v>
      </c>
      <c r="J273" s="10" t="s">
        <v>420</v>
      </c>
      <c r="K273" s="10" t="s">
        <v>276</v>
      </c>
      <c r="L273">
        <v>26</v>
      </c>
      <c r="P273" s="10"/>
      <c r="T273" s="10" t="s">
        <v>524</v>
      </c>
    </row>
    <row r="274" spans="1:20" x14ac:dyDescent="0.3">
      <c r="A274">
        <v>72</v>
      </c>
      <c r="B274" s="10" t="s">
        <v>216</v>
      </c>
      <c r="C274" s="10" t="s">
        <v>62</v>
      </c>
      <c r="D274" s="10" t="s">
        <v>24</v>
      </c>
      <c r="E274" s="10" t="s">
        <v>25</v>
      </c>
      <c r="F274" s="10" t="s">
        <v>56</v>
      </c>
      <c r="G274" s="10" t="s">
        <v>71</v>
      </c>
      <c r="H274">
        <v>1</v>
      </c>
      <c r="I274" s="10" t="s">
        <v>15</v>
      </c>
      <c r="J274" s="10" t="s">
        <v>902</v>
      </c>
      <c r="K274" s="10" t="s">
        <v>276</v>
      </c>
      <c r="L274">
        <v>26</v>
      </c>
      <c r="P274" s="10"/>
      <c r="T274" s="10" t="s">
        <v>524</v>
      </c>
    </row>
    <row r="275" spans="1:20" x14ac:dyDescent="0.3">
      <c r="A275">
        <v>72</v>
      </c>
      <c r="B275" s="10" t="s">
        <v>216</v>
      </c>
      <c r="C275" s="10" t="s">
        <v>62</v>
      </c>
      <c r="D275" s="10" t="s">
        <v>24</v>
      </c>
      <c r="E275" s="10" t="s">
        <v>25</v>
      </c>
      <c r="F275" s="10" t="s">
        <v>56</v>
      </c>
      <c r="G275" s="10" t="s">
        <v>71</v>
      </c>
      <c r="H275">
        <v>1</v>
      </c>
      <c r="I275" s="10" t="s">
        <v>15</v>
      </c>
      <c r="J275" s="10" t="s">
        <v>903</v>
      </c>
      <c r="K275" s="10" t="s">
        <v>276</v>
      </c>
      <c r="L275">
        <v>26</v>
      </c>
      <c r="P275" s="10"/>
      <c r="T275" s="10" t="s">
        <v>524</v>
      </c>
    </row>
    <row r="276" spans="1:20" x14ac:dyDescent="0.3">
      <c r="A276">
        <v>73</v>
      </c>
      <c r="B276" s="10" t="s">
        <v>216</v>
      </c>
      <c r="C276" s="10" t="s">
        <v>63</v>
      </c>
      <c r="D276" s="10" t="s">
        <v>28</v>
      </c>
      <c r="E276" s="10" t="s">
        <v>25</v>
      </c>
      <c r="F276" s="10" t="s">
        <v>64</v>
      </c>
      <c r="G276" s="10" t="s">
        <v>71</v>
      </c>
      <c r="H276">
        <v>1</v>
      </c>
      <c r="I276" s="10" t="s">
        <v>15</v>
      </c>
      <c r="J276" s="10" t="s">
        <v>419</v>
      </c>
      <c r="K276" s="10" t="s">
        <v>276</v>
      </c>
      <c r="L276">
        <v>26</v>
      </c>
      <c r="P276" s="10"/>
      <c r="T276" s="10" t="s">
        <v>526</v>
      </c>
    </row>
    <row r="277" spans="1:20" x14ac:dyDescent="0.3">
      <c r="A277">
        <v>73</v>
      </c>
      <c r="B277" s="10" t="s">
        <v>216</v>
      </c>
      <c r="C277" s="10" t="s">
        <v>63</v>
      </c>
      <c r="D277" s="10" t="s">
        <v>28</v>
      </c>
      <c r="E277" s="10" t="s">
        <v>25</v>
      </c>
      <c r="F277" s="10" t="s">
        <v>64</v>
      </c>
      <c r="G277" s="10" t="s">
        <v>71</v>
      </c>
      <c r="H277">
        <v>1</v>
      </c>
      <c r="I277" s="10" t="s">
        <v>15</v>
      </c>
      <c r="J277" s="10" t="s">
        <v>420</v>
      </c>
      <c r="K277" s="10" t="s">
        <v>276</v>
      </c>
      <c r="L277">
        <v>26</v>
      </c>
      <c r="P277" s="10"/>
      <c r="T277" s="10" t="s">
        <v>526</v>
      </c>
    </row>
    <row r="278" spans="1:20" x14ac:dyDescent="0.3">
      <c r="A278">
        <v>73</v>
      </c>
      <c r="B278" s="10" t="s">
        <v>216</v>
      </c>
      <c r="C278" s="10" t="s">
        <v>63</v>
      </c>
      <c r="D278" s="10" t="s">
        <v>28</v>
      </c>
      <c r="E278" s="10" t="s">
        <v>25</v>
      </c>
      <c r="F278" s="10" t="s">
        <v>64</v>
      </c>
      <c r="G278" s="10" t="s">
        <v>71</v>
      </c>
      <c r="H278">
        <v>1</v>
      </c>
      <c r="I278" s="10" t="s">
        <v>15</v>
      </c>
      <c r="J278" s="10" t="s">
        <v>902</v>
      </c>
      <c r="K278" s="10" t="s">
        <v>276</v>
      </c>
      <c r="L278">
        <v>26</v>
      </c>
      <c r="P278" s="10"/>
      <c r="T278" s="10" t="s">
        <v>526</v>
      </c>
    </row>
    <row r="279" spans="1:20" x14ac:dyDescent="0.3">
      <c r="A279">
        <v>73</v>
      </c>
      <c r="B279" s="10" t="s">
        <v>216</v>
      </c>
      <c r="C279" s="10" t="s">
        <v>63</v>
      </c>
      <c r="D279" s="10" t="s">
        <v>28</v>
      </c>
      <c r="E279" s="10" t="s">
        <v>25</v>
      </c>
      <c r="F279" s="10" t="s">
        <v>64</v>
      </c>
      <c r="G279" s="10" t="s">
        <v>71</v>
      </c>
      <c r="H279">
        <v>1</v>
      </c>
      <c r="I279" s="10" t="s">
        <v>15</v>
      </c>
      <c r="J279" s="10" t="s">
        <v>903</v>
      </c>
      <c r="K279" s="10" t="s">
        <v>276</v>
      </c>
      <c r="L279">
        <v>26</v>
      </c>
      <c r="P279" s="10"/>
      <c r="T279" s="10" t="s">
        <v>526</v>
      </c>
    </row>
    <row r="280" spans="1:20" x14ac:dyDescent="0.3">
      <c r="A280">
        <v>74</v>
      </c>
      <c r="B280" s="10" t="s">
        <v>216</v>
      </c>
      <c r="C280" s="10" t="s">
        <v>65</v>
      </c>
      <c r="D280" s="10" t="s">
        <v>28</v>
      </c>
      <c r="E280" s="10" t="s">
        <v>26</v>
      </c>
      <c r="F280" s="10" t="s">
        <v>64</v>
      </c>
      <c r="G280" s="10" t="s">
        <v>71</v>
      </c>
      <c r="H280">
        <v>1</v>
      </c>
      <c r="I280" s="10" t="s">
        <v>15</v>
      </c>
      <c r="J280" s="10" t="s">
        <v>419</v>
      </c>
      <c r="K280" s="10" t="s">
        <v>289</v>
      </c>
      <c r="L280">
        <v>35</v>
      </c>
      <c r="P280" s="10"/>
      <c r="T280" s="10" t="s">
        <v>528</v>
      </c>
    </row>
    <row r="281" spans="1:20" x14ac:dyDescent="0.3">
      <c r="A281">
        <v>74</v>
      </c>
      <c r="B281" s="10" t="s">
        <v>216</v>
      </c>
      <c r="C281" s="10" t="s">
        <v>65</v>
      </c>
      <c r="D281" s="10" t="s">
        <v>28</v>
      </c>
      <c r="E281" s="10" t="s">
        <v>26</v>
      </c>
      <c r="F281" s="10" t="s">
        <v>64</v>
      </c>
      <c r="G281" s="10" t="s">
        <v>71</v>
      </c>
      <c r="H281">
        <v>1</v>
      </c>
      <c r="I281" s="10" t="s">
        <v>15</v>
      </c>
      <c r="J281" s="10" t="s">
        <v>420</v>
      </c>
      <c r="K281" s="10" t="s">
        <v>289</v>
      </c>
      <c r="L281">
        <v>35</v>
      </c>
      <c r="P281" s="10"/>
      <c r="T281" s="10" t="s">
        <v>528</v>
      </c>
    </row>
    <row r="282" spans="1:20" x14ac:dyDescent="0.3">
      <c r="A282">
        <v>74</v>
      </c>
      <c r="B282" s="10" t="s">
        <v>216</v>
      </c>
      <c r="C282" s="10" t="s">
        <v>65</v>
      </c>
      <c r="D282" s="10" t="s">
        <v>28</v>
      </c>
      <c r="E282" s="10" t="s">
        <v>26</v>
      </c>
      <c r="F282" s="10" t="s">
        <v>64</v>
      </c>
      <c r="G282" s="10" t="s">
        <v>71</v>
      </c>
      <c r="H282">
        <v>1</v>
      </c>
      <c r="I282" s="10" t="s">
        <v>15</v>
      </c>
      <c r="J282" s="10" t="s">
        <v>905</v>
      </c>
      <c r="K282" s="10" t="s">
        <v>289</v>
      </c>
      <c r="L282">
        <v>42</v>
      </c>
      <c r="P282" s="10"/>
      <c r="T282" s="10" t="s">
        <v>528</v>
      </c>
    </row>
    <row r="283" spans="1:20" x14ac:dyDescent="0.3">
      <c r="A283">
        <v>74</v>
      </c>
      <c r="B283" s="10" t="s">
        <v>216</v>
      </c>
      <c r="C283" s="10" t="s">
        <v>65</v>
      </c>
      <c r="D283" s="10" t="s">
        <v>28</v>
      </c>
      <c r="E283" s="10" t="s">
        <v>26</v>
      </c>
      <c r="F283" s="10" t="s">
        <v>64</v>
      </c>
      <c r="G283" s="10" t="s">
        <v>71</v>
      </c>
      <c r="H283">
        <v>1</v>
      </c>
      <c r="I283" s="10" t="s">
        <v>15</v>
      </c>
      <c r="J283" s="10" t="s">
        <v>902</v>
      </c>
      <c r="K283" s="10" t="s">
        <v>276</v>
      </c>
      <c r="L283">
        <v>32</v>
      </c>
      <c r="P283" s="10"/>
      <c r="T283" s="10" t="s">
        <v>528</v>
      </c>
    </row>
    <row r="284" spans="1:20" x14ac:dyDescent="0.3">
      <c r="A284">
        <v>74</v>
      </c>
      <c r="B284" s="10" t="s">
        <v>216</v>
      </c>
      <c r="C284" s="10" t="s">
        <v>65</v>
      </c>
      <c r="D284" s="10" t="s">
        <v>28</v>
      </c>
      <c r="E284" s="10" t="s">
        <v>26</v>
      </c>
      <c r="F284" s="10" t="s">
        <v>64</v>
      </c>
      <c r="G284" s="10" t="s">
        <v>71</v>
      </c>
      <c r="H284">
        <v>1</v>
      </c>
      <c r="I284" s="10" t="s">
        <v>15</v>
      </c>
      <c r="J284" s="10" t="s">
        <v>903</v>
      </c>
      <c r="K284" s="10" t="s">
        <v>276</v>
      </c>
      <c r="L284">
        <v>32</v>
      </c>
      <c r="P284" s="10"/>
      <c r="T284" s="10" t="s">
        <v>528</v>
      </c>
    </row>
    <row r="285" spans="1:20" x14ac:dyDescent="0.3">
      <c r="A285">
        <v>74</v>
      </c>
      <c r="B285" s="10" t="s">
        <v>216</v>
      </c>
      <c r="C285" s="10" t="s">
        <v>65</v>
      </c>
      <c r="D285" s="10" t="s">
        <v>28</v>
      </c>
      <c r="E285" s="10" t="s">
        <v>26</v>
      </c>
      <c r="F285" s="10" t="s">
        <v>64</v>
      </c>
      <c r="G285" s="10" t="s">
        <v>71</v>
      </c>
      <c r="H285">
        <v>1</v>
      </c>
      <c r="I285" s="10" t="s">
        <v>15</v>
      </c>
      <c r="J285" s="10" t="s">
        <v>416</v>
      </c>
      <c r="K285" s="10" t="s">
        <v>417</v>
      </c>
      <c r="L285">
        <v>44</v>
      </c>
      <c r="N285">
        <v>54</v>
      </c>
      <c r="P285" s="10"/>
      <c r="T285" s="10" t="s">
        <v>528</v>
      </c>
    </row>
    <row r="286" spans="1:20" x14ac:dyDescent="0.3">
      <c r="A286">
        <v>75</v>
      </c>
      <c r="B286" s="10" t="s">
        <v>216</v>
      </c>
      <c r="C286" s="10" t="s">
        <v>66</v>
      </c>
      <c r="D286" s="10" t="s">
        <v>24</v>
      </c>
      <c r="E286" s="10" t="s">
        <v>25</v>
      </c>
      <c r="F286" s="10" t="s">
        <v>64</v>
      </c>
      <c r="G286" s="10" t="s">
        <v>71</v>
      </c>
      <c r="H286">
        <v>1</v>
      </c>
      <c r="I286" s="10" t="s">
        <v>15</v>
      </c>
      <c r="J286" s="10" t="s">
        <v>419</v>
      </c>
      <c r="K286" s="10" t="s">
        <v>276</v>
      </c>
      <c r="L286">
        <v>26</v>
      </c>
      <c r="P286" s="10"/>
      <c r="T286" s="10" t="s">
        <v>530</v>
      </c>
    </row>
    <row r="287" spans="1:20" x14ac:dyDescent="0.3">
      <c r="A287">
        <v>75</v>
      </c>
      <c r="B287" s="10" t="s">
        <v>216</v>
      </c>
      <c r="C287" s="10" t="s">
        <v>66</v>
      </c>
      <c r="D287" s="10" t="s">
        <v>24</v>
      </c>
      <c r="E287" s="10" t="s">
        <v>25</v>
      </c>
      <c r="F287" s="10" t="s">
        <v>64</v>
      </c>
      <c r="G287" s="10" t="s">
        <v>71</v>
      </c>
      <c r="H287">
        <v>1</v>
      </c>
      <c r="I287" s="10" t="s">
        <v>15</v>
      </c>
      <c r="J287" s="10" t="s">
        <v>420</v>
      </c>
      <c r="K287" s="10" t="s">
        <v>276</v>
      </c>
      <c r="L287">
        <v>26</v>
      </c>
      <c r="P287" s="10"/>
      <c r="T287" s="10" t="s">
        <v>530</v>
      </c>
    </row>
    <row r="288" spans="1:20" x14ac:dyDescent="0.3">
      <c r="A288">
        <v>75</v>
      </c>
      <c r="B288" s="10" t="s">
        <v>216</v>
      </c>
      <c r="C288" s="10" t="s">
        <v>66</v>
      </c>
      <c r="D288" s="10" t="s">
        <v>24</v>
      </c>
      <c r="E288" s="10" t="s">
        <v>25</v>
      </c>
      <c r="F288" s="10" t="s">
        <v>64</v>
      </c>
      <c r="G288" s="10" t="s">
        <v>71</v>
      </c>
      <c r="H288">
        <v>1</v>
      </c>
      <c r="I288" s="10" t="s">
        <v>15</v>
      </c>
      <c r="J288" s="10" t="s">
        <v>902</v>
      </c>
      <c r="K288" s="10" t="s">
        <v>276</v>
      </c>
      <c r="L288">
        <v>26</v>
      </c>
      <c r="P288" s="10"/>
      <c r="T288" s="10" t="s">
        <v>530</v>
      </c>
    </row>
    <row r="289" spans="1:20" x14ac:dyDescent="0.3">
      <c r="A289">
        <v>75</v>
      </c>
      <c r="B289" s="10" t="s">
        <v>216</v>
      </c>
      <c r="C289" s="10" t="s">
        <v>66</v>
      </c>
      <c r="D289" s="10" t="s">
        <v>24</v>
      </c>
      <c r="E289" s="10" t="s">
        <v>25</v>
      </c>
      <c r="F289" s="10" t="s">
        <v>64</v>
      </c>
      <c r="G289" s="10" t="s">
        <v>71</v>
      </c>
      <c r="H289">
        <v>1</v>
      </c>
      <c r="I289" s="10" t="s">
        <v>15</v>
      </c>
      <c r="J289" s="10" t="s">
        <v>903</v>
      </c>
      <c r="K289" s="10" t="s">
        <v>276</v>
      </c>
      <c r="L289">
        <v>26</v>
      </c>
      <c r="P289" s="10"/>
      <c r="T289" s="10" t="s">
        <v>530</v>
      </c>
    </row>
    <row r="290" spans="1:20" x14ac:dyDescent="0.3">
      <c r="A290">
        <v>76</v>
      </c>
      <c r="B290" s="10" t="s">
        <v>216</v>
      </c>
      <c r="C290" s="10" t="s">
        <v>67</v>
      </c>
      <c r="D290" s="10" t="s">
        <v>28</v>
      </c>
      <c r="E290" s="10" t="s">
        <v>25</v>
      </c>
      <c r="F290" s="10" t="s">
        <v>64</v>
      </c>
      <c r="G290" s="10" t="s">
        <v>71</v>
      </c>
      <c r="H290">
        <v>1</v>
      </c>
      <c r="I290" s="10" t="s">
        <v>15</v>
      </c>
      <c r="J290" s="10" t="s">
        <v>419</v>
      </c>
      <c r="K290" s="10" t="s">
        <v>276</v>
      </c>
      <c r="L290">
        <v>26</v>
      </c>
      <c r="P290" s="10"/>
      <c r="T290" s="10" t="s">
        <v>532</v>
      </c>
    </row>
    <row r="291" spans="1:20" x14ac:dyDescent="0.3">
      <c r="A291">
        <v>76</v>
      </c>
      <c r="B291" s="10" t="s">
        <v>216</v>
      </c>
      <c r="C291" s="10" t="s">
        <v>67</v>
      </c>
      <c r="D291" s="10" t="s">
        <v>28</v>
      </c>
      <c r="E291" s="10" t="s">
        <v>25</v>
      </c>
      <c r="F291" s="10" t="s">
        <v>64</v>
      </c>
      <c r="G291" s="10" t="s">
        <v>71</v>
      </c>
      <c r="H291">
        <v>1</v>
      </c>
      <c r="I291" s="10" t="s">
        <v>15</v>
      </c>
      <c r="J291" s="10" t="s">
        <v>420</v>
      </c>
      <c r="K291" s="10" t="s">
        <v>276</v>
      </c>
      <c r="L291">
        <v>26</v>
      </c>
      <c r="P291" s="10"/>
      <c r="T291" s="10" t="s">
        <v>532</v>
      </c>
    </row>
    <row r="292" spans="1:20" x14ac:dyDescent="0.3">
      <c r="A292">
        <v>76</v>
      </c>
      <c r="B292" s="10" t="s">
        <v>216</v>
      </c>
      <c r="C292" s="10" t="s">
        <v>67</v>
      </c>
      <c r="D292" s="10" t="s">
        <v>28</v>
      </c>
      <c r="E292" s="10" t="s">
        <v>25</v>
      </c>
      <c r="F292" s="10" t="s">
        <v>64</v>
      </c>
      <c r="G292" s="10" t="s">
        <v>71</v>
      </c>
      <c r="H292">
        <v>1</v>
      </c>
      <c r="I292" s="10" t="s">
        <v>15</v>
      </c>
      <c r="J292" s="10" t="s">
        <v>902</v>
      </c>
      <c r="K292" s="10" t="s">
        <v>276</v>
      </c>
      <c r="L292">
        <v>26</v>
      </c>
      <c r="P292" s="10"/>
      <c r="T292" s="10" t="s">
        <v>532</v>
      </c>
    </row>
    <row r="293" spans="1:20" x14ac:dyDescent="0.3">
      <c r="A293">
        <v>76</v>
      </c>
      <c r="B293" s="10" t="s">
        <v>216</v>
      </c>
      <c r="C293" s="10" t="s">
        <v>67</v>
      </c>
      <c r="D293" s="10" t="s">
        <v>28</v>
      </c>
      <c r="E293" s="10" t="s">
        <v>25</v>
      </c>
      <c r="F293" s="10" t="s">
        <v>64</v>
      </c>
      <c r="G293" s="10" t="s">
        <v>71</v>
      </c>
      <c r="H293">
        <v>1</v>
      </c>
      <c r="I293" s="10" t="s">
        <v>15</v>
      </c>
      <c r="J293" s="10" t="s">
        <v>903</v>
      </c>
      <c r="K293" s="10" t="s">
        <v>276</v>
      </c>
      <c r="L293">
        <v>26</v>
      </c>
      <c r="P293" s="10"/>
      <c r="T293" s="10" t="s">
        <v>532</v>
      </c>
    </row>
    <row r="294" spans="1:20" x14ac:dyDescent="0.3">
      <c r="A294">
        <v>77</v>
      </c>
      <c r="B294" s="10" t="s">
        <v>216</v>
      </c>
      <c r="C294" s="10" t="s">
        <v>68</v>
      </c>
      <c r="D294" s="10" t="s">
        <v>28</v>
      </c>
      <c r="E294" s="10" t="s">
        <v>26</v>
      </c>
      <c r="F294" s="10" t="s">
        <v>64</v>
      </c>
      <c r="G294" s="10" t="s">
        <v>71</v>
      </c>
      <c r="H294">
        <v>1</v>
      </c>
      <c r="I294" s="10" t="s">
        <v>15</v>
      </c>
      <c r="J294" s="10" t="s">
        <v>419</v>
      </c>
      <c r="K294" s="10" t="s">
        <v>289</v>
      </c>
      <c r="L294">
        <v>40</v>
      </c>
      <c r="P294" s="10"/>
      <c r="T294" s="10" t="s">
        <v>534</v>
      </c>
    </row>
    <row r="295" spans="1:20" x14ac:dyDescent="0.3">
      <c r="A295">
        <v>77</v>
      </c>
      <c r="B295" s="10" t="s">
        <v>216</v>
      </c>
      <c r="C295" s="10" t="s">
        <v>68</v>
      </c>
      <c r="D295" s="10" t="s">
        <v>28</v>
      </c>
      <c r="E295" s="10" t="s">
        <v>26</v>
      </c>
      <c r="F295" s="10" t="s">
        <v>64</v>
      </c>
      <c r="G295" s="10" t="s">
        <v>71</v>
      </c>
      <c r="H295">
        <v>1</v>
      </c>
      <c r="I295" s="10" t="s">
        <v>15</v>
      </c>
      <c r="J295" s="10" t="s">
        <v>420</v>
      </c>
      <c r="K295" s="10" t="s">
        <v>289</v>
      </c>
      <c r="L295">
        <v>40</v>
      </c>
      <c r="P295" s="10"/>
      <c r="T295" s="10" t="s">
        <v>534</v>
      </c>
    </row>
    <row r="296" spans="1:20" x14ac:dyDescent="0.3">
      <c r="A296">
        <v>77</v>
      </c>
      <c r="B296" s="10" t="s">
        <v>216</v>
      </c>
      <c r="C296" s="10" t="s">
        <v>68</v>
      </c>
      <c r="D296" s="10" t="s">
        <v>28</v>
      </c>
      <c r="E296" s="10" t="s">
        <v>26</v>
      </c>
      <c r="F296" s="10" t="s">
        <v>64</v>
      </c>
      <c r="G296" s="10" t="s">
        <v>71</v>
      </c>
      <c r="H296">
        <v>1</v>
      </c>
      <c r="I296" s="10" t="s">
        <v>15</v>
      </c>
      <c r="J296" s="10" t="s">
        <v>901</v>
      </c>
      <c r="K296" s="10" t="s">
        <v>289</v>
      </c>
      <c r="L296">
        <v>43</v>
      </c>
      <c r="P296" s="10"/>
      <c r="T296" s="10" t="s">
        <v>534</v>
      </c>
    </row>
    <row r="297" spans="1:20" x14ac:dyDescent="0.3">
      <c r="A297">
        <v>77</v>
      </c>
      <c r="B297" s="10" t="s">
        <v>216</v>
      </c>
      <c r="C297" s="10" t="s">
        <v>68</v>
      </c>
      <c r="D297" s="10" t="s">
        <v>28</v>
      </c>
      <c r="E297" s="10" t="s">
        <v>26</v>
      </c>
      <c r="F297" s="10" t="s">
        <v>64</v>
      </c>
      <c r="G297" s="10" t="s">
        <v>71</v>
      </c>
      <c r="H297">
        <v>1</v>
      </c>
      <c r="I297" s="10" t="s">
        <v>15</v>
      </c>
      <c r="J297" s="10" t="s">
        <v>902</v>
      </c>
      <c r="K297" s="10" t="s">
        <v>276</v>
      </c>
      <c r="L297">
        <v>33</v>
      </c>
      <c r="P297" s="10"/>
      <c r="T297" s="10" t="s">
        <v>534</v>
      </c>
    </row>
    <row r="298" spans="1:20" x14ac:dyDescent="0.3">
      <c r="A298">
        <v>77</v>
      </c>
      <c r="B298" s="10" t="s">
        <v>216</v>
      </c>
      <c r="C298" s="10" t="s">
        <v>68</v>
      </c>
      <c r="D298" s="10" t="s">
        <v>28</v>
      </c>
      <c r="E298" s="10" t="s">
        <v>26</v>
      </c>
      <c r="F298" s="10" t="s">
        <v>64</v>
      </c>
      <c r="G298" s="10" t="s">
        <v>71</v>
      </c>
      <c r="H298">
        <v>1</v>
      </c>
      <c r="I298" s="10" t="s">
        <v>15</v>
      </c>
      <c r="J298" s="10" t="s">
        <v>903</v>
      </c>
      <c r="K298" s="10" t="s">
        <v>276</v>
      </c>
      <c r="L298">
        <v>33</v>
      </c>
      <c r="P298" s="10"/>
      <c r="T298" s="10" t="s">
        <v>534</v>
      </c>
    </row>
    <row r="299" spans="1:20" x14ac:dyDescent="0.3">
      <c r="A299">
        <v>77</v>
      </c>
      <c r="B299" s="10" t="s">
        <v>216</v>
      </c>
      <c r="C299" s="10" t="s">
        <v>68</v>
      </c>
      <c r="D299" s="10" t="s">
        <v>28</v>
      </c>
      <c r="E299" s="10" t="s">
        <v>26</v>
      </c>
      <c r="F299" s="10" t="s">
        <v>64</v>
      </c>
      <c r="G299" s="10" t="s">
        <v>71</v>
      </c>
      <c r="H299">
        <v>1</v>
      </c>
      <c r="I299" s="10" t="s">
        <v>15</v>
      </c>
      <c r="J299" s="10" t="s">
        <v>416</v>
      </c>
      <c r="K299" s="10" t="s">
        <v>417</v>
      </c>
      <c r="L299">
        <v>45</v>
      </c>
      <c r="N299">
        <v>55</v>
      </c>
      <c r="P299" s="10"/>
      <c r="T299" s="10" t="s">
        <v>534</v>
      </c>
    </row>
    <row r="300" spans="1:20" x14ac:dyDescent="0.3">
      <c r="A300">
        <v>78</v>
      </c>
      <c r="B300" s="10" t="s">
        <v>216</v>
      </c>
      <c r="C300" s="10" t="s">
        <v>69</v>
      </c>
      <c r="D300" s="10" t="s">
        <v>28</v>
      </c>
      <c r="E300" s="10" t="s">
        <v>21</v>
      </c>
      <c r="F300" s="10" t="s">
        <v>64</v>
      </c>
      <c r="G300" s="10" t="s">
        <v>71</v>
      </c>
      <c r="H300">
        <v>1</v>
      </c>
      <c r="I300" s="10" t="s">
        <v>15</v>
      </c>
      <c r="J300" s="10"/>
      <c r="K300" s="10"/>
      <c r="P300" s="10"/>
      <c r="T300" s="10" t="s">
        <v>536</v>
      </c>
    </row>
    <row r="301" spans="1:20" x14ac:dyDescent="0.3">
      <c r="A301">
        <v>79</v>
      </c>
      <c r="B301" s="10" t="s">
        <v>216</v>
      </c>
      <c r="C301" s="10" t="s">
        <v>70</v>
      </c>
      <c r="D301" s="10" t="s">
        <v>28</v>
      </c>
      <c r="E301" s="10" t="s">
        <v>31</v>
      </c>
      <c r="F301" s="10" t="s">
        <v>64</v>
      </c>
      <c r="G301" s="10" t="s">
        <v>71</v>
      </c>
      <c r="H301">
        <v>1</v>
      </c>
      <c r="I301" s="10" t="s">
        <v>15</v>
      </c>
      <c r="J301" s="10" t="s">
        <v>419</v>
      </c>
      <c r="K301" s="10" t="s">
        <v>276</v>
      </c>
      <c r="L301">
        <v>28</v>
      </c>
      <c r="P301" s="10"/>
      <c r="T301" s="10" t="s">
        <v>538</v>
      </c>
    </row>
    <row r="302" spans="1:20" x14ac:dyDescent="0.3">
      <c r="A302">
        <v>79</v>
      </c>
      <c r="B302" s="10" t="s">
        <v>216</v>
      </c>
      <c r="C302" s="10" t="s">
        <v>70</v>
      </c>
      <c r="D302" s="10" t="s">
        <v>28</v>
      </c>
      <c r="E302" s="10" t="s">
        <v>31</v>
      </c>
      <c r="F302" s="10" t="s">
        <v>64</v>
      </c>
      <c r="G302" s="10" t="s">
        <v>71</v>
      </c>
      <c r="H302">
        <v>1</v>
      </c>
      <c r="I302" s="10" t="s">
        <v>15</v>
      </c>
      <c r="J302" s="10" t="s">
        <v>420</v>
      </c>
      <c r="K302" s="10" t="s">
        <v>276</v>
      </c>
      <c r="L302">
        <v>28</v>
      </c>
      <c r="P302" s="10"/>
      <c r="T302" s="10" t="s">
        <v>538</v>
      </c>
    </row>
    <row r="303" spans="1:20" x14ac:dyDescent="0.3">
      <c r="A303">
        <v>79</v>
      </c>
      <c r="B303" s="10" t="s">
        <v>216</v>
      </c>
      <c r="C303" s="10" t="s">
        <v>70</v>
      </c>
      <c r="D303" s="10" t="s">
        <v>28</v>
      </c>
      <c r="E303" s="10" t="s">
        <v>31</v>
      </c>
      <c r="F303" s="10" t="s">
        <v>64</v>
      </c>
      <c r="G303" s="10" t="s">
        <v>71</v>
      </c>
      <c r="H303">
        <v>1</v>
      </c>
      <c r="I303" s="10" t="s">
        <v>15</v>
      </c>
      <c r="J303" s="10" t="s">
        <v>903</v>
      </c>
      <c r="K303" s="10" t="s">
        <v>276</v>
      </c>
      <c r="L303">
        <v>27</v>
      </c>
      <c r="P303" s="10"/>
      <c r="T303" s="10" t="s">
        <v>538</v>
      </c>
    </row>
    <row r="304" spans="1:20" x14ac:dyDescent="0.3">
      <c r="A304">
        <v>80</v>
      </c>
      <c r="B304" s="10" t="s">
        <v>216</v>
      </c>
      <c r="C304" s="10" t="s">
        <v>540</v>
      </c>
      <c r="D304" s="10" t="s">
        <v>23</v>
      </c>
      <c r="E304" s="10" t="s">
        <v>31</v>
      </c>
      <c r="F304" s="10" t="s">
        <v>153</v>
      </c>
      <c r="G304" s="10" t="s">
        <v>71</v>
      </c>
      <c r="H304">
        <v>1</v>
      </c>
      <c r="I304" s="10" t="s">
        <v>15</v>
      </c>
      <c r="J304" s="10" t="s">
        <v>419</v>
      </c>
      <c r="K304" s="10" t="s">
        <v>276</v>
      </c>
      <c r="L304">
        <v>28</v>
      </c>
      <c r="P304" s="10"/>
      <c r="T304" s="10" t="s">
        <v>541</v>
      </c>
    </row>
    <row r="305" spans="1:20" x14ac:dyDescent="0.3">
      <c r="A305">
        <v>80</v>
      </c>
      <c r="B305" s="10" t="s">
        <v>216</v>
      </c>
      <c r="C305" s="10" t="s">
        <v>540</v>
      </c>
      <c r="D305" s="10" t="s">
        <v>23</v>
      </c>
      <c r="E305" s="10" t="s">
        <v>31</v>
      </c>
      <c r="F305" s="10" t="s">
        <v>153</v>
      </c>
      <c r="G305" s="10" t="s">
        <v>71</v>
      </c>
      <c r="H305">
        <v>1</v>
      </c>
      <c r="I305" s="10" t="s">
        <v>15</v>
      </c>
      <c r="J305" s="10" t="s">
        <v>420</v>
      </c>
      <c r="K305" s="10" t="s">
        <v>276</v>
      </c>
      <c r="L305">
        <v>28</v>
      </c>
      <c r="P305" s="10"/>
      <c r="T305" s="10" t="s">
        <v>541</v>
      </c>
    </row>
    <row r="306" spans="1:20" x14ac:dyDescent="0.3">
      <c r="A306">
        <v>80</v>
      </c>
      <c r="B306" s="10" t="s">
        <v>216</v>
      </c>
      <c r="C306" s="10" t="s">
        <v>540</v>
      </c>
      <c r="D306" s="10" t="s">
        <v>23</v>
      </c>
      <c r="E306" s="10" t="s">
        <v>31</v>
      </c>
      <c r="F306" s="10" t="s">
        <v>153</v>
      </c>
      <c r="G306" s="10" t="s">
        <v>71</v>
      </c>
      <c r="H306">
        <v>1</v>
      </c>
      <c r="I306" s="10" t="s">
        <v>15</v>
      </c>
      <c r="J306" s="10" t="s">
        <v>903</v>
      </c>
      <c r="K306" s="10" t="s">
        <v>276</v>
      </c>
      <c r="L306">
        <v>27</v>
      </c>
      <c r="P306" s="10"/>
      <c r="T306" s="10" t="s">
        <v>541</v>
      </c>
    </row>
    <row r="307" spans="1:20" x14ac:dyDescent="0.3">
      <c r="A307">
        <v>81</v>
      </c>
      <c r="B307" s="10" t="s">
        <v>216</v>
      </c>
      <c r="C307" s="10" t="s">
        <v>543</v>
      </c>
      <c r="D307" s="10" t="s">
        <v>28</v>
      </c>
      <c r="E307" s="10" t="s">
        <v>25</v>
      </c>
      <c r="F307" s="10" t="s">
        <v>153</v>
      </c>
      <c r="G307" s="10" t="s">
        <v>71</v>
      </c>
      <c r="H307">
        <v>1</v>
      </c>
      <c r="I307" s="10" t="s">
        <v>15</v>
      </c>
      <c r="J307" s="10" t="s">
        <v>419</v>
      </c>
      <c r="K307" s="10" t="s">
        <v>276</v>
      </c>
      <c r="L307">
        <v>27</v>
      </c>
      <c r="P307" s="10"/>
      <c r="T307" s="10" t="s">
        <v>544</v>
      </c>
    </row>
    <row r="308" spans="1:20" x14ac:dyDescent="0.3">
      <c r="A308">
        <v>81</v>
      </c>
      <c r="B308" s="10" t="s">
        <v>216</v>
      </c>
      <c r="C308" s="10" t="s">
        <v>543</v>
      </c>
      <c r="D308" s="10" t="s">
        <v>28</v>
      </c>
      <c r="E308" s="10" t="s">
        <v>25</v>
      </c>
      <c r="F308" s="10" t="s">
        <v>153</v>
      </c>
      <c r="G308" s="10" t="s">
        <v>71</v>
      </c>
      <c r="H308">
        <v>1</v>
      </c>
      <c r="I308" s="10" t="s">
        <v>15</v>
      </c>
      <c r="J308" s="10" t="s">
        <v>420</v>
      </c>
      <c r="K308" s="10" t="s">
        <v>276</v>
      </c>
      <c r="L308">
        <v>27</v>
      </c>
      <c r="P308" s="10"/>
      <c r="T308" s="10" t="s">
        <v>544</v>
      </c>
    </row>
    <row r="309" spans="1:20" x14ac:dyDescent="0.3">
      <c r="A309">
        <v>81</v>
      </c>
      <c r="B309" s="10" t="s">
        <v>216</v>
      </c>
      <c r="C309" s="10" t="s">
        <v>543</v>
      </c>
      <c r="D309" s="10" t="s">
        <v>28</v>
      </c>
      <c r="E309" s="10" t="s">
        <v>25</v>
      </c>
      <c r="F309" s="10" t="s">
        <v>153</v>
      </c>
      <c r="G309" s="10" t="s">
        <v>71</v>
      </c>
      <c r="H309">
        <v>1</v>
      </c>
      <c r="I309" s="10" t="s">
        <v>15</v>
      </c>
      <c r="J309" s="10" t="s">
        <v>902</v>
      </c>
      <c r="K309" s="10" t="s">
        <v>276</v>
      </c>
      <c r="L309">
        <v>27</v>
      </c>
      <c r="P309" s="10"/>
      <c r="T309" s="10" t="s">
        <v>544</v>
      </c>
    </row>
    <row r="310" spans="1:20" x14ac:dyDescent="0.3">
      <c r="A310">
        <v>81</v>
      </c>
      <c r="B310" s="10" t="s">
        <v>216</v>
      </c>
      <c r="C310" s="10" t="s">
        <v>543</v>
      </c>
      <c r="D310" s="10" t="s">
        <v>28</v>
      </c>
      <c r="E310" s="10" t="s">
        <v>25</v>
      </c>
      <c r="F310" s="10" t="s">
        <v>153</v>
      </c>
      <c r="G310" s="10" t="s">
        <v>71</v>
      </c>
      <c r="H310">
        <v>1</v>
      </c>
      <c r="I310" s="10" t="s">
        <v>15</v>
      </c>
      <c r="J310" s="10" t="s">
        <v>903</v>
      </c>
      <c r="K310" s="10" t="s">
        <v>276</v>
      </c>
      <c r="L310">
        <v>27</v>
      </c>
      <c r="P310" s="10"/>
      <c r="T310" s="10" t="s">
        <v>544</v>
      </c>
    </row>
    <row r="311" spans="1:20" x14ac:dyDescent="0.3">
      <c r="A311">
        <v>82</v>
      </c>
      <c r="B311" s="10" t="s">
        <v>216</v>
      </c>
      <c r="C311" s="10" t="s">
        <v>546</v>
      </c>
      <c r="D311" s="10" t="s">
        <v>23</v>
      </c>
      <c r="E311" s="10" t="s">
        <v>21</v>
      </c>
      <c r="F311" s="10" t="s">
        <v>153</v>
      </c>
      <c r="G311" s="10" t="s">
        <v>71</v>
      </c>
      <c r="H311">
        <v>1</v>
      </c>
      <c r="I311" s="10" t="s">
        <v>15</v>
      </c>
      <c r="J311" s="10"/>
      <c r="K311" s="10"/>
      <c r="P311" s="10"/>
      <c r="T311" s="10" t="s">
        <v>547</v>
      </c>
    </row>
    <row r="312" spans="1:20" x14ac:dyDescent="0.3">
      <c r="A312">
        <v>83</v>
      </c>
      <c r="B312" s="10" t="s">
        <v>216</v>
      </c>
      <c r="C312" s="10" t="s">
        <v>549</v>
      </c>
      <c r="D312" s="10" t="s">
        <v>23</v>
      </c>
      <c r="E312" s="10" t="s">
        <v>26</v>
      </c>
      <c r="F312" s="10" t="s">
        <v>153</v>
      </c>
      <c r="G312" s="10" t="s">
        <v>71</v>
      </c>
      <c r="H312">
        <v>1</v>
      </c>
      <c r="I312" s="10" t="s">
        <v>15</v>
      </c>
      <c r="J312" s="10" t="s">
        <v>419</v>
      </c>
      <c r="K312" s="10" t="s">
        <v>289</v>
      </c>
      <c r="L312">
        <v>33</v>
      </c>
      <c r="P312" s="10"/>
      <c r="T312" s="10" t="s">
        <v>550</v>
      </c>
    </row>
    <row r="313" spans="1:20" x14ac:dyDescent="0.3">
      <c r="A313">
        <v>83</v>
      </c>
      <c r="B313" s="10" t="s">
        <v>216</v>
      </c>
      <c r="C313" s="10" t="s">
        <v>549</v>
      </c>
      <c r="D313" s="10" t="s">
        <v>23</v>
      </c>
      <c r="E313" s="10" t="s">
        <v>26</v>
      </c>
      <c r="F313" s="10" t="s">
        <v>153</v>
      </c>
      <c r="G313" s="10" t="s">
        <v>71</v>
      </c>
      <c r="H313">
        <v>1</v>
      </c>
      <c r="I313" s="10" t="s">
        <v>15</v>
      </c>
      <c r="J313" s="10" t="s">
        <v>420</v>
      </c>
      <c r="K313" s="10" t="s">
        <v>289</v>
      </c>
      <c r="L313">
        <v>33</v>
      </c>
      <c r="P313" s="10"/>
      <c r="T313" s="10" t="s">
        <v>550</v>
      </c>
    </row>
    <row r="314" spans="1:20" x14ac:dyDescent="0.3">
      <c r="A314">
        <v>83</v>
      </c>
      <c r="B314" s="10" t="s">
        <v>216</v>
      </c>
      <c r="C314" s="10" t="s">
        <v>549</v>
      </c>
      <c r="D314" s="10" t="s">
        <v>23</v>
      </c>
      <c r="E314" s="10" t="s">
        <v>26</v>
      </c>
      <c r="F314" s="10" t="s">
        <v>153</v>
      </c>
      <c r="G314" s="10" t="s">
        <v>71</v>
      </c>
      <c r="H314">
        <v>1</v>
      </c>
      <c r="I314" s="10" t="s">
        <v>15</v>
      </c>
      <c r="J314" s="10" t="s">
        <v>901</v>
      </c>
      <c r="K314" s="10" t="s">
        <v>289</v>
      </c>
      <c r="L314">
        <v>39</v>
      </c>
      <c r="P314" s="10"/>
      <c r="T314" s="10" t="s">
        <v>550</v>
      </c>
    </row>
    <row r="315" spans="1:20" x14ac:dyDescent="0.3">
      <c r="A315">
        <v>83</v>
      </c>
      <c r="B315" s="10" t="s">
        <v>216</v>
      </c>
      <c r="C315" s="10" t="s">
        <v>549</v>
      </c>
      <c r="D315" s="10" t="s">
        <v>23</v>
      </c>
      <c r="E315" s="10" t="s">
        <v>26</v>
      </c>
      <c r="F315" s="10" t="s">
        <v>153</v>
      </c>
      <c r="G315" s="10" t="s">
        <v>71</v>
      </c>
      <c r="H315">
        <v>1</v>
      </c>
      <c r="I315" s="10" t="s">
        <v>15</v>
      </c>
      <c r="J315" s="10" t="s">
        <v>902</v>
      </c>
      <c r="K315" s="10" t="s">
        <v>276</v>
      </c>
      <c r="L315">
        <v>33</v>
      </c>
      <c r="P315" s="10"/>
      <c r="T315" s="10" t="s">
        <v>550</v>
      </c>
    </row>
    <row r="316" spans="1:20" x14ac:dyDescent="0.3">
      <c r="A316">
        <v>83</v>
      </c>
      <c r="B316" s="10" t="s">
        <v>216</v>
      </c>
      <c r="C316" s="10" t="s">
        <v>549</v>
      </c>
      <c r="D316" s="10" t="s">
        <v>23</v>
      </c>
      <c r="E316" s="10" t="s">
        <v>26</v>
      </c>
      <c r="F316" s="10" t="s">
        <v>153</v>
      </c>
      <c r="G316" s="10" t="s">
        <v>71</v>
      </c>
      <c r="H316">
        <v>1</v>
      </c>
      <c r="I316" s="10" t="s">
        <v>15</v>
      </c>
      <c r="J316" s="10" t="s">
        <v>903</v>
      </c>
      <c r="K316" s="10" t="s">
        <v>276</v>
      </c>
      <c r="L316">
        <v>33</v>
      </c>
      <c r="P316" s="10"/>
      <c r="T316" s="10" t="s">
        <v>550</v>
      </c>
    </row>
    <row r="317" spans="1:20" x14ac:dyDescent="0.3">
      <c r="A317">
        <v>83</v>
      </c>
      <c r="B317" s="10" t="s">
        <v>216</v>
      </c>
      <c r="C317" s="10" t="s">
        <v>549</v>
      </c>
      <c r="D317" s="10" t="s">
        <v>23</v>
      </c>
      <c r="E317" s="10" t="s">
        <v>26</v>
      </c>
      <c r="F317" s="10" t="s">
        <v>153</v>
      </c>
      <c r="G317" s="10" t="s">
        <v>71</v>
      </c>
      <c r="H317">
        <v>1</v>
      </c>
      <c r="I317" s="10" t="s">
        <v>15</v>
      </c>
      <c r="J317" s="10" t="s">
        <v>901</v>
      </c>
      <c r="K317" s="10" t="s">
        <v>417</v>
      </c>
      <c r="L317">
        <v>44</v>
      </c>
      <c r="N317">
        <v>54</v>
      </c>
      <c r="P317" s="10"/>
      <c r="T317" s="10" t="s">
        <v>550</v>
      </c>
    </row>
    <row r="318" spans="1:20" x14ac:dyDescent="0.3">
      <c r="A318">
        <v>84</v>
      </c>
      <c r="B318" s="10" t="s">
        <v>216</v>
      </c>
      <c r="C318" s="10" t="s">
        <v>552</v>
      </c>
      <c r="D318" s="10" t="s">
        <v>23</v>
      </c>
      <c r="E318" s="10" t="s">
        <v>25</v>
      </c>
      <c r="F318" s="10" t="s">
        <v>153</v>
      </c>
      <c r="G318" s="10" t="s">
        <v>71</v>
      </c>
      <c r="H318">
        <v>1</v>
      </c>
      <c r="I318" s="10" t="s">
        <v>15</v>
      </c>
      <c r="J318" s="10" t="s">
        <v>419</v>
      </c>
      <c r="K318" s="10" t="s">
        <v>276</v>
      </c>
      <c r="L318">
        <v>27</v>
      </c>
      <c r="P318" s="10"/>
      <c r="T318" s="10" t="s">
        <v>553</v>
      </c>
    </row>
    <row r="319" spans="1:20" x14ac:dyDescent="0.3">
      <c r="A319">
        <v>84</v>
      </c>
      <c r="B319" s="10" t="s">
        <v>216</v>
      </c>
      <c r="C319" s="10" t="s">
        <v>552</v>
      </c>
      <c r="D319" s="10" t="s">
        <v>23</v>
      </c>
      <c r="E319" s="10" t="s">
        <v>25</v>
      </c>
      <c r="F319" s="10" t="s">
        <v>153</v>
      </c>
      <c r="G319" s="10" t="s">
        <v>71</v>
      </c>
      <c r="H319">
        <v>1</v>
      </c>
      <c r="I319" s="10" t="s">
        <v>15</v>
      </c>
      <c r="J319" s="10" t="s">
        <v>420</v>
      </c>
      <c r="K319" s="10" t="s">
        <v>276</v>
      </c>
      <c r="L319">
        <v>27</v>
      </c>
      <c r="P319" s="10"/>
      <c r="T319" s="10" t="s">
        <v>553</v>
      </c>
    </row>
    <row r="320" spans="1:20" x14ac:dyDescent="0.3">
      <c r="A320">
        <v>84</v>
      </c>
      <c r="B320" s="10" t="s">
        <v>216</v>
      </c>
      <c r="C320" s="10" t="s">
        <v>552</v>
      </c>
      <c r="D320" s="10" t="s">
        <v>23</v>
      </c>
      <c r="E320" s="10" t="s">
        <v>25</v>
      </c>
      <c r="F320" s="10" t="s">
        <v>153</v>
      </c>
      <c r="G320" s="10" t="s">
        <v>71</v>
      </c>
      <c r="H320">
        <v>1</v>
      </c>
      <c r="I320" s="10" t="s">
        <v>15</v>
      </c>
      <c r="J320" s="10" t="s">
        <v>902</v>
      </c>
      <c r="K320" s="10" t="s">
        <v>276</v>
      </c>
      <c r="L320">
        <v>27</v>
      </c>
      <c r="P320" s="10"/>
      <c r="T320" s="10" t="s">
        <v>553</v>
      </c>
    </row>
    <row r="321" spans="1:20" x14ac:dyDescent="0.3">
      <c r="A321">
        <v>84</v>
      </c>
      <c r="B321" s="10" t="s">
        <v>216</v>
      </c>
      <c r="C321" s="10" t="s">
        <v>552</v>
      </c>
      <c r="D321" s="10" t="s">
        <v>23</v>
      </c>
      <c r="E321" s="10" t="s">
        <v>25</v>
      </c>
      <c r="F321" s="10" t="s">
        <v>153</v>
      </c>
      <c r="G321" s="10" t="s">
        <v>71</v>
      </c>
      <c r="H321">
        <v>1</v>
      </c>
      <c r="I321" s="10" t="s">
        <v>15</v>
      </c>
      <c r="J321" s="10" t="s">
        <v>903</v>
      </c>
      <c r="K321" s="10" t="s">
        <v>276</v>
      </c>
      <c r="L321">
        <v>27</v>
      </c>
      <c r="P321" s="10"/>
      <c r="T321" s="10" t="s">
        <v>553</v>
      </c>
    </row>
    <row r="322" spans="1:20" x14ac:dyDescent="0.3">
      <c r="A322">
        <v>85</v>
      </c>
      <c r="B322" s="10" t="s">
        <v>216</v>
      </c>
      <c r="C322" s="10" t="s">
        <v>555</v>
      </c>
      <c r="D322" s="10" t="s">
        <v>23</v>
      </c>
      <c r="E322" s="10" t="s">
        <v>26</v>
      </c>
      <c r="F322" s="10" t="s">
        <v>153</v>
      </c>
      <c r="G322" s="10" t="s">
        <v>71</v>
      </c>
      <c r="H322">
        <v>1</v>
      </c>
      <c r="I322" s="10" t="s">
        <v>15</v>
      </c>
      <c r="J322" s="10" t="s">
        <v>419</v>
      </c>
      <c r="K322" s="10" t="s">
        <v>289</v>
      </c>
      <c r="L322">
        <v>35</v>
      </c>
      <c r="P322" s="10"/>
      <c r="T322" s="10" t="s">
        <v>556</v>
      </c>
    </row>
    <row r="323" spans="1:20" x14ac:dyDescent="0.3">
      <c r="A323">
        <v>85</v>
      </c>
      <c r="B323" s="10" t="s">
        <v>216</v>
      </c>
      <c r="C323" s="10" t="s">
        <v>555</v>
      </c>
      <c r="D323" s="10" t="s">
        <v>23</v>
      </c>
      <c r="E323" s="10" t="s">
        <v>26</v>
      </c>
      <c r="F323" s="10" t="s">
        <v>153</v>
      </c>
      <c r="G323" s="10" t="s">
        <v>71</v>
      </c>
      <c r="H323">
        <v>1</v>
      </c>
      <c r="I323" s="10" t="s">
        <v>15</v>
      </c>
      <c r="J323" s="10" t="s">
        <v>420</v>
      </c>
      <c r="K323" s="10" t="s">
        <v>289</v>
      </c>
      <c r="L323">
        <v>35</v>
      </c>
      <c r="P323" s="10"/>
      <c r="T323" s="10" t="s">
        <v>556</v>
      </c>
    </row>
    <row r="324" spans="1:20" x14ac:dyDescent="0.3">
      <c r="A324">
        <v>85</v>
      </c>
      <c r="B324" s="10" t="s">
        <v>216</v>
      </c>
      <c r="C324" s="10" t="s">
        <v>555</v>
      </c>
      <c r="D324" s="10" t="s">
        <v>23</v>
      </c>
      <c r="E324" s="10" t="s">
        <v>26</v>
      </c>
      <c r="F324" s="10" t="s">
        <v>153</v>
      </c>
      <c r="G324" s="10" t="s">
        <v>71</v>
      </c>
      <c r="H324">
        <v>1</v>
      </c>
      <c r="I324" s="10" t="s">
        <v>15</v>
      </c>
      <c r="J324" s="10" t="s">
        <v>905</v>
      </c>
      <c r="K324" s="10" t="s">
        <v>289</v>
      </c>
      <c r="L324">
        <v>43</v>
      </c>
      <c r="P324" s="10"/>
      <c r="T324" s="10" t="s">
        <v>556</v>
      </c>
    </row>
    <row r="325" spans="1:20" x14ac:dyDescent="0.3">
      <c r="A325">
        <v>85</v>
      </c>
      <c r="B325" s="10" t="s">
        <v>216</v>
      </c>
      <c r="C325" s="10" t="s">
        <v>555</v>
      </c>
      <c r="D325" s="10" t="s">
        <v>23</v>
      </c>
      <c r="E325" s="10" t="s">
        <v>26</v>
      </c>
      <c r="F325" s="10" t="s">
        <v>153</v>
      </c>
      <c r="G325" s="10" t="s">
        <v>71</v>
      </c>
      <c r="H325">
        <v>1</v>
      </c>
      <c r="I325" s="10" t="s">
        <v>15</v>
      </c>
      <c r="J325" s="10" t="s">
        <v>902</v>
      </c>
      <c r="K325" s="10" t="s">
        <v>276</v>
      </c>
      <c r="L325">
        <v>33</v>
      </c>
      <c r="P325" s="10"/>
      <c r="T325" s="10" t="s">
        <v>556</v>
      </c>
    </row>
    <row r="326" spans="1:20" x14ac:dyDescent="0.3">
      <c r="A326">
        <v>85</v>
      </c>
      <c r="B326" s="10" t="s">
        <v>216</v>
      </c>
      <c r="C326" s="10" t="s">
        <v>555</v>
      </c>
      <c r="D326" s="10" t="s">
        <v>23</v>
      </c>
      <c r="E326" s="10" t="s">
        <v>26</v>
      </c>
      <c r="F326" s="10" t="s">
        <v>153</v>
      </c>
      <c r="G326" s="10" t="s">
        <v>71</v>
      </c>
      <c r="H326">
        <v>1</v>
      </c>
      <c r="I326" s="10" t="s">
        <v>15</v>
      </c>
      <c r="J326" s="10" t="s">
        <v>903</v>
      </c>
      <c r="K326" s="10" t="s">
        <v>276</v>
      </c>
      <c r="L326">
        <v>33</v>
      </c>
      <c r="P326" s="10"/>
      <c r="T326" s="10" t="s">
        <v>556</v>
      </c>
    </row>
    <row r="327" spans="1:20" x14ac:dyDescent="0.3">
      <c r="A327">
        <v>85</v>
      </c>
      <c r="B327" s="10" t="s">
        <v>216</v>
      </c>
      <c r="C327" s="10" t="s">
        <v>555</v>
      </c>
      <c r="D327" s="10" t="s">
        <v>23</v>
      </c>
      <c r="E327" s="10" t="s">
        <v>26</v>
      </c>
      <c r="F327" s="10" t="s">
        <v>153</v>
      </c>
      <c r="G327" s="10" t="s">
        <v>71</v>
      </c>
      <c r="H327">
        <v>1</v>
      </c>
      <c r="I327" s="10" t="s">
        <v>15</v>
      </c>
      <c r="J327" s="10" t="s">
        <v>901</v>
      </c>
      <c r="K327" s="10" t="s">
        <v>417</v>
      </c>
      <c r="L327">
        <v>45</v>
      </c>
      <c r="N327">
        <v>56</v>
      </c>
      <c r="P327" s="10"/>
      <c r="T327" s="10" t="s">
        <v>556</v>
      </c>
    </row>
    <row r="328" spans="1:20" x14ac:dyDescent="0.3">
      <c r="A328">
        <v>86</v>
      </c>
      <c r="B328" s="10" t="s">
        <v>216</v>
      </c>
      <c r="C328" s="10" t="s">
        <v>558</v>
      </c>
      <c r="D328" s="10" t="s">
        <v>23</v>
      </c>
      <c r="E328" s="10" t="s">
        <v>25</v>
      </c>
      <c r="F328" s="10" t="s">
        <v>153</v>
      </c>
      <c r="G328" s="10" t="s">
        <v>71</v>
      </c>
      <c r="H328">
        <v>1</v>
      </c>
      <c r="I328" s="10" t="s">
        <v>15</v>
      </c>
      <c r="J328" s="10" t="s">
        <v>419</v>
      </c>
      <c r="K328" s="10" t="s">
        <v>276</v>
      </c>
      <c r="L328">
        <v>23</v>
      </c>
      <c r="P328" s="10"/>
      <c r="T328" s="10" t="s">
        <v>559</v>
      </c>
    </row>
    <row r="329" spans="1:20" x14ac:dyDescent="0.3">
      <c r="A329">
        <v>86</v>
      </c>
      <c r="B329" s="10" t="s">
        <v>216</v>
      </c>
      <c r="C329" s="10" t="s">
        <v>558</v>
      </c>
      <c r="D329" s="10" t="s">
        <v>23</v>
      </c>
      <c r="E329" s="10" t="s">
        <v>25</v>
      </c>
      <c r="F329" s="10" t="s">
        <v>153</v>
      </c>
      <c r="G329" s="10" t="s">
        <v>71</v>
      </c>
      <c r="H329">
        <v>1</v>
      </c>
      <c r="I329" s="10" t="s">
        <v>15</v>
      </c>
      <c r="J329" s="10" t="s">
        <v>420</v>
      </c>
      <c r="K329" s="10" t="s">
        <v>289</v>
      </c>
      <c r="L329">
        <v>33</v>
      </c>
      <c r="P329" s="10"/>
      <c r="T329" s="10" t="s">
        <v>559</v>
      </c>
    </row>
    <row r="330" spans="1:20" x14ac:dyDescent="0.3">
      <c r="A330">
        <v>86</v>
      </c>
      <c r="B330" s="10" t="s">
        <v>216</v>
      </c>
      <c r="C330" s="10" t="s">
        <v>558</v>
      </c>
      <c r="D330" s="10" t="s">
        <v>23</v>
      </c>
      <c r="E330" s="10" t="s">
        <v>25</v>
      </c>
      <c r="F330" s="10" t="s">
        <v>153</v>
      </c>
      <c r="G330" s="10" t="s">
        <v>71</v>
      </c>
      <c r="H330">
        <v>1</v>
      </c>
      <c r="I330" s="10" t="s">
        <v>15</v>
      </c>
      <c r="J330" s="10" t="s">
        <v>903</v>
      </c>
      <c r="K330" s="10" t="s">
        <v>276</v>
      </c>
      <c r="L330">
        <v>25</v>
      </c>
      <c r="P330" s="10"/>
      <c r="T330" s="10" t="s">
        <v>559</v>
      </c>
    </row>
    <row r="331" spans="1:20" x14ac:dyDescent="0.3">
      <c r="A331">
        <v>87</v>
      </c>
      <c r="B331" s="10" t="s">
        <v>717</v>
      </c>
      <c r="C331" s="10" t="s">
        <v>558</v>
      </c>
      <c r="D331" s="10" t="s">
        <v>24</v>
      </c>
      <c r="E331" s="10" t="s">
        <v>25</v>
      </c>
      <c r="F331" s="10" t="s">
        <v>153</v>
      </c>
      <c r="G331" s="10" t="s">
        <v>71</v>
      </c>
      <c r="H331">
        <v>1</v>
      </c>
      <c r="I331" s="10" t="s">
        <v>15</v>
      </c>
      <c r="J331" s="10" t="s">
        <v>419</v>
      </c>
      <c r="K331" s="10" t="s">
        <v>413</v>
      </c>
      <c r="L331">
        <v>27</v>
      </c>
      <c r="P331" s="10"/>
      <c r="T331" s="10" t="s">
        <v>722</v>
      </c>
    </row>
    <row r="332" spans="1:20" x14ac:dyDescent="0.3">
      <c r="A332">
        <v>87</v>
      </c>
      <c r="B332" s="10" t="s">
        <v>717</v>
      </c>
      <c r="C332" s="10" t="s">
        <v>558</v>
      </c>
      <c r="D332" s="10" t="s">
        <v>24</v>
      </c>
      <c r="E332" s="10" t="s">
        <v>25</v>
      </c>
      <c r="F332" s="10" t="s">
        <v>153</v>
      </c>
      <c r="G332" s="10" t="s">
        <v>71</v>
      </c>
      <c r="H332">
        <v>1</v>
      </c>
      <c r="I332" s="10" t="s">
        <v>15</v>
      </c>
      <c r="J332" s="10" t="s">
        <v>420</v>
      </c>
      <c r="K332" s="10" t="s">
        <v>289</v>
      </c>
      <c r="L332">
        <v>33</v>
      </c>
      <c r="P332" s="10"/>
      <c r="T332" s="10" t="s">
        <v>722</v>
      </c>
    </row>
    <row r="333" spans="1:20" x14ac:dyDescent="0.3">
      <c r="A333">
        <v>87</v>
      </c>
      <c r="B333" s="10" t="s">
        <v>717</v>
      </c>
      <c r="C333" s="10" t="s">
        <v>558</v>
      </c>
      <c r="D333" s="10" t="s">
        <v>24</v>
      </c>
      <c r="E333" s="10" t="s">
        <v>25</v>
      </c>
      <c r="F333" s="10" t="s">
        <v>153</v>
      </c>
      <c r="G333" s="10" t="s">
        <v>71</v>
      </c>
      <c r="H333">
        <v>1</v>
      </c>
      <c r="I333" s="10" t="s">
        <v>15</v>
      </c>
      <c r="J333" s="10" t="s">
        <v>904</v>
      </c>
      <c r="K333" s="10" t="s">
        <v>413</v>
      </c>
      <c r="L333">
        <v>27</v>
      </c>
      <c r="P333" s="10"/>
      <c r="T333" s="10" t="s">
        <v>722</v>
      </c>
    </row>
    <row r="334" spans="1:20" x14ac:dyDescent="0.3">
      <c r="A334">
        <v>87</v>
      </c>
      <c r="B334" s="10" t="s">
        <v>717</v>
      </c>
      <c r="C334" s="10" t="s">
        <v>558</v>
      </c>
      <c r="D334" s="10" t="s">
        <v>24</v>
      </c>
      <c r="E334" s="10" t="s">
        <v>25</v>
      </c>
      <c r="F334" s="10" t="s">
        <v>153</v>
      </c>
      <c r="G334" s="10" t="s">
        <v>71</v>
      </c>
      <c r="H334">
        <v>1</v>
      </c>
      <c r="I334" s="10" t="s">
        <v>15</v>
      </c>
      <c r="J334" s="10" t="s">
        <v>903</v>
      </c>
      <c r="K334" s="10" t="s">
        <v>276</v>
      </c>
      <c r="L334">
        <v>25</v>
      </c>
      <c r="P334" s="10"/>
      <c r="T334" s="10" t="s">
        <v>722</v>
      </c>
    </row>
    <row r="335" spans="1:20" x14ac:dyDescent="0.3">
      <c r="A335">
        <v>87</v>
      </c>
      <c r="B335" s="10" t="s">
        <v>717</v>
      </c>
      <c r="C335" s="10" t="s">
        <v>558</v>
      </c>
      <c r="D335" s="10" t="s">
        <v>24</v>
      </c>
      <c r="E335" s="10" t="s">
        <v>25</v>
      </c>
      <c r="F335" s="10" t="s">
        <v>153</v>
      </c>
      <c r="G335" s="10" t="s">
        <v>71</v>
      </c>
      <c r="H335">
        <v>1</v>
      </c>
      <c r="I335" s="10" t="s">
        <v>15</v>
      </c>
      <c r="J335" s="10" t="s">
        <v>416</v>
      </c>
      <c r="K335" s="10" t="s">
        <v>417</v>
      </c>
      <c r="L335">
        <v>50</v>
      </c>
      <c r="M335">
        <v>5</v>
      </c>
      <c r="N335">
        <v>60</v>
      </c>
      <c r="O335">
        <v>8</v>
      </c>
      <c r="P335" s="10"/>
      <c r="T335" s="10" t="s">
        <v>722</v>
      </c>
    </row>
    <row r="336" spans="1:20" x14ac:dyDescent="0.3">
      <c r="A336">
        <v>88</v>
      </c>
      <c r="B336" s="10" t="s">
        <v>216</v>
      </c>
      <c r="C336" s="10" t="s">
        <v>561</v>
      </c>
      <c r="D336" s="10" t="s">
        <v>24</v>
      </c>
      <c r="E336" s="10" t="s">
        <v>25</v>
      </c>
      <c r="F336" s="10" t="s">
        <v>160</v>
      </c>
      <c r="G336" s="10" t="s">
        <v>71</v>
      </c>
      <c r="H336">
        <v>1</v>
      </c>
      <c r="I336" s="10" t="s">
        <v>15</v>
      </c>
      <c r="J336" s="10" t="s">
        <v>419</v>
      </c>
      <c r="K336" s="10" t="s">
        <v>276</v>
      </c>
      <c r="L336">
        <v>29</v>
      </c>
      <c r="P336" s="10"/>
      <c r="T336" s="10" t="s">
        <v>562</v>
      </c>
    </row>
    <row r="337" spans="1:20" x14ac:dyDescent="0.3">
      <c r="A337">
        <v>88</v>
      </c>
      <c r="B337" s="10" t="s">
        <v>216</v>
      </c>
      <c r="C337" s="10" t="s">
        <v>561</v>
      </c>
      <c r="D337" s="10" t="s">
        <v>24</v>
      </c>
      <c r="E337" s="10" t="s">
        <v>25</v>
      </c>
      <c r="F337" s="10" t="s">
        <v>160</v>
      </c>
      <c r="G337" s="10" t="s">
        <v>71</v>
      </c>
      <c r="H337">
        <v>1</v>
      </c>
      <c r="I337" s="10" t="s">
        <v>15</v>
      </c>
      <c r="J337" s="10" t="s">
        <v>420</v>
      </c>
      <c r="K337" s="10" t="s">
        <v>276</v>
      </c>
      <c r="L337">
        <v>29</v>
      </c>
      <c r="P337" s="10"/>
      <c r="T337" s="10" t="s">
        <v>562</v>
      </c>
    </row>
    <row r="338" spans="1:20" x14ac:dyDescent="0.3">
      <c r="A338">
        <v>88</v>
      </c>
      <c r="B338" s="10" t="s">
        <v>216</v>
      </c>
      <c r="C338" s="10" t="s">
        <v>561</v>
      </c>
      <c r="D338" s="10" t="s">
        <v>24</v>
      </c>
      <c r="E338" s="10" t="s">
        <v>25</v>
      </c>
      <c r="F338" s="10" t="s">
        <v>160</v>
      </c>
      <c r="G338" s="10" t="s">
        <v>71</v>
      </c>
      <c r="H338">
        <v>1</v>
      </c>
      <c r="I338" s="10" t="s">
        <v>15</v>
      </c>
      <c r="J338" s="10" t="s">
        <v>903</v>
      </c>
      <c r="K338" s="10" t="s">
        <v>276</v>
      </c>
      <c r="L338">
        <v>29</v>
      </c>
      <c r="P338" s="10"/>
      <c r="T338" s="10" t="s">
        <v>562</v>
      </c>
    </row>
    <row r="339" spans="1:20" x14ac:dyDescent="0.3">
      <c r="A339">
        <v>89</v>
      </c>
      <c r="B339" s="10" t="s">
        <v>218</v>
      </c>
      <c r="C339" s="10" t="s">
        <v>561</v>
      </c>
      <c r="D339" s="10" t="s">
        <v>28</v>
      </c>
      <c r="E339" s="10" t="s">
        <v>25</v>
      </c>
      <c r="F339" s="10" t="s">
        <v>160</v>
      </c>
      <c r="G339" s="10" t="s">
        <v>71</v>
      </c>
      <c r="H339">
        <v>1</v>
      </c>
      <c r="I339" s="10" t="s">
        <v>15</v>
      </c>
      <c r="J339" s="10" t="s">
        <v>419</v>
      </c>
      <c r="K339" s="10" t="s">
        <v>276</v>
      </c>
      <c r="L339">
        <v>29</v>
      </c>
      <c r="P339" s="10"/>
      <c r="T339" s="10" t="s">
        <v>564</v>
      </c>
    </row>
    <row r="340" spans="1:20" x14ac:dyDescent="0.3">
      <c r="A340">
        <v>89</v>
      </c>
      <c r="B340" s="10" t="s">
        <v>218</v>
      </c>
      <c r="C340" s="10" t="s">
        <v>561</v>
      </c>
      <c r="D340" s="10" t="s">
        <v>28</v>
      </c>
      <c r="E340" s="10" t="s">
        <v>25</v>
      </c>
      <c r="F340" s="10" t="s">
        <v>160</v>
      </c>
      <c r="G340" s="10" t="s">
        <v>71</v>
      </c>
      <c r="H340">
        <v>1</v>
      </c>
      <c r="I340" s="10" t="s">
        <v>15</v>
      </c>
      <c r="J340" s="10" t="s">
        <v>420</v>
      </c>
      <c r="K340" s="10" t="s">
        <v>276</v>
      </c>
      <c r="L340">
        <v>29</v>
      </c>
      <c r="P340" s="10"/>
      <c r="T340" s="10" t="s">
        <v>564</v>
      </c>
    </row>
    <row r="341" spans="1:20" x14ac:dyDescent="0.3">
      <c r="A341">
        <v>89</v>
      </c>
      <c r="B341" s="10" t="s">
        <v>218</v>
      </c>
      <c r="C341" s="10" t="s">
        <v>561</v>
      </c>
      <c r="D341" s="10" t="s">
        <v>28</v>
      </c>
      <c r="E341" s="10" t="s">
        <v>25</v>
      </c>
      <c r="F341" s="10" t="s">
        <v>160</v>
      </c>
      <c r="G341" s="10" t="s">
        <v>71</v>
      </c>
      <c r="H341">
        <v>1</v>
      </c>
      <c r="I341" s="10" t="s">
        <v>15</v>
      </c>
      <c r="J341" s="10" t="s">
        <v>903</v>
      </c>
      <c r="K341" s="10" t="s">
        <v>276</v>
      </c>
      <c r="L341">
        <v>29</v>
      </c>
      <c r="P341" s="10"/>
      <c r="T341" s="10" t="s">
        <v>564</v>
      </c>
    </row>
    <row r="342" spans="1:20" x14ac:dyDescent="0.3">
      <c r="A342">
        <v>90</v>
      </c>
      <c r="B342" s="10" t="s">
        <v>216</v>
      </c>
      <c r="C342" s="10" t="s">
        <v>565</v>
      </c>
      <c r="D342" s="10" t="s">
        <v>24</v>
      </c>
      <c r="E342" s="10" t="s">
        <v>26</v>
      </c>
      <c r="F342" s="10" t="s">
        <v>160</v>
      </c>
      <c r="G342" s="10" t="s">
        <v>71</v>
      </c>
      <c r="H342">
        <v>1</v>
      </c>
      <c r="I342" s="10" t="s">
        <v>15</v>
      </c>
      <c r="J342" s="10" t="s">
        <v>419</v>
      </c>
      <c r="K342" s="10" t="s">
        <v>289</v>
      </c>
      <c r="L342">
        <v>36</v>
      </c>
      <c r="P342" s="10"/>
      <c r="T342" s="10" t="s">
        <v>566</v>
      </c>
    </row>
    <row r="343" spans="1:20" x14ac:dyDescent="0.3">
      <c r="A343">
        <v>90</v>
      </c>
      <c r="B343" s="10" t="s">
        <v>216</v>
      </c>
      <c r="C343" s="10" t="s">
        <v>565</v>
      </c>
      <c r="D343" s="10" t="s">
        <v>24</v>
      </c>
      <c r="E343" s="10" t="s">
        <v>26</v>
      </c>
      <c r="F343" s="10" t="s">
        <v>160</v>
      </c>
      <c r="G343" s="10" t="s">
        <v>71</v>
      </c>
      <c r="H343">
        <v>1</v>
      </c>
      <c r="I343" s="10" t="s">
        <v>15</v>
      </c>
      <c r="J343" s="10" t="s">
        <v>420</v>
      </c>
      <c r="K343" s="10" t="s">
        <v>289</v>
      </c>
      <c r="L343">
        <v>36</v>
      </c>
      <c r="P343" s="10"/>
      <c r="T343" s="10" t="s">
        <v>566</v>
      </c>
    </row>
    <row r="344" spans="1:20" x14ac:dyDescent="0.3">
      <c r="A344">
        <v>90</v>
      </c>
      <c r="B344" s="10" t="s">
        <v>216</v>
      </c>
      <c r="C344" s="10" t="s">
        <v>565</v>
      </c>
      <c r="D344" s="10" t="s">
        <v>24</v>
      </c>
      <c r="E344" s="10" t="s">
        <v>26</v>
      </c>
      <c r="F344" s="10" t="s">
        <v>160</v>
      </c>
      <c r="G344" s="10" t="s">
        <v>71</v>
      </c>
      <c r="H344">
        <v>1</v>
      </c>
      <c r="I344" s="10" t="s">
        <v>15</v>
      </c>
      <c r="J344" s="10" t="s">
        <v>904</v>
      </c>
      <c r="K344" s="10" t="s">
        <v>289</v>
      </c>
      <c r="L344">
        <v>39</v>
      </c>
      <c r="P344" s="10"/>
      <c r="T344" s="10" t="s">
        <v>566</v>
      </c>
    </row>
    <row r="345" spans="1:20" x14ac:dyDescent="0.3">
      <c r="A345">
        <v>90</v>
      </c>
      <c r="B345" s="10" t="s">
        <v>216</v>
      </c>
      <c r="C345" s="10" t="s">
        <v>565</v>
      </c>
      <c r="D345" s="10" t="s">
        <v>24</v>
      </c>
      <c r="E345" s="10" t="s">
        <v>26</v>
      </c>
      <c r="F345" s="10" t="s">
        <v>160</v>
      </c>
      <c r="G345" s="10" t="s">
        <v>71</v>
      </c>
      <c r="H345">
        <v>1</v>
      </c>
      <c r="I345" s="10" t="s">
        <v>15</v>
      </c>
      <c r="J345" s="10" t="s">
        <v>902</v>
      </c>
      <c r="K345" s="10" t="s">
        <v>276</v>
      </c>
      <c r="L345">
        <v>33</v>
      </c>
      <c r="P345" s="10"/>
      <c r="T345" s="10" t="s">
        <v>566</v>
      </c>
    </row>
    <row r="346" spans="1:20" x14ac:dyDescent="0.3">
      <c r="A346">
        <v>90</v>
      </c>
      <c r="B346" s="10" t="s">
        <v>216</v>
      </c>
      <c r="C346" s="10" t="s">
        <v>565</v>
      </c>
      <c r="D346" s="10" t="s">
        <v>24</v>
      </c>
      <c r="E346" s="10" t="s">
        <v>26</v>
      </c>
      <c r="F346" s="10" t="s">
        <v>160</v>
      </c>
      <c r="G346" s="10" t="s">
        <v>71</v>
      </c>
      <c r="H346">
        <v>1</v>
      </c>
      <c r="I346" s="10" t="s">
        <v>15</v>
      </c>
      <c r="J346" s="10" t="s">
        <v>903</v>
      </c>
      <c r="K346" s="10" t="s">
        <v>276</v>
      </c>
      <c r="L346">
        <v>33</v>
      </c>
      <c r="P346" s="10"/>
      <c r="T346" s="10" t="s">
        <v>566</v>
      </c>
    </row>
    <row r="347" spans="1:20" x14ac:dyDescent="0.3">
      <c r="A347">
        <v>90</v>
      </c>
      <c r="B347" s="10" t="s">
        <v>216</v>
      </c>
      <c r="C347" s="10" t="s">
        <v>565</v>
      </c>
      <c r="D347" s="10" t="s">
        <v>24</v>
      </c>
      <c r="E347" s="10" t="s">
        <v>26</v>
      </c>
      <c r="F347" s="10" t="s">
        <v>160</v>
      </c>
      <c r="G347" s="10" t="s">
        <v>71</v>
      </c>
      <c r="H347">
        <v>1</v>
      </c>
      <c r="I347" s="10" t="s">
        <v>15</v>
      </c>
      <c r="J347" s="10" t="s">
        <v>416</v>
      </c>
      <c r="K347" s="10" t="s">
        <v>417</v>
      </c>
      <c r="L347">
        <v>46</v>
      </c>
      <c r="N347">
        <v>56</v>
      </c>
      <c r="P347" s="10"/>
      <c r="T347" s="10" t="s">
        <v>566</v>
      </c>
    </row>
    <row r="348" spans="1:20" x14ac:dyDescent="0.3">
      <c r="A348">
        <v>91</v>
      </c>
      <c r="B348" s="10" t="s">
        <v>216</v>
      </c>
      <c r="C348" s="10" t="s">
        <v>568</v>
      </c>
      <c r="D348" s="10" t="s">
        <v>23</v>
      </c>
      <c r="E348" s="10" t="s">
        <v>31</v>
      </c>
      <c r="F348" s="10" t="s">
        <v>160</v>
      </c>
      <c r="G348" s="10" t="s">
        <v>71</v>
      </c>
      <c r="H348">
        <v>1</v>
      </c>
      <c r="I348" s="10" t="s">
        <v>15</v>
      </c>
      <c r="J348" s="10" t="s">
        <v>419</v>
      </c>
      <c r="K348" s="10" t="s">
        <v>276</v>
      </c>
      <c r="L348">
        <v>14</v>
      </c>
      <c r="P348" s="10"/>
      <c r="T348" s="10" t="s">
        <v>569</v>
      </c>
    </row>
    <row r="349" spans="1:20" x14ac:dyDescent="0.3">
      <c r="A349">
        <v>91</v>
      </c>
      <c r="B349" s="10" t="s">
        <v>216</v>
      </c>
      <c r="C349" s="10" t="s">
        <v>568</v>
      </c>
      <c r="D349" s="10" t="s">
        <v>23</v>
      </c>
      <c r="E349" s="10" t="s">
        <v>31</v>
      </c>
      <c r="F349" s="10" t="s">
        <v>160</v>
      </c>
      <c r="G349" s="10" t="s">
        <v>71</v>
      </c>
      <c r="H349">
        <v>1</v>
      </c>
      <c r="I349" s="10" t="s">
        <v>15</v>
      </c>
      <c r="J349" s="10" t="s">
        <v>420</v>
      </c>
      <c r="K349" s="10" t="s">
        <v>276</v>
      </c>
      <c r="L349">
        <v>28</v>
      </c>
      <c r="P349" s="10"/>
      <c r="T349" s="10" t="s">
        <v>569</v>
      </c>
    </row>
    <row r="350" spans="1:20" x14ac:dyDescent="0.3">
      <c r="A350">
        <v>91</v>
      </c>
      <c r="B350" s="10" t="s">
        <v>216</v>
      </c>
      <c r="C350" s="10" t="s">
        <v>568</v>
      </c>
      <c r="D350" s="10" t="s">
        <v>23</v>
      </c>
      <c r="E350" s="10" t="s">
        <v>31</v>
      </c>
      <c r="F350" s="10" t="s">
        <v>160</v>
      </c>
      <c r="G350" s="10" t="s">
        <v>71</v>
      </c>
      <c r="H350">
        <v>1</v>
      </c>
      <c r="I350" s="10" t="s">
        <v>15</v>
      </c>
      <c r="J350" s="10" t="s">
        <v>903</v>
      </c>
      <c r="K350" s="10" t="s">
        <v>276</v>
      </c>
      <c r="L350">
        <v>14</v>
      </c>
      <c r="P350" s="10"/>
      <c r="T350" s="10" t="s">
        <v>569</v>
      </c>
    </row>
    <row r="351" spans="1:20" x14ac:dyDescent="0.3">
      <c r="A351">
        <v>92</v>
      </c>
      <c r="B351" s="10" t="s">
        <v>218</v>
      </c>
      <c r="C351" s="10" t="s">
        <v>568</v>
      </c>
      <c r="D351" s="10" t="s">
        <v>24</v>
      </c>
      <c r="E351" s="10" t="s">
        <v>31</v>
      </c>
      <c r="F351" s="10" t="s">
        <v>160</v>
      </c>
      <c r="G351" s="10" t="s">
        <v>71</v>
      </c>
      <c r="H351">
        <v>1</v>
      </c>
      <c r="I351" s="10" t="s">
        <v>15</v>
      </c>
      <c r="J351" s="10" t="s">
        <v>419</v>
      </c>
      <c r="K351" s="10" t="s">
        <v>276</v>
      </c>
      <c r="L351">
        <v>14</v>
      </c>
      <c r="P351" s="10"/>
      <c r="T351" s="10" t="s">
        <v>571</v>
      </c>
    </row>
    <row r="352" spans="1:20" x14ac:dyDescent="0.3">
      <c r="A352">
        <v>92</v>
      </c>
      <c r="B352" s="10" t="s">
        <v>218</v>
      </c>
      <c r="C352" s="10" t="s">
        <v>568</v>
      </c>
      <c r="D352" s="10" t="s">
        <v>24</v>
      </c>
      <c r="E352" s="10" t="s">
        <v>31</v>
      </c>
      <c r="F352" s="10" t="s">
        <v>160</v>
      </c>
      <c r="G352" s="10" t="s">
        <v>71</v>
      </c>
      <c r="H352">
        <v>1</v>
      </c>
      <c r="I352" s="10" t="s">
        <v>15</v>
      </c>
      <c r="J352" s="10" t="s">
        <v>420</v>
      </c>
      <c r="K352" s="10" t="s">
        <v>276</v>
      </c>
      <c r="L352">
        <v>28</v>
      </c>
      <c r="P352" s="10"/>
      <c r="T352" s="10" t="s">
        <v>571</v>
      </c>
    </row>
    <row r="353" spans="1:20" x14ac:dyDescent="0.3">
      <c r="A353">
        <v>92</v>
      </c>
      <c r="B353" s="10" t="s">
        <v>218</v>
      </c>
      <c r="C353" s="10" t="s">
        <v>568</v>
      </c>
      <c r="D353" s="10" t="s">
        <v>24</v>
      </c>
      <c r="E353" s="10" t="s">
        <v>31</v>
      </c>
      <c r="F353" s="10" t="s">
        <v>160</v>
      </c>
      <c r="G353" s="10" t="s">
        <v>71</v>
      </c>
      <c r="H353">
        <v>1</v>
      </c>
      <c r="I353" s="10" t="s">
        <v>15</v>
      </c>
      <c r="J353" s="10" t="s">
        <v>903</v>
      </c>
      <c r="K353" s="10" t="s">
        <v>276</v>
      </c>
      <c r="L353">
        <v>14</v>
      </c>
      <c r="P353" s="10"/>
      <c r="T353" s="10" t="s">
        <v>571</v>
      </c>
    </row>
    <row r="354" spans="1:20" x14ac:dyDescent="0.3">
      <c r="A354">
        <v>93</v>
      </c>
      <c r="B354" s="10" t="s">
        <v>216</v>
      </c>
      <c r="C354" s="10" t="s">
        <v>572</v>
      </c>
      <c r="D354" s="10" t="s">
        <v>23</v>
      </c>
      <c r="E354" s="10" t="s">
        <v>25</v>
      </c>
      <c r="F354" s="10" t="s">
        <v>160</v>
      </c>
      <c r="G354" s="10" t="s">
        <v>71</v>
      </c>
      <c r="H354">
        <v>1</v>
      </c>
      <c r="I354" s="10" t="s">
        <v>15</v>
      </c>
      <c r="J354" s="10" t="s">
        <v>419</v>
      </c>
      <c r="K354" s="10" t="s">
        <v>276</v>
      </c>
      <c r="L354">
        <v>27</v>
      </c>
      <c r="P354" s="10"/>
      <c r="T354" s="10" t="s">
        <v>573</v>
      </c>
    </row>
    <row r="355" spans="1:20" x14ac:dyDescent="0.3">
      <c r="A355">
        <v>93</v>
      </c>
      <c r="B355" s="10" t="s">
        <v>216</v>
      </c>
      <c r="C355" s="10" t="s">
        <v>572</v>
      </c>
      <c r="D355" s="10" t="s">
        <v>23</v>
      </c>
      <c r="E355" s="10" t="s">
        <v>25</v>
      </c>
      <c r="F355" s="10" t="s">
        <v>160</v>
      </c>
      <c r="G355" s="10" t="s">
        <v>71</v>
      </c>
      <c r="H355">
        <v>1</v>
      </c>
      <c r="I355" s="10" t="s">
        <v>15</v>
      </c>
      <c r="J355" s="10" t="s">
        <v>420</v>
      </c>
      <c r="K355" s="10" t="s">
        <v>276</v>
      </c>
      <c r="L355">
        <v>27</v>
      </c>
      <c r="P355" s="10"/>
      <c r="T355" s="10" t="s">
        <v>573</v>
      </c>
    </row>
    <row r="356" spans="1:20" x14ac:dyDescent="0.3">
      <c r="A356">
        <v>93</v>
      </c>
      <c r="B356" s="10" t="s">
        <v>216</v>
      </c>
      <c r="C356" s="10" t="s">
        <v>572</v>
      </c>
      <c r="D356" s="10" t="s">
        <v>23</v>
      </c>
      <c r="E356" s="10" t="s">
        <v>25</v>
      </c>
      <c r="F356" s="10" t="s">
        <v>160</v>
      </c>
      <c r="G356" s="10" t="s">
        <v>71</v>
      </c>
      <c r="H356">
        <v>1</v>
      </c>
      <c r="I356" s="10" t="s">
        <v>15</v>
      </c>
      <c r="J356" s="10" t="s">
        <v>903</v>
      </c>
      <c r="K356" s="10" t="s">
        <v>276</v>
      </c>
      <c r="L356">
        <v>27</v>
      </c>
      <c r="P356" s="10"/>
      <c r="T356" s="10" t="s">
        <v>573</v>
      </c>
    </row>
    <row r="357" spans="1:20" x14ac:dyDescent="0.3">
      <c r="A357">
        <v>94</v>
      </c>
      <c r="B357" s="10" t="s">
        <v>216</v>
      </c>
      <c r="C357" s="10" t="s">
        <v>575</v>
      </c>
      <c r="D357" s="10" t="s">
        <v>24</v>
      </c>
      <c r="E357" s="10" t="s">
        <v>26</v>
      </c>
      <c r="F357" s="10" t="s">
        <v>160</v>
      </c>
      <c r="G357" s="10" t="s">
        <v>71</v>
      </c>
      <c r="H357">
        <v>1</v>
      </c>
      <c r="I357" s="10" t="s">
        <v>15</v>
      </c>
      <c r="J357" s="10" t="s">
        <v>419</v>
      </c>
      <c r="K357" s="10" t="s">
        <v>289</v>
      </c>
      <c r="L357">
        <v>35</v>
      </c>
      <c r="P357" s="10"/>
      <c r="T357" s="10" t="s">
        <v>576</v>
      </c>
    </row>
    <row r="358" spans="1:20" x14ac:dyDescent="0.3">
      <c r="A358">
        <v>94</v>
      </c>
      <c r="B358" s="10" t="s">
        <v>216</v>
      </c>
      <c r="C358" s="10" t="s">
        <v>575</v>
      </c>
      <c r="D358" s="10" t="s">
        <v>24</v>
      </c>
      <c r="E358" s="10" t="s">
        <v>26</v>
      </c>
      <c r="F358" s="10" t="s">
        <v>160</v>
      </c>
      <c r="G358" s="10" t="s">
        <v>71</v>
      </c>
      <c r="H358">
        <v>1</v>
      </c>
      <c r="I358" s="10" t="s">
        <v>15</v>
      </c>
      <c r="J358" s="10" t="s">
        <v>420</v>
      </c>
      <c r="K358" s="10" t="s">
        <v>289</v>
      </c>
      <c r="L358">
        <v>35</v>
      </c>
      <c r="P358" s="10"/>
      <c r="T358" s="10" t="s">
        <v>576</v>
      </c>
    </row>
    <row r="359" spans="1:20" x14ac:dyDescent="0.3">
      <c r="A359">
        <v>94</v>
      </c>
      <c r="B359" s="10" t="s">
        <v>216</v>
      </c>
      <c r="C359" s="10" t="s">
        <v>575</v>
      </c>
      <c r="D359" s="10" t="s">
        <v>24</v>
      </c>
      <c r="E359" s="10" t="s">
        <v>26</v>
      </c>
      <c r="F359" s="10" t="s">
        <v>160</v>
      </c>
      <c r="G359" s="10" t="s">
        <v>71</v>
      </c>
      <c r="H359">
        <v>1</v>
      </c>
      <c r="I359" s="10" t="s">
        <v>15</v>
      </c>
      <c r="J359" s="10" t="s">
        <v>901</v>
      </c>
      <c r="K359" s="10" t="s">
        <v>289</v>
      </c>
      <c r="L359">
        <v>43</v>
      </c>
      <c r="P359" s="10"/>
      <c r="T359" s="10" t="s">
        <v>576</v>
      </c>
    </row>
    <row r="360" spans="1:20" x14ac:dyDescent="0.3">
      <c r="A360">
        <v>94</v>
      </c>
      <c r="B360" s="10" t="s">
        <v>216</v>
      </c>
      <c r="C360" s="10" t="s">
        <v>575</v>
      </c>
      <c r="D360" s="10" t="s">
        <v>24</v>
      </c>
      <c r="E360" s="10" t="s">
        <v>26</v>
      </c>
      <c r="F360" s="10" t="s">
        <v>160</v>
      </c>
      <c r="G360" s="10" t="s">
        <v>71</v>
      </c>
      <c r="H360">
        <v>1</v>
      </c>
      <c r="I360" s="10" t="s">
        <v>15</v>
      </c>
      <c r="J360" s="10" t="s">
        <v>902</v>
      </c>
      <c r="K360" s="10" t="s">
        <v>276</v>
      </c>
      <c r="L360">
        <v>33</v>
      </c>
      <c r="P360" s="10"/>
      <c r="T360" s="10" t="s">
        <v>576</v>
      </c>
    </row>
    <row r="361" spans="1:20" x14ac:dyDescent="0.3">
      <c r="A361">
        <v>94</v>
      </c>
      <c r="B361" s="10" t="s">
        <v>216</v>
      </c>
      <c r="C361" s="10" t="s">
        <v>575</v>
      </c>
      <c r="D361" s="10" t="s">
        <v>24</v>
      </c>
      <c r="E361" s="10" t="s">
        <v>26</v>
      </c>
      <c r="F361" s="10" t="s">
        <v>160</v>
      </c>
      <c r="G361" s="10" t="s">
        <v>71</v>
      </c>
      <c r="H361">
        <v>1</v>
      </c>
      <c r="I361" s="10" t="s">
        <v>15</v>
      </c>
      <c r="J361" s="10" t="s">
        <v>903</v>
      </c>
      <c r="K361" s="10" t="s">
        <v>276</v>
      </c>
      <c r="L361">
        <v>33</v>
      </c>
      <c r="P361" s="10"/>
      <c r="T361" s="10" t="s">
        <v>576</v>
      </c>
    </row>
    <row r="362" spans="1:20" x14ac:dyDescent="0.3">
      <c r="A362">
        <v>94</v>
      </c>
      <c r="B362" s="10" t="s">
        <v>216</v>
      </c>
      <c r="C362" s="10" t="s">
        <v>575</v>
      </c>
      <c r="D362" s="10" t="s">
        <v>24</v>
      </c>
      <c r="E362" s="10" t="s">
        <v>26</v>
      </c>
      <c r="F362" s="10" t="s">
        <v>160</v>
      </c>
      <c r="G362" s="10" t="s">
        <v>71</v>
      </c>
      <c r="H362">
        <v>1</v>
      </c>
      <c r="I362" s="10" t="s">
        <v>15</v>
      </c>
      <c r="J362" s="10" t="s">
        <v>416</v>
      </c>
      <c r="K362" s="10" t="s">
        <v>417</v>
      </c>
      <c r="L362">
        <v>47</v>
      </c>
      <c r="N362">
        <v>57</v>
      </c>
      <c r="P362" s="10"/>
      <c r="T362" s="10" t="s">
        <v>576</v>
      </c>
    </row>
    <row r="363" spans="1:20" x14ac:dyDescent="0.3">
      <c r="A363">
        <v>95</v>
      </c>
      <c r="B363" s="10" t="s">
        <v>216</v>
      </c>
      <c r="C363" s="10" t="s">
        <v>578</v>
      </c>
      <c r="D363" s="10" t="s">
        <v>24</v>
      </c>
      <c r="E363" s="10" t="s">
        <v>25</v>
      </c>
      <c r="F363" s="10" t="s">
        <v>160</v>
      </c>
      <c r="G363" s="10" t="s">
        <v>71</v>
      </c>
      <c r="H363">
        <v>1</v>
      </c>
      <c r="I363" s="10" t="s">
        <v>15</v>
      </c>
      <c r="J363" s="10" t="s">
        <v>419</v>
      </c>
      <c r="K363" s="10" t="s">
        <v>276</v>
      </c>
      <c r="L363">
        <v>27</v>
      </c>
      <c r="P363" s="10"/>
      <c r="T363" s="10" t="s">
        <v>579</v>
      </c>
    </row>
    <row r="364" spans="1:20" x14ac:dyDescent="0.3">
      <c r="A364">
        <v>95</v>
      </c>
      <c r="B364" s="10" t="s">
        <v>216</v>
      </c>
      <c r="C364" s="10" t="s">
        <v>578</v>
      </c>
      <c r="D364" s="10" t="s">
        <v>24</v>
      </c>
      <c r="E364" s="10" t="s">
        <v>25</v>
      </c>
      <c r="F364" s="10" t="s">
        <v>160</v>
      </c>
      <c r="G364" s="10" t="s">
        <v>71</v>
      </c>
      <c r="H364">
        <v>1</v>
      </c>
      <c r="I364" s="10" t="s">
        <v>15</v>
      </c>
      <c r="J364" s="10" t="s">
        <v>420</v>
      </c>
      <c r="K364" s="10" t="s">
        <v>276</v>
      </c>
      <c r="L364">
        <v>27</v>
      </c>
      <c r="P364" s="10"/>
      <c r="T364" s="10" t="s">
        <v>579</v>
      </c>
    </row>
    <row r="365" spans="1:20" x14ac:dyDescent="0.3">
      <c r="A365">
        <v>95</v>
      </c>
      <c r="B365" s="10" t="s">
        <v>216</v>
      </c>
      <c r="C365" s="10" t="s">
        <v>578</v>
      </c>
      <c r="D365" s="10" t="s">
        <v>24</v>
      </c>
      <c r="E365" s="10" t="s">
        <v>25</v>
      </c>
      <c r="F365" s="10" t="s">
        <v>160</v>
      </c>
      <c r="G365" s="10" t="s">
        <v>71</v>
      </c>
      <c r="H365">
        <v>1</v>
      </c>
      <c r="I365" s="10" t="s">
        <v>15</v>
      </c>
      <c r="J365" s="10" t="s">
        <v>903</v>
      </c>
      <c r="K365" s="10" t="s">
        <v>276</v>
      </c>
      <c r="L365">
        <v>27</v>
      </c>
      <c r="P365" s="10"/>
      <c r="T365" s="10" t="s">
        <v>579</v>
      </c>
    </row>
    <row r="366" spans="1:20" x14ac:dyDescent="0.3">
      <c r="A366">
        <v>96</v>
      </c>
      <c r="B366" s="10" t="s">
        <v>216</v>
      </c>
      <c r="C366" s="10" t="s">
        <v>581</v>
      </c>
      <c r="D366" s="10" t="s">
        <v>24</v>
      </c>
      <c r="E366" s="10" t="s">
        <v>21</v>
      </c>
      <c r="F366" s="10" t="s">
        <v>160</v>
      </c>
      <c r="G366" s="10" t="s">
        <v>71</v>
      </c>
      <c r="H366">
        <v>1</v>
      </c>
      <c r="I366" s="10" t="s">
        <v>15</v>
      </c>
      <c r="J366" s="10"/>
      <c r="K366" s="10"/>
      <c r="P366" s="10"/>
      <c r="T366" s="10" t="s">
        <v>582</v>
      </c>
    </row>
    <row r="367" spans="1:20" x14ac:dyDescent="0.3">
      <c r="A367">
        <v>97</v>
      </c>
      <c r="B367" s="10" t="s">
        <v>216</v>
      </c>
      <c r="C367" s="10" t="s">
        <v>584</v>
      </c>
      <c r="D367" s="10" t="s">
        <v>28</v>
      </c>
      <c r="E367" s="10" t="s">
        <v>25</v>
      </c>
      <c r="F367" s="10" t="s">
        <v>157</v>
      </c>
      <c r="G367" s="10" t="s">
        <v>71</v>
      </c>
      <c r="H367">
        <v>1</v>
      </c>
      <c r="I367" s="10" t="s">
        <v>15</v>
      </c>
      <c r="J367" s="10" t="s">
        <v>419</v>
      </c>
      <c r="K367" s="10" t="s">
        <v>276</v>
      </c>
      <c r="L367">
        <v>28</v>
      </c>
      <c r="P367" s="10"/>
      <c r="T367" s="10" t="s">
        <v>585</v>
      </c>
    </row>
    <row r="368" spans="1:20" x14ac:dyDescent="0.3">
      <c r="A368">
        <v>97</v>
      </c>
      <c r="B368" s="10" t="s">
        <v>216</v>
      </c>
      <c r="C368" s="10" t="s">
        <v>584</v>
      </c>
      <c r="D368" s="10" t="s">
        <v>28</v>
      </c>
      <c r="E368" s="10" t="s">
        <v>25</v>
      </c>
      <c r="F368" s="10" t="s">
        <v>157</v>
      </c>
      <c r="G368" s="10" t="s">
        <v>71</v>
      </c>
      <c r="H368">
        <v>1</v>
      </c>
      <c r="I368" s="10" t="s">
        <v>15</v>
      </c>
      <c r="J368" s="10" t="s">
        <v>420</v>
      </c>
      <c r="K368" s="10" t="s">
        <v>276</v>
      </c>
      <c r="L368">
        <v>28</v>
      </c>
      <c r="P368" s="10"/>
      <c r="T368" s="10" t="s">
        <v>585</v>
      </c>
    </row>
    <row r="369" spans="1:20" x14ac:dyDescent="0.3">
      <c r="A369">
        <v>97</v>
      </c>
      <c r="B369" s="10" t="s">
        <v>216</v>
      </c>
      <c r="C369" s="10" t="s">
        <v>584</v>
      </c>
      <c r="D369" s="10" t="s">
        <v>28</v>
      </c>
      <c r="E369" s="10" t="s">
        <v>25</v>
      </c>
      <c r="F369" s="10" t="s">
        <v>157</v>
      </c>
      <c r="G369" s="10" t="s">
        <v>71</v>
      </c>
      <c r="H369">
        <v>1</v>
      </c>
      <c r="I369" s="10" t="s">
        <v>15</v>
      </c>
      <c r="J369" s="10" t="s">
        <v>903</v>
      </c>
      <c r="K369" s="10" t="s">
        <v>276</v>
      </c>
      <c r="L369">
        <v>26</v>
      </c>
      <c r="P369" s="10"/>
      <c r="T369" s="10" t="s">
        <v>585</v>
      </c>
    </row>
    <row r="370" spans="1:20" x14ac:dyDescent="0.3">
      <c r="A370">
        <v>98</v>
      </c>
      <c r="B370" s="10" t="s">
        <v>216</v>
      </c>
      <c r="C370" s="10" t="s">
        <v>587</v>
      </c>
      <c r="D370" s="10" t="s">
        <v>24</v>
      </c>
      <c r="E370" s="10" t="s">
        <v>25</v>
      </c>
      <c r="F370" s="10" t="s">
        <v>157</v>
      </c>
      <c r="G370" s="10" t="s">
        <v>71</v>
      </c>
      <c r="H370">
        <v>1</v>
      </c>
      <c r="I370" s="10" t="s">
        <v>15</v>
      </c>
      <c r="J370" s="10" t="s">
        <v>419</v>
      </c>
      <c r="K370" s="10" t="s">
        <v>276</v>
      </c>
      <c r="L370">
        <v>25</v>
      </c>
      <c r="P370" s="10"/>
      <c r="T370" s="10" t="s">
        <v>588</v>
      </c>
    </row>
    <row r="371" spans="1:20" x14ac:dyDescent="0.3">
      <c r="A371">
        <v>98</v>
      </c>
      <c r="B371" s="10" t="s">
        <v>216</v>
      </c>
      <c r="C371" s="10" t="s">
        <v>587</v>
      </c>
      <c r="D371" s="10" t="s">
        <v>24</v>
      </c>
      <c r="E371" s="10" t="s">
        <v>25</v>
      </c>
      <c r="F371" s="10" t="s">
        <v>157</v>
      </c>
      <c r="G371" s="10" t="s">
        <v>71</v>
      </c>
      <c r="H371">
        <v>1</v>
      </c>
      <c r="I371" s="10" t="s">
        <v>15</v>
      </c>
      <c r="J371" s="10" t="s">
        <v>420</v>
      </c>
      <c r="K371" s="10" t="s">
        <v>276</v>
      </c>
      <c r="L371">
        <v>25</v>
      </c>
      <c r="P371" s="10"/>
      <c r="T371" s="10" t="s">
        <v>588</v>
      </c>
    </row>
    <row r="372" spans="1:20" x14ac:dyDescent="0.3">
      <c r="A372">
        <v>98</v>
      </c>
      <c r="B372" s="10" t="s">
        <v>216</v>
      </c>
      <c r="C372" s="10" t="s">
        <v>587</v>
      </c>
      <c r="D372" s="10" t="s">
        <v>24</v>
      </c>
      <c r="E372" s="10" t="s">
        <v>25</v>
      </c>
      <c r="F372" s="10" t="s">
        <v>157</v>
      </c>
      <c r="G372" s="10" t="s">
        <v>71</v>
      </c>
      <c r="H372">
        <v>1</v>
      </c>
      <c r="I372" s="10" t="s">
        <v>15</v>
      </c>
      <c r="J372" s="10" t="s">
        <v>903</v>
      </c>
      <c r="K372" s="10" t="s">
        <v>276</v>
      </c>
      <c r="L372">
        <v>25</v>
      </c>
      <c r="P372" s="10"/>
      <c r="T372" s="10" t="s">
        <v>588</v>
      </c>
    </row>
    <row r="373" spans="1:20" x14ac:dyDescent="0.3">
      <c r="A373">
        <v>99</v>
      </c>
      <c r="B373" s="10" t="s">
        <v>216</v>
      </c>
      <c r="C373" s="10" t="s">
        <v>590</v>
      </c>
      <c r="D373" s="10" t="s">
        <v>28</v>
      </c>
      <c r="E373" s="10" t="s">
        <v>31</v>
      </c>
      <c r="F373" s="10" t="s">
        <v>157</v>
      </c>
      <c r="G373" s="10" t="s">
        <v>71</v>
      </c>
      <c r="H373">
        <v>1</v>
      </c>
      <c r="I373" s="10" t="s">
        <v>15</v>
      </c>
      <c r="J373" s="10" t="s">
        <v>419</v>
      </c>
      <c r="K373" s="10" t="s">
        <v>276</v>
      </c>
      <c r="L373">
        <v>27</v>
      </c>
      <c r="P373" s="10"/>
      <c r="T373" s="10" t="s">
        <v>591</v>
      </c>
    </row>
    <row r="374" spans="1:20" x14ac:dyDescent="0.3">
      <c r="A374">
        <v>99</v>
      </c>
      <c r="B374" s="10" t="s">
        <v>216</v>
      </c>
      <c r="C374" s="10" t="s">
        <v>590</v>
      </c>
      <c r="D374" s="10" t="s">
        <v>28</v>
      </c>
      <c r="E374" s="10" t="s">
        <v>31</v>
      </c>
      <c r="F374" s="10" t="s">
        <v>157</v>
      </c>
      <c r="G374" s="10" t="s">
        <v>71</v>
      </c>
      <c r="H374">
        <v>1</v>
      </c>
      <c r="I374" s="10" t="s">
        <v>15</v>
      </c>
      <c r="J374" s="10" t="s">
        <v>420</v>
      </c>
      <c r="K374" s="10" t="s">
        <v>276</v>
      </c>
      <c r="L374">
        <v>27</v>
      </c>
      <c r="P374" s="10"/>
      <c r="T374" s="10" t="s">
        <v>591</v>
      </c>
    </row>
    <row r="375" spans="1:20" x14ac:dyDescent="0.3">
      <c r="A375">
        <v>99</v>
      </c>
      <c r="B375" s="10" t="s">
        <v>216</v>
      </c>
      <c r="C375" s="10" t="s">
        <v>590</v>
      </c>
      <c r="D375" s="10" t="s">
        <v>28</v>
      </c>
      <c r="E375" s="10" t="s">
        <v>31</v>
      </c>
      <c r="F375" s="10" t="s">
        <v>157</v>
      </c>
      <c r="G375" s="10" t="s">
        <v>71</v>
      </c>
      <c r="H375">
        <v>1</v>
      </c>
      <c r="I375" s="10" t="s">
        <v>15</v>
      </c>
      <c r="J375" s="10" t="s">
        <v>903</v>
      </c>
      <c r="K375" s="10" t="s">
        <v>276</v>
      </c>
      <c r="L375">
        <v>31</v>
      </c>
      <c r="P375" s="10"/>
      <c r="T375" s="10" t="s">
        <v>591</v>
      </c>
    </row>
    <row r="376" spans="1:20" x14ac:dyDescent="0.3">
      <c r="A376">
        <v>100</v>
      </c>
      <c r="B376" s="10" t="s">
        <v>216</v>
      </c>
      <c r="C376" s="10" t="s">
        <v>593</v>
      </c>
      <c r="D376" s="10" t="s">
        <v>28</v>
      </c>
      <c r="E376" s="10" t="s">
        <v>26</v>
      </c>
      <c r="F376" s="10" t="s">
        <v>157</v>
      </c>
      <c r="G376" s="10" t="s">
        <v>71</v>
      </c>
      <c r="H376">
        <v>1</v>
      </c>
      <c r="I376" s="10" t="s">
        <v>15</v>
      </c>
      <c r="J376" s="10" t="s">
        <v>419</v>
      </c>
      <c r="K376" s="10" t="s">
        <v>289</v>
      </c>
      <c r="L376">
        <v>36</v>
      </c>
      <c r="P376" s="10"/>
      <c r="T376" s="10" t="s">
        <v>594</v>
      </c>
    </row>
    <row r="377" spans="1:20" x14ac:dyDescent="0.3">
      <c r="A377">
        <v>100</v>
      </c>
      <c r="B377" s="10" t="s">
        <v>216</v>
      </c>
      <c r="C377" s="10" t="s">
        <v>593</v>
      </c>
      <c r="D377" s="10" t="s">
        <v>28</v>
      </c>
      <c r="E377" s="10" t="s">
        <v>26</v>
      </c>
      <c r="F377" s="10" t="s">
        <v>157</v>
      </c>
      <c r="G377" s="10" t="s">
        <v>71</v>
      </c>
      <c r="H377">
        <v>1</v>
      </c>
      <c r="I377" s="10" t="s">
        <v>15</v>
      </c>
      <c r="J377" s="10" t="s">
        <v>420</v>
      </c>
      <c r="K377" s="10" t="s">
        <v>289</v>
      </c>
      <c r="L377">
        <v>36</v>
      </c>
      <c r="P377" s="10"/>
      <c r="T377" s="10" t="s">
        <v>594</v>
      </c>
    </row>
    <row r="378" spans="1:20" x14ac:dyDescent="0.3">
      <c r="A378">
        <v>100</v>
      </c>
      <c r="B378" s="10" t="s">
        <v>216</v>
      </c>
      <c r="C378" s="10" t="s">
        <v>593</v>
      </c>
      <c r="D378" s="10" t="s">
        <v>28</v>
      </c>
      <c r="E378" s="10" t="s">
        <v>26</v>
      </c>
      <c r="F378" s="10" t="s">
        <v>157</v>
      </c>
      <c r="G378" s="10" t="s">
        <v>71</v>
      </c>
      <c r="H378">
        <v>1</v>
      </c>
      <c r="I378" s="10" t="s">
        <v>15</v>
      </c>
      <c r="J378" s="10" t="s">
        <v>901</v>
      </c>
      <c r="K378" s="10" t="s">
        <v>289</v>
      </c>
      <c r="L378">
        <v>42</v>
      </c>
      <c r="P378" s="10"/>
      <c r="T378" s="10" t="s">
        <v>594</v>
      </c>
    </row>
    <row r="379" spans="1:20" x14ac:dyDescent="0.3">
      <c r="A379">
        <v>100</v>
      </c>
      <c r="B379" s="10" t="s">
        <v>216</v>
      </c>
      <c r="C379" s="10" t="s">
        <v>593</v>
      </c>
      <c r="D379" s="10" t="s">
        <v>28</v>
      </c>
      <c r="E379" s="10" t="s">
        <v>26</v>
      </c>
      <c r="F379" s="10" t="s">
        <v>157</v>
      </c>
      <c r="G379" s="10" t="s">
        <v>71</v>
      </c>
      <c r="H379">
        <v>1</v>
      </c>
      <c r="I379" s="10" t="s">
        <v>15</v>
      </c>
      <c r="J379" s="10" t="s">
        <v>902</v>
      </c>
      <c r="K379" s="10" t="s">
        <v>276</v>
      </c>
      <c r="L379">
        <v>32</v>
      </c>
      <c r="P379" s="10"/>
      <c r="T379" s="10" t="s">
        <v>594</v>
      </c>
    </row>
    <row r="380" spans="1:20" x14ac:dyDescent="0.3">
      <c r="A380">
        <v>100</v>
      </c>
      <c r="B380" s="10" t="s">
        <v>216</v>
      </c>
      <c r="C380" s="10" t="s">
        <v>593</v>
      </c>
      <c r="D380" s="10" t="s">
        <v>28</v>
      </c>
      <c r="E380" s="10" t="s">
        <v>26</v>
      </c>
      <c r="F380" s="10" t="s">
        <v>157</v>
      </c>
      <c r="G380" s="10" t="s">
        <v>71</v>
      </c>
      <c r="H380">
        <v>1</v>
      </c>
      <c r="I380" s="10" t="s">
        <v>15</v>
      </c>
      <c r="J380" s="10" t="s">
        <v>903</v>
      </c>
      <c r="K380" s="10" t="s">
        <v>276</v>
      </c>
      <c r="L380">
        <v>32</v>
      </c>
      <c r="P380" s="10"/>
      <c r="T380" s="10" t="s">
        <v>594</v>
      </c>
    </row>
    <row r="381" spans="1:20" x14ac:dyDescent="0.3">
      <c r="A381">
        <v>100</v>
      </c>
      <c r="B381" s="10" t="s">
        <v>216</v>
      </c>
      <c r="C381" s="10" t="s">
        <v>593</v>
      </c>
      <c r="D381" s="10" t="s">
        <v>28</v>
      </c>
      <c r="E381" s="10" t="s">
        <v>26</v>
      </c>
      <c r="F381" s="10" t="s">
        <v>157</v>
      </c>
      <c r="G381" s="10" t="s">
        <v>71</v>
      </c>
      <c r="H381">
        <v>1</v>
      </c>
      <c r="I381" s="10" t="s">
        <v>15</v>
      </c>
      <c r="J381" s="10" t="s">
        <v>416</v>
      </c>
      <c r="K381" s="10" t="s">
        <v>417</v>
      </c>
      <c r="L381">
        <v>46</v>
      </c>
      <c r="N381">
        <v>56</v>
      </c>
      <c r="P381" s="10"/>
      <c r="T381" s="10" t="s">
        <v>594</v>
      </c>
    </row>
    <row r="382" spans="1:20" x14ac:dyDescent="0.3">
      <c r="A382">
        <v>101</v>
      </c>
      <c r="B382" s="10" t="s">
        <v>216</v>
      </c>
      <c r="C382" s="10" t="s">
        <v>596</v>
      </c>
      <c r="D382" s="10" t="s">
        <v>28</v>
      </c>
      <c r="E382" s="10" t="s">
        <v>21</v>
      </c>
      <c r="F382" s="10" t="s">
        <v>157</v>
      </c>
      <c r="G382" s="10" t="s">
        <v>71</v>
      </c>
      <c r="H382">
        <v>1</v>
      </c>
      <c r="I382" s="10" t="s">
        <v>15</v>
      </c>
      <c r="J382" s="10"/>
      <c r="K382" s="10"/>
      <c r="P382" s="10"/>
      <c r="T382" s="10" t="s">
        <v>597</v>
      </c>
    </row>
    <row r="383" spans="1:20" x14ac:dyDescent="0.3">
      <c r="A383">
        <v>102</v>
      </c>
      <c r="B383" s="10" t="s">
        <v>216</v>
      </c>
      <c r="C383" s="10" t="s">
        <v>599</v>
      </c>
      <c r="D383" s="10" t="s">
        <v>28</v>
      </c>
      <c r="E383" s="10" t="s">
        <v>26</v>
      </c>
      <c r="F383" s="10" t="s">
        <v>157</v>
      </c>
      <c r="G383" s="10" t="s">
        <v>71</v>
      </c>
      <c r="H383">
        <v>1</v>
      </c>
      <c r="I383" s="10" t="s">
        <v>15</v>
      </c>
      <c r="J383" s="10" t="s">
        <v>419</v>
      </c>
      <c r="K383" s="10" t="s">
        <v>289</v>
      </c>
      <c r="L383">
        <v>35</v>
      </c>
      <c r="P383" s="10"/>
      <c r="T383" s="10" t="s">
        <v>600</v>
      </c>
    </row>
    <row r="384" spans="1:20" x14ac:dyDescent="0.3">
      <c r="A384">
        <v>102</v>
      </c>
      <c r="B384" s="10" t="s">
        <v>216</v>
      </c>
      <c r="C384" s="10" t="s">
        <v>599</v>
      </c>
      <c r="D384" s="10" t="s">
        <v>28</v>
      </c>
      <c r="E384" s="10" t="s">
        <v>26</v>
      </c>
      <c r="F384" s="10" t="s">
        <v>157</v>
      </c>
      <c r="G384" s="10" t="s">
        <v>71</v>
      </c>
      <c r="H384">
        <v>1</v>
      </c>
      <c r="I384" s="10" t="s">
        <v>15</v>
      </c>
      <c r="J384" s="10" t="s">
        <v>420</v>
      </c>
      <c r="K384" s="10" t="s">
        <v>289</v>
      </c>
      <c r="L384">
        <v>35</v>
      </c>
      <c r="P384" s="10"/>
      <c r="T384" s="10" t="s">
        <v>600</v>
      </c>
    </row>
    <row r="385" spans="1:20" x14ac:dyDescent="0.3">
      <c r="A385">
        <v>102</v>
      </c>
      <c r="B385" s="10" t="s">
        <v>216</v>
      </c>
      <c r="C385" s="10" t="s">
        <v>599</v>
      </c>
      <c r="D385" s="10" t="s">
        <v>28</v>
      </c>
      <c r="E385" s="10" t="s">
        <v>26</v>
      </c>
      <c r="F385" s="10" t="s">
        <v>157</v>
      </c>
      <c r="G385" s="10" t="s">
        <v>71</v>
      </c>
      <c r="H385">
        <v>1</v>
      </c>
      <c r="I385" s="10" t="s">
        <v>15</v>
      </c>
      <c r="J385" s="10" t="s">
        <v>905</v>
      </c>
      <c r="K385" s="10" t="s">
        <v>289</v>
      </c>
      <c r="L385">
        <v>41</v>
      </c>
      <c r="P385" s="10"/>
      <c r="T385" s="10" t="s">
        <v>600</v>
      </c>
    </row>
    <row r="386" spans="1:20" x14ac:dyDescent="0.3">
      <c r="A386">
        <v>102</v>
      </c>
      <c r="B386" s="10" t="s">
        <v>216</v>
      </c>
      <c r="C386" s="10" t="s">
        <v>599</v>
      </c>
      <c r="D386" s="10" t="s">
        <v>28</v>
      </c>
      <c r="E386" s="10" t="s">
        <v>26</v>
      </c>
      <c r="F386" s="10" t="s">
        <v>157</v>
      </c>
      <c r="G386" s="10" t="s">
        <v>71</v>
      </c>
      <c r="H386">
        <v>1</v>
      </c>
      <c r="I386" s="10" t="s">
        <v>15</v>
      </c>
      <c r="J386" s="10" t="s">
        <v>902</v>
      </c>
      <c r="K386" s="10" t="s">
        <v>276</v>
      </c>
      <c r="L386">
        <v>31</v>
      </c>
      <c r="P386" s="10"/>
      <c r="T386" s="10" t="s">
        <v>600</v>
      </c>
    </row>
    <row r="387" spans="1:20" x14ac:dyDescent="0.3">
      <c r="A387">
        <v>102</v>
      </c>
      <c r="B387" s="10" t="s">
        <v>216</v>
      </c>
      <c r="C387" s="10" t="s">
        <v>599</v>
      </c>
      <c r="D387" s="10" t="s">
        <v>28</v>
      </c>
      <c r="E387" s="10" t="s">
        <v>26</v>
      </c>
      <c r="F387" s="10" t="s">
        <v>157</v>
      </c>
      <c r="G387" s="10" t="s">
        <v>71</v>
      </c>
      <c r="H387">
        <v>1</v>
      </c>
      <c r="I387" s="10" t="s">
        <v>15</v>
      </c>
      <c r="J387" s="10" t="s">
        <v>903</v>
      </c>
      <c r="K387" s="10" t="s">
        <v>276</v>
      </c>
      <c r="L387">
        <v>31</v>
      </c>
      <c r="P387" s="10"/>
      <c r="T387" s="10" t="s">
        <v>600</v>
      </c>
    </row>
    <row r="388" spans="1:20" x14ac:dyDescent="0.3">
      <c r="A388">
        <v>102</v>
      </c>
      <c r="B388" s="10" t="s">
        <v>216</v>
      </c>
      <c r="C388" s="10" t="s">
        <v>599</v>
      </c>
      <c r="D388" s="10" t="s">
        <v>28</v>
      </c>
      <c r="E388" s="10" t="s">
        <v>26</v>
      </c>
      <c r="F388" s="10" t="s">
        <v>157</v>
      </c>
      <c r="G388" s="10" t="s">
        <v>71</v>
      </c>
      <c r="H388">
        <v>1</v>
      </c>
      <c r="I388" s="10" t="s">
        <v>15</v>
      </c>
      <c r="J388" s="10" t="s">
        <v>416</v>
      </c>
      <c r="K388" s="10" t="s">
        <v>417</v>
      </c>
      <c r="L388">
        <v>43</v>
      </c>
      <c r="N388">
        <v>54</v>
      </c>
      <c r="P388" s="10"/>
      <c r="T388" s="10" t="s">
        <v>600</v>
      </c>
    </row>
    <row r="389" spans="1:20" x14ac:dyDescent="0.3">
      <c r="A389">
        <v>103</v>
      </c>
      <c r="B389" s="10" t="s">
        <v>216</v>
      </c>
      <c r="C389" s="10" t="s">
        <v>602</v>
      </c>
      <c r="D389" s="10" t="s">
        <v>28</v>
      </c>
      <c r="E389" s="10" t="s">
        <v>25</v>
      </c>
      <c r="F389" s="10" t="s">
        <v>157</v>
      </c>
      <c r="G389" s="10" t="s">
        <v>71</v>
      </c>
      <c r="H389">
        <v>1</v>
      </c>
      <c r="I389" s="10" t="s">
        <v>15</v>
      </c>
      <c r="J389" s="10" t="s">
        <v>419</v>
      </c>
      <c r="K389" s="10" t="s">
        <v>276</v>
      </c>
      <c r="L389">
        <v>27</v>
      </c>
      <c r="P389" s="10"/>
      <c r="T389" s="10" t="s">
        <v>603</v>
      </c>
    </row>
    <row r="390" spans="1:20" x14ac:dyDescent="0.3">
      <c r="A390">
        <v>103</v>
      </c>
      <c r="B390" s="10" t="s">
        <v>216</v>
      </c>
      <c r="C390" s="10" t="s">
        <v>602</v>
      </c>
      <c r="D390" s="10" t="s">
        <v>28</v>
      </c>
      <c r="E390" s="10" t="s">
        <v>25</v>
      </c>
      <c r="F390" s="10" t="s">
        <v>157</v>
      </c>
      <c r="G390" s="10" t="s">
        <v>71</v>
      </c>
      <c r="H390">
        <v>1</v>
      </c>
      <c r="I390" s="10" t="s">
        <v>15</v>
      </c>
      <c r="J390" s="10" t="s">
        <v>420</v>
      </c>
      <c r="K390" s="10" t="s">
        <v>276</v>
      </c>
      <c r="L390">
        <v>27</v>
      </c>
      <c r="P390" s="10"/>
      <c r="T390" s="10" t="s">
        <v>603</v>
      </c>
    </row>
    <row r="391" spans="1:20" x14ac:dyDescent="0.3">
      <c r="A391">
        <v>103</v>
      </c>
      <c r="B391" s="10" t="s">
        <v>216</v>
      </c>
      <c r="C391" s="10" t="s">
        <v>602</v>
      </c>
      <c r="D391" s="10" t="s">
        <v>28</v>
      </c>
      <c r="E391" s="10" t="s">
        <v>25</v>
      </c>
      <c r="F391" s="10" t="s">
        <v>157</v>
      </c>
      <c r="G391" s="10" t="s">
        <v>71</v>
      </c>
      <c r="H391">
        <v>1</v>
      </c>
      <c r="I391" s="10" t="s">
        <v>15</v>
      </c>
      <c r="J391" s="10" t="s">
        <v>903</v>
      </c>
      <c r="K391" s="10" t="s">
        <v>276</v>
      </c>
      <c r="L391">
        <v>27</v>
      </c>
      <c r="P391" s="10"/>
      <c r="T391" s="10" t="s">
        <v>603</v>
      </c>
    </row>
    <row r="392" spans="1:20" x14ac:dyDescent="0.3">
      <c r="A392">
        <v>104</v>
      </c>
      <c r="B392" s="10" t="s">
        <v>216</v>
      </c>
      <c r="C392" s="10" t="s">
        <v>605</v>
      </c>
      <c r="D392" s="10" t="s">
        <v>23</v>
      </c>
      <c r="E392" s="10" t="s">
        <v>25</v>
      </c>
      <c r="F392" s="10" t="s">
        <v>158</v>
      </c>
      <c r="G392" s="10" t="s">
        <v>71</v>
      </c>
      <c r="H392">
        <v>1</v>
      </c>
      <c r="I392" s="10" t="s">
        <v>15</v>
      </c>
      <c r="J392" s="10" t="s">
        <v>419</v>
      </c>
      <c r="K392" s="10" t="s">
        <v>276</v>
      </c>
      <c r="L392">
        <v>28</v>
      </c>
      <c r="P392" s="10"/>
      <c r="T392" s="10" t="s">
        <v>606</v>
      </c>
    </row>
    <row r="393" spans="1:20" x14ac:dyDescent="0.3">
      <c r="A393">
        <v>104</v>
      </c>
      <c r="B393" s="10" t="s">
        <v>216</v>
      </c>
      <c r="C393" s="10" t="s">
        <v>605</v>
      </c>
      <c r="D393" s="10" t="s">
        <v>23</v>
      </c>
      <c r="E393" s="10" t="s">
        <v>25</v>
      </c>
      <c r="F393" s="10" t="s">
        <v>158</v>
      </c>
      <c r="G393" s="10" t="s">
        <v>71</v>
      </c>
      <c r="H393">
        <v>1</v>
      </c>
      <c r="I393" s="10" t="s">
        <v>15</v>
      </c>
      <c r="J393" s="10" t="s">
        <v>420</v>
      </c>
      <c r="K393" s="10" t="s">
        <v>276</v>
      </c>
      <c r="L393">
        <v>28</v>
      </c>
      <c r="P393" s="10"/>
      <c r="T393" s="10" t="s">
        <v>606</v>
      </c>
    </row>
    <row r="394" spans="1:20" x14ac:dyDescent="0.3">
      <c r="A394">
        <v>104</v>
      </c>
      <c r="B394" s="10" t="s">
        <v>216</v>
      </c>
      <c r="C394" s="10" t="s">
        <v>605</v>
      </c>
      <c r="D394" s="10" t="s">
        <v>23</v>
      </c>
      <c r="E394" s="10" t="s">
        <v>25</v>
      </c>
      <c r="F394" s="10" t="s">
        <v>158</v>
      </c>
      <c r="G394" s="10" t="s">
        <v>71</v>
      </c>
      <c r="H394">
        <v>1</v>
      </c>
      <c r="I394" s="10" t="s">
        <v>15</v>
      </c>
      <c r="J394" s="10" t="s">
        <v>903</v>
      </c>
      <c r="K394" s="10" t="s">
        <v>276</v>
      </c>
      <c r="L394">
        <v>28</v>
      </c>
      <c r="P394" s="10"/>
      <c r="T394" s="10" t="s">
        <v>606</v>
      </c>
    </row>
    <row r="395" spans="1:20" x14ac:dyDescent="0.3">
      <c r="A395">
        <v>105</v>
      </c>
      <c r="B395" s="10" t="s">
        <v>221</v>
      </c>
      <c r="C395" s="10" t="s">
        <v>605</v>
      </c>
      <c r="D395" s="10" t="s">
        <v>24</v>
      </c>
      <c r="E395" s="10" t="s">
        <v>25</v>
      </c>
      <c r="F395" s="10" t="s">
        <v>158</v>
      </c>
      <c r="G395" s="10" t="s">
        <v>71</v>
      </c>
      <c r="H395">
        <v>1</v>
      </c>
      <c r="I395" s="10" t="s">
        <v>15</v>
      </c>
      <c r="J395" s="10" t="s">
        <v>419</v>
      </c>
      <c r="K395" s="10" t="s">
        <v>276</v>
      </c>
      <c r="L395">
        <v>28</v>
      </c>
      <c r="P395" s="10"/>
      <c r="T395" s="10" t="s">
        <v>608</v>
      </c>
    </row>
    <row r="396" spans="1:20" x14ac:dyDescent="0.3">
      <c r="A396">
        <v>105</v>
      </c>
      <c r="B396" s="10" t="s">
        <v>221</v>
      </c>
      <c r="C396" s="10" t="s">
        <v>605</v>
      </c>
      <c r="D396" s="10" t="s">
        <v>24</v>
      </c>
      <c r="E396" s="10" t="s">
        <v>25</v>
      </c>
      <c r="F396" s="10" t="s">
        <v>158</v>
      </c>
      <c r="G396" s="10" t="s">
        <v>71</v>
      </c>
      <c r="H396">
        <v>1</v>
      </c>
      <c r="I396" s="10" t="s">
        <v>15</v>
      </c>
      <c r="J396" s="10" t="s">
        <v>420</v>
      </c>
      <c r="K396" s="10" t="s">
        <v>276</v>
      </c>
      <c r="L396">
        <v>28</v>
      </c>
      <c r="P396" s="10"/>
      <c r="T396" s="10" t="s">
        <v>608</v>
      </c>
    </row>
    <row r="397" spans="1:20" x14ac:dyDescent="0.3">
      <c r="A397">
        <v>105</v>
      </c>
      <c r="B397" s="10" t="s">
        <v>221</v>
      </c>
      <c r="C397" s="10" t="s">
        <v>605</v>
      </c>
      <c r="D397" s="10" t="s">
        <v>24</v>
      </c>
      <c r="E397" s="10" t="s">
        <v>25</v>
      </c>
      <c r="F397" s="10" t="s">
        <v>158</v>
      </c>
      <c r="G397" s="10" t="s">
        <v>71</v>
      </c>
      <c r="H397">
        <v>1</v>
      </c>
      <c r="I397" s="10" t="s">
        <v>15</v>
      </c>
      <c r="J397" s="10" t="s">
        <v>903</v>
      </c>
      <c r="K397" s="10" t="s">
        <v>276</v>
      </c>
      <c r="L397">
        <v>28</v>
      </c>
      <c r="P397" s="10"/>
      <c r="T397" s="10" t="s">
        <v>608</v>
      </c>
    </row>
    <row r="398" spans="1:20" x14ac:dyDescent="0.3">
      <c r="A398">
        <v>106</v>
      </c>
      <c r="B398" s="10" t="s">
        <v>216</v>
      </c>
      <c r="C398" s="10" t="s">
        <v>609</v>
      </c>
      <c r="D398" s="10" t="s">
        <v>23</v>
      </c>
      <c r="E398" s="10" t="s">
        <v>26</v>
      </c>
      <c r="F398" s="10" t="s">
        <v>158</v>
      </c>
      <c r="G398" s="10" t="s">
        <v>71</v>
      </c>
      <c r="H398">
        <v>1</v>
      </c>
      <c r="I398" s="10" t="s">
        <v>15</v>
      </c>
      <c r="J398" s="10" t="s">
        <v>419</v>
      </c>
      <c r="K398" s="10" t="s">
        <v>289</v>
      </c>
      <c r="L398">
        <v>37</v>
      </c>
      <c r="P398" s="10"/>
      <c r="T398" s="10" t="s">
        <v>610</v>
      </c>
    </row>
    <row r="399" spans="1:20" x14ac:dyDescent="0.3">
      <c r="A399">
        <v>106</v>
      </c>
      <c r="B399" s="10" t="s">
        <v>216</v>
      </c>
      <c r="C399" s="10" t="s">
        <v>609</v>
      </c>
      <c r="D399" s="10" t="s">
        <v>23</v>
      </c>
      <c r="E399" s="10" t="s">
        <v>26</v>
      </c>
      <c r="F399" s="10" t="s">
        <v>158</v>
      </c>
      <c r="G399" s="10" t="s">
        <v>71</v>
      </c>
      <c r="H399">
        <v>1</v>
      </c>
      <c r="I399" s="10" t="s">
        <v>15</v>
      </c>
      <c r="J399" s="10" t="s">
        <v>420</v>
      </c>
      <c r="K399" s="10" t="s">
        <v>289</v>
      </c>
      <c r="L399">
        <v>37</v>
      </c>
      <c r="P399" s="10"/>
      <c r="T399" s="10" t="s">
        <v>610</v>
      </c>
    </row>
    <row r="400" spans="1:20" x14ac:dyDescent="0.3">
      <c r="A400">
        <v>106</v>
      </c>
      <c r="B400" s="10" t="s">
        <v>216</v>
      </c>
      <c r="C400" s="10" t="s">
        <v>609</v>
      </c>
      <c r="D400" s="10" t="s">
        <v>23</v>
      </c>
      <c r="E400" s="10" t="s">
        <v>26</v>
      </c>
      <c r="F400" s="10" t="s">
        <v>158</v>
      </c>
      <c r="G400" s="10" t="s">
        <v>71</v>
      </c>
      <c r="H400">
        <v>1</v>
      </c>
      <c r="I400" s="10" t="s">
        <v>15</v>
      </c>
      <c r="J400" s="10" t="s">
        <v>901</v>
      </c>
      <c r="K400" s="10" t="s">
        <v>289</v>
      </c>
      <c r="L400">
        <v>44</v>
      </c>
      <c r="P400" s="10"/>
      <c r="T400" s="10" t="s">
        <v>610</v>
      </c>
    </row>
    <row r="401" spans="1:20" x14ac:dyDescent="0.3">
      <c r="A401">
        <v>106</v>
      </c>
      <c r="B401" s="10" t="s">
        <v>216</v>
      </c>
      <c r="C401" s="10" t="s">
        <v>609</v>
      </c>
      <c r="D401" s="10" t="s">
        <v>23</v>
      </c>
      <c r="E401" s="10" t="s">
        <v>26</v>
      </c>
      <c r="F401" s="10" t="s">
        <v>158</v>
      </c>
      <c r="G401" s="10" t="s">
        <v>71</v>
      </c>
      <c r="H401">
        <v>1</v>
      </c>
      <c r="I401" s="10" t="s">
        <v>15</v>
      </c>
      <c r="J401" s="10" t="s">
        <v>902</v>
      </c>
      <c r="K401" s="10" t="s">
        <v>276</v>
      </c>
      <c r="L401">
        <v>36</v>
      </c>
      <c r="P401" s="10"/>
      <c r="T401" s="10" t="s">
        <v>610</v>
      </c>
    </row>
    <row r="402" spans="1:20" x14ac:dyDescent="0.3">
      <c r="A402">
        <v>106</v>
      </c>
      <c r="B402" s="10" t="s">
        <v>216</v>
      </c>
      <c r="C402" s="10" t="s">
        <v>609</v>
      </c>
      <c r="D402" s="10" t="s">
        <v>23</v>
      </c>
      <c r="E402" s="10" t="s">
        <v>26</v>
      </c>
      <c r="F402" s="10" t="s">
        <v>158</v>
      </c>
      <c r="G402" s="10" t="s">
        <v>71</v>
      </c>
      <c r="H402">
        <v>1</v>
      </c>
      <c r="I402" s="10" t="s">
        <v>15</v>
      </c>
      <c r="J402" s="10" t="s">
        <v>903</v>
      </c>
      <c r="K402" s="10" t="s">
        <v>276</v>
      </c>
      <c r="L402">
        <v>31</v>
      </c>
      <c r="P402" s="10"/>
      <c r="T402" s="10" t="s">
        <v>610</v>
      </c>
    </row>
    <row r="403" spans="1:20" x14ac:dyDescent="0.3">
      <c r="A403">
        <v>106</v>
      </c>
      <c r="B403" s="10" t="s">
        <v>216</v>
      </c>
      <c r="C403" s="10" t="s">
        <v>609</v>
      </c>
      <c r="D403" s="10" t="s">
        <v>23</v>
      </c>
      <c r="E403" s="10" t="s">
        <v>26</v>
      </c>
      <c r="F403" s="10" t="s">
        <v>158</v>
      </c>
      <c r="G403" s="10" t="s">
        <v>71</v>
      </c>
      <c r="H403">
        <v>1</v>
      </c>
      <c r="I403" s="10" t="s">
        <v>15</v>
      </c>
      <c r="J403" s="10" t="s">
        <v>419</v>
      </c>
      <c r="K403" s="10" t="s">
        <v>417</v>
      </c>
      <c r="L403">
        <v>48</v>
      </c>
      <c r="N403">
        <v>58</v>
      </c>
      <c r="P403" s="10"/>
      <c r="T403" s="10" t="s">
        <v>610</v>
      </c>
    </row>
    <row r="404" spans="1:20" x14ac:dyDescent="0.3">
      <c r="A404">
        <v>107</v>
      </c>
      <c r="B404" s="10" t="s">
        <v>221</v>
      </c>
      <c r="C404" s="10" t="s">
        <v>609</v>
      </c>
      <c r="D404" s="10" t="s">
        <v>24</v>
      </c>
      <c r="E404" s="10" t="s">
        <v>26</v>
      </c>
      <c r="F404" s="10" t="s">
        <v>158</v>
      </c>
      <c r="G404" s="10" t="s">
        <v>71</v>
      </c>
      <c r="H404">
        <v>1</v>
      </c>
      <c r="I404" s="10" t="s">
        <v>15</v>
      </c>
      <c r="J404" s="10" t="s">
        <v>419</v>
      </c>
      <c r="K404" s="10" t="s">
        <v>289</v>
      </c>
      <c r="L404">
        <v>37</v>
      </c>
      <c r="P404" s="10"/>
      <c r="T404" s="10" t="s">
        <v>612</v>
      </c>
    </row>
    <row r="405" spans="1:20" x14ac:dyDescent="0.3">
      <c r="A405">
        <v>107</v>
      </c>
      <c r="B405" s="10" t="s">
        <v>221</v>
      </c>
      <c r="C405" s="10" t="s">
        <v>609</v>
      </c>
      <c r="D405" s="10" t="s">
        <v>24</v>
      </c>
      <c r="E405" s="10" t="s">
        <v>26</v>
      </c>
      <c r="F405" s="10" t="s">
        <v>158</v>
      </c>
      <c r="G405" s="10" t="s">
        <v>71</v>
      </c>
      <c r="H405">
        <v>1</v>
      </c>
      <c r="I405" s="10" t="s">
        <v>15</v>
      </c>
      <c r="J405" s="10" t="s">
        <v>420</v>
      </c>
      <c r="K405" s="10" t="s">
        <v>289</v>
      </c>
      <c r="L405">
        <v>37</v>
      </c>
      <c r="P405" s="10"/>
      <c r="T405" s="10" t="s">
        <v>612</v>
      </c>
    </row>
    <row r="406" spans="1:20" x14ac:dyDescent="0.3">
      <c r="A406">
        <v>107</v>
      </c>
      <c r="B406" s="10" t="s">
        <v>221</v>
      </c>
      <c r="C406" s="10" t="s">
        <v>609</v>
      </c>
      <c r="D406" s="10" t="s">
        <v>24</v>
      </c>
      <c r="E406" s="10" t="s">
        <v>26</v>
      </c>
      <c r="F406" s="10" t="s">
        <v>158</v>
      </c>
      <c r="G406" s="10" t="s">
        <v>71</v>
      </c>
      <c r="H406">
        <v>1</v>
      </c>
      <c r="I406" s="10" t="s">
        <v>15</v>
      </c>
      <c r="J406" s="10" t="s">
        <v>901</v>
      </c>
      <c r="K406" s="10" t="s">
        <v>289</v>
      </c>
      <c r="L406">
        <v>44</v>
      </c>
      <c r="P406" s="10"/>
      <c r="T406" s="10" t="s">
        <v>612</v>
      </c>
    </row>
    <row r="407" spans="1:20" x14ac:dyDescent="0.3">
      <c r="A407">
        <v>107</v>
      </c>
      <c r="B407" s="10" t="s">
        <v>221</v>
      </c>
      <c r="C407" s="10" t="s">
        <v>609</v>
      </c>
      <c r="D407" s="10" t="s">
        <v>24</v>
      </c>
      <c r="E407" s="10" t="s">
        <v>26</v>
      </c>
      <c r="F407" s="10" t="s">
        <v>158</v>
      </c>
      <c r="G407" s="10" t="s">
        <v>71</v>
      </c>
      <c r="H407">
        <v>1</v>
      </c>
      <c r="I407" s="10" t="s">
        <v>15</v>
      </c>
      <c r="J407" s="10" t="s">
        <v>902</v>
      </c>
      <c r="K407" s="10" t="s">
        <v>276</v>
      </c>
      <c r="L407">
        <v>36</v>
      </c>
      <c r="P407" s="10"/>
      <c r="T407" s="10" t="s">
        <v>612</v>
      </c>
    </row>
    <row r="408" spans="1:20" x14ac:dyDescent="0.3">
      <c r="A408">
        <v>107</v>
      </c>
      <c r="B408" s="10" t="s">
        <v>221</v>
      </c>
      <c r="C408" s="10" t="s">
        <v>609</v>
      </c>
      <c r="D408" s="10" t="s">
        <v>24</v>
      </c>
      <c r="E408" s="10" t="s">
        <v>26</v>
      </c>
      <c r="F408" s="10" t="s">
        <v>158</v>
      </c>
      <c r="G408" s="10" t="s">
        <v>71</v>
      </c>
      <c r="H408">
        <v>1</v>
      </c>
      <c r="I408" s="10" t="s">
        <v>15</v>
      </c>
      <c r="J408" s="10" t="s">
        <v>903</v>
      </c>
      <c r="K408" s="10" t="s">
        <v>276</v>
      </c>
      <c r="L408">
        <v>31</v>
      </c>
      <c r="P408" s="10"/>
      <c r="T408" s="10" t="s">
        <v>612</v>
      </c>
    </row>
    <row r="409" spans="1:20" x14ac:dyDescent="0.3">
      <c r="A409">
        <v>107</v>
      </c>
      <c r="B409" s="10" t="s">
        <v>221</v>
      </c>
      <c r="C409" s="10" t="s">
        <v>609</v>
      </c>
      <c r="D409" s="10" t="s">
        <v>24</v>
      </c>
      <c r="E409" s="10" t="s">
        <v>26</v>
      </c>
      <c r="F409" s="10" t="s">
        <v>158</v>
      </c>
      <c r="G409" s="10" t="s">
        <v>71</v>
      </c>
      <c r="H409">
        <v>1</v>
      </c>
      <c r="I409" s="10" t="s">
        <v>15</v>
      </c>
      <c r="J409" s="10" t="s">
        <v>419</v>
      </c>
      <c r="K409" s="10" t="s">
        <v>417</v>
      </c>
      <c r="L409">
        <v>48</v>
      </c>
      <c r="N409">
        <v>58</v>
      </c>
      <c r="P409" s="10"/>
      <c r="T409" s="10" t="s">
        <v>612</v>
      </c>
    </row>
    <row r="410" spans="1:20" x14ac:dyDescent="0.3">
      <c r="A410">
        <v>108</v>
      </c>
      <c r="B410" s="10" t="s">
        <v>216</v>
      </c>
      <c r="C410" s="10" t="s">
        <v>613</v>
      </c>
      <c r="D410" s="10" t="s">
        <v>28</v>
      </c>
      <c r="E410" s="10" t="s">
        <v>25</v>
      </c>
      <c r="F410" s="10" t="s">
        <v>158</v>
      </c>
      <c r="G410" s="10" t="s">
        <v>71</v>
      </c>
      <c r="H410">
        <v>1</v>
      </c>
      <c r="I410" s="10" t="s">
        <v>15</v>
      </c>
      <c r="J410" s="10" t="s">
        <v>419</v>
      </c>
      <c r="K410" s="10" t="s">
        <v>276</v>
      </c>
      <c r="L410">
        <v>29</v>
      </c>
      <c r="P410" s="10"/>
      <c r="T410" s="10" t="s">
        <v>614</v>
      </c>
    </row>
    <row r="411" spans="1:20" x14ac:dyDescent="0.3">
      <c r="A411">
        <v>108</v>
      </c>
      <c r="B411" s="10" t="s">
        <v>216</v>
      </c>
      <c r="C411" s="10" t="s">
        <v>613</v>
      </c>
      <c r="D411" s="10" t="s">
        <v>28</v>
      </c>
      <c r="E411" s="10" t="s">
        <v>25</v>
      </c>
      <c r="F411" s="10" t="s">
        <v>158</v>
      </c>
      <c r="G411" s="10" t="s">
        <v>71</v>
      </c>
      <c r="H411">
        <v>1</v>
      </c>
      <c r="I411" s="10" t="s">
        <v>15</v>
      </c>
      <c r="J411" s="10" t="s">
        <v>420</v>
      </c>
      <c r="K411" s="10" t="s">
        <v>276</v>
      </c>
      <c r="L411">
        <v>29</v>
      </c>
      <c r="P411" s="10"/>
      <c r="T411" s="10" t="s">
        <v>614</v>
      </c>
    </row>
    <row r="412" spans="1:20" x14ac:dyDescent="0.3">
      <c r="A412">
        <v>108</v>
      </c>
      <c r="B412" s="10" t="s">
        <v>216</v>
      </c>
      <c r="C412" s="10" t="s">
        <v>613</v>
      </c>
      <c r="D412" s="10" t="s">
        <v>28</v>
      </c>
      <c r="E412" s="10" t="s">
        <v>25</v>
      </c>
      <c r="F412" s="10" t="s">
        <v>158</v>
      </c>
      <c r="G412" s="10" t="s">
        <v>71</v>
      </c>
      <c r="H412">
        <v>1</v>
      </c>
      <c r="I412" s="10" t="s">
        <v>15</v>
      </c>
      <c r="J412" s="10" t="s">
        <v>903</v>
      </c>
      <c r="K412" s="10" t="s">
        <v>276</v>
      </c>
      <c r="L412">
        <v>27</v>
      </c>
      <c r="P412" s="10"/>
      <c r="T412" s="10" t="s">
        <v>614</v>
      </c>
    </row>
    <row r="413" spans="1:20" x14ac:dyDescent="0.3">
      <c r="A413">
        <v>109</v>
      </c>
      <c r="B413" s="10" t="s">
        <v>717</v>
      </c>
      <c r="C413" s="10" t="s">
        <v>613</v>
      </c>
      <c r="D413" s="10" t="s">
        <v>23</v>
      </c>
      <c r="E413" s="10" t="s">
        <v>25</v>
      </c>
      <c r="F413" s="10" t="s">
        <v>158</v>
      </c>
      <c r="G413" s="10" t="s">
        <v>71</v>
      </c>
      <c r="H413">
        <v>1</v>
      </c>
      <c r="I413" s="10" t="s">
        <v>15</v>
      </c>
      <c r="J413" s="10" t="s">
        <v>419</v>
      </c>
      <c r="K413" s="10" t="s">
        <v>276</v>
      </c>
      <c r="L413">
        <v>29</v>
      </c>
      <c r="P413" s="10"/>
      <c r="T413" s="10" t="s">
        <v>719</v>
      </c>
    </row>
    <row r="414" spans="1:20" x14ac:dyDescent="0.3">
      <c r="A414">
        <v>109</v>
      </c>
      <c r="B414" s="10" t="s">
        <v>717</v>
      </c>
      <c r="C414" s="10" t="s">
        <v>613</v>
      </c>
      <c r="D414" s="10" t="s">
        <v>23</v>
      </c>
      <c r="E414" s="10" t="s">
        <v>25</v>
      </c>
      <c r="F414" s="10" t="s">
        <v>158</v>
      </c>
      <c r="G414" s="10" t="s">
        <v>71</v>
      </c>
      <c r="H414">
        <v>1</v>
      </c>
      <c r="I414" s="10" t="s">
        <v>15</v>
      </c>
      <c r="J414" s="10" t="s">
        <v>420</v>
      </c>
      <c r="K414" s="10" t="s">
        <v>276</v>
      </c>
      <c r="L414">
        <v>29</v>
      </c>
      <c r="P414" s="10"/>
      <c r="T414" s="10" t="s">
        <v>719</v>
      </c>
    </row>
    <row r="415" spans="1:20" x14ac:dyDescent="0.3">
      <c r="A415">
        <v>109</v>
      </c>
      <c r="B415" s="10" t="s">
        <v>717</v>
      </c>
      <c r="C415" s="10" t="s">
        <v>613</v>
      </c>
      <c r="D415" s="10" t="s">
        <v>23</v>
      </c>
      <c r="E415" s="10" t="s">
        <v>25</v>
      </c>
      <c r="F415" s="10" t="s">
        <v>158</v>
      </c>
      <c r="G415" s="10" t="s">
        <v>71</v>
      </c>
      <c r="H415">
        <v>1</v>
      </c>
      <c r="I415" s="10" t="s">
        <v>15</v>
      </c>
      <c r="J415" s="10" t="s">
        <v>903</v>
      </c>
      <c r="K415" s="10" t="s">
        <v>276</v>
      </c>
      <c r="L415">
        <v>27</v>
      </c>
      <c r="P415" s="10"/>
      <c r="T415" s="10" t="s">
        <v>719</v>
      </c>
    </row>
    <row r="416" spans="1:20" x14ac:dyDescent="0.3">
      <c r="A416">
        <v>110</v>
      </c>
      <c r="B416" s="10" t="s">
        <v>216</v>
      </c>
      <c r="C416" s="10" t="s">
        <v>407</v>
      </c>
      <c r="D416" s="10" t="s">
        <v>23</v>
      </c>
      <c r="E416" s="10" t="s">
        <v>31</v>
      </c>
      <c r="F416" s="10" t="s">
        <v>158</v>
      </c>
      <c r="G416" s="10" t="s">
        <v>71</v>
      </c>
      <c r="H416">
        <v>1</v>
      </c>
      <c r="I416" s="10" t="s">
        <v>15</v>
      </c>
      <c r="J416" s="10" t="s">
        <v>419</v>
      </c>
      <c r="K416" s="10" t="s">
        <v>276</v>
      </c>
      <c r="L416">
        <v>28</v>
      </c>
      <c r="P416" s="10"/>
      <c r="T416" s="10" t="s">
        <v>616</v>
      </c>
    </row>
    <row r="417" spans="1:20" x14ac:dyDescent="0.3">
      <c r="A417">
        <v>110</v>
      </c>
      <c r="B417" s="10" t="s">
        <v>216</v>
      </c>
      <c r="C417" s="10" t="s">
        <v>407</v>
      </c>
      <c r="D417" s="10" t="s">
        <v>23</v>
      </c>
      <c r="E417" s="10" t="s">
        <v>31</v>
      </c>
      <c r="F417" s="10" t="s">
        <v>158</v>
      </c>
      <c r="G417" s="10" t="s">
        <v>71</v>
      </c>
      <c r="H417">
        <v>1</v>
      </c>
      <c r="I417" s="10" t="s">
        <v>15</v>
      </c>
      <c r="J417" s="10" t="s">
        <v>420</v>
      </c>
      <c r="K417" s="10" t="s">
        <v>276</v>
      </c>
      <c r="L417">
        <v>28</v>
      </c>
      <c r="P417" s="10"/>
      <c r="T417" s="10" t="s">
        <v>616</v>
      </c>
    </row>
    <row r="418" spans="1:20" x14ac:dyDescent="0.3">
      <c r="A418">
        <v>110</v>
      </c>
      <c r="B418" s="10" t="s">
        <v>216</v>
      </c>
      <c r="C418" s="10" t="s">
        <v>407</v>
      </c>
      <c r="D418" s="10" t="s">
        <v>23</v>
      </c>
      <c r="E418" s="10" t="s">
        <v>31</v>
      </c>
      <c r="F418" s="10" t="s">
        <v>158</v>
      </c>
      <c r="G418" s="10" t="s">
        <v>71</v>
      </c>
      <c r="H418">
        <v>1</v>
      </c>
      <c r="I418" s="10" t="s">
        <v>15</v>
      </c>
      <c r="J418" s="10" t="s">
        <v>903</v>
      </c>
      <c r="K418" s="10" t="s">
        <v>413</v>
      </c>
      <c r="L418">
        <v>27</v>
      </c>
      <c r="P418" s="10"/>
      <c r="T418" s="10" t="s">
        <v>616</v>
      </c>
    </row>
    <row r="419" spans="1:20" x14ac:dyDescent="0.3">
      <c r="A419">
        <v>111</v>
      </c>
      <c r="B419" s="10" t="s">
        <v>406</v>
      </c>
      <c r="C419" s="10" t="s">
        <v>407</v>
      </c>
      <c r="D419" s="10" t="s">
        <v>24</v>
      </c>
      <c r="E419" s="10" t="s">
        <v>31</v>
      </c>
      <c r="F419" s="10" t="s">
        <v>158</v>
      </c>
      <c r="G419" s="10" t="s">
        <v>71</v>
      </c>
      <c r="H419">
        <v>1</v>
      </c>
      <c r="I419" s="10" t="s">
        <v>15</v>
      </c>
      <c r="J419" s="10" t="s">
        <v>419</v>
      </c>
      <c r="K419" s="10" t="s">
        <v>276</v>
      </c>
      <c r="L419">
        <v>28</v>
      </c>
      <c r="P419" s="10"/>
      <c r="T419" s="10" t="s">
        <v>618</v>
      </c>
    </row>
    <row r="420" spans="1:20" x14ac:dyDescent="0.3">
      <c r="A420">
        <v>111</v>
      </c>
      <c r="B420" s="10" t="s">
        <v>406</v>
      </c>
      <c r="C420" s="10" t="s">
        <v>407</v>
      </c>
      <c r="D420" s="10" t="s">
        <v>24</v>
      </c>
      <c r="E420" s="10" t="s">
        <v>31</v>
      </c>
      <c r="F420" s="10" t="s">
        <v>158</v>
      </c>
      <c r="G420" s="10" t="s">
        <v>71</v>
      </c>
      <c r="H420">
        <v>1</v>
      </c>
      <c r="I420" s="10" t="s">
        <v>15</v>
      </c>
      <c r="J420" s="10" t="s">
        <v>420</v>
      </c>
      <c r="K420" s="10" t="s">
        <v>276</v>
      </c>
      <c r="L420">
        <v>28</v>
      </c>
      <c r="P420" s="10"/>
      <c r="T420" s="10" t="s">
        <v>618</v>
      </c>
    </row>
    <row r="421" spans="1:20" x14ac:dyDescent="0.3">
      <c r="A421">
        <v>111</v>
      </c>
      <c r="B421" s="10" t="s">
        <v>406</v>
      </c>
      <c r="C421" s="10" t="s">
        <v>407</v>
      </c>
      <c r="D421" s="10" t="s">
        <v>24</v>
      </c>
      <c r="E421" s="10" t="s">
        <v>31</v>
      </c>
      <c r="F421" s="10" t="s">
        <v>158</v>
      </c>
      <c r="G421" s="10" t="s">
        <v>71</v>
      </c>
      <c r="H421">
        <v>1</v>
      </c>
      <c r="I421" s="10" t="s">
        <v>15</v>
      </c>
      <c r="J421" s="10" t="s">
        <v>903</v>
      </c>
      <c r="K421" s="10" t="s">
        <v>413</v>
      </c>
      <c r="L421">
        <v>27</v>
      </c>
      <c r="P421" s="10"/>
      <c r="T421" s="10" t="s">
        <v>618</v>
      </c>
    </row>
    <row r="422" spans="1:20" x14ac:dyDescent="0.3">
      <c r="A422">
        <v>112</v>
      </c>
      <c r="B422" s="10" t="s">
        <v>216</v>
      </c>
      <c r="C422" s="10" t="s">
        <v>619</v>
      </c>
      <c r="D422" s="10" t="s">
        <v>23</v>
      </c>
      <c r="E422" s="10" t="s">
        <v>25</v>
      </c>
      <c r="F422" s="10" t="s">
        <v>158</v>
      </c>
      <c r="G422" s="10" t="s">
        <v>71</v>
      </c>
      <c r="H422">
        <v>1</v>
      </c>
      <c r="I422" s="10" t="s">
        <v>15</v>
      </c>
      <c r="J422" s="10" t="s">
        <v>419</v>
      </c>
      <c r="K422" s="10" t="s">
        <v>413</v>
      </c>
      <c r="L422">
        <v>27</v>
      </c>
      <c r="P422" s="10"/>
      <c r="T422" s="10" t="s">
        <v>620</v>
      </c>
    </row>
    <row r="423" spans="1:20" x14ac:dyDescent="0.3">
      <c r="A423">
        <v>112</v>
      </c>
      <c r="B423" s="10" t="s">
        <v>216</v>
      </c>
      <c r="C423" s="10" t="s">
        <v>619</v>
      </c>
      <c r="D423" s="10" t="s">
        <v>23</v>
      </c>
      <c r="E423" s="10" t="s">
        <v>25</v>
      </c>
      <c r="F423" s="10" t="s">
        <v>158</v>
      </c>
      <c r="G423" s="10" t="s">
        <v>71</v>
      </c>
      <c r="H423">
        <v>1</v>
      </c>
      <c r="I423" s="10" t="s">
        <v>15</v>
      </c>
      <c r="J423" s="10" t="s">
        <v>420</v>
      </c>
      <c r="K423" s="10" t="s">
        <v>413</v>
      </c>
      <c r="L423">
        <v>27</v>
      </c>
      <c r="P423" s="10"/>
      <c r="T423" s="10" t="s">
        <v>620</v>
      </c>
    </row>
    <row r="424" spans="1:20" x14ac:dyDescent="0.3">
      <c r="A424">
        <v>112</v>
      </c>
      <c r="B424" s="10" t="s">
        <v>216</v>
      </c>
      <c r="C424" s="10" t="s">
        <v>619</v>
      </c>
      <c r="D424" s="10" t="s">
        <v>23</v>
      </c>
      <c r="E424" s="10" t="s">
        <v>25</v>
      </c>
      <c r="F424" s="10" t="s">
        <v>158</v>
      </c>
      <c r="G424" s="10" t="s">
        <v>71</v>
      </c>
      <c r="H424">
        <v>1</v>
      </c>
      <c r="I424" s="10" t="s">
        <v>15</v>
      </c>
      <c r="J424" s="10" t="s">
        <v>903</v>
      </c>
      <c r="K424" s="10" t="s">
        <v>413</v>
      </c>
      <c r="L424">
        <v>27</v>
      </c>
      <c r="P424" s="10"/>
      <c r="T424" s="10" t="s">
        <v>620</v>
      </c>
    </row>
    <row r="425" spans="1:20" x14ac:dyDescent="0.3">
      <c r="A425">
        <v>113</v>
      </c>
      <c r="B425" s="10" t="s">
        <v>216</v>
      </c>
      <c r="C425" s="10" t="s">
        <v>622</v>
      </c>
      <c r="D425" s="10" t="s">
        <v>23</v>
      </c>
      <c r="E425" s="10" t="s">
        <v>26</v>
      </c>
      <c r="F425" s="10" t="s">
        <v>158</v>
      </c>
      <c r="G425" s="10" t="s">
        <v>71</v>
      </c>
      <c r="H425">
        <v>1</v>
      </c>
      <c r="I425" s="10" t="s">
        <v>15</v>
      </c>
      <c r="J425" s="10" t="s">
        <v>419</v>
      </c>
      <c r="K425" s="10" t="s">
        <v>289</v>
      </c>
      <c r="L425">
        <v>39</v>
      </c>
      <c r="P425" s="10"/>
      <c r="T425" s="10" t="s">
        <v>623</v>
      </c>
    </row>
    <row r="426" spans="1:20" x14ac:dyDescent="0.3">
      <c r="A426">
        <v>113</v>
      </c>
      <c r="B426" s="10" t="s">
        <v>216</v>
      </c>
      <c r="C426" s="10" t="s">
        <v>622</v>
      </c>
      <c r="D426" s="10" t="s">
        <v>23</v>
      </c>
      <c r="E426" s="10" t="s">
        <v>26</v>
      </c>
      <c r="F426" s="10" t="s">
        <v>158</v>
      </c>
      <c r="G426" s="10" t="s">
        <v>71</v>
      </c>
      <c r="H426">
        <v>1</v>
      </c>
      <c r="I426" s="10" t="s">
        <v>15</v>
      </c>
      <c r="J426" s="10" t="s">
        <v>420</v>
      </c>
      <c r="K426" s="10" t="s">
        <v>289</v>
      </c>
      <c r="L426">
        <v>39</v>
      </c>
      <c r="P426" s="10"/>
      <c r="T426" s="10" t="s">
        <v>623</v>
      </c>
    </row>
    <row r="427" spans="1:20" x14ac:dyDescent="0.3">
      <c r="A427">
        <v>113</v>
      </c>
      <c r="B427" s="10" t="s">
        <v>216</v>
      </c>
      <c r="C427" s="10" t="s">
        <v>622</v>
      </c>
      <c r="D427" s="10" t="s">
        <v>23</v>
      </c>
      <c r="E427" s="10" t="s">
        <v>26</v>
      </c>
      <c r="F427" s="10" t="s">
        <v>158</v>
      </c>
      <c r="G427" s="10" t="s">
        <v>71</v>
      </c>
      <c r="H427">
        <v>1</v>
      </c>
      <c r="I427" s="10" t="s">
        <v>15</v>
      </c>
      <c r="J427" s="10" t="s">
        <v>901</v>
      </c>
      <c r="K427" s="10" t="s">
        <v>276</v>
      </c>
      <c r="L427">
        <v>36</v>
      </c>
      <c r="P427" s="10"/>
      <c r="T427" s="10" t="s">
        <v>623</v>
      </c>
    </row>
    <row r="428" spans="1:20" x14ac:dyDescent="0.3">
      <c r="A428">
        <v>113</v>
      </c>
      <c r="B428" s="10" t="s">
        <v>216</v>
      </c>
      <c r="C428" s="10" t="s">
        <v>622</v>
      </c>
      <c r="D428" s="10" t="s">
        <v>23</v>
      </c>
      <c r="E428" s="10" t="s">
        <v>26</v>
      </c>
      <c r="F428" s="10" t="s">
        <v>158</v>
      </c>
      <c r="G428" s="10" t="s">
        <v>71</v>
      </c>
      <c r="H428">
        <v>1</v>
      </c>
      <c r="I428" s="10" t="s">
        <v>15</v>
      </c>
      <c r="J428" s="10" t="s">
        <v>889</v>
      </c>
      <c r="K428" s="10" t="s">
        <v>276</v>
      </c>
      <c r="L428">
        <v>36</v>
      </c>
      <c r="P428" s="10"/>
      <c r="T428" s="10" t="s">
        <v>623</v>
      </c>
    </row>
    <row r="429" spans="1:20" x14ac:dyDescent="0.3">
      <c r="A429">
        <v>113</v>
      </c>
      <c r="B429" s="10" t="s">
        <v>216</v>
      </c>
      <c r="C429" s="10" t="s">
        <v>622</v>
      </c>
      <c r="D429" s="10" t="s">
        <v>23</v>
      </c>
      <c r="E429" s="10" t="s">
        <v>26</v>
      </c>
      <c r="F429" s="10" t="s">
        <v>158</v>
      </c>
      <c r="G429" s="10" t="s">
        <v>71</v>
      </c>
      <c r="H429">
        <v>1</v>
      </c>
      <c r="I429" s="10" t="s">
        <v>15</v>
      </c>
      <c r="J429" s="10" t="s">
        <v>904</v>
      </c>
      <c r="K429" s="10" t="s">
        <v>289</v>
      </c>
      <c r="L429">
        <v>47</v>
      </c>
      <c r="P429" s="10"/>
      <c r="T429" s="10" t="s">
        <v>623</v>
      </c>
    </row>
    <row r="430" spans="1:20" x14ac:dyDescent="0.3">
      <c r="A430">
        <v>113</v>
      </c>
      <c r="B430" s="10" t="s">
        <v>216</v>
      </c>
      <c r="C430" s="10" t="s">
        <v>622</v>
      </c>
      <c r="D430" s="10" t="s">
        <v>23</v>
      </c>
      <c r="E430" s="10" t="s">
        <v>26</v>
      </c>
      <c r="F430" s="10" t="s">
        <v>158</v>
      </c>
      <c r="G430" s="10" t="s">
        <v>71</v>
      </c>
      <c r="H430">
        <v>1</v>
      </c>
      <c r="I430" s="10" t="s">
        <v>15</v>
      </c>
      <c r="J430" s="10" t="s">
        <v>902</v>
      </c>
      <c r="K430" s="10" t="s">
        <v>276</v>
      </c>
      <c r="L430">
        <v>36</v>
      </c>
      <c r="P430" s="10"/>
      <c r="T430" s="10" t="s">
        <v>623</v>
      </c>
    </row>
    <row r="431" spans="1:20" x14ac:dyDescent="0.3">
      <c r="A431">
        <v>113</v>
      </c>
      <c r="B431" s="10" t="s">
        <v>216</v>
      </c>
      <c r="C431" s="10" t="s">
        <v>622</v>
      </c>
      <c r="D431" s="10" t="s">
        <v>23</v>
      </c>
      <c r="E431" s="10" t="s">
        <v>26</v>
      </c>
      <c r="F431" s="10" t="s">
        <v>158</v>
      </c>
      <c r="G431" s="10" t="s">
        <v>71</v>
      </c>
      <c r="H431">
        <v>1</v>
      </c>
      <c r="I431" s="10" t="s">
        <v>15</v>
      </c>
      <c r="J431" s="10" t="s">
        <v>903</v>
      </c>
      <c r="K431" s="10" t="s">
        <v>276</v>
      </c>
      <c r="L431">
        <v>34</v>
      </c>
      <c r="P431" s="10"/>
      <c r="T431" s="10" t="s">
        <v>623</v>
      </c>
    </row>
    <row r="432" spans="1:20" x14ac:dyDescent="0.3">
      <c r="A432">
        <v>113</v>
      </c>
      <c r="B432" s="10" t="s">
        <v>216</v>
      </c>
      <c r="C432" s="10" t="s">
        <v>622</v>
      </c>
      <c r="D432" s="10" t="s">
        <v>23</v>
      </c>
      <c r="E432" s="10" t="s">
        <v>26</v>
      </c>
      <c r="F432" s="10" t="s">
        <v>158</v>
      </c>
      <c r="G432" s="10" t="s">
        <v>71</v>
      </c>
      <c r="H432">
        <v>1</v>
      </c>
      <c r="I432" s="10" t="s">
        <v>15</v>
      </c>
      <c r="J432" s="10" t="s">
        <v>416</v>
      </c>
      <c r="K432" s="10" t="s">
        <v>417</v>
      </c>
      <c r="L432">
        <v>49</v>
      </c>
      <c r="N432">
        <v>59</v>
      </c>
      <c r="P432" s="10"/>
      <c r="T432" s="10" t="s">
        <v>623</v>
      </c>
    </row>
    <row r="433" spans="1:20" x14ac:dyDescent="0.3">
      <c r="A433">
        <v>114</v>
      </c>
      <c r="B433" s="10" t="s">
        <v>216</v>
      </c>
      <c r="C433" s="10" t="s">
        <v>676</v>
      </c>
      <c r="D433" s="10" t="s">
        <v>23</v>
      </c>
      <c r="E433" s="10" t="s">
        <v>31</v>
      </c>
      <c r="F433" s="10" t="s">
        <v>158</v>
      </c>
      <c r="G433" s="10" t="s">
        <v>71</v>
      </c>
      <c r="H433">
        <v>1</v>
      </c>
      <c r="I433" s="10" t="s">
        <v>15</v>
      </c>
      <c r="J433" s="10" t="s">
        <v>419</v>
      </c>
      <c r="K433" s="10" t="s">
        <v>276</v>
      </c>
      <c r="L433">
        <v>28</v>
      </c>
      <c r="P433" s="10"/>
      <c r="T433" s="10" t="s">
        <v>678</v>
      </c>
    </row>
    <row r="434" spans="1:20" x14ac:dyDescent="0.3">
      <c r="A434">
        <v>114</v>
      </c>
      <c r="B434" s="10" t="s">
        <v>216</v>
      </c>
      <c r="C434" s="10" t="s">
        <v>676</v>
      </c>
      <c r="D434" s="10" t="s">
        <v>23</v>
      </c>
      <c r="E434" s="10" t="s">
        <v>31</v>
      </c>
      <c r="F434" s="10" t="s">
        <v>158</v>
      </c>
      <c r="G434" s="10" t="s">
        <v>71</v>
      </c>
      <c r="H434">
        <v>1</v>
      </c>
      <c r="I434" s="10" t="s">
        <v>15</v>
      </c>
      <c r="J434" s="10" t="s">
        <v>420</v>
      </c>
      <c r="K434" s="10" t="s">
        <v>276</v>
      </c>
      <c r="L434">
        <v>28</v>
      </c>
      <c r="P434" s="10"/>
      <c r="T434" s="10" t="s">
        <v>678</v>
      </c>
    </row>
    <row r="435" spans="1:20" x14ac:dyDescent="0.3">
      <c r="A435">
        <v>114</v>
      </c>
      <c r="B435" s="10" t="s">
        <v>216</v>
      </c>
      <c r="C435" s="10" t="s">
        <v>676</v>
      </c>
      <c r="D435" s="10" t="s">
        <v>23</v>
      </c>
      <c r="E435" s="10" t="s">
        <v>31</v>
      </c>
      <c r="F435" s="10" t="s">
        <v>158</v>
      </c>
      <c r="G435" s="10" t="s">
        <v>71</v>
      </c>
      <c r="H435">
        <v>1</v>
      </c>
      <c r="I435" s="10" t="s">
        <v>15</v>
      </c>
      <c r="J435" s="10" t="s">
        <v>903</v>
      </c>
      <c r="K435" s="10" t="s">
        <v>276</v>
      </c>
      <c r="L435">
        <v>28</v>
      </c>
      <c r="P435" s="10"/>
      <c r="T435" s="10" t="s">
        <v>678</v>
      </c>
    </row>
    <row r="436" spans="1:20" x14ac:dyDescent="0.3">
      <c r="A436">
        <v>115</v>
      </c>
      <c r="B436" s="10" t="s">
        <v>216</v>
      </c>
      <c r="C436" s="10" t="s">
        <v>626</v>
      </c>
      <c r="D436" s="10" t="s">
        <v>23</v>
      </c>
      <c r="E436" s="10" t="s">
        <v>21</v>
      </c>
      <c r="F436" s="10" t="s">
        <v>158</v>
      </c>
      <c r="G436" s="10" t="s">
        <v>71</v>
      </c>
      <c r="H436">
        <v>1</v>
      </c>
      <c r="I436" s="10" t="s">
        <v>15</v>
      </c>
      <c r="J436" s="10"/>
      <c r="K436" s="10"/>
      <c r="P436" s="10"/>
      <c r="T436" s="10" t="s">
        <v>627</v>
      </c>
    </row>
    <row r="437" spans="1:20" x14ac:dyDescent="0.3">
      <c r="A437">
        <v>116</v>
      </c>
      <c r="B437" s="10" t="s">
        <v>216</v>
      </c>
      <c r="C437" s="10" t="s">
        <v>629</v>
      </c>
      <c r="D437" s="10" t="s">
        <v>28</v>
      </c>
      <c r="E437" s="10" t="s">
        <v>31</v>
      </c>
      <c r="F437" s="10" t="s">
        <v>200</v>
      </c>
      <c r="G437" s="10" t="s">
        <v>71</v>
      </c>
      <c r="H437">
        <v>1</v>
      </c>
      <c r="I437" s="10" t="s">
        <v>15</v>
      </c>
      <c r="J437" s="10" t="s">
        <v>419</v>
      </c>
      <c r="K437" s="10" t="s">
        <v>276</v>
      </c>
      <c r="L437">
        <v>26</v>
      </c>
      <c r="P437" s="10"/>
      <c r="T437" s="10" t="s">
        <v>630</v>
      </c>
    </row>
    <row r="438" spans="1:20" x14ac:dyDescent="0.3">
      <c r="A438">
        <v>116</v>
      </c>
      <c r="B438" s="10" t="s">
        <v>216</v>
      </c>
      <c r="C438" s="10" t="s">
        <v>629</v>
      </c>
      <c r="D438" s="10" t="s">
        <v>28</v>
      </c>
      <c r="E438" s="10" t="s">
        <v>31</v>
      </c>
      <c r="F438" s="10" t="s">
        <v>200</v>
      </c>
      <c r="G438" s="10" t="s">
        <v>71</v>
      </c>
      <c r="H438">
        <v>1</v>
      </c>
      <c r="I438" s="10" t="s">
        <v>15</v>
      </c>
      <c r="J438" s="10" t="s">
        <v>420</v>
      </c>
      <c r="K438" s="10" t="s">
        <v>276</v>
      </c>
      <c r="L438">
        <v>26</v>
      </c>
      <c r="P438" s="10"/>
      <c r="T438" s="10" t="s">
        <v>630</v>
      </c>
    </row>
    <row r="439" spans="1:20" x14ac:dyDescent="0.3">
      <c r="A439">
        <v>116</v>
      </c>
      <c r="B439" s="10" t="s">
        <v>216</v>
      </c>
      <c r="C439" s="10" t="s">
        <v>629</v>
      </c>
      <c r="D439" s="10" t="s">
        <v>28</v>
      </c>
      <c r="E439" s="10" t="s">
        <v>31</v>
      </c>
      <c r="F439" s="10" t="s">
        <v>200</v>
      </c>
      <c r="G439" s="10" t="s">
        <v>71</v>
      </c>
      <c r="H439">
        <v>1</v>
      </c>
      <c r="I439" s="10" t="s">
        <v>15</v>
      </c>
      <c r="J439" s="10" t="s">
        <v>903</v>
      </c>
      <c r="K439" s="10" t="s">
        <v>276</v>
      </c>
      <c r="L439">
        <v>24</v>
      </c>
      <c r="P439" s="10"/>
      <c r="T439" s="10" t="s">
        <v>630</v>
      </c>
    </row>
    <row r="440" spans="1:20" x14ac:dyDescent="0.3">
      <c r="A440">
        <v>117</v>
      </c>
      <c r="B440" s="10" t="s">
        <v>216</v>
      </c>
      <c r="C440" s="10" t="s">
        <v>632</v>
      </c>
      <c r="D440" s="10" t="s">
        <v>24</v>
      </c>
      <c r="E440" s="10" t="s">
        <v>25</v>
      </c>
      <c r="F440" s="10" t="s">
        <v>200</v>
      </c>
      <c r="G440" s="10" t="s">
        <v>71</v>
      </c>
      <c r="H440">
        <v>1</v>
      </c>
      <c r="I440" s="10" t="s">
        <v>15</v>
      </c>
      <c r="J440" s="10" t="s">
        <v>419</v>
      </c>
      <c r="K440" s="10" t="s">
        <v>413</v>
      </c>
      <c r="L440">
        <v>33</v>
      </c>
      <c r="P440" s="10"/>
      <c r="T440" s="10" t="s">
        <v>633</v>
      </c>
    </row>
    <row r="441" spans="1:20" x14ac:dyDescent="0.3">
      <c r="A441">
        <v>117</v>
      </c>
      <c r="B441" s="10" t="s">
        <v>216</v>
      </c>
      <c r="C441" s="10" t="s">
        <v>632</v>
      </c>
      <c r="D441" s="10" t="s">
        <v>24</v>
      </c>
      <c r="E441" s="10" t="s">
        <v>25</v>
      </c>
      <c r="F441" s="10" t="s">
        <v>200</v>
      </c>
      <c r="G441" s="10" t="s">
        <v>71</v>
      </c>
      <c r="H441">
        <v>1</v>
      </c>
      <c r="I441" s="10" t="s">
        <v>15</v>
      </c>
      <c r="J441" s="10" t="s">
        <v>420</v>
      </c>
      <c r="K441" s="10" t="s">
        <v>413</v>
      </c>
      <c r="L441">
        <v>33</v>
      </c>
      <c r="P441" s="10"/>
      <c r="T441" s="10" t="s">
        <v>633</v>
      </c>
    </row>
    <row r="442" spans="1:20" x14ac:dyDescent="0.3">
      <c r="A442">
        <v>117</v>
      </c>
      <c r="B442" s="10" t="s">
        <v>216</v>
      </c>
      <c r="C442" s="10" t="s">
        <v>632</v>
      </c>
      <c r="D442" s="10" t="s">
        <v>24</v>
      </c>
      <c r="E442" s="10" t="s">
        <v>25</v>
      </c>
      <c r="F442" s="10" t="s">
        <v>200</v>
      </c>
      <c r="G442" s="10" t="s">
        <v>71</v>
      </c>
      <c r="H442">
        <v>1</v>
      </c>
      <c r="I442" s="10" t="s">
        <v>15</v>
      </c>
      <c r="J442" s="10" t="s">
        <v>903</v>
      </c>
      <c r="K442" s="10" t="s">
        <v>276</v>
      </c>
      <c r="L442">
        <v>31</v>
      </c>
      <c r="P442" s="10"/>
      <c r="T442" s="10" t="s">
        <v>633</v>
      </c>
    </row>
    <row r="443" spans="1:20" x14ac:dyDescent="0.3">
      <c r="A443">
        <v>118</v>
      </c>
      <c r="B443" s="10" t="s">
        <v>216</v>
      </c>
      <c r="C443" s="10" t="s">
        <v>635</v>
      </c>
      <c r="D443" s="10" t="s">
        <v>28</v>
      </c>
      <c r="E443" s="10" t="s">
        <v>26</v>
      </c>
      <c r="F443" s="10" t="s">
        <v>200</v>
      </c>
      <c r="G443" s="10" t="s">
        <v>71</v>
      </c>
      <c r="H443">
        <v>1</v>
      </c>
      <c r="I443" s="10" t="s">
        <v>15</v>
      </c>
      <c r="J443" s="10" t="s">
        <v>419</v>
      </c>
      <c r="K443" s="10" t="s">
        <v>289</v>
      </c>
      <c r="L443">
        <v>37</v>
      </c>
      <c r="P443" s="10"/>
      <c r="T443" s="10" t="s">
        <v>636</v>
      </c>
    </row>
    <row r="444" spans="1:20" x14ac:dyDescent="0.3">
      <c r="A444">
        <v>118</v>
      </c>
      <c r="B444" s="10" t="s">
        <v>216</v>
      </c>
      <c r="C444" s="10" t="s">
        <v>635</v>
      </c>
      <c r="D444" s="10" t="s">
        <v>28</v>
      </c>
      <c r="E444" s="10" t="s">
        <v>26</v>
      </c>
      <c r="F444" s="10" t="s">
        <v>200</v>
      </c>
      <c r="G444" s="10" t="s">
        <v>71</v>
      </c>
      <c r="H444">
        <v>1</v>
      </c>
      <c r="I444" s="10" t="s">
        <v>15</v>
      </c>
      <c r="J444" s="10" t="s">
        <v>420</v>
      </c>
      <c r="K444" s="10" t="s">
        <v>289</v>
      </c>
      <c r="L444">
        <v>37</v>
      </c>
      <c r="P444" s="10"/>
      <c r="T444" s="10" t="s">
        <v>636</v>
      </c>
    </row>
    <row r="445" spans="1:20" x14ac:dyDescent="0.3">
      <c r="A445">
        <v>118</v>
      </c>
      <c r="B445" s="10" t="s">
        <v>216</v>
      </c>
      <c r="C445" s="10" t="s">
        <v>635</v>
      </c>
      <c r="D445" s="10" t="s">
        <v>28</v>
      </c>
      <c r="E445" s="10" t="s">
        <v>26</v>
      </c>
      <c r="F445" s="10" t="s">
        <v>200</v>
      </c>
      <c r="G445" s="10" t="s">
        <v>71</v>
      </c>
      <c r="H445">
        <v>1</v>
      </c>
      <c r="I445" s="10" t="s">
        <v>15</v>
      </c>
      <c r="J445" s="10" t="s">
        <v>901</v>
      </c>
      <c r="K445" s="10" t="s">
        <v>276</v>
      </c>
      <c r="L445">
        <v>34</v>
      </c>
      <c r="P445" s="10"/>
      <c r="T445" s="10" t="s">
        <v>636</v>
      </c>
    </row>
    <row r="446" spans="1:20" x14ac:dyDescent="0.3">
      <c r="A446">
        <v>118</v>
      </c>
      <c r="B446" s="10" t="s">
        <v>216</v>
      </c>
      <c r="C446" s="10" t="s">
        <v>635</v>
      </c>
      <c r="D446" s="10" t="s">
        <v>28</v>
      </c>
      <c r="E446" s="10" t="s">
        <v>26</v>
      </c>
      <c r="F446" s="10" t="s">
        <v>200</v>
      </c>
      <c r="G446" s="10" t="s">
        <v>71</v>
      </c>
      <c r="H446">
        <v>1</v>
      </c>
      <c r="I446" s="10" t="s">
        <v>15</v>
      </c>
      <c r="J446" s="10" t="s">
        <v>904</v>
      </c>
      <c r="K446" s="10" t="s">
        <v>289</v>
      </c>
      <c r="L446">
        <v>40</v>
      </c>
      <c r="P446" s="10"/>
      <c r="T446" s="10" t="s">
        <v>636</v>
      </c>
    </row>
    <row r="447" spans="1:20" x14ac:dyDescent="0.3">
      <c r="A447">
        <v>118</v>
      </c>
      <c r="B447" s="10" t="s">
        <v>216</v>
      </c>
      <c r="C447" s="10" t="s">
        <v>635</v>
      </c>
      <c r="D447" s="10" t="s">
        <v>28</v>
      </c>
      <c r="E447" s="10" t="s">
        <v>26</v>
      </c>
      <c r="F447" s="10" t="s">
        <v>200</v>
      </c>
      <c r="G447" s="10" t="s">
        <v>71</v>
      </c>
      <c r="H447">
        <v>1</v>
      </c>
      <c r="I447" s="10" t="s">
        <v>15</v>
      </c>
      <c r="J447" s="10" t="s">
        <v>905</v>
      </c>
      <c r="K447" s="10" t="s">
        <v>276</v>
      </c>
      <c r="L447">
        <v>34</v>
      </c>
      <c r="P447" s="10"/>
      <c r="T447" s="10" t="s">
        <v>636</v>
      </c>
    </row>
    <row r="448" spans="1:20" x14ac:dyDescent="0.3">
      <c r="A448">
        <v>118</v>
      </c>
      <c r="B448" s="10" t="s">
        <v>216</v>
      </c>
      <c r="C448" s="10" t="s">
        <v>635</v>
      </c>
      <c r="D448" s="10" t="s">
        <v>28</v>
      </c>
      <c r="E448" s="10" t="s">
        <v>26</v>
      </c>
      <c r="F448" s="10" t="s">
        <v>200</v>
      </c>
      <c r="G448" s="10" t="s">
        <v>71</v>
      </c>
      <c r="H448">
        <v>1</v>
      </c>
      <c r="I448" s="10" t="s">
        <v>15</v>
      </c>
      <c r="J448" s="10" t="s">
        <v>902</v>
      </c>
      <c r="K448" s="10" t="s">
        <v>276</v>
      </c>
      <c r="L448">
        <v>34</v>
      </c>
      <c r="P448" s="10"/>
      <c r="T448" s="10" t="s">
        <v>636</v>
      </c>
    </row>
    <row r="449" spans="1:20" x14ac:dyDescent="0.3">
      <c r="A449">
        <v>118</v>
      </c>
      <c r="B449" s="10" t="s">
        <v>216</v>
      </c>
      <c r="C449" s="10" t="s">
        <v>635</v>
      </c>
      <c r="D449" s="10" t="s">
        <v>28</v>
      </c>
      <c r="E449" s="10" t="s">
        <v>26</v>
      </c>
      <c r="F449" s="10" t="s">
        <v>200</v>
      </c>
      <c r="G449" s="10" t="s">
        <v>71</v>
      </c>
      <c r="H449">
        <v>1</v>
      </c>
      <c r="I449" s="10" t="s">
        <v>15</v>
      </c>
      <c r="J449" s="10" t="s">
        <v>903</v>
      </c>
      <c r="K449" s="10" t="s">
        <v>276</v>
      </c>
      <c r="L449">
        <v>37</v>
      </c>
      <c r="P449" s="10"/>
      <c r="T449" s="10" t="s">
        <v>636</v>
      </c>
    </row>
    <row r="450" spans="1:20" x14ac:dyDescent="0.3">
      <c r="A450">
        <v>118</v>
      </c>
      <c r="B450" s="10" t="s">
        <v>216</v>
      </c>
      <c r="C450" s="10" t="s">
        <v>635</v>
      </c>
      <c r="D450" s="10" t="s">
        <v>28</v>
      </c>
      <c r="E450" s="10" t="s">
        <v>26</v>
      </c>
      <c r="F450" s="10" t="s">
        <v>200</v>
      </c>
      <c r="G450" s="10" t="s">
        <v>71</v>
      </c>
      <c r="H450">
        <v>1</v>
      </c>
      <c r="I450" s="10" t="s">
        <v>15</v>
      </c>
      <c r="J450" s="10" t="s">
        <v>416</v>
      </c>
      <c r="K450" s="10" t="s">
        <v>417</v>
      </c>
      <c r="L450">
        <v>47</v>
      </c>
      <c r="N450">
        <v>57</v>
      </c>
      <c r="P450" s="10"/>
      <c r="T450" s="10" t="s">
        <v>636</v>
      </c>
    </row>
    <row r="451" spans="1:20" x14ac:dyDescent="0.3">
      <c r="A451">
        <v>119</v>
      </c>
      <c r="B451" s="10" t="s">
        <v>216</v>
      </c>
      <c r="C451" s="10" t="s">
        <v>638</v>
      </c>
      <c r="D451" s="10" t="s">
        <v>28</v>
      </c>
      <c r="E451" s="10" t="s">
        <v>25</v>
      </c>
      <c r="F451" s="10" t="s">
        <v>200</v>
      </c>
      <c r="G451" s="10" t="s">
        <v>71</v>
      </c>
      <c r="H451">
        <v>1</v>
      </c>
      <c r="I451" s="10" t="s">
        <v>15</v>
      </c>
      <c r="J451" s="10" t="s">
        <v>419</v>
      </c>
      <c r="K451" s="10" t="s">
        <v>276</v>
      </c>
      <c r="L451">
        <v>27</v>
      </c>
      <c r="P451" s="10"/>
      <c r="T451" s="10" t="s">
        <v>639</v>
      </c>
    </row>
    <row r="452" spans="1:20" x14ac:dyDescent="0.3">
      <c r="A452">
        <v>119</v>
      </c>
      <c r="B452" s="10" t="s">
        <v>216</v>
      </c>
      <c r="C452" s="10" t="s">
        <v>638</v>
      </c>
      <c r="D452" s="10" t="s">
        <v>28</v>
      </c>
      <c r="E452" s="10" t="s">
        <v>25</v>
      </c>
      <c r="F452" s="10" t="s">
        <v>200</v>
      </c>
      <c r="G452" s="10" t="s">
        <v>71</v>
      </c>
      <c r="H452">
        <v>1</v>
      </c>
      <c r="I452" s="10" t="s">
        <v>15</v>
      </c>
      <c r="J452" s="10" t="s">
        <v>420</v>
      </c>
      <c r="K452" s="10" t="s">
        <v>276</v>
      </c>
      <c r="L452">
        <v>27</v>
      </c>
      <c r="P452" s="10"/>
      <c r="T452" s="10" t="s">
        <v>639</v>
      </c>
    </row>
    <row r="453" spans="1:20" x14ac:dyDescent="0.3">
      <c r="A453">
        <v>119</v>
      </c>
      <c r="B453" s="10" t="s">
        <v>216</v>
      </c>
      <c r="C453" s="10" t="s">
        <v>638</v>
      </c>
      <c r="D453" s="10" t="s">
        <v>28</v>
      </c>
      <c r="E453" s="10" t="s">
        <v>25</v>
      </c>
      <c r="F453" s="10" t="s">
        <v>200</v>
      </c>
      <c r="G453" s="10" t="s">
        <v>71</v>
      </c>
      <c r="H453">
        <v>1</v>
      </c>
      <c r="I453" s="10" t="s">
        <v>15</v>
      </c>
      <c r="J453" s="10" t="s">
        <v>902</v>
      </c>
      <c r="K453" s="10" t="s">
        <v>276</v>
      </c>
      <c r="L453">
        <v>27</v>
      </c>
      <c r="P453" s="10"/>
      <c r="T453" s="10" t="s">
        <v>639</v>
      </c>
    </row>
    <row r="454" spans="1:20" x14ac:dyDescent="0.3">
      <c r="A454">
        <v>119</v>
      </c>
      <c r="B454" s="10" t="s">
        <v>216</v>
      </c>
      <c r="C454" s="10" t="s">
        <v>638</v>
      </c>
      <c r="D454" s="10" t="s">
        <v>28</v>
      </c>
      <c r="E454" s="10" t="s">
        <v>25</v>
      </c>
      <c r="F454" s="10" t="s">
        <v>200</v>
      </c>
      <c r="G454" s="10" t="s">
        <v>71</v>
      </c>
      <c r="H454">
        <v>1</v>
      </c>
      <c r="I454" s="10" t="s">
        <v>15</v>
      </c>
      <c r="J454" s="10" t="s">
        <v>903</v>
      </c>
      <c r="K454" s="10" t="s">
        <v>276</v>
      </c>
      <c r="L454">
        <v>27</v>
      </c>
      <c r="P454" s="10"/>
      <c r="T454" s="10" t="s">
        <v>639</v>
      </c>
    </row>
    <row r="455" spans="1:20" x14ac:dyDescent="0.3">
      <c r="A455">
        <v>120</v>
      </c>
      <c r="B455" s="10" t="s">
        <v>216</v>
      </c>
      <c r="C455" s="10" t="s">
        <v>688</v>
      </c>
      <c r="D455" s="10" t="s">
        <v>28</v>
      </c>
      <c r="E455" s="10" t="s">
        <v>25</v>
      </c>
      <c r="F455" s="10" t="s">
        <v>200</v>
      </c>
      <c r="G455" s="10" t="s">
        <v>71</v>
      </c>
      <c r="H455">
        <v>1</v>
      </c>
      <c r="I455" s="10" t="s">
        <v>15</v>
      </c>
      <c r="J455" s="10" t="s">
        <v>419</v>
      </c>
      <c r="K455" s="10" t="s">
        <v>276</v>
      </c>
      <c r="L455">
        <v>27</v>
      </c>
      <c r="P455" s="10"/>
      <c r="T455" s="10" t="s">
        <v>689</v>
      </c>
    </row>
    <row r="456" spans="1:20" x14ac:dyDescent="0.3">
      <c r="A456">
        <v>120</v>
      </c>
      <c r="B456" s="10" t="s">
        <v>216</v>
      </c>
      <c r="C456" s="10" t="s">
        <v>688</v>
      </c>
      <c r="D456" s="10" t="s">
        <v>28</v>
      </c>
      <c r="E456" s="10" t="s">
        <v>25</v>
      </c>
      <c r="F456" s="10" t="s">
        <v>200</v>
      </c>
      <c r="G456" s="10" t="s">
        <v>71</v>
      </c>
      <c r="H456">
        <v>1</v>
      </c>
      <c r="I456" s="10" t="s">
        <v>15</v>
      </c>
      <c r="J456" s="10" t="s">
        <v>420</v>
      </c>
      <c r="K456" s="10" t="s">
        <v>276</v>
      </c>
      <c r="L456">
        <v>27</v>
      </c>
      <c r="P456" s="10"/>
      <c r="T456" s="10" t="s">
        <v>689</v>
      </c>
    </row>
    <row r="457" spans="1:20" x14ac:dyDescent="0.3">
      <c r="A457">
        <v>120</v>
      </c>
      <c r="B457" s="10" t="s">
        <v>216</v>
      </c>
      <c r="C457" s="10" t="s">
        <v>688</v>
      </c>
      <c r="D457" s="10" t="s">
        <v>28</v>
      </c>
      <c r="E457" s="10" t="s">
        <v>25</v>
      </c>
      <c r="F457" s="10" t="s">
        <v>200</v>
      </c>
      <c r="G457" s="10" t="s">
        <v>71</v>
      </c>
      <c r="H457">
        <v>1</v>
      </c>
      <c r="I457" s="10" t="s">
        <v>15</v>
      </c>
      <c r="J457" s="10" t="s">
        <v>902</v>
      </c>
      <c r="K457" s="10" t="s">
        <v>276</v>
      </c>
      <c r="L457">
        <v>27</v>
      </c>
      <c r="P457" s="10"/>
      <c r="T457" s="10" t="s">
        <v>689</v>
      </c>
    </row>
    <row r="458" spans="1:20" x14ac:dyDescent="0.3">
      <c r="A458">
        <v>120</v>
      </c>
      <c r="B458" s="10" t="s">
        <v>216</v>
      </c>
      <c r="C458" s="10" t="s">
        <v>688</v>
      </c>
      <c r="D458" s="10" t="s">
        <v>28</v>
      </c>
      <c r="E458" s="10" t="s">
        <v>25</v>
      </c>
      <c r="F458" s="10" t="s">
        <v>200</v>
      </c>
      <c r="G458" s="10" t="s">
        <v>71</v>
      </c>
      <c r="H458">
        <v>1</v>
      </c>
      <c r="I458" s="10" t="s">
        <v>15</v>
      </c>
      <c r="J458" s="10" t="s">
        <v>903</v>
      </c>
      <c r="K458" s="10" t="s">
        <v>276</v>
      </c>
      <c r="L458">
        <v>27</v>
      </c>
      <c r="P458" s="10"/>
      <c r="T458" s="10" t="s">
        <v>689</v>
      </c>
    </row>
    <row r="459" spans="1:20" x14ac:dyDescent="0.3">
      <c r="A459">
        <v>121</v>
      </c>
      <c r="B459" s="10" t="s">
        <v>216</v>
      </c>
      <c r="C459" s="10" t="s">
        <v>691</v>
      </c>
      <c r="D459" s="10" t="s">
        <v>28</v>
      </c>
      <c r="E459" s="10" t="s">
        <v>21</v>
      </c>
      <c r="F459" s="10" t="s">
        <v>200</v>
      </c>
      <c r="G459" s="10" t="s">
        <v>71</v>
      </c>
      <c r="H459">
        <v>1</v>
      </c>
      <c r="I459" s="10" t="s">
        <v>15</v>
      </c>
      <c r="J459" s="10"/>
      <c r="K459" s="10"/>
      <c r="P459" s="10"/>
      <c r="T459" s="10" t="s">
        <v>692</v>
      </c>
    </row>
    <row r="460" spans="1:20" x14ac:dyDescent="0.3">
      <c r="A460">
        <v>122</v>
      </c>
      <c r="B460" s="10" t="s">
        <v>216</v>
      </c>
      <c r="C460" s="10" t="s">
        <v>694</v>
      </c>
      <c r="D460" s="10" t="s">
        <v>28</v>
      </c>
      <c r="E460" s="10" t="s">
        <v>26</v>
      </c>
      <c r="F460" s="10" t="s">
        <v>200</v>
      </c>
      <c r="G460" s="10" t="s">
        <v>71</v>
      </c>
      <c r="H460">
        <v>1</v>
      </c>
      <c r="I460" s="10" t="s">
        <v>15</v>
      </c>
      <c r="J460" s="10" t="s">
        <v>419</v>
      </c>
      <c r="K460" s="10" t="s">
        <v>289</v>
      </c>
      <c r="L460">
        <v>38</v>
      </c>
      <c r="P460" s="10"/>
      <c r="T460" s="10" t="s">
        <v>695</v>
      </c>
    </row>
    <row r="461" spans="1:20" x14ac:dyDescent="0.3">
      <c r="A461">
        <v>122</v>
      </c>
      <c r="B461" s="10" t="s">
        <v>216</v>
      </c>
      <c r="C461" s="10" t="s">
        <v>694</v>
      </c>
      <c r="D461" s="10" t="s">
        <v>28</v>
      </c>
      <c r="E461" s="10" t="s">
        <v>26</v>
      </c>
      <c r="F461" s="10" t="s">
        <v>200</v>
      </c>
      <c r="G461" s="10" t="s">
        <v>71</v>
      </c>
      <c r="H461">
        <v>1</v>
      </c>
      <c r="I461" s="10" t="s">
        <v>15</v>
      </c>
      <c r="J461" s="10" t="s">
        <v>420</v>
      </c>
      <c r="K461" s="10" t="s">
        <v>289</v>
      </c>
      <c r="L461">
        <v>38</v>
      </c>
      <c r="P461" s="10"/>
      <c r="T461" s="10" t="s">
        <v>695</v>
      </c>
    </row>
    <row r="462" spans="1:20" x14ac:dyDescent="0.3">
      <c r="A462">
        <v>122</v>
      </c>
      <c r="B462" s="10" t="s">
        <v>216</v>
      </c>
      <c r="C462" s="10" t="s">
        <v>694</v>
      </c>
      <c r="D462" s="10" t="s">
        <v>28</v>
      </c>
      <c r="E462" s="10" t="s">
        <v>26</v>
      </c>
      <c r="F462" s="10" t="s">
        <v>200</v>
      </c>
      <c r="G462" s="10" t="s">
        <v>71</v>
      </c>
      <c r="H462">
        <v>1</v>
      </c>
      <c r="I462" s="10" t="s">
        <v>15</v>
      </c>
      <c r="J462" s="10" t="s">
        <v>901</v>
      </c>
      <c r="K462" s="10" t="s">
        <v>289</v>
      </c>
      <c r="L462">
        <v>41</v>
      </c>
      <c r="P462" s="10"/>
      <c r="T462" s="10" t="s">
        <v>695</v>
      </c>
    </row>
    <row r="463" spans="1:20" x14ac:dyDescent="0.3">
      <c r="A463">
        <v>122</v>
      </c>
      <c r="B463" s="10" t="s">
        <v>216</v>
      </c>
      <c r="C463" s="10" t="s">
        <v>694</v>
      </c>
      <c r="D463" s="10" t="s">
        <v>28</v>
      </c>
      <c r="E463" s="10" t="s">
        <v>26</v>
      </c>
      <c r="F463" s="10" t="s">
        <v>200</v>
      </c>
      <c r="G463" s="10" t="s">
        <v>71</v>
      </c>
      <c r="H463">
        <v>1</v>
      </c>
      <c r="I463" s="10" t="s">
        <v>15</v>
      </c>
      <c r="J463" s="10" t="s">
        <v>904</v>
      </c>
      <c r="K463" s="10" t="s">
        <v>276</v>
      </c>
      <c r="L463">
        <v>35</v>
      </c>
      <c r="P463" s="10"/>
      <c r="T463" s="10" t="s">
        <v>695</v>
      </c>
    </row>
    <row r="464" spans="1:20" x14ac:dyDescent="0.3">
      <c r="A464">
        <v>122</v>
      </c>
      <c r="B464" s="10" t="s">
        <v>216</v>
      </c>
      <c r="C464" s="10" t="s">
        <v>694</v>
      </c>
      <c r="D464" s="10" t="s">
        <v>28</v>
      </c>
      <c r="E464" s="10" t="s">
        <v>26</v>
      </c>
      <c r="F464" s="10" t="s">
        <v>200</v>
      </c>
      <c r="G464" s="10" t="s">
        <v>71</v>
      </c>
      <c r="H464">
        <v>1</v>
      </c>
      <c r="I464" s="10" t="s">
        <v>15</v>
      </c>
      <c r="J464" s="10" t="s">
        <v>902</v>
      </c>
      <c r="K464" s="10" t="s">
        <v>276</v>
      </c>
      <c r="L464">
        <v>35</v>
      </c>
      <c r="P464" s="10"/>
      <c r="T464" s="10" t="s">
        <v>695</v>
      </c>
    </row>
    <row r="465" spans="1:20" x14ac:dyDescent="0.3">
      <c r="A465">
        <v>122</v>
      </c>
      <c r="B465" s="10" t="s">
        <v>216</v>
      </c>
      <c r="C465" s="10" t="s">
        <v>694</v>
      </c>
      <c r="D465" s="10" t="s">
        <v>28</v>
      </c>
      <c r="E465" s="10" t="s">
        <v>26</v>
      </c>
      <c r="F465" s="10" t="s">
        <v>200</v>
      </c>
      <c r="G465" s="10" t="s">
        <v>71</v>
      </c>
      <c r="H465">
        <v>1</v>
      </c>
      <c r="I465" s="10" t="s">
        <v>15</v>
      </c>
      <c r="J465" s="10" t="s">
        <v>903</v>
      </c>
      <c r="K465" s="10" t="s">
        <v>276</v>
      </c>
      <c r="L465">
        <v>33</v>
      </c>
      <c r="P465" s="10"/>
      <c r="T465" s="10" t="s">
        <v>695</v>
      </c>
    </row>
    <row r="466" spans="1:20" x14ac:dyDescent="0.3">
      <c r="A466">
        <v>122</v>
      </c>
      <c r="B466" s="10" t="s">
        <v>216</v>
      </c>
      <c r="C466" s="10" t="s">
        <v>694</v>
      </c>
      <c r="D466" s="10" t="s">
        <v>28</v>
      </c>
      <c r="E466" s="10" t="s">
        <v>26</v>
      </c>
      <c r="F466" s="10" t="s">
        <v>200</v>
      </c>
      <c r="G466" s="10" t="s">
        <v>71</v>
      </c>
      <c r="H466">
        <v>1</v>
      </c>
      <c r="I466" s="10" t="s">
        <v>15</v>
      </c>
      <c r="J466" s="10" t="s">
        <v>416</v>
      </c>
      <c r="K466" s="10" t="s">
        <v>417</v>
      </c>
      <c r="L466">
        <v>47</v>
      </c>
      <c r="N466">
        <v>57</v>
      </c>
      <c r="P466" s="10"/>
      <c r="T466" s="10" t="s">
        <v>695</v>
      </c>
    </row>
    <row r="467" spans="1:20" x14ac:dyDescent="0.3">
      <c r="A467">
        <v>123</v>
      </c>
      <c r="B467" s="10" t="s">
        <v>216</v>
      </c>
      <c r="C467" s="10" t="s">
        <v>697</v>
      </c>
      <c r="D467" s="10" t="s">
        <v>28</v>
      </c>
      <c r="E467" s="10" t="s">
        <v>25</v>
      </c>
      <c r="F467" s="10" t="s">
        <v>200</v>
      </c>
      <c r="G467" s="10" t="s">
        <v>71</v>
      </c>
      <c r="H467">
        <v>1</v>
      </c>
      <c r="I467" s="10" t="s">
        <v>15</v>
      </c>
      <c r="J467" s="10" t="s">
        <v>419</v>
      </c>
      <c r="K467" s="10" t="s">
        <v>276</v>
      </c>
      <c r="L467">
        <v>26</v>
      </c>
      <c r="P467" s="10"/>
      <c r="T467" s="10" t="s">
        <v>698</v>
      </c>
    </row>
    <row r="468" spans="1:20" x14ac:dyDescent="0.3">
      <c r="A468">
        <v>123</v>
      </c>
      <c r="B468" s="10" t="s">
        <v>216</v>
      </c>
      <c r="C468" s="10" t="s">
        <v>697</v>
      </c>
      <c r="D468" s="10" t="s">
        <v>28</v>
      </c>
      <c r="E468" s="10" t="s">
        <v>25</v>
      </c>
      <c r="F468" s="10" t="s">
        <v>200</v>
      </c>
      <c r="G468" s="10" t="s">
        <v>71</v>
      </c>
      <c r="H468">
        <v>1</v>
      </c>
      <c r="I468" s="10" t="s">
        <v>15</v>
      </c>
      <c r="J468" s="10" t="s">
        <v>420</v>
      </c>
      <c r="K468" s="10" t="s">
        <v>276</v>
      </c>
      <c r="L468">
        <v>26</v>
      </c>
      <c r="P468" s="10"/>
      <c r="T468" s="10" t="s">
        <v>698</v>
      </c>
    </row>
    <row r="469" spans="1:20" x14ac:dyDescent="0.3">
      <c r="A469">
        <v>123</v>
      </c>
      <c r="B469" s="10" t="s">
        <v>216</v>
      </c>
      <c r="C469" s="10" t="s">
        <v>697</v>
      </c>
      <c r="D469" s="10" t="s">
        <v>28</v>
      </c>
      <c r="E469" s="10" t="s">
        <v>25</v>
      </c>
      <c r="F469" s="10" t="s">
        <v>200</v>
      </c>
      <c r="G469" s="10" t="s">
        <v>71</v>
      </c>
      <c r="H469">
        <v>1</v>
      </c>
      <c r="I469" s="10" t="s">
        <v>15</v>
      </c>
      <c r="J469" s="10" t="s">
        <v>902</v>
      </c>
      <c r="K469" s="10" t="s">
        <v>276</v>
      </c>
      <c r="L469">
        <v>26</v>
      </c>
      <c r="P469" s="10"/>
      <c r="T469" s="10" t="s">
        <v>698</v>
      </c>
    </row>
    <row r="470" spans="1:20" x14ac:dyDescent="0.3">
      <c r="A470">
        <v>123</v>
      </c>
      <c r="B470" s="10" t="s">
        <v>216</v>
      </c>
      <c r="C470" s="10" t="s">
        <v>697</v>
      </c>
      <c r="D470" s="10" t="s">
        <v>28</v>
      </c>
      <c r="E470" s="10" t="s">
        <v>25</v>
      </c>
      <c r="F470" s="10" t="s">
        <v>200</v>
      </c>
      <c r="G470" s="10" t="s">
        <v>71</v>
      </c>
      <c r="H470">
        <v>1</v>
      </c>
      <c r="I470" s="10" t="s">
        <v>15</v>
      </c>
      <c r="J470" s="10" t="s">
        <v>903</v>
      </c>
      <c r="K470" s="10" t="s">
        <v>276</v>
      </c>
      <c r="L470">
        <v>26</v>
      </c>
      <c r="P470" s="10"/>
      <c r="T470" s="10" t="s">
        <v>698</v>
      </c>
    </row>
    <row r="471" spans="1:20" x14ac:dyDescent="0.3">
      <c r="A471">
        <v>124</v>
      </c>
      <c r="B471" s="10" t="s">
        <v>216</v>
      </c>
      <c r="C471" s="10" t="s">
        <v>641</v>
      </c>
      <c r="D471" s="10" t="s">
        <v>24</v>
      </c>
      <c r="E471" s="10" t="s">
        <v>25</v>
      </c>
      <c r="F471" s="10" t="s">
        <v>155</v>
      </c>
      <c r="G471" s="10" t="s">
        <v>71</v>
      </c>
      <c r="H471">
        <v>1</v>
      </c>
      <c r="I471" s="10" t="s">
        <v>15</v>
      </c>
      <c r="J471" s="10" t="s">
        <v>419</v>
      </c>
      <c r="K471" s="10" t="s">
        <v>276</v>
      </c>
      <c r="L471">
        <v>28</v>
      </c>
      <c r="P471" s="10"/>
      <c r="T471" s="10" t="s">
        <v>642</v>
      </c>
    </row>
    <row r="472" spans="1:20" x14ac:dyDescent="0.3">
      <c r="A472">
        <v>124</v>
      </c>
      <c r="B472" s="10" t="s">
        <v>216</v>
      </c>
      <c r="C472" s="10" t="s">
        <v>641</v>
      </c>
      <c r="D472" s="10" t="s">
        <v>24</v>
      </c>
      <c r="E472" s="10" t="s">
        <v>25</v>
      </c>
      <c r="F472" s="10" t="s">
        <v>155</v>
      </c>
      <c r="G472" s="10" t="s">
        <v>71</v>
      </c>
      <c r="H472">
        <v>1</v>
      </c>
      <c r="I472" s="10" t="s">
        <v>15</v>
      </c>
      <c r="J472" s="10" t="s">
        <v>420</v>
      </c>
      <c r="K472" s="10" t="s">
        <v>276</v>
      </c>
      <c r="L472">
        <v>28</v>
      </c>
      <c r="P472" s="10"/>
      <c r="T472" s="10" t="s">
        <v>642</v>
      </c>
    </row>
    <row r="473" spans="1:20" x14ac:dyDescent="0.3">
      <c r="A473">
        <v>124</v>
      </c>
      <c r="B473" s="10" t="s">
        <v>216</v>
      </c>
      <c r="C473" s="10" t="s">
        <v>641</v>
      </c>
      <c r="D473" s="10" t="s">
        <v>24</v>
      </c>
      <c r="E473" s="10" t="s">
        <v>25</v>
      </c>
      <c r="F473" s="10" t="s">
        <v>155</v>
      </c>
      <c r="G473" s="10" t="s">
        <v>71</v>
      </c>
      <c r="H473">
        <v>1</v>
      </c>
      <c r="I473" s="10" t="s">
        <v>15</v>
      </c>
      <c r="J473" s="10" t="s">
        <v>903</v>
      </c>
      <c r="K473" s="10" t="s">
        <v>276</v>
      </c>
      <c r="L473">
        <v>28</v>
      </c>
      <c r="P473" s="10"/>
      <c r="T473" s="10" t="s">
        <v>642</v>
      </c>
    </row>
    <row r="474" spans="1:20" x14ac:dyDescent="0.3">
      <c r="A474">
        <v>125</v>
      </c>
      <c r="B474" s="10" t="s">
        <v>219</v>
      </c>
      <c r="C474" s="10" t="s">
        <v>641</v>
      </c>
      <c r="D474" s="10" t="s">
        <v>28</v>
      </c>
      <c r="E474" s="10" t="s">
        <v>25</v>
      </c>
      <c r="F474" s="10" t="s">
        <v>155</v>
      </c>
      <c r="G474" s="10" t="s">
        <v>71</v>
      </c>
      <c r="H474">
        <v>1</v>
      </c>
      <c r="I474" s="10" t="s">
        <v>15</v>
      </c>
      <c r="J474" s="10" t="s">
        <v>419</v>
      </c>
      <c r="K474" s="10" t="s">
        <v>276</v>
      </c>
      <c r="L474">
        <v>28</v>
      </c>
      <c r="P474" s="10"/>
      <c r="T474" s="10" t="s">
        <v>644</v>
      </c>
    </row>
    <row r="475" spans="1:20" x14ac:dyDescent="0.3">
      <c r="A475">
        <v>125</v>
      </c>
      <c r="B475" s="10" t="s">
        <v>219</v>
      </c>
      <c r="C475" s="10" t="s">
        <v>641</v>
      </c>
      <c r="D475" s="10" t="s">
        <v>28</v>
      </c>
      <c r="E475" s="10" t="s">
        <v>25</v>
      </c>
      <c r="F475" s="10" t="s">
        <v>155</v>
      </c>
      <c r="G475" s="10" t="s">
        <v>71</v>
      </c>
      <c r="H475">
        <v>1</v>
      </c>
      <c r="I475" s="10" t="s">
        <v>15</v>
      </c>
      <c r="J475" s="10" t="s">
        <v>420</v>
      </c>
      <c r="K475" s="10" t="s">
        <v>276</v>
      </c>
      <c r="L475">
        <v>28</v>
      </c>
      <c r="P475" s="10"/>
      <c r="T475" s="10" t="s">
        <v>644</v>
      </c>
    </row>
    <row r="476" spans="1:20" x14ac:dyDescent="0.3">
      <c r="A476">
        <v>125</v>
      </c>
      <c r="B476" s="10" t="s">
        <v>219</v>
      </c>
      <c r="C476" s="10" t="s">
        <v>641</v>
      </c>
      <c r="D476" s="10" t="s">
        <v>28</v>
      </c>
      <c r="E476" s="10" t="s">
        <v>25</v>
      </c>
      <c r="F476" s="10" t="s">
        <v>155</v>
      </c>
      <c r="G476" s="10" t="s">
        <v>71</v>
      </c>
      <c r="H476">
        <v>1</v>
      </c>
      <c r="I476" s="10" t="s">
        <v>15</v>
      </c>
      <c r="J476" s="10" t="s">
        <v>903</v>
      </c>
      <c r="K476" s="10" t="s">
        <v>276</v>
      </c>
      <c r="L476">
        <v>28</v>
      </c>
      <c r="P476" s="10"/>
      <c r="T476" s="10" t="s">
        <v>644</v>
      </c>
    </row>
    <row r="477" spans="1:20" x14ac:dyDescent="0.3">
      <c r="A477">
        <v>126</v>
      </c>
      <c r="B477" s="10" t="s">
        <v>216</v>
      </c>
      <c r="C477" s="10" t="s">
        <v>645</v>
      </c>
      <c r="D477" s="10" t="s">
        <v>24</v>
      </c>
      <c r="E477" s="10" t="s">
        <v>25</v>
      </c>
      <c r="F477" s="10" t="s">
        <v>155</v>
      </c>
      <c r="G477" s="10" t="s">
        <v>71</v>
      </c>
      <c r="H477">
        <v>1</v>
      </c>
      <c r="I477" s="10" t="s">
        <v>15</v>
      </c>
      <c r="J477" s="10" t="s">
        <v>419</v>
      </c>
      <c r="K477" s="10" t="s">
        <v>276</v>
      </c>
      <c r="L477">
        <v>27</v>
      </c>
      <c r="P477" s="10"/>
      <c r="T477" s="10" t="s">
        <v>646</v>
      </c>
    </row>
    <row r="478" spans="1:20" x14ac:dyDescent="0.3">
      <c r="A478">
        <v>126</v>
      </c>
      <c r="B478" s="10" t="s">
        <v>216</v>
      </c>
      <c r="C478" s="10" t="s">
        <v>645</v>
      </c>
      <c r="D478" s="10" t="s">
        <v>24</v>
      </c>
      <c r="E478" s="10" t="s">
        <v>25</v>
      </c>
      <c r="F478" s="10" t="s">
        <v>155</v>
      </c>
      <c r="G478" s="10" t="s">
        <v>71</v>
      </c>
      <c r="H478">
        <v>1</v>
      </c>
      <c r="I478" s="10" t="s">
        <v>15</v>
      </c>
      <c r="J478" s="10" t="s">
        <v>420</v>
      </c>
      <c r="K478" s="10" t="s">
        <v>276</v>
      </c>
      <c r="L478">
        <v>27</v>
      </c>
      <c r="P478" s="10"/>
      <c r="T478" s="10" t="s">
        <v>646</v>
      </c>
    </row>
    <row r="479" spans="1:20" x14ac:dyDescent="0.3">
      <c r="A479">
        <v>126</v>
      </c>
      <c r="B479" s="10" t="s">
        <v>216</v>
      </c>
      <c r="C479" s="10" t="s">
        <v>645</v>
      </c>
      <c r="D479" s="10" t="s">
        <v>24</v>
      </c>
      <c r="E479" s="10" t="s">
        <v>25</v>
      </c>
      <c r="F479" s="10" t="s">
        <v>155</v>
      </c>
      <c r="G479" s="10" t="s">
        <v>71</v>
      </c>
      <c r="H479">
        <v>1</v>
      </c>
      <c r="I479" s="10" t="s">
        <v>15</v>
      </c>
      <c r="J479" s="10" t="s">
        <v>902</v>
      </c>
      <c r="K479" s="10" t="s">
        <v>276</v>
      </c>
      <c r="L479">
        <v>27</v>
      </c>
      <c r="P479" s="10"/>
      <c r="T479" s="10" t="s">
        <v>646</v>
      </c>
    </row>
    <row r="480" spans="1:20" x14ac:dyDescent="0.3">
      <c r="A480">
        <v>126</v>
      </c>
      <c r="B480" s="10" t="s">
        <v>216</v>
      </c>
      <c r="C480" s="10" t="s">
        <v>645</v>
      </c>
      <c r="D480" s="10" t="s">
        <v>24</v>
      </c>
      <c r="E480" s="10" t="s">
        <v>25</v>
      </c>
      <c r="F480" s="10" t="s">
        <v>155</v>
      </c>
      <c r="G480" s="10" t="s">
        <v>71</v>
      </c>
      <c r="H480">
        <v>1</v>
      </c>
      <c r="I480" s="10" t="s">
        <v>15</v>
      </c>
      <c r="J480" s="10" t="s">
        <v>903</v>
      </c>
      <c r="K480" s="10" t="s">
        <v>276</v>
      </c>
      <c r="L480">
        <v>27</v>
      </c>
      <c r="P480" s="10"/>
      <c r="T480" s="10" t="s">
        <v>646</v>
      </c>
    </row>
    <row r="481" spans="1:20" x14ac:dyDescent="0.3">
      <c r="A481">
        <v>127</v>
      </c>
      <c r="B481" s="10" t="s">
        <v>406</v>
      </c>
      <c r="C481" s="10" t="s">
        <v>645</v>
      </c>
      <c r="D481" s="10" t="s">
        <v>28</v>
      </c>
      <c r="E481" s="10" t="s">
        <v>25</v>
      </c>
      <c r="F481" s="10" t="s">
        <v>155</v>
      </c>
      <c r="G481" s="10" t="s">
        <v>71</v>
      </c>
      <c r="H481">
        <v>1</v>
      </c>
      <c r="I481" s="10" t="s">
        <v>15</v>
      </c>
      <c r="J481" s="10" t="s">
        <v>419</v>
      </c>
      <c r="K481" s="10" t="s">
        <v>276</v>
      </c>
      <c r="L481">
        <v>27</v>
      </c>
      <c r="P481" s="10"/>
      <c r="T481" s="10" t="s">
        <v>679</v>
      </c>
    </row>
    <row r="482" spans="1:20" x14ac:dyDescent="0.3">
      <c r="A482">
        <v>127</v>
      </c>
      <c r="B482" s="10" t="s">
        <v>406</v>
      </c>
      <c r="C482" s="10" t="s">
        <v>645</v>
      </c>
      <c r="D482" s="10" t="s">
        <v>28</v>
      </c>
      <c r="E482" s="10" t="s">
        <v>25</v>
      </c>
      <c r="F482" s="10" t="s">
        <v>155</v>
      </c>
      <c r="G482" s="10" t="s">
        <v>71</v>
      </c>
      <c r="H482">
        <v>1</v>
      </c>
      <c r="I482" s="10" t="s">
        <v>15</v>
      </c>
      <c r="J482" s="10" t="s">
        <v>420</v>
      </c>
      <c r="K482" s="10" t="s">
        <v>276</v>
      </c>
      <c r="L482">
        <v>27</v>
      </c>
      <c r="P482" s="10"/>
      <c r="T482" s="10" t="s">
        <v>679</v>
      </c>
    </row>
    <row r="483" spans="1:20" x14ac:dyDescent="0.3">
      <c r="A483">
        <v>127</v>
      </c>
      <c r="B483" s="10" t="s">
        <v>406</v>
      </c>
      <c r="C483" s="10" t="s">
        <v>645</v>
      </c>
      <c r="D483" s="10" t="s">
        <v>28</v>
      </c>
      <c r="E483" s="10" t="s">
        <v>25</v>
      </c>
      <c r="F483" s="10" t="s">
        <v>155</v>
      </c>
      <c r="G483" s="10" t="s">
        <v>71</v>
      </c>
      <c r="H483">
        <v>1</v>
      </c>
      <c r="I483" s="10" t="s">
        <v>15</v>
      </c>
      <c r="J483" s="10" t="s">
        <v>902</v>
      </c>
      <c r="K483" s="10" t="s">
        <v>276</v>
      </c>
      <c r="L483">
        <v>27</v>
      </c>
      <c r="P483" s="10"/>
      <c r="T483" s="10" t="s">
        <v>679</v>
      </c>
    </row>
    <row r="484" spans="1:20" x14ac:dyDescent="0.3">
      <c r="A484">
        <v>127</v>
      </c>
      <c r="B484" s="10" t="s">
        <v>406</v>
      </c>
      <c r="C484" s="10" t="s">
        <v>645</v>
      </c>
      <c r="D484" s="10" t="s">
        <v>28</v>
      </c>
      <c r="E484" s="10" t="s">
        <v>25</v>
      </c>
      <c r="F484" s="10" t="s">
        <v>155</v>
      </c>
      <c r="G484" s="10" t="s">
        <v>71</v>
      </c>
      <c r="H484">
        <v>1</v>
      </c>
      <c r="I484" s="10" t="s">
        <v>15</v>
      </c>
      <c r="J484" s="10" t="s">
        <v>903</v>
      </c>
      <c r="K484" s="10" t="s">
        <v>276</v>
      </c>
      <c r="L484">
        <v>27</v>
      </c>
      <c r="P484" s="10"/>
      <c r="T484" s="10" t="s">
        <v>679</v>
      </c>
    </row>
    <row r="485" spans="1:20" x14ac:dyDescent="0.3">
      <c r="A485">
        <v>128</v>
      </c>
      <c r="B485" s="10" t="s">
        <v>216</v>
      </c>
      <c r="C485" s="10" t="s">
        <v>648</v>
      </c>
      <c r="D485" s="10" t="s">
        <v>24</v>
      </c>
      <c r="E485" s="10" t="s">
        <v>25</v>
      </c>
      <c r="F485" s="10" t="s">
        <v>155</v>
      </c>
      <c r="G485" s="10" t="s">
        <v>71</v>
      </c>
      <c r="H485">
        <v>1</v>
      </c>
      <c r="I485" s="10" t="s">
        <v>15</v>
      </c>
      <c r="J485" s="10" t="s">
        <v>419</v>
      </c>
      <c r="K485" s="10" t="s">
        <v>276</v>
      </c>
      <c r="L485">
        <v>26</v>
      </c>
      <c r="P485" s="10"/>
      <c r="T485" s="10" t="s">
        <v>649</v>
      </c>
    </row>
    <row r="486" spans="1:20" x14ac:dyDescent="0.3">
      <c r="A486">
        <v>128</v>
      </c>
      <c r="B486" s="10" t="s">
        <v>216</v>
      </c>
      <c r="C486" s="10" t="s">
        <v>648</v>
      </c>
      <c r="D486" s="10" t="s">
        <v>24</v>
      </c>
      <c r="E486" s="10" t="s">
        <v>25</v>
      </c>
      <c r="F486" s="10" t="s">
        <v>155</v>
      </c>
      <c r="G486" s="10" t="s">
        <v>71</v>
      </c>
      <c r="H486">
        <v>1</v>
      </c>
      <c r="I486" s="10" t="s">
        <v>15</v>
      </c>
      <c r="J486" s="10" t="s">
        <v>420</v>
      </c>
      <c r="K486" s="10" t="s">
        <v>276</v>
      </c>
      <c r="L486">
        <v>26</v>
      </c>
      <c r="P486" s="10"/>
      <c r="T486" s="10" t="s">
        <v>649</v>
      </c>
    </row>
    <row r="487" spans="1:20" x14ac:dyDescent="0.3">
      <c r="A487">
        <v>128</v>
      </c>
      <c r="B487" s="10" t="s">
        <v>216</v>
      </c>
      <c r="C487" s="10" t="s">
        <v>648</v>
      </c>
      <c r="D487" s="10" t="s">
        <v>24</v>
      </c>
      <c r="E487" s="10" t="s">
        <v>25</v>
      </c>
      <c r="F487" s="10" t="s">
        <v>155</v>
      </c>
      <c r="G487" s="10" t="s">
        <v>71</v>
      </c>
      <c r="H487">
        <v>1</v>
      </c>
      <c r="I487" s="10" t="s">
        <v>15</v>
      </c>
      <c r="J487" s="10" t="s">
        <v>903</v>
      </c>
      <c r="K487" s="10" t="s">
        <v>276</v>
      </c>
      <c r="L487">
        <v>24</v>
      </c>
      <c r="P487" s="10"/>
      <c r="T487" s="10" t="s">
        <v>649</v>
      </c>
    </row>
    <row r="488" spans="1:20" x14ac:dyDescent="0.3">
      <c r="A488">
        <v>129</v>
      </c>
      <c r="B488" s="10" t="s">
        <v>216</v>
      </c>
      <c r="C488" s="10" t="s">
        <v>651</v>
      </c>
      <c r="D488" s="10" t="s">
        <v>24</v>
      </c>
      <c r="E488" s="10" t="s">
        <v>21</v>
      </c>
      <c r="F488" s="10" t="s">
        <v>155</v>
      </c>
      <c r="G488" s="10" t="s">
        <v>71</v>
      </c>
      <c r="H488">
        <v>1</v>
      </c>
      <c r="I488" s="10" t="s">
        <v>15</v>
      </c>
      <c r="J488" s="10"/>
      <c r="K488" s="10"/>
      <c r="P488" s="10"/>
      <c r="T488" s="10" t="s">
        <v>652</v>
      </c>
    </row>
    <row r="489" spans="1:20" x14ac:dyDescent="0.3">
      <c r="A489">
        <v>130</v>
      </c>
      <c r="B489" s="10" t="s">
        <v>216</v>
      </c>
      <c r="C489" s="10" t="s">
        <v>654</v>
      </c>
      <c r="D489" s="10" t="s">
        <v>24</v>
      </c>
      <c r="E489" s="10" t="s">
        <v>26</v>
      </c>
      <c r="F489" s="10" t="s">
        <v>155</v>
      </c>
      <c r="G489" s="10" t="s">
        <v>71</v>
      </c>
      <c r="H489">
        <v>1</v>
      </c>
      <c r="I489" s="10" t="s">
        <v>15</v>
      </c>
      <c r="J489" s="10" t="s">
        <v>419</v>
      </c>
      <c r="K489" s="10" t="s">
        <v>289</v>
      </c>
      <c r="L489">
        <v>35</v>
      </c>
      <c r="P489" s="10"/>
      <c r="T489" s="10" t="s">
        <v>655</v>
      </c>
    </row>
    <row r="490" spans="1:20" x14ac:dyDescent="0.3">
      <c r="A490">
        <v>130</v>
      </c>
      <c r="B490" s="10" t="s">
        <v>216</v>
      </c>
      <c r="C490" s="10" t="s">
        <v>654</v>
      </c>
      <c r="D490" s="10" t="s">
        <v>24</v>
      </c>
      <c r="E490" s="10" t="s">
        <v>26</v>
      </c>
      <c r="F490" s="10" t="s">
        <v>155</v>
      </c>
      <c r="G490" s="10" t="s">
        <v>71</v>
      </c>
      <c r="H490">
        <v>1</v>
      </c>
      <c r="I490" s="10" t="s">
        <v>15</v>
      </c>
      <c r="J490" s="10" t="s">
        <v>420</v>
      </c>
      <c r="K490" s="10" t="s">
        <v>289</v>
      </c>
      <c r="L490">
        <v>35</v>
      </c>
      <c r="P490" s="10"/>
      <c r="T490" s="10" t="s">
        <v>655</v>
      </c>
    </row>
    <row r="491" spans="1:20" x14ac:dyDescent="0.3">
      <c r="A491">
        <v>130</v>
      </c>
      <c r="B491" s="10" t="s">
        <v>216</v>
      </c>
      <c r="C491" s="10" t="s">
        <v>654</v>
      </c>
      <c r="D491" s="10" t="s">
        <v>24</v>
      </c>
      <c r="E491" s="10" t="s">
        <v>26</v>
      </c>
      <c r="F491" s="10" t="s">
        <v>155</v>
      </c>
      <c r="G491" s="10" t="s">
        <v>71</v>
      </c>
      <c r="H491">
        <v>1</v>
      </c>
      <c r="I491" s="10" t="s">
        <v>15</v>
      </c>
      <c r="J491" s="10" t="s">
        <v>901</v>
      </c>
      <c r="K491" s="10" t="s">
        <v>289</v>
      </c>
      <c r="L491">
        <v>38</v>
      </c>
      <c r="P491" s="10"/>
      <c r="T491" s="10" t="s">
        <v>655</v>
      </c>
    </row>
    <row r="492" spans="1:20" x14ac:dyDescent="0.3">
      <c r="A492">
        <v>130</v>
      </c>
      <c r="B492" s="10" t="s">
        <v>216</v>
      </c>
      <c r="C492" s="10" t="s">
        <v>654</v>
      </c>
      <c r="D492" s="10" t="s">
        <v>24</v>
      </c>
      <c r="E492" s="10" t="s">
        <v>26</v>
      </c>
      <c r="F492" s="10" t="s">
        <v>155</v>
      </c>
      <c r="G492" s="10" t="s">
        <v>71</v>
      </c>
      <c r="H492">
        <v>1</v>
      </c>
      <c r="I492" s="10" t="s">
        <v>15</v>
      </c>
      <c r="J492" s="10" t="s">
        <v>889</v>
      </c>
      <c r="K492" s="10" t="s">
        <v>276</v>
      </c>
      <c r="L492">
        <v>32</v>
      </c>
      <c r="P492" s="10"/>
      <c r="T492" s="10" t="s">
        <v>655</v>
      </c>
    </row>
    <row r="493" spans="1:20" x14ac:dyDescent="0.3">
      <c r="A493">
        <v>130</v>
      </c>
      <c r="B493" s="10" t="s">
        <v>216</v>
      </c>
      <c r="C493" s="10" t="s">
        <v>654</v>
      </c>
      <c r="D493" s="10" t="s">
        <v>24</v>
      </c>
      <c r="E493" s="10" t="s">
        <v>26</v>
      </c>
      <c r="F493" s="10" t="s">
        <v>155</v>
      </c>
      <c r="G493" s="10" t="s">
        <v>71</v>
      </c>
      <c r="H493">
        <v>1</v>
      </c>
      <c r="I493" s="10" t="s">
        <v>15</v>
      </c>
      <c r="J493" s="10" t="s">
        <v>902</v>
      </c>
      <c r="K493" s="10" t="s">
        <v>276</v>
      </c>
      <c r="L493">
        <v>32</v>
      </c>
      <c r="P493" s="10"/>
      <c r="T493" s="10" t="s">
        <v>655</v>
      </c>
    </row>
    <row r="494" spans="1:20" x14ac:dyDescent="0.3">
      <c r="A494">
        <v>130</v>
      </c>
      <c r="B494" s="10" t="s">
        <v>216</v>
      </c>
      <c r="C494" s="10" t="s">
        <v>654</v>
      </c>
      <c r="D494" s="10" t="s">
        <v>24</v>
      </c>
      <c r="E494" s="10" t="s">
        <v>26</v>
      </c>
      <c r="F494" s="10" t="s">
        <v>155</v>
      </c>
      <c r="G494" s="10" t="s">
        <v>71</v>
      </c>
      <c r="H494">
        <v>1</v>
      </c>
      <c r="I494" s="10" t="s">
        <v>15</v>
      </c>
      <c r="J494" s="10" t="s">
        <v>903</v>
      </c>
      <c r="K494" s="10" t="s">
        <v>276</v>
      </c>
      <c r="L494">
        <v>30</v>
      </c>
      <c r="P494" s="10"/>
      <c r="T494" s="10" t="s">
        <v>655</v>
      </c>
    </row>
    <row r="495" spans="1:20" x14ac:dyDescent="0.3">
      <c r="A495">
        <v>130</v>
      </c>
      <c r="B495" s="10" t="s">
        <v>216</v>
      </c>
      <c r="C495" s="10" t="s">
        <v>654</v>
      </c>
      <c r="D495" s="10" t="s">
        <v>24</v>
      </c>
      <c r="E495" s="10" t="s">
        <v>26</v>
      </c>
      <c r="F495" s="10" t="s">
        <v>155</v>
      </c>
      <c r="G495" s="10" t="s">
        <v>71</v>
      </c>
      <c r="H495">
        <v>1</v>
      </c>
      <c r="I495" s="10" t="s">
        <v>15</v>
      </c>
      <c r="J495" s="10" t="s">
        <v>416</v>
      </c>
      <c r="K495" s="10" t="s">
        <v>417</v>
      </c>
      <c r="L495">
        <v>43</v>
      </c>
      <c r="N495">
        <v>53</v>
      </c>
      <c r="P495" s="10"/>
      <c r="T495" s="10" t="s">
        <v>655</v>
      </c>
    </row>
    <row r="496" spans="1:20" x14ac:dyDescent="0.3">
      <c r="A496">
        <v>131</v>
      </c>
      <c r="B496" s="10" t="s">
        <v>216</v>
      </c>
      <c r="C496" s="10" t="s">
        <v>657</v>
      </c>
      <c r="D496" s="10" t="s">
        <v>24</v>
      </c>
      <c r="E496" s="10" t="s">
        <v>26</v>
      </c>
      <c r="F496" s="10" t="s">
        <v>155</v>
      </c>
      <c r="G496" s="10" t="s">
        <v>71</v>
      </c>
      <c r="H496">
        <v>1</v>
      </c>
      <c r="I496" s="10" t="s">
        <v>15</v>
      </c>
      <c r="J496" s="10" t="s">
        <v>419</v>
      </c>
      <c r="K496" s="10" t="s">
        <v>289</v>
      </c>
      <c r="L496">
        <v>38</v>
      </c>
      <c r="P496" s="10"/>
      <c r="T496" s="10" t="s">
        <v>658</v>
      </c>
    </row>
    <row r="497" spans="1:20" x14ac:dyDescent="0.3">
      <c r="A497">
        <v>131</v>
      </c>
      <c r="B497" s="10" t="s">
        <v>216</v>
      </c>
      <c r="C497" s="10" t="s">
        <v>657</v>
      </c>
      <c r="D497" s="10" t="s">
        <v>24</v>
      </c>
      <c r="E497" s="10" t="s">
        <v>26</v>
      </c>
      <c r="F497" s="10" t="s">
        <v>155</v>
      </c>
      <c r="G497" s="10" t="s">
        <v>71</v>
      </c>
      <c r="H497">
        <v>1</v>
      </c>
      <c r="I497" s="10" t="s">
        <v>15</v>
      </c>
      <c r="J497" s="10" t="s">
        <v>420</v>
      </c>
      <c r="K497" s="10" t="s">
        <v>289</v>
      </c>
      <c r="L497">
        <v>38</v>
      </c>
      <c r="P497" s="10"/>
      <c r="T497" s="10" t="s">
        <v>658</v>
      </c>
    </row>
    <row r="498" spans="1:20" x14ac:dyDescent="0.3">
      <c r="A498">
        <v>131</v>
      </c>
      <c r="B498" s="10" t="s">
        <v>216</v>
      </c>
      <c r="C498" s="10" t="s">
        <v>657</v>
      </c>
      <c r="D498" s="10" t="s">
        <v>24</v>
      </c>
      <c r="E498" s="10" t="s">
        <v>26</v>
      </c>
      <c r="F498" s="10" t="s">
        <v>155</v>
      </c>
      <c r="G498" s="10" t="s">
        <v>71</v>
      </c>
      <c r="H498">
        <v>1</v>
      </c>
      <c r="I498" s="10" t="s">
        <v>15</v>
      </c>
      <c r="J498" s="10" t="s">
        <v>901</v>
      </c>
      <c r="K498" s="10" t="s">
        <v>289</v>
      </c>
      <c r="L498">
        <v>40</v>
      </c>
      <c r="P498" s="10"/>
      <c r="T498" s="10" t="s">
        <v>658</v>
      </c>
    </row>
    <row r="499" spans="1:20" x14ac:dyDescent="0.3">
      <c r="A499">
        <v>131</v>
      </c>
      <c r="B499" s="10" t="s">
        <v>216</v>
      </c>
      <c r="C499" s="10" t="s">
        <v>657</v>
      </c>
      <c r="D499" s="10" t="s">
        <v>24</v>
      </c>
      <c r="E499" s="10" t="s">
        <v>26</v>
      </c>
      <c r="F499" s="10" t="s">
        <v>155</v>
      </c>
      <c r="G499" s="10" t="s">
        <v>71</v>
      </c>
      <c r="H499">
        <v>1</v>
      </c>
      <c r="I499" s="10" t="s">
        <v>15</v>
      </c>
      <c r="J499" s="10" t="s">
        <v>904</v>
      </c>
      <c r="K499" s="10" t="s">
        <v>276</v>
      </c>
      <c r="L499">
        <v>35</v>
      </c>
      <c r="P499" s="10"/>
      <c r="T499" s="10" t="s">
        <v>658</v>
      </c>
    </row>
    <row r="500" spans="1:20" x14ac:dyDescent="0.3">
      <c r="A500">
        <v>131</v>
      </c>
      <c r="B500" s="10" t="s">
        <v>216</v>
      </c>
      <c r="C500" s="10" t="s">
        <v>657</v>
      </c>
      <c r="D500" s="10" t="s">
        <v>24</v>
      </c>
      <c r="E500" s="10" t="s">
        <v>26</v>
      </c>
      <c r="F500" s="10" t="s">
        <v>155</v>
      </c>
      <c r="G500" s="10" t="s">
        <v>71</v>
      </c>
      <c r="H500">
        <v>1</v>
      </c>
      <c r="I500" s="10" t="s">
        <v>15</v>
      </c>
      <c r="J500" s="10" t="s">
        <v>905</v>
      </c>
      <c r="K500" s="10" t="s">
        <v>276</v>
      </c>
      <c r="L500">
        <v>35</v>
      </c>
      <c r="P500" s="10"/>
      <c r="T500" s="10" t="s">
        <v>658</v>
      </c>
    </row>
    <row r="501" spans="1:20" x14ac:dyDescent="0.3">
      <c r="A501">
        <v>131</v>
      </c>
      <c r="B501" s="10" t="s">
        <v>216</v>
      </c>
      <c r="C501" s="10" t="s">
        <v>657</v>
      </c>
      <c r="D501" s="10" t="s">
        <v>24</v>
      </c>
      <c r="E501" s="10" t="s">
        <v>26</v>
      </c>
      <c r="F501" s="10" t="s">
        <v>155</v>
      </c>
      <c r="G501" s="10" t="s">
        <v>71</v>
      </c>
      <c r="H501">
        <v>1</v>
      </c>
      <c r="I501" s="10" t="s">
        <v>15</v>
      </c>
      <c r="J501" s="10" t="s">
        <v>902</v>
      </c>
      <c r="K501" s="10" t="s">
        <v>276</v>
      </c>
      <c r="L501">
        <v>35</v>
      </c>
      <c r="P501" s="10"/>
      <c r="T501" s="10" t="s">
        <v>658</v>
      </c>
    </row>
    <row r="502" spans="1:20" x14ac:dyDescent="0.3">
      <c r="A502">
        <v>131</v>
      </c>
      <c r="B502" s="10" t="s">
        <v>216</v>
      </c>
      <c r="C502" s="10" t="s">
        <v>657</v>
      </c>
      <c r="D502" s="10" t="s">
        <v>24</v>
      </c>
      <c r="E502" s="10" t="s">
        <v>26</v>
      </c>
      <c r="F502" s="10" t="s">
        <v>155</v>
      </c>
      <c r="G502" s="10" t="s">
        <v>71</v>
      </c>
      <c r="H502">
        <v>1</v>
      </c>
      <c r="I502" s="10" t="s">
        <v>15</v>
      </c>
      <c r="J502" s="10" t="s">
        <v>903</v>
      </c>
      <c r="K502" s="10" t="s">
        <v>276</v>
      </c>
      <c r="L502">
        <v>33</v>
      </c>
      <c r="P502" s="10"/>
      <c r="T502" s="10" t="s">
        <v>658</v>
      </c>
    </row>
    <row r="503" spans="1:20" x14ac:dyDescent="0.3">
      <c r="A503">
        <v>131</v>
      </c>
      <c r="B503" s="10" t="s">
        <v>216</v>
      </c>
      <c r="C503" s="10" t="s">
        <v>657</v>
      </c>
      <c r="D503" s="10" t="s">
        <v>24</v>
      </c>
      <c r="E503" s="10" t="s">
        <v>26</v>
      </c>
      <c r="F503" s="10" t="s">
        <v>155</v>
      </c>
      <c r="G503" s="10" t="s">
        <v>71</v>
      </c>
      <c r="H503">
        <v>1</v>
      </c>
      <c r="I503" s="10" t="s">
        <v>15</v>
      </c>
      <c r="J503" s="10" t="s">
        <v>416</v>
      </c>
      <c r="K503" s="10" t="s">
        <v>417</v>
      </c>
      <c r="L503">
        <v>47</v>
      </c>
      <c r="N503">
        <v>57</v>
      </c>
      <c r="P503" s="10"/>
      <c r="T503" s="10" t="s">
        <v>658</v>
      </c>
    </row>
    <row r="504" spans="1:20" x14ac:dyDescent="0.3">
      <c r="A504">
        <v>132</v>
      </c>
      <c r="B504" s="10" t="s">
        <v>216</v>
      </c>
      <c r="C504" s="10" t="s">
        <v>660</v>
      </c>
      <c r="D504" s="10" t="s">
        <v>23</v>
      </c>
      <c r="E504" s="10" t="s">
        <v>31</v>
      </c>
      <c r="F504" s="10" t="s">
        <v>155</v>
      </c>
      <c r="G504" s="10" t="s">
        <v>71</v>
      </c>
      <c r="H504">
        <v>1</v>
      </c>
      <c r="I504" s="10" t="s">
        <v>15</v>
      </c>
      <c r="J504" s="10" t="s">
        <v>419</v>
      </c>
      <c r="K504" s="10" t="s">
        <v>276</v>
      </c>
      <c r="L504">
        <v>28</v>
      </c>
      <c r="P504" s="10"/>
      <c r="T504" s="10" t="s">
        <v>661</v>
      </c>
    </row>
    <row r="505" spans="1:20" x14ac:dyDescent="0.3">
      <c r="A505">
        <v>132</v>
      </c>
      <c r="B505" s="10" t="s">
        <v>216</v>
      </c>
      <c r="C505" s="10" t="s">
        <v>660</v>
      </c>
      <c r="D505" s="10" t="s">
        <v>23</v>
      </c>
      <c r="E505" s="10" t="s">
        <v>31</v>
      </c>
      <c r="F505" s="10" t="s">
        <v>155</v>
      </c>
      <c r="G505" s="10" t="s">
        <v>71</v>
      </c>
      <c r="H505">
        <v>1</v>
      </c>
      <c r="I505" s="10" t="s">
        <v>15</v>
      </c>
      <c r="J505" s="10" t="s">
        <v>420</v>
      </c>
      <c r="K505" s="10" t="s">
        <v>276</v>
      </c>
      <c r="L505">
        <v>28</v>
      </c>
      <c r="P505" s="10"/>
      <c r="T505" s="10" t="s">
        <v>661</v>
      </c>
    </row>
    <row r="506" spans="1:20" x14ac:dyDescent="0.3">
      <c r="A506">
        <v>132</v>
      </c>
      <c r="B506" s="10" t="s">
        <v>216</v>
      </c>
      <c r="C506" s="10" t="s">
        <v>660</v>
      </c>
      <c r="D506" s="10" t="s">
        <v>23</v>
      </c>
      <c r="E506" s="10" t="s">
        <v>31</v>
      </c>
      <c r="F506" s="10" t="s">
        <v>155</v>
      </c>
      <c r="G506" s="10" t="s">
        <v>71</v>
      </c>
      <c r="H506">
        <v>1</v>
      </c>
      <c r="I506" s="10" t="s">
        <v>15</v>
      </c>
      <c r="J506" s="10" t="s">
        <v>903</v>
      </c>
      <c r="K506" s="10" t="s">
        <v>276</v>
      </c>
      <c r="L506">
        <v>26</v>
      </c>
      <c r="P506" s="10"/>
      <c r="T506" s="10" t="s">
        <v>661</v>
      </c>
    </row>
    <row r="507" spans="1:20" x14ac:dyDescent="0.3">
      <c r="A507">
        <v>133</v>
      </c>
      <c r="B507" s="10" t="s">
        <v>219</v>
      </c>
      <c r="C507" s="10" t="s">
        <v>660</v>
      </c>
      <c r="D507" s="10" t="s">
        <v>24</v>
      </c>
      <c r="E507" s="10" t="s">
        <v>31</v>
      </c>
      <c r="F507" s="10" t="s">
        <v>155</v>
      </c>
      <c r="G507" s="10" t="s">
        <v>71</v>
      </c>
      <c r="H507">
        <v>1</v>
      </c>
      <c r="I507" s="10" t="s">
        <v>15</v>
      </c>
      <c r="J507" s="10" t="s">
        <v>419</v>
      </c>
      <c r="K507" s="10" t="s">
        <v>276</v>
      </c>
      <c r="L507">
        <v>28</v>
      </c>
      <c r="P507" s="10"/>
      <c r="T507" s="10" t="s">
        <v>663</v>
      </c>
    </row>
    <row r="508" spans="1:20" x14ac:dyDescent="0.3">
      <c r="A508">
        <v>133</v>
      </c>
      <c r="B508" s="10" t="s">
        <v>219</v>
      </c>
      <c r="C508" s="10" t="s">
        <v>660</v>
      </c>
      <c r="D508" s="10" t="s">
        <v>24</v>
      </c>
      <c r="E508" s="10" t="s">
        <v>31</v>
      </c>
      <c r="F508" s="10" t="s">
        <v>155</v>
      </c>
      <c r="G508" s="10" t="s">
        <v>71</v>
      </c>
      <c r="H508">
        <v>1</v>
      </c>
      <c r="I508" s="10" t="s">
        <v>15</v>
      </c>
      <c r="J508" s="10" t="s">
        <v>420</v>
      </c>
      <c r="K508" s="10" t="s">
        <v>276</v>
      </c>
      <c r="L508">
        <v>28</v>
      </c>
      <c r="P508" s="10"/>
      <c r="T508" s="10" t="s">
        <v>663</v>
      </c>
    </row>
    <row r="509" spans="1:20" x14ac:dyDescent="0.3">
      <c r="A509">
        <v>133</v>
      </c>
      <c r="B509" s="10" t="s">
        <v>219</v>
      </c>
      <c r="C509" s="10" t="s">
        <v>660</v>
      </c>
      <c r="D509" s="10" t="s">
        <v>24</v>
      </c>
      <c r="E509" s="10" t="s">
        <v>31</v>
      </c>
      <c r="F509" s="10" t="s">
        <v>155</v>
      </c>
      <c r="G509" s="10" t="s">
        <v>71</v>
      </c>
      <c r="H509">
        <v>1</v>
      </c>
      <c r="I509" s="10" t="s">
        <v>15</v>
      </c>
      <c r="J509" s="10" t="s">
        <v>903</v>
      </c>
      <c r="K509" s="10" t="s">
        <v>276</v>
      </c>
      <c r="L509">
        <v>26</v>
      </c>
      <c r="P509" s="10"/>
      <c r="T509" s="10" t="s">
        <v>663</v>
      </c>
    </row>
    <row r="510" spans="1:20" x14ac:dyDescent="0.3">
      <c r="A510">
        <v>134</v>
      </c>
      <c r="B510" s="10" t="s">
        <v>216</v>
      </c>
      <c r="C510" s="10" t="s">
        <v>664</v>
      </c>
      <c r="D510" s="10" t="s">
        <v>28</v>
      </c>
      <c r="E510" s="10" t="s">
        <v>25</v>
      </c>
      <c r="F510" s="10" t="s">
        <v>156</v>
      </c>
      <c r="G510" s="10" t="s">
        <v>71</v>
      </c>
      <c r="H510">
        <v>1</v>
      </c>
      <c r="I510" s="10" t="s">
        <v>15</v>
      </c>
      <c r="J510" s="10" t="s">
        <v>419</v>
      </c>
      <c r="K510" s="10" t="s">
        <v>276</v>
      </c>
      <c r="L510">
        <v>27</v>
      </c>
      <c r="P510" s="10"/>
      <c r="T510" s="10" t="s">
        <v>665</v>
      </c>
    </row>
    <row r="511" spans="1:20" x14ac:dyDescent="0.3">
      <c r="A511">
        <v>134</v>
      </c>
      <c r="B511" s="10" t="s">
        <v>216</v>
      </c>
      <c r="C511" s="10" t="s">
        <v>664</v>
      </c>
      <c r="D511" s="10" t="s">
        <v>28</v>
      </c>
      <c r="E511" s="10" t="s">
        <v>25</v>
      </c>
      <c r="F511" s="10" t="s">
        <v>156</v>
      </c>
      <c r="G511" s="10" t="s">
        <v>71</v>
      </c>
      <c r="H511">
        <v>1</v>
      </c>
      <c r="I511" s="10" t="s">
        <v>15</v>
      </c>
      <c r="J511" s="10" t="s">
        <v>420</v>
      </c>
      <c r="K511" s="10" t="s">
        <v>276</v>
      </c>
      <c r="L511">
        <v>27</v>
      </c>
      <c r="P511" s="10"/>
      <c r="T511" s="10" t="s">
        <v>665</v>
      </c>
    </row>
    <row r="512" spans="1:20" x14ac:dyDescent="0.3">
      <c r="A512">
        <v>134</v>
      </c>
      <c r="B512" s="10" t="s">
        <v>216</v>
      </c>
      <c r="C512" s="10" t="s">
        <v>664</v>
      </c>
      <c r="D512" s="10" t="s">
        <v>28</v>
      </c>
      <c r="E512" s="10" t="s">
        <v>25</v>
      </c>
      <c r="F512" s="10" t="s">
        <v>156</v>
      </c>
      <c r="G512" s="10" t="s">
        <v>71</v>
      </c>
      <c r="H512">
        <v>1</v>
      </c>
      <c r="I512" s="10" t="s">
        <v>15</v>
      </c>
      <c r="J512" s="10" t="s">
        <v>903</v>
      </c>
      <c r="K512" s="10" t="s">
        <v>276</v>
      </c>
      <c r="L512">
        <v>27</v>
      </c>
      <c r="P512" s="10"/>
      <c r="T512" s="10" t="s">
        <v>665</v>
      </c>
    </row>
    <row r="513" spans="1:20" x14ac:dyDescent="0.3">
      <c r="A513">
        <v>135</v>
      </c>
      <c r="B513" s="10" t="s">
        <v>216</v>
      </c>
      <c r="C513" s="10" t="s">
        <v>673</v>
      </c>
      <c r="D513" s="10" t="s">
        <v>28</v>
      </c>
      <c r="E513" s="10" t="s">
        <v>26</v>
      </c>
      <c r="F513" s="10" t="s">
        <v>156</v>
      </c>
      <c r="G513" s="10" t="s">
        <v>71</v>
      </c>
      <c r="H513">
        <v>1</v>
      </c>
      <c r="I513" s="10" t="s">
        <v>15</v>
      </c>
      <c r="J513" s="10" t="s">
        <v>419</v>
      </c>
      <c r="K513" s="10" t="s">
        <v>289</v>
      </c>
      <c r="L513">
        <v>40</v>
      </c>
      <c r="P513" s="10"/>
      <c r="T513" s="10" t="s">
        <v>674</v>
      </c>
    </row>
    <row r="514" spans="1:20" x14ac:dyDescent="0.3">
      <c r="A514">
        <v>135</v>
      </c>
      <c r="B514" s="10" t="s">
        <v>216</v>
      </c>
      <c r="C514" s="10" t="s">
        <v>673</v>
      </c>
      <c r="D514" s="10" t="s">
        <v>28</v>
      </c>
      <c r="E514" s="10" t="s">
        <v>26</v>
      </c>
      <c r="F514" s="10" t="s">
        <v>156</v>
      </c>
      <c r="G514" s="10" t="s">
        <v>71</v>
      </c>
      <c r="H514">
        <v>1</v>
      </c>
      <c r="I514" s="10" t="s">
        <v>15</v>
      </c>
      <c r="J514" s="10" t="s">
        <v>420</v>
      </c>
      <c r="K514" s="10" t="s">
        <v>289</v>
      </c>
      <c r="L514">
        <v>44</v>
      </c>
      <c r="P514" s="10"/>
      <c r="T514" s="10" t="s">
        <v>674</v>
      </c>
    </row>
    <row r="515" spans="1:20" x14ac:dyDescent="0.3">
      <c r="A515">
        <v>135</v>
      </c>
      <c r="B515" s="10" t="s">
        <v>216</v>
      </c>
      <c r="C515" s="10" t="s">
        <v>673</v>
      </c>
      <c r="D515" s="10" t="s">
        <v>28</v>
      </c>
      <c r="E515" s="10" t="s">
        <v>26</v>
      </c>
      <c r="F515" s="10" t="s">
        <v>156</v>
      </c>
      <c r="G515" s="10" t="s">
        <v>71</v>
      </c>
      <c r="H515">
        <v>1</v>
      </c>
      <c r="I515" s="10" t="s">
        <v>15</v>
      </c>
      <c r="J515" s="10" t="s">
        <v>904</v>
      </c>
      <c r="K515" s="10" t="s">
        <v>289</v>
      </c>
      <c r="L515">
        <v>43</v>
      </c>
      <c r="P515" s="10"/>
      <c r="T515" s="10" t="s">
        <v>674</v>
      </c>
    </row>
    <row r="516" spans="1:20" x14ac:dyDescent="0.3">
      <c r="A516">
        <v>135</v>
      </c>
      <c r="B516" s="10" t="s">
        <v>216</v>
      </c>
      <c r="C516" s="10" t="s">
        <v>673</v>
      </c>
      <c r="D516" s="10" t="s">
        <v>28</v>
      </c>
      <c r="E516" s="10" t="s">
        <v>26</v>
      </c>
      <c r="F516" s="10" t="s">
        <v>156</v>
      </c>
      <c r="G516" s="10" t="s">
        <v>71</v>
      </c>
      <c r="H516">
        <v>1</v>
      </c>
      <c r="I516" s="10" t="s">
        <v>15</v>
      </c>
      <c r="J516" s="10" t="s">
        <v>902</v>
      </c>
      <c r="K516" s="10" t="s">
        <v>276</v>
      </c>
      <c r="L516">
        <v>34</v>
      </c>
      <c r="P516" s="10"/>
      <c r="T516" s="10" t="s">
        <v>674</v>
      </c>
    </row>
    <row r="517" spans="1:20" x14ac:dyDescent="0.3">
      <c r="A517">
        <v>135</v>
      </c>
      <c r="B517" s="10" t="s">
        <v>216</v>
      </c>
      <c r="C517" s="10" t="s">
        <v>673</v>
      </c>
      <c r="D517" s="10" t="s">
        <v>28</v>
      </c>
      <c r="E517" s="10" t="s">
        <v>26</v>
      </c>
      <c r="F517" s="10" t="s">
        <v>156</v>
      </c>
      <c r="G517" s="10" t="s">
        <v>71</v>
      </c>
      <c r="H517">
        <v>1</v>
      </c>
      <c r="I517" s="10" t="s">
        <v>15</v>
      </c>
      <c r="J517" s="10" t="s">
        <v>903</v>
      </c>
      <c r="K517" s="10" t="s">
        <v>413</v>
      </c>
      <c r="L517">
        <v>36</v>
      </c>
      <c r="P517" s="10"/>
      <c r="T517" s="10" t="s">
        <v>674</v>
      </c>
    </row>
    <row r="518" spans="1:20" x14ac:dyDescent="0.3">
      <c r="A518">
        <v>135</v>
      </c>
      <c r="B518" s="10" t="s">
        <v>216</v>
      </c>
      <c r="C518" s="10" t="s">
        <v>673</v>
      </c>
      <c r="D518" s="10" t="s">
        <v>28</v>
      </c>
      <c r="E518" s="10" t="s">
        <v>26</v>
      </c>
      <c r="F518" s="10" t="s">
        <v>156</v>
      </c>
      <c r="G518" s="10" t="s">
        <v>71</v>
      </c>
      <c r="H518">
        <v>1</v>
      </c>
      <c r="I518" s="10" t="s">
        <v>15</v>
      </c>
      <c r="J518" s="10" t="s">
        <v>416</v>
      </c>
      <c r="K518" s="10" t="s">
        <v>417</v>
      </c>
      <c r="L518">
        <v>51</v>
      </c>
      <c r="N518">
        <v>61</v>
      </c>
      <c r="P518" s="10"/>
      <c r="T518" s="10" t="s">
        <v>674</v>
      </c>
    </row>
    <row r="519" spans="1:20" x14ac:dyDescent="0.3">
      <c r="A519">
        <v>136</v>
      </c>
      <c r="B519" s="10" t="s">
        <v>216</v>
      </c>
      <c r="C519" s="10" t="s">
        <v>667</v>
      </c>
      <c r="D519" s="10" t="s">
        <v>28</v>
      </c>
      <c r="E519" s="10" t="s">
        <v>25</v>
      </c>
      <c r="F519" s="10" t="s">
        <v>159</v>
      </c>
      <c r="G519" s="10" t="s">
        <v>71</v>
      </c>
      <c r="H519">
        <v>1</v>
      </c>
      <c r="I519" s="10" t="s">
        <v>15</v>
      </c>
      <c r="J519" s="10" t="s">
        <v>419</v>
      </c>
      <c r="K519" s="10" t="s">
        <v>276</v>
      </c>
      <c r="L519">
        <v>28</v>
      </c>
      <c r="P519" s="10"/>
      <c r="T519" s="10" t="s">
        <v>668</v>
      </c>
    </row>
    <row r="520" spans="1:20" x14ac:dyDescent="0.3">
      <c r="A520">
        <v>136</v>
      </c>
      <c r="B520" s="10" t="s">
        <v>216</v>
      </c>
      <c r="C520" s="10" t="s">
        <v>667</v>
      </c>
      <c r="D520" s="10" t="s">
        <v>28</v>
      </c>
      <c r="E520" s="10" t="s">
        <v>25</v>
      </c>
      <c r="F520" s="10" t="s">
        <v>159</v>
      </c>
      <c r="G520" s="10" t="s">
        <v>71</v>
      </c>
      <c r="H520">
        <v>1</v>
      </c>
      <c r="I520" s="10" t="s">
        <v>15</v>
      </c>
      <c r="J520" s="10" t="s">
        <v>420</v>
      </c>
      <c r="K520" s="10" t="s">
        <v>276</v>
      </c>
      <c r="L520">
        <v>28</v>
      </c>
      <c r="P520" s="10"/>
      <c r="T520" s="10" t="s">
        <v>668</v>
      </c>
    </row>
    <row r="521" spans="1:20" x14ac:dyDescent="0.3">
      <c r="A521">
        <v>136</v>
      </c>
      <c r="B521" s="10" t="s">
        <v>216</v>
      </c>
      <c r="C521" s="10" t="s">
        <v>667</v>
      </c>
      <c r="D521" s="10" t="s">
        <v>28</v>
      </c>
      <c r="E521" s="10" t="s">
        <v>25</v>
      </c>
      <c r="F521" s="10" t="s">
        <v>159</v>
      </c>
      <c r="G521" s="10" t="s">
        <v>71</v>
      </c>
      <c r="H521">
        <v>1</v>
      </c>
      <c r="I521" s="10" t="s">
        <v>15</v>
      </c>
      <c r="J521" s="10" t="s">
        <v>903</v>
      </c>
      <c r="K521" s="10" t="s">
        <v>276</v>
      </c>
      <c r="L521">
        <v>28</v>
      </c>
      <c r="P521" s="10"/>
      <c r="T521" s="10" t="s">
        <v>668</v>
      </c>
    </row>
    <row r="522" spans="1:20" x14ac:dyDescent="0.3">
      <c r="A522">
        <v>137</v>
      </c>
      <c r="B522" s="10" t="s">
        <v>216</v>
      </c>
      <c r="C522" s="10" t="s">
        <v>670</v>
      </c>
      <c r="D522" s="10" t="s">
        <v>28</v>
      </c>
      <c r="E522" s="10" t="s">
        <v>21</v>
      </c>
      <c r="F522" s="10" t="s">
        <v>159</v>
      </c>
      <c r="G522" s="10" t="s">
        <v>71</v>
      </c>
      <c r="H522">
        <v>1</v>
      </c>
      <c r="I522" s="10" t="s">
        <v>15</v>
      </c>
      <c r="J522" s="10"/>
      <c r="K522" s="10"/>
      <c r="P522" s="10"/>
      <c r="T522" s="10" t="s">
        <v>671</v>
      </c>
    </row>
    <row r="523" spans="1:20" x14ac:dyDescent="0.3">
      <c r="A523">
        <v>138</v>
      </c>
      <c r="B523" s="10" t="s">
        <v>216</v>
      </c>
      <c r="C523" s="10" t="s">
        <v>701</v>
      </c>
      <c r="D523" s="10" t="s">
        <v>24</v>
      </c>
      <c r="E523" s="10" t="s">
        <v>25</v>
      </c>
      <c r="F523" s="10" t="s">
        <v>703</v>
      </c>
      <c r="G523" s="10" t="s">
        <v>71</v>
      </c>
      <c r="H523">
        <v>1</v>
      </c>
      <c r="I523" s="10" t="s">
        <v>15</v>
      </c>
      <c r="J523" s="10" t="s">
        <v>419</v>
      </c>
      <c r="K523" s="10" t="s">
        <v>276</v>
      </c>
      <c r="L523">
        <v>27</v>
      </c>
      <c r="P523" s="10"/>
      <c r="T523" s="10" t="s">
        <v>712</v>
      </c>
    </row>
    <row r="524" spans="1:20" x14ac:dyDescent="0.3">
      <c r="A524">
        <v>138</v>
      </c>
      <c r="B524" s="10" t="s">
        <v>216</v>
      </c>
      <c r="C524" s="10" t="s">
        <v>701</v>
      </c>
      <c r="D524" s="10" t="s">
        <v>24</v>
      </c>
      <c r="E524" s="10" t="s">
        <v>25</v>
      </c>
      <c r="F524" s="10" t="s">
        <v>703</v>
      </c>
      <c r="G524" s="10" t="s">
        <v>71</v>
      </c>
      <c r="H524">
        <v>1</v>
      </c>
      <c r="I524" s="10" t="s">
        <v>15</v>
      </c>
      <c r="J524" s="10" t="s">
        <v>420</v>
      </c>
      <c r="K524" s="10" t="s">
        <v>276</v>
      </c>
      <c r="L524">
        <v>27</v>
      </c>
      <c r="P524" s="10"/>
      <c r="T524" s="10" t="s">
        <v>712</v>
      </c>
    </row>
    <row r="525" spans="1:20" x14ac:dyDescent="0.3">
      <c r="A525">
        <v>138</v>
      </c>
      <c r="B525" s="10" t="s">
        <v>216</v>
      </c>
      <c r="C525" s="10" t="s">
        <v>701</v>
      </c>
      <c r="D525" s="10" t="s">
        <v>24</v>
      </c>
      <c r="E525" s="10" t="s">
        <v>25</v>
      </c>
      <c r="F525" s="10" t="s">
        <v>703</v>
      </c>
      <c r="G525" s="10" t="s">
        <v>71</v>
      </c>
      <c r="H525">
        <v>1</v>
      </c>
      <c r="I525" s="10" t="s">
        <v>15</v>
      </c>
      <c r="J525" s="10" t="s">
        <v>903</v>
      </c>
      <c r="K525" s="10" t="s">
        <v>276</v>
      </c>
      <c r="L525">
        <v>25</v>
      </c>
      <c r="P525" s="10"/>
      <c r="T525" s="10" t="s">
        <v>712</v>
      </c>
    </row>
    <row r="526" spans="1:20" x14ac:dyDescent="0.3">
      <c r="A526">
        <v>139</v>
      </c>
      <c r="B526" s="10" t="s">
        <v>216</v>
      </c>
      <c r="C526" s="10" t="s">
        <v>706</v>
      </c>
      <c r="D526" s="10" t="s">
        <v>24</v>
      </c>
      <c r="E526" s="10" t="s">
        <v>25</v>
      </c>
      <c r="F526" s="10" t="s">
        <v>703</v>
      </c>
      <c r="G526" s="10" t="s">
        <v>71</v>
      </c>
      <c r="H526">
        <v>1</v>
      </c>
      <c r="I526" s="10" t="s">
        <v>15</v>
      </c>
      <c r="J526" s="10" t="s">
        <v>419</v>
      </c>
      <c r="K526" s="10" t="s">
        <v>276</v>
      </c>
      <c r="L526">
        <v>28</v>
      </c>
      <c r="P526" s="10"/>
      <c r="T526" s="10" t="s">
        <v>713</v>
      </c>
    </row>
    <row r="527" spans="1:20" x14ac:dyDescent="0.3">
      <c r="A527">
        <v>139</v>
      </c>
      <c r="B527" s="10" t="s">
        <v>216</v>
      </c>
      <c r="C527" s="10" t="s">
        <v>706</v>
      </c>
      <c r="D527" s="10" t="s">
        <v>24</v>
      </c>
      <c r="E527" s="10" t="s">
        <v>25</v>
      </c>
      <c r="F527" s="10" t="s">
        <v>703</v>
      </c>
      <c r="G527" s="10" t="s">
        <v>71</v>
      </c>
      <c r="H527">
        <v>1</v>
      </c>
      <c r="I527" s="10" t="s">
        <v>15</v>
      </c>
      <c r="J527" s="10" t="s">
        <v>420</v>
      </c>
      <c r="K527" s="10" t="s">
        <v>276</v>
      </c>
      <c r="L527">
        <v>27</v>
      </c>
      <c r="P527" s="10"/>
      <c r="T527" s="10" t="s">
        <v>713</v>
      </c>
    </row>
    <row r="528" spans="1:20" x14ac:dyDescent="0.3">
      <c r="A528">
        <v>139</v>
      </c>
      <c r="B528" s="10" t="s">
        <v>216</v>
      </c>
      <c r="C528" s="10" t="s">
        <v>706</v>
      </c>
      <c r="D528" s="10" t="s">
        <v>24</v>
      </c>
      <c r="E528" s="10" t="s">
        <v>25</v>
      </c>
      <c r="F528" s="10" t="s">
        <v>703</v>
      </c>
      <c r="G528" s="10" t="s">
        <v>71</v>
      </c>
      <c r="H528">
        <v>1</v>
      </c>
      <c r="I528" s="10" t="s">
        <v>15</v>
      </c>
      <c r="J528" s="10" t="s">
        <v>902</v>
      </c>
      <c r="K528" s="10" t="s">
        <v>276</v>
      </c>
      <c r="L528">
        <v>27</v>
      </c>
      <c r="P528" s="10"/>
      <c r="T528" s="10" t="s">
        <v>713</v>
      </c>
    </row>
    <row r="529" spans="1:20" x14ac:dyDescent="0.3">
      <c r="A529">
        <v>139</v>
      </c>
      <c r="B529" s="10" t="s">
        <v>216</v>
      </c>
      <c r="C529" s="10" t="s">
        <v>706</v>
      </c>
      <c r="D529" s="10" t="s">
        <v>24</v>
      </c>
      <c r="E529" s="10" t="s">
        <v>25</v>
      </c>
      <c r="F529" s="10" t="s">
        <v>703</v>
      </c>
      <c r="G529" s="10" t="s">
        <v>71</v>
      </c>
      <c r="H529">
        <v>1</v>
      </c>
      <c r="I529" s="10" t="s">
        <v>15</v>
      </c>
      <c r="J529" s="10" t="s">
        <v>903</v>
      </c>
      <c r="K529" s="10" t="s">
        <v>276</v>
      </c>
      <c r="L529">
        <v>27</v>
      </c>
      <c r="P529" s="10"/>
      <c r="T529" s="10" t="s">
        <v>713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12691-9A92-4D7A-98C7-29439B3E5C6C}">
  <dimension ref="A1:T535"/>
  <sheetViews>
    <sheetView workbookViewId="0"/>
  </sheetViews>
  <sheetFormatPr defaultRowHeight="14.4" x14ac:dyDescent="0.3"/>
  <cols>
    <col min="1" max="1" width="6.218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44140625" bestFit="1" customWidth="1"/>
    <col min="9" max="9" width="9.33203125" bestFit="1" customWidth="1"/>
    <col min="10" max="10" width="10.6640625" bestFit="1" customWidth="1"/>
    <col min="11" max="11" width="5.5546875" bestFit="1" customWidth="1"/>
    <col min="12" max="12" width="7.88671875" bestFit="1" customWidth="1"/>
    <col min="13" max="14" width="7.44140625" bestFit="1" customWidth="1"/>
    <col min="15" max="15" width="11.21875" bestFit="1" customWidth="1"/>
    <col min="16" max="16" width="14.77734375" bestFit="1" customWidth="1"/>
    <col min="17" max="17" width="12.77734375" bestFit="1" customWidth="1"/>
    <col min="18" max="18" width="16.44140625" bestFit="1" customWidth="1"/>
    <col min="19" max="19" width="17.6640625" bestFit="1" customWidth="1"/>
    <col min="20" max="20" width="27.21875" bestFit="1" customWidth="1"/>
  </cols>
  <sheetData>
    <row r="1" spans="1:20" x14ac:dyDescent="0.3">
      <c r="A1" t="s">
        <v>248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256</v>
      </c>
      <c r="P1" t="s">
        <v>878</v>
      </c>
      <c r="Q1" t="s">
        <v>257</v>
      </c>
      <c r="R1" t="s">
        <v>258</v>
      </c>
      <c r="S1" t="s">
        <v>259</v>
      </c>
      <c r="T1" t="s">
        <v>247</v>
      </c>
    </row>
    <row r="2" spans="1:20" x14ac:dyDescent="0.3">
      <c r="A2">
        <v>1</v>
      </c>
      <c r="B2" s="10" t="s">
        <v>216</v>
      </c>
      <c r="C2" s="10" t="s">
        <v>241</v>
      </c>
      <c r="D2" s="10" t="s">
        <v>28</v>
      </c>
      <c r="E2" s="10" t="s">
        <v>26</v>
      </c>
      <c r="F2" s="10" t="s">
        <v>154</v>
      </c>
      <c r="G2" s="10" t="s">
        <v>71</v>
      </c>
      <c r="H2">
        <v>1</v>
      </c>
      <c r="I2" s="10" t="s">
        <v>418</v>
      </c>
      <c r="J2" s="10" t="s">
        <v>9</v>
      </c>
      <c r="K2" s="10" t="s">
        <v>289</v>
      </c>
      <c r="L2">
        <v>27</v>
      </c>
      <c r="M2">
        <v>6</v>
      </c>
      <c r="P2" s="10"/>
      <c r="R2" s="10"/>
      <c r="S2" s="10"/>
      <c r="T2" s="10" t="s">
        <v>262</v>
      </c>
    </row>
    <row r="3" spans="1:20" x14ac:dyDescent="0.3">
      <c r="A3">
        <v>1</v>
      </c>
      <c r="B3" s="10" t="s">
        <v>216</v>
      </c>
      <c r="C3" s="10" t="s">
        <v>241</v>
      </c>
      <c r="D3" s="10" t="s">
        <v>28</v>
      </c>
      <c r="E3" s="10" t="s">
        <v>26</v>
      </c>
      <c r="F3" s="10" t="s">
        <v>154</v>
      </c>
      <c r="G3" s="10" t="s">
        <v>71</v>
      </c>
      <c r="H3">
        <v>1</v>
      </c>
      <c r="I3" s="10" t="s">
        <v>418</v>
      </c>
      <c r="J3" s="10" t="s">
        <v>411</v>
      </c>
      <c r="K3" s="10" t="s">
        <v>276</v>
      </c>
      <c r="L3">
        <v>29</v>
      </c>
      <c r="P3" s="10"/>
      <c r="R3" s="10"/>
      <c r="S3" s="10"/>
      <c r="T3" s="10" t="s">
        <v>262</v>
      </c>
    </row>
    <row r="4" spans="1:20" x14ac:dyDescent="0.3">
      <c r="A4">
        <v>1</v>
      </c>
      <c r="B4" s="10" t="s">
        <v>216</v>
      </c>
      <c r="C4" s="10" t="s">
        <v>241</v>
      </c>
      <c r="D4" s="10" t="s">
        <v>28</v>
      </c>
      <c r="E4" s="10" t="s">
        <v>26</v>
      </c>
      <c r="F4" s="10" t="s">
        <v>154</v>
      </c>
      <c r="G4" s="10" t="s">
        <v>71</v>
      </c>
      <c r="H4">
        <v>1</v>
      </c>
      <c r="I4" s="10" t="s">
        <v>418</v>
      </c>
      <c r="J4" s="10" t="s">
        <v>893</v>
      </c>
      <c r="K4" s="10" t="s">
        <v>276</v>
      </c>
      <c r="L4">
        <v>28</v>
      </c>
      <c r="P4" s="10"/>
      <c r="R4" s="10"/>
      <c r="S4" s="10"/>
      <c r="T4" s="10" t="s">
        <v>262</v>
      </c>
    </row>
    <row r="5" spans="1:20" x14ac:dyDescent="0.3">
      <c r="A5">
        <v>1</v>
      </c>
      <c r="B5" s="10" t="s">
        <v>216</v>
      </c>
      <c r="C5" s="10" t="s">
        <v>241</v>
      </c>
      <c r="D5" s="10" t="s">
        <v>28</v>
      </c>
      <c r="E5" s="10" t="s">
        <v>26</v>
      </c>
      <c r="F5" s="10" t="s">
        <v>154</v>
      </c>
      <c r="G5" s="10" t="s">
        <v>71</v>
      </c>
      <c r="H5">
        <v>1</v>
      </c>
      <c r="I5" s="10" t="s">
        <v>418</v>
      </c>
      <c r="J5" s="10" t="s">
        <v>894</v>
      </c>
      <c r="K5" s="10" t="s">
        <v>289</v>
      </c>
      <c r="L5">
        <v>30</v>
      </c>
      <c r="P5" s="10"/>
      <c r="R5" s="10"/>
      <c r="S5" s="10"/>
      <c r="T5" s="10" t="s">
        <v>262</v>
      </c>
    </row>
    <row r="6" spans="1:20" x14ac:dyDescent="0.3">
      <c r="A6">
        <v>1</v>
      </c>
      <c r="B6" s="10" t="s">
        <v>216</v>
      </c>
      <c r="C6" s="10" t="s">
        <v>241</v>
      </c>
      <c r="D6" s="10" t="s">
        <v>28</v>
      </c>
      <c r="E6" s="10" t="s">
        <v>26</v>
      </c>
      <c r="F6" s="10" t="s">
        <v>154</v>
      </c>
      <c r="G6" s="10" t="s">
        <v>71</v>
      </c>
      <c r="H6">
        <v>1</v>
      </c>
      <c r="I6" s="10" t="s">
        <v>418</v>
      </c>
      <c r="J6" s="10" t="s">
        <v>414</v>
      </c>
      <c r="K6" s="10" t="s">
        <v>276</v>
      </c>
      <c r="L6">
        <v>29</v>
      </c>
      <c r="P6" s="10"/>
      <c r="R6" s="10"/>
      <c r="S6" s="10"/>
      <c r="T6" s="10" t="s">
        <v>262</v>
      </c>
    </row>
    <row r="7" spans="1:20" x14ac:dyDescent="0.3">
      <c r="A7">
        <v>1</v>
      </c>
      <c r="B7" s="10" t="s">
        <v>216</v>
      </c>
      <c r="C7" s="10" t="s">
        <v>241</v>
      </c>
      <c r="D7" s="10" t="s">
        <v>28</v>
      </c>
      <c r="E7" s="10" t="s">
        <v>26</v>
      </c>
      <c r="F7" s="10" t="s">
        <v>154</v>
      </c>
      <c r="G7" s="10" t="s">
        <v>71</v>
      </c>
      <c r="H7">
        <v>1</v>
      </c>
      <c r="I7" s="10" t="s">
        <v>418</v>
      </c>
      <c r="J7" s="10" t="s">
        <v>411</v>
      </c>
      <c r="K7" s="10" t="s">
        <v>417</v>
      </c>
      <c r="L7">
        <v>39</v>
      </c>
      <c r="M7">
        <v>5</v>
      </c>
      <c r="N7">
        <v>49</v>
      </c>
      <c r="O7">
        <v>7</v>
      </c>
      <c r="P7" s="10" t="s">
        <v>217</v>
      </c>
      <c r="R7" s="10"/>
      <c r="S7" s="10"/>
      <c r="T7" s="10" t="s">
        <v>262</v>
      </c>
    </row>
    <row r="8" spans="1:20" x14ac:dyDescent="0.3">
      <c r="A8">
        <v>2</v>
      </c>
      <c r="B8" s="10" t="s">
        <v>218</v>
      </c>
      <c r="C8" s="10" t="s">
        <v>241</v>
      </c>
      <c r="D8" s="10" t="s">
        <v>28</v>
      </c>
      <c r="E8" s="10" t="s">
        <v>26</v>
      </c>
      <c r="F8" s="10" t="s">
        <v>154</v>
      </c>
      <c r="G8" s="10" t="s">
        <v>71</v>
      </c>
      <c r="H8">
        <v>1</v>
      </c>
      <c r="I8" s="10" t="s">
        <v>418</v>
      </c>
      <c r="J8" s="10" t="s">
        <v>9</v>
      </c>
      <c r="K8" s="10" t="s">
        <v>289</v>
      </c>
      <c r="L8">
        <v>27</v>
      </c>
      <c r="M8">
        <v>6</v>
      </c>
      <c r="P8" s="10"/>
      <c r="R8" s="10"/>
      <c r="S8" s="10"/>
      <c r="T8" s="10" t="s">
        <v>263</v>
      </c>
    </row>
    <row r="9" spans="1:20" x14ac:dyDescent="0.3">
      <c r="A9">
        <v>2</v>
      </c>
      <c r="B9" s="10" t="s">
        <v>218</v>
      </c>
      <c r="C9" s="10" t="s">
        <v>241</v>
      </c>
      <c r="D9" s="10" t="s">
        <v>28</v>
      </c>
      <c r="E9" s="10" t="s">
        <v>26</v>
      </c>
      <c r="F9" s="10" t="s">
        <v>154</v>
      </c>
      <c r="G9" s="10" t="s">
        <v>71</v>
      </c>
      <c r="H9">
        <v>1</v>
      </c>
      <c r="I9" s="10" t="s">
        <v>418</v>
      </c>
      <c r="J9" s="10" t="s">
        <v>411</v>
      </c>
      <c r="K9" s="10" t="s">
        <v>276</v>
      </c>
      <c r="L9">
        <v>29</v>
      </c>
      <c r="P9" s="10"/>
      <c r="R9" s="10"/>
      <c r="S9" s="10"/>
      <c r="T9" s="10" t="s">
        <v>263</v>
      </c>
    </row>
    <row r="10" spans="1:20" x14ac:dyDescent="0.3">
      <c r="A10">
        <v>2</v>
      </c>
      <c r="B10" s="10" t="s">
        <v>218</v>
      </c>
      <c r="C10" s="10" t="s">
        <v>241</v>
      </c>
      <c r="D10" s="10" t="s">
        <v>28</v>
      </c>
      <c r="E10" s="10" t="s">
        <v>26</v>
      </c>
      <c r="F10" s="10" t="s">
        <v>154</v>
      </c>
      <c r="G10" s="10" t="s">
        <v>71</v>
      </c>
      <c r="H10">
        <v>1</v>
      </c>
      <c r="I10" s="10" t="s">
        <v>418</v>
      </c>
      <c r="J10" s="10" t="s">
        <v>893</v>
      </c>
      <c r="K10" s="10" t="s">
        <v>276</v>
      </c>
      <c r="L10">
        <v>28</v>
      </c>
      <c r="P10" s="10"/>
      <c r="R10" s="10"/>
      <c r="S10" s="10"/>
      <c r="T10" s="10" t="s">
        <v>263</v>
      </c>
    </row>
    <row r="11" spans="1:20" x14ac:dyDescent="0.3">
      <c r="A11">
        <v>2</v>
      </c>
      <c r="B11" s="10" t="s">
        <v>218</v>
      </c>
      <c r="C11" s="10" t="s">
        <v>241</v>
      </c>
      <c r="D11" s="10" t="s">
        <v>28</v>
      </c>
      <c r="E11" s="10" t="s">
        <v>26</v>
      </c>
      <c r="F11" s="10" t="s">
        <v>154</v>
      </c>
      <c r="G11" s="10" t="s">
        <v>71</v>
      </c>
      <c r="H11">
        <v>1</v>
      </c>
      <c r="I11" s="10" t="s">
        <v>418</v>
      </c>
      <c r="J11" s="10" t="s">
        <v>894</v>
      </c>
      <c r="K11" s="10" t="s">
        <v>289</v>
      </c>
      <c r="L11">
        <v>30</v>
      </c>
      <c r="P11" s="10"/>
      <c r="R11" s="10"/>
      <c r="S11" s="10"/>
      <c r="T11" s="10" t="s">
        <v>263</v>
      </c>
    </row>
    <row r="12" spans="1:20" x14ac:dyDescent="0.3">
      <c r="A12">
        <v>2</v>
      </c>
      <c r="B12" s="10" t="s">
        <v>218</v>
      </c>
      <c r="C12" s="10" t="s">
        <v>241</v>
      </c>
      <c r="D12" s="10" t="s">
        <v>28</v>
      </c>
      <c r="E12" s="10" t="s">
        <v>26</v>
      </c>
      <c r="F12" s="10" t="s">
        <v>154</v>
      </c>
      <c r="G12" s="10" t="s">
        <v>71</v>
      </c>
      <c r="H12">
        <v>1</v>
      </c>
      <c r="I12" s="10" t="s">
        <v>418</v>
      </c>
      <c r="J12" s="10" t="s">
        <v>414</v>
      </c>
      <c r="K12" s="10" t="s">
        <v>413</v>
      </c>
      <c r="L12">
        <v>31</v>
      </c>
      <c r="P12" s="10"/>
      <c r="R12" s="10"/>
      <c r="S12" s="10"/>
      <c r="T12" s="10" t="s">
        <v>263</v>
      </c>
    </row>
    <row r="13" spans="1:20" x14ac:dyDescent="0.3">
      <c r="A13">
        <v>2</v>
      </c>
      <c r="B13" s="10" t="s">
        <v>218</v>
      </c>
      <c r="C13" s="10" t="s">
        <v>241</v>
      </c>
      <c r="D13" s="10" t="s">
        <v>28</v>
      </c>
      <c r="E13" s="10" t="s">
        <v>26</v>
      </c>
      <c r="F13" s="10" t="s">
        <v>154</v>
      </c>
      <c r="G13" s="10" t="s">
        <v>71</v>
      </c>
      <c r="H13">
        <v>1</v>
      </c>
      <c r="I13" s="10" t="s">
        <v>418</v>
      </c>
      <c r="J13" s="10" t="s">
        <v>411</v>
      </c>
      <c r="K13" s="10" t="s">
        <v>417</v>
      </c>
      <c r="L13">
        <v>39</v>
      </c>
      <c r="M13">
        <v>5</v>
      </c>
      <c r="N13">
        <v>49</v>
      </c>
      <c r="O13">
        <v>7</v>
      </c>
      <c r="P13" s="10" t="s">
        <v>217</v>
      </c>
      <c r="R13" s="10"/>
      <c r="S13" s="10"/>
      <c r="T13" s="10" t="s">
        <v>263</v>
      </c>
    </row>
    <row r="14" spans="1:20" x14ac:dyDescent="0.3">
      <c r="A14">
        <v>3</v>
      </c>
      <c r="B14" s="10" t="s">
        <v>219</v>
      </c>
      <c r="C14" s="10" t="s">
        <v>241</v>
      </c>
      <c r="D14" s="10" t="s">
        <v>23</v>
      </c>
      <c r="E14" s="10" t="s">
        <v>26</v>
      </c>
      <c r="F14" s="10" t="s">
        <v>154</v>
      </c>
      <c r="G14" s="10" t="s">
        <v>71</v>
      </c>
      <c r="H14">
        <v>1</v>
      </c>
      <c r="I14" s="10" t="s">
        <v>418</v>
      </c>
      <c r="J14" s="10" t="s">
        <v>9</v>
      </c>
      <c r="K14" s="10" t="s">
        <v>289</v>
      </c>
      <c r="L14">
        <v>27</v>
      </c>
      <c r="M14">
        <v>6</v>
      </c>
      <c r="P14" s="10"/>
      <c r="R14" s="10"/>
      <c r="S14" s="10"/>
      <c r="T14" s="10" t="s">
        <v>264</v>
      </c>
    </row>
    <row r="15" spans="1:20" x14ac:dyDescent="0.3">
      <c r="A15">
        <v>3</v>
      </c>
      <c r="B15" s="10" t="s">
        <v>219</v>
      </c>
      <c r="C15" s="10" t="s">
        <v>241</v>
      </c>
      <c r="D15" s="10" t="s">
        <v>23</v>
      </c>
      <c r="E15" s="10" t="s">
        <v>26</v>
      </c>
      <c r="F15" s="10" t="s">
        <v>154</v>
      </c>
      <c r="G15" s="10" t="s">
        <v>71</v>
      </c>
      <c r="H15">
        <v>1</v>
      </c>
      <c r="I15" s="10" t="s">
        <v>418</v>
      </c>
      <c r="J15" s="10" t="s">
        <v>411</v>
      </c>
      <c r="K15" s="10" t="s">
        <v>276</v>
      </c>
      <c r="L15">
        <v>29</v>
      </c>
      <c r="P15" s="10"/>
      <c r="R15" s="10"/>
      <c r="S15" s="10"/>
      <c r="T15" s="10" t="s">
        <v>264</v>
      </c>
    </row>
    <row r="16" spans="1:20" x14ac:dyDescent="0.3">
      <c r="A16">
        <v>3</v>
      </c>
      <c r="B16" s="10" t="s">
        <v>219</v>
      </c>
      <c r="C16" s="10" t="s">
        <v>241</v>
      </c>
      <c r="D16" s="10" t="s">
        <v>23</v>
      </c>
      <c r="E16" s="10" t="s">
        <v>26</v>
      </c>
      <c r="F16" s="10" t="s">
        <v>154</v>
      </c>
      <c r="G16" s="10" t="s">
        <v>71</v>
      </c>
      <c r="H16">
        <v>1</v>
      </c>
      <c r="I16" s="10" t="s">
        <v>418</v>
      </c>
      <c r="J16" s="10" t="s">
        <v>893</v>
      </c>
      <c r="K16" s="10" t="s">
        <v>276</v>
      </c>
      <c r="L16">
        <v>28</v>
      </c>
      <c r="P16" s="10"/>
      <c r="R16" s="10"/>
      <c r="S16" s="10"/>
      <c r="T16" s="10" t="s">
        <v>264</v>
      </c>
    </row>
    <row r="17" spans="1:20" x14ac:dyDescent="0.3">
      <c r="A17">
        <v>3</v>
      </c>
      <c r="B17" s="10" t="s">
        <v>219</v>
      </c>
      <c r="C17" s="10" t="s">
        <v>241</v>
      </c>
      <c r="D17" s="10" t="s">
        <v>23</v>
      </c>
      <c r="E17" s="10" t="s">
        <v>26</v>
      </c>
      <c r="F17" s="10" t="s">
        <v>154</v>
      </c>
      <c r="G17" s="10" t="s">
        <v>71</v>
      </c>
      <c r="H17">
        <v>1</v>
      </c>
      <c r="I17" s="10" t="s">
        <v>418</v>
      </c>
      <c r="J17" s="10" t="s">
        <v>894</v>
      </c>
      <c r="K17" s="10" t="s">
        <v>413</v>
      </c>
      <c r="L17">
        <v>28</v>
      </c>
      <c r="P17" s="10"/>
      <c r="R17" s="10"/>
      <c r="S17" s="10"/>
      <c r="T17" s="10" t="s">
        <v>264</v>
      </c>
    </row>
    <row r="18" spans="1:20" x14ac:dyDescent="0.3">
      <c r="A18">
        <v>3</v>
      </c>
      <c r="B18" s="10" t="s">
        <v>219</v>
      </c>
      <c r="C18" s="10" t="s">
        <v>241</v>
      </c>
      <c r="D18" s="10" t="s">
        <v>23</v>
      </c>
      <c r="E18" s="10" t="s">
        <v>26</v>
      </c>
      <c r="F18" s="10" t="s">
        <v>154</v>
      </c>
      <c r="G18" s="10" t="s">
        <v>71</v>
      </c>
      <c r="H18">
        <v>1</v>
      </c>
      <c r="I18" s="10" t="s">
        <v>418</v>
      </c>
      <c r="J18" s="10" t="s">
        <v>414</v>
      </c>
      <c r="K18" s="10" t="s">
        <v>276</v>
      </c>
      <c r="L18">
        <v>29</v>
      </c>
      <c r="P18" s="10"/>
      <c r="R18" s="10"/>
      <c r="S18" s="10"/>
      <c r="T18" s="10" t="s">
        <v>264</v>
      </c>
    </row>
    <row r="19" spans="1:20" x14ac:dyDescent="0.3">
      <c r="A19">
        <v>3</v>
      </c>
      <c r="B19" s="10" t="s">
        <v>219</v>
      </c>
      <c r="C19" s="10" t="s">
        <v>241</v>
      </c>
      <c r="D19" s="10" t="s">
        <v>23</v>
      </c>
      <c r="E19" s="10" t="s">
        <v>26</v>
      </c>
      <c r="F19" s="10" t="s">
        <v>154</v>
      </c>
      <c r="G19" s="10" t="s">
        <v>71</v>
      </c>
      <c r="H19">
        <v>1</v>
      </c>
      <c r="I19" s="10" t="s">
        <v>418</v>
      </c>
      <c r="J19" s="10" t="s">
        <v>411</v>
      </c>
      <c r="K19" s="10" t="s">
        <v>417</v>
      </c>
      <c r="L19">
        <v>39</v>
      </c>
      <c r="M19">
        <v>5</v>
      </c>
      <c r="N19">
        <v>49</v>
      </c>
      <c r="O19">
        <v>7</v>
      </c>
      <c r="P19" s="10" t="s">
        <v>217</v>
      </c>
      <c r="R19" s="10"/>
      <c r="S19" s="10"/>
      <c r="T19" s="10" t="s">
        <v>264</v>
      </c>
    </row>
    <row r="20" spans="1:20" x14ac:dyDescent="0.3">
      <c r="A20">
        <v>4</v>
      </c>
      <c r="B20" s="10" t="s">
        <v>216</v>
      </c>
      <c r="C20" s="10" t="s">
        <v>217</v>
      </c>
      <c r="D20" s="10" t="s">
        <v>28</v>
      </c>
      <c r="E20" s="10" t="s">
        <v>31</v>
      </c>
      <c r="F20" s="10" t="s">
        <v>154</v>
      </c>
      <c r="G20" s="10" t="s">
        <v>71</v>
      </c>
      <c r="H20">
        <v>1</v>
      </c>
      <c r="I20" s="10" t="s">
        <v>418</v>
      </c>
      <c r="J20" s="10" t="s">
        <v>9</v>
      </c>
      <c r="K20" s="10" t="s">
        <v>276</v>
      </c>
      <c r="L20">
        <v>31</v>
      </c>
      <c r="P20" s="10"/>
      <c r="R20" s="10"/>
      <c r="S20" s="10"/>
      <c r="T20" s="10" t="s">
        <v>265</v>
      </c>
    </row>
    <row r="21" spans="1:20" x14ac:dyDescent="0.3">
      <c r="A21">
        <v>4</v>
      </c>
      <c r="B21" s="10" t="s">
        <v>216</v>
      </c>
      <c r="C21" s="10" t="s">
        <v>217</v>
      </c>
      <c r="D21" s="10" t="s">
        <v>28</v>
      </c>
      <c r="E21" s="10" t="s">
        <v>31</v>
      </c>
      <c r="F21" s="10" t="s">
        <v>154</v>
      </c>
      <c r="G21" s="10" t="s">
        <v>71</v>
      </c>
      <c r="H21">
        <v>1</v>
      </c>
      <c r="I21" s="10" t="s">
        <v>418</v>
      </c>
      <c r="J21" s="10" t="s">
        <v>411</v>
      </c>
      <c r="K21" s="10" t="s">
        <v>276</v>
      </c>
      <c r="L21">
        <v>27</v>
      </c>
      <c r="P21" s="10"/>
      <c r="R21" s="10"/>
      <c r="S21" s="10"/>
      <c r="T21" s="10" t="s">
        <v>265</v>
      </c>
    </row>
    <row r="22" spans="1:20" x14ac:dyDescent="0.3">
      <c r="A22">
        <v>4</v>
      </c>
      <c r="B22" s="10" t="s">
        <v>216</v>
      </c>
      <c r="C22" s="10" t="s">
        <v>217</v>
      </c>
      <c r="D22" s="10" t="s">
        <v>28</v>
      </c>
      <c r="E22" s="10" t="s">
        <v>31</v>
      </c>
      <c r="F22" s="10" t="s">
        <v>154</v>
      </c>
      <c r="G22" s="10" t="s">
        <v>71</v>
      </c>
      <c r="H22">
        <v>1</v>
      </c>
      <c r="I22" s="10" t="s">
        <v>418</v>
      </c>
      <c r="J22" s="10" t="s">
        <v>894</v>
      </c>
      <c r="K22" s="10" t="s">
        <v>276</v>
      </c>
      <c r="L22">
        <v>30</v>
      </c>
      <c r="P22" s="10"/>
      <c r="R22" s="10"/>
      <c r="S22" s="10"/>
      <c r="T22" s="10" t="s">
        <v>265</v>
      </c>
    </row>
    <row r="23" spans="1:20" x14ac:dyDescent="0.3">
      <c r="A23">
        <v>4</v>
      </c>
      <c r="B23" s="10" t="s">
        <v>216</v>
      </c>
      <c r="C23" s="10" t="s">
        <v>217</v>
      </c>
      <c r="D23" s="10" t="s">
        <v>28</v>
      </c>
      <c r="E23" s="10" t="s">
        <v>31</v>
      </c>
      <c r="F23" s="10" t="s">
        <v>154</v>
      </c>
      <c r="G23" s="10" t="s">
        <v>71</v>
      </c>
      <c r="H23">
        <v>1</v>
      </c>
      <c r="I23" s="10" t="s">
        <v>418</v>
      </c>
      <c r="J23" s="10" t="s">
        <v>414</v>
      </c>
      <c r="K23" s="10" t="s">
        <v>276</v>
      </c>
      <c r="L23">
        <v>28</v>
      </c>
      <c r="P23" s="10"/>
      <c r="R23" s="10"/>
      <c r="S23" s="10"/>
      <c r="T23" s="10" t="s">
        <v>265</v>
      </c>
    </row>
    <row r="24" spans="1:20" x14ac:dyDescent="0.3">
      <c r="A24">
        <v>5</v>
      </c>
      <c r="B24" s="10" t="s">
        <v>218</v>
      </c>
      <c r="C24" s="10" t="s">
        <v>217</v>
      </c>
      <c r="D24" s="10" t="s">
        <v>28</v>
      </c>
      <c r="E24" s="10" t="s">
        <v>31</v>
      </c>
      <c r="F24" s="10" t="s">
        <v>154</v>
      </c>
      <c r="G24" s="10" t="s">
        <v>71</v>
      </c>
      <c r="H24">
        <v>1</v>
      </c>
      <c r="I24" s="10" t="s">
        <v>418</v>
      </c>
      <c r="J24" s="10" t="s">
        <v>9</v>
      </c>
      <c r="K24" s="10" t="s">
        <v>276</v>
      </c>
      <c r="L24">
        <v>31</v>
      </c>
      <c r="P24" s="10"/>
      <c r="R24" s="10"/>
      <c r="S24" s="10"/>
      <c r="T24" s="10" t="s">
        <v>266</v>
      </c>
    </row>
    <row r="25" spans="1:20" x14ac:dyDescent="0.3">
      <c r="A25">
        <v>5</v>
      </c>
      <c r="B25" s="10" t="s">
        <v>218</v>
      </c>
      <c r="C25" s="10" t="s">
        <v>217</v>
      </c>
      <c r="D25" s="10" t="s">
        <v>28</v>
      </c>
      <c r="E25" s="10" t="s">
        <v>31</v>
      </c>
      <c r="F25" s="10" t="s">
        <v>154</v>
      </c>
      <c r="G25" s="10" t="s">
        <v>71</v>
      </c>
      <c r="H25">
        <v>1</v>
      </c>
      <c r="I25" s="10" t="s">
        <v>418</v>
      </c>
      <c r="J25" s="10" t="s">
        <v>411</v>
      </c>
      <c r="K25" s="10" t="s">
        <v>276</v>
      </c>
      <c r="L25">
        <v>27</v>
      </c>
      <c r="P25" s="10"/>
      <c r="R25" s="10"/>
      <c r="S25" s="10"/>
      <c r="T25" s="10" t="s">
        <v>266</v>
      </c>
    </row>
    <row r="26" spans="1:20" x14ac:dyDescent="0.3">
      <c r="A26">
        <v>5</v>
      </c>
      <c r="B26" s="10" t="s">
        <v>218</v>
      </c>
      <c r="C26" s="10" t="s">
        <v>217</v>
      </c>
      <c r="D26" s="10" t="s">
        <v>28</v>
      </c>
      <c r="E26" s="10" t="s">
        <v>31</v>
      </c>
      <c r="F26" s="10" t="s">
        <v>154</v>
      </c>
      <c r="G26" s="10" t="s">
        <v>71</v>
      </c>
      <c r="H26">
        <v>1</v>
      </c>
      <c r="I26" s="10" t="s">
        <v>418</v>
      </c>
      <c r="J26" s="10" t="s">
        <v>894</v>
      </c>
      <c r="K26" s="10" t="s">
        <v>276</v>
      </c>
      <c r="L26">
        <v>30</v>
      </c>
      <c r="P26" s="10"/>
      <c r="R26" s="10"/>
      <c r="S26" s="10"/>
      <c r="T26" s="10" t="s">
        <v>266</v>
      </c>
    </row>
    <row r="27" spans="1:20" x14ac:dyDescent="0.3">
      <c r="A27">
        <v>5</v>
      </c>
      <c r="B27" s="10" t="s">
        <v>218</v>
      </c>
      <c r="C27" s="10" t="s">
        <v>217</v>
      </c>
      <c r="D27" s="10" t="s">
        <v>28</v>
      </c>
      <c r="E27" s="10" t="s">
        <v>31</v>
      </c>
      <c r="F27" s="10" t="s">
        <v>154</v>
      </c>
      <c r="G27" s="10" t="s">
        <v>71</v>
      </c>
      <c r="H27">
        <v>1</v>
      </c>
      <c r="I27" s="10" t="s">
        <v>418</v>
      </c>
      <c r="J27" s="10" t="s">
        <v>414</v>
      </c>
      <c r="K27" s="10" t="s">
        <v>276</v>
      </c>
      <c r="L27">
        <v>28</v>
      </c>
      <c r="P27" s="10"/>
      <c r="R27" s="10"/>
      <c r="S27" s="10"/>
      <c r="T27" s="10" t="s">
        <v>266</v>
      </c>
    </row>
    <row r="28" spans="1:20" x14ac:dyDescent="0.3">
      <c r="A28">
        <v>6</v>
      </c>
      <c r="B28" s="10" t="s">
        <v>219</v>
      </c>
      <c r="C28" s="10" t="s">
        <v>217</v>
      </c>
      <c r="D28" s="10" t="s">
        <v>23</v>
      </c>
      <c r="E28" s="10" t="s">
        <v>31</v>
      </c>
      <c r="F28" s="10" t="s">
        <v>154</v>
      </c>
      <c r="G28" s="10" t="s">
        <v>71</v>
      </c>
      <c r="H28">
        <v>1</v>
      </c>
      <c r="I28" s="10" t="s">
        <v>418</v>
      </c>
      <c r="J28" s="10" t="s">
        <v>9</v>
      </c>
      <c r="K28" s="10" t="s">
        <v>276</v>
      </c>
      <c r="L28">
        <v>31</v>
      </c>
      <c r="P28" s="10"/>
      <c r="R28" s="10"/>
      <c r="S28" s="10"/>
      <c r="T28" s="10" t="s">
        <v>267</v>
      </c>
    </row>
    <row r="29" spans="1:20" x14ac:dyDescent="0.3">
      <c r="A29">
        <v>6</v>
      </c>
      <c r="B29" s="10" t="s">
        <v>219</v>
      </c>
      <c r="C29" s="10" t="s">
        <v>217</v>
      </c>
      <c r="D29" s="10" t="s">
        <v>23</v>
      </c>
      <c r="E29" s="10" t="s">
        <v>31</v>
      </c>
      <c r="F29" s="10" t="s">
        <v>154</v>
      </c>
      <c r="G29" s="10" t="s">
        <v>71</v>
      </c>
      <c r="H29">
        <v>1</v>
      </c>
      <c r="I29" s="10" t="s">
        <v>418</v>
      </c>
      <c r="J29" s="10" t="s">
        <v>411</v>
      </c>
      <c r="K29" s="10" t="s">
        <v>276</v>
      </c>
      <c r="L29">
        <v>27</v>
      </c>
      <c r="P29" s="10"/>
      <c r="R29" s="10"/>
      <c r="S29" s="10"/>
      <c r="T29" s="10" t="s">
        <v>267</v>
      </c>
    </row>
    <row r="30" spans="1:20" x14ac:dyDescent="0.3">
      <c r="A30">
        <v>6</v>
      </c>
      <c r="B30" s="10" t="s">
        <v>219</v>
      </c>
      <c r="C30" s="10" t="s">
        <v>217</v>
      </c>
      <c r="D30" s="10" t="s">
        <v>23</v>
      </c>
      <c r="E30" s="10" t="s">
        <v>31</v>
      </c>
      <c r="F30" s="10" t="s">
        <v>154</v>
      </c>
      <c r="G30" s="10" t="s">
        <v>71</v>
      </c>
      <c r="H30">
        <v>1</v>
      </c>
      <c r="I30" s="10" t="s">
        <v>418</v>
      </c>
      <c r="J30" s="10" t="s">
        <v>894</v>
      </c>
      <c r="K30" s="10" t="s">
        <v>276</v>
      </c>
      <c r="L30">
        <v>30</v>
      </c>
      <c r="P30" s="10"/>
      <c r="R30" s="10"/>
      <c r="S30" s="10"/>
      <c r="T30" s="10" t="s">
        <v>267</v>
      </c>
    </row>
    <row r="31" spans="1:20" x14ac:dyDescent="0.3">
      <c r="A31">
        <v>6</v>
      </c>
      <c r="B31" s="10" t="s">
        <v>219</v>
      </c>
      <c r="C31" s="10" t="s">
        <v>217</v>
      </c>
      <c r="D31" s="10" t="s">
        <v>23</v>
      </c>
      <c r="E31" s="10" t="s">
        <v>31</v>
      </c>
      <c r="F31" s="10" t="s">
        <v>154</v>
      </c>
      <c r="G31" s="10" t="s">
        <v>71</v>
      </c>
      <c r="H31">
        <v>1</v>
      </c>
      <c r="I31" s="10" t="s">
        <v>418</v>
      </c>
      <c r="J31" s="10" t="s">
        <v>414</v>
      </c>
      <c r="K31" s="10" t="s">
        <v>276</v>
      </c>
      <c r="L31">
        <v>28</v>
      </c>
      <c r="P31" s="10"/>
      <c r="R31" s="10"/>
      <c r="S31" s="10"/>
      <c r="T31" s="10" t="s">
        <v>267</v>
      </c>
    </row>
    <row r="32" spans="1:20" x14ac:dyDescent="0.3">
      <c r="A32">
        <v>7</v>
      </c>
      <c r="B32" s="10" t="s">
        <v>216</v>
      </c>
      <c r="C32" s="10" t="s">
        <v>220</v>
      </c>
      <c r="D32" s="10" t="s">
        <v>28</v>
      </c>
      <c r="E32" s="10" t="s">
        <v>26</v>
      </c>
      <c r="F32" s="10" t="s">
        <v>154</v>
      </c>
      <c r="G32" s="10" t="s">
        <v>71</v>
      </c>
      <c r="H32">
        <v>1</v>
      </c>
      <c r="I32" s="10" t="s">
        <v>418</v>
      </c>
      <c r="J32" s="10" t="s">
        <v>9</v>
      </c>
      <c r="K32" s="10" t="s">
        <v>276</v>
      </c>
      <c r="L32">
        <v>25</v>
      </c>
      <c r="P32" s="10"/>
      <c r="R32" s="10"/>
      <c r="S32" s="10"/>
      <c r="T32" s="10" t="s">
        <v>268</v>
      </c>
    </row>
    <row r="33" spans="1:20" x14ac:dyDescent="0.3">
      <c r="A33">
        <v>7</v>
      </c>
      <c r="B33" s="10" t="s">
        <v>216</v>
      </c>
      <c r="C33" s="10" t="s">
        <v>220</v>
      </c>
      <c r="D33" s="10" t="s">
        <v>28</v>
      </c>
      <c r="E33" s="10" t="s">
        <v>26</v>
      </c>
      <c r="F33" s="10" t="s">
        <v>154</v>
      </c>
      <c r="G33" s="10" t="s">
        <v>71</v>
      </c>
      <c r="H33">
        <v>1</v>
      </c>
      <c r="I33" s="10" t="s">
        <v>418</v>
      </c>
      <c r="J33" s="10" t="s">
        <v>411</v>
      </c>
      <c r="K33" s="10" t="s">
        <v>276</v>
      </c>
      <c r="L33">
        <v>23</v>
      </c>
      <c r="P33" s="10"/>
      <c r="R33" s="10"/>
      <c r="S33" s="10"/>
      <c r="T33" s="10" t="s">
        <v>268</v>
      </c>
    </row>
    <row r="34" spans="1:20" x14ac:dyDescent="0.3">
      <c r="A34">
        <v>7</v>
      </c>
      <c r="B34" s="10" t="s">
        <v>216</v>
      </c>
      <c r="C34" s="10" t="s">
        <v>220</v>
      </c>
      <c r="D34" s="10" t="s">
        <v>28</v>
      </c>
      <c r="E34" s="10" t="s">
        <v>26</v>
      </c>
      <c r="F34" s="10" t="s">
        <v>154</v>
      </c>
      <c r="G34" s="10" t="s">
        <v>71</v>
      </c>
      <c r="H34">
        <v>1</v>
      </c>
      <c r="I34" s="10" t="s">
        <v>418</v>
      </c>
      <c r="J34" s="10" t="s">
        <v>894</v>
      </c>
      <c r="K34" s="10" t="s">
        <v>289</v>
      </c>
      <c r="L34">
        <v>27</v>
      </c>
      <c r="P34" s="10"/>
      <c r="R34" s="10"/>
      <c r="S34" s="10"/>
      <c r="T34" s="10" t="s">
        <v>268</v>
      </c>
    </row>
    <row r="35" spans="1:20" x14ac:dyDescent="0.3">
      <c r="A35">
        <v>8</v>
      </c>
      <c r="B35" s="10" t="s">
        <v>221</v>
      </c>
      <c r="C35" s="10" t="s">
        <v>220</v>
      </c>
      <c r="D35" s="10" t="s">
        <v>23</v>
      </c>
      <c r="E35" s="10" t="s">
        <v>26</v>
      </c>
      <c r="F35" s="10" t="s">
        <v>154</v>
      </c>
      <c r="G35" s="10" t="s">
        <v>71</v>
      </c>
      <c r="H35">
        <v>1</v>
      </c>
      <c r="I35" s="10" t="s">
        <v>418</v>
      </c>
      <c r="J35" s="10" t="s">
        <v>9</v>
      </c>
      <c r="K35" s="10" t="s">
        <v>276</v>
      </c>
      <c r="L35">
        <v>25</v>
      </c>
      <c r="P35" s="10"/>
      <c r="R35" s="10"/>
      <c r="S35" s="10"/>
      <c r="T35" s="10" t="s">
        <v>269</v>
      </c>
    </row>
    <row r="36" spans="1:20" x14ac:dyDescent="0.3">
      <c r="A36">
        <v>8</v>
      </c>
      <c r="B36" s="10" t="s">
        <v>221</v>
      </c>
      <c r="C36" s="10" t="s">
        <v>220</v>
      </c>
      <c r="D36" s="10" t="s">
        <v>23</v>
      </c>
      <c r="E36" s="10" t="s">
        <v>26</v>
      </c>
      <c r="F36" s="10" t="s">
        <v>154</v>
      </c>
      <c r="G36" s="10" t="s">
        <v>71</v>
      </c>
      <c r="H36">
        <v>1</v>
      </c>
      <c r="I36" s="10" t="s">
        <v>418</v>
      </c>
      <c r="J36" s="10" t="s">
        <v>411</v>
      </c>
      <c r="K36" s="10" t="s">
        <v>276</v>
      </c>
      <c r="L36">
        <v>23</v>
      </c>
      <c r="P36" s="10"/>
      <c r="R36" s="10"/>
      <c r="S36" s="10"/>
      <c r="T36" s="10" t="s">
        <v>269</v>
      </c>
    </row>
    <row r="37" spans="1:20" x14ac:dyDescent="0.3">
      <c r="A37">
        <v>8</v>
      </c>
      <c r="B37" s="10" t="s">
        <v>221</v>
      </c>
      <c r="C37" s="10" t="s">
        <v>220</v>
      </c>
      <c r="D37" s="10" t="s">
        <v>23</v>
      </c>
      <c r="E37" s="10" t="s">
        <v>26</v>
      </c>
      <c r="F37" s="10" t="s">
        <v>154</v>
      </c>
      <c r="G37" s="10" t="s">
        <v>71</v>
      </c>
      <c r="H37">
        <v>1</v>
      </c>
      <c r="I37" s="10" t="s">
        <v>418</v>
      </c>
      <c r="J37" s="10" t="s">
        <v>894</v>
      </c>
      <c r="K37" s="10" t="s">
        <v>289</v>
      </c>
      <c r="L37">
        <v>27</v>
      </c>
      <c r="P37" s="10"/>
      <c r="R37" s="10"/>
      <c r="S37" s="10"/>
      <c r="T37" s="10" t="s">
        <v>269</v>
      </c>
    </row>
    <row r="38" spans="1:20" x14ac:dyDescent="0.3">
      <c r="A38">
        <v>9</v>
      </c>
      <c r="B38" s="10" t="s">
        <v>717</v>
      </c>
      <c r="C38" s="10" t="s">
        <v>220</v>
      </c>
      <c r="D38" s="10" t="s">
        <v>24</v>
      </c>
      <c r="E38" s="10" t="s">
        <v>26</v>
      </c>
      <c r="F38" s="10" t="s">
        <v>154</v>
      </c>
      <c r="G38" s="10" t="s">
        <v>71</v>
      </c>
      <c r="H38">
        <v>1</v>
      </c>
      <c r="I38" s="10" t="s">
        <v>418</v>
      </c>
      <c r="J38" s="10" t="s">
        <v>9</v>
      </c>
      <c r="K38" s="10" t="s">
        <v>413</v>
      </c>
      <c r="L38">
        <v>28</v>
      </c>
      <c r="P38" s="10"/>
      <c r="R38" s="10"/>
      <c r="S38" s="10"/>
      <c r="T38" s="10" t="s">
        <v>877</v>
      </c>
    </row>
    <row r="39" spans="1:20" x14ac:dyDescent="0.3">
      <c r="A39">
        <v>9</v>
      </c>
      <c r="B39" s="10" t="s">
        <v>717</v>
      </c>
      <c r="C39" s="10" t="s">
        <v>220</v>
      </c>
      <c r="D39" s="10" t="s">
        <v>24</v>
      </c>
      <c r="E39" s="10" t="s">
        <v>26</v>
      </c>
      <c r="F39" s="10" t="s">
        <v>154</v>
      </c>
      <c r="G39" s="10" t="s">
        <v>71</v>
      </c>
      <c r="H39">
        <v>1</v>
      </c>
      <c r="I39" s="10" t="s">
        <v>418</v>
      </c>
      <c r="J39" s="10" t="s">
        <v>411</v>
      </c>
      <c r="K39" s="10" t="s">
        <v>413</v>
      </c>
      <c r="L39">
        <v>28</v>
      </c>
      <c r="P39" s="10"/>
      <c r="R39" s="10"/>
      <c r="S39" s="10"/>
      <c r="T39" s="10" t="s">
        <v>877</v>
      </c>
    </row>
    <row r="40" spans="1:20" x14ac:dyDescent="0.3">
      <c r="A40">
        <v>9</v>
      </c>
      <c r="B40" s="10" t="s">
        <v>717</v>
      </c>
      <c r="C40" s="10" t="s">
        <v>220</v>
      </c>
      <c r="D40" s="10" t="s">
        <v>24</v>
      </c>
      <c r="E40" s="10" t="s">
        <v>26</v>
      </c>
      <c r="F40" s="10" t="s">
        <v>154</v>
      </c>
      <c r="G40" s="10" t="s">
        <v>71</v>
      </c>
      <c r="H40">
        <v>1</v>
      </c>
      <c r="I40" s="10" t="s">
        <v>418</v>
      </c>
      <c r="J40" s="10" t="s">
        <v>894</v>
      </c>
      <c r="K40" s="10" t="s">
        <v>289</v>
      </c>
      <c r="L40">
        <v>27</v>
      </c>
      <c r="P40" s="10"/>
      <c r="R40" s="10"/>
      <c r="S40" s="10"/>
      <c r="T40" s="10" t="s">
        <v>877</v>
      </c>
    </row>
    <row r="41" spans="1:20" x14ac:dyDescent="0.3">
      <c r="A41">
        <v>9</v>
      </c>
      <c r="B41" s="10" t="s">
        <v>717</v>
      </c>
      <c r="C41" s="10" t="s">
        <v>220</v>
      </c>
      <c r="D41" s="10" t="s">
        <v>24</v>
      </c>
      <c r="E41" s="10" t="s">
        <v>26</v>
      </c>
      <c r="F41" s="10" t="s">
        <v>154</v>
      </c>
      <c r="G41" s="10" t="s">
        <v>71</v>
      </c>
      <c r="H41">
        <v>1</v>
      </c>
      <c r="I41" s="10" t="s">
        <v>418</v>
      </c>
      <c r="J41" s="10" t="s">
        <v>416</v>
      </c>
      <c r="K41" s="10" t="s">
        <v>417</v>
      </c>
      <c r="L41">
        <v>39</v>
      </c>
      <c r="M41">
        <v>5</v>
      </c>
      <c r="N41">
        <v>49</v>
      </c>
      <c r="O41">
        <v>7</v>
      </c>
      <c r="P41" s="10"/>
      <c r="R41" s="10" t="s">
        <v>15</v>
      </c>
      <c r="S41" s="10" t="s">
        <v>895</v>
      </c>
      <c r="T41" s="10" t="s">
        <v>877</v>
      </c>
    </row>
    <row r="42" spans="1:20" x14ac:dyDescent="0.3">
      <c r="A42">
        <v>10</v>
      </c>
      <c r="B42" s="10" t="s">
        <v>216</v>
      </c>
      <c r="C42" s="10" t="s">
        <v>222</v>
      </c>
      <c r="D42" s="10" t="s">
        <v>24</v>
      </c>
      <c r="E42" s="10" t="s">
        <v>26</v>
      </c>
      <c r="F42" s="10" t="s">
        <v>154</v>
      </c>
      <c r="G42" s="10" t="s">
        <v>71</v>
      </c>
      <c r="H42">
        <v>1</v>
      </c>
      <c r="I42" s="10" t="s">
        <v>418</v>
      </c>
      <c r="J42" s="10" t="s">
        <v>9</v>
      </c>
      <c r="K42" s="10" t="s">
        <v>276</v>
      </c>
      <c r="L42">
        <v>22</v>
      </c>
      <c r="P42" s="10"/>
      <c r="R42" s="10"/>
      <c r="S42" s="10"/>
      <c r="T42" s="10" t="s">
        <v>270</v>
      </c>
    </row>
    <row r="43" spans="1:20" x14ac:dyDescent="0.3">
      <c r="A43">
        <v>10</v>
      </c>
      <c r="B43" s="10" t="s">
        <v>216</v>
      </c>
      <c r="C43" s="10" t="s">
        <v>222</v>
      </c>
      <c r="D43" s="10" t="s">
        <v>24</v>
      </c>
      <c r="E43" s="10" t="s">
        <v>26</v>
      </c>
      <c r="F43" s="10" t="s">
        <v>154</v>
      </c>
      <c r="G43" s="10" t="s">
        <v>71</v>
      </c>
      <c r="H43">
        <v>1</v>
      </c>
      <c r="I43" s="10" t="s">
        <v>418</v>
      </c>
      <c r="J43" s="10" t="s">
        <v>411</v>
      </c>
      <c r="K43" s="10" t="s">
        <v>276</v>
      </c>
      <c r="L43">
        <v>21</v>
      </c>
      <c r="P43" s="10"/>
      <c r="R43" s="10"/>
      <c r="S43" s="10"/>
      <c r="T43" s="10" t="s">
        <v>270</v>
      </c>
    </row>
    <row r="44" spans="1:20" x14ac:dyDescent="0.3">
      <c r="A44">
        <v>10</v>
      </c>
      <c r="B44" s="10" t="s">
        <v>216</v>
      </c>
      <c r="C44" s="10" t="s">
        <v>222</v>
      </c>
      <c r="D44" s="10" t="s">
        <v>24</v>
      </c>
      <c r="E44" s="10" t="s">
        <v>26</v>
      </c>
      <c r="F44" s="10" t="s">
        <v>154</v>
      </c>
      <c r="G44" s="10" t="s">
        <v>71</v>
      </c>
      <c r="H44">
        <v>1</v>
      </c>
      <c r="I44" s="10" t="s">
        <v>418</v>
      </c>
      <c r="J44" s="10" t="s">
        <v>894</v>
      </c>
      <c r="K44" s="10" t="s">
        <v>413</v>
      </c>
      <c r="L44">
        <v>21</v>
      </c>
      <c r="P44" s="10"/>
      <c r="R44" s="10"/>
      <c r="S44" s="10"/>
      <c r="T44" s="10" t="s">
        <v>270</v>
      </c>
    </row>
    <row r="45" spans="1:20" x14ac:dyDescent="0.3">
      <c r="A45">
        <v>10</v>
      </c>
      <c r="B45" s="10" t="s">
        <v>216</v>
      </c>
      <c r="C45" s="10" t="s">
        <v>222</v>
      </c>
      <c r="D45" s="10" t="s">
        <v>24</v>
      </c>
      <c r="E45" s="10" t="s">
        <v>26</v>
      </c>
      <c r="F45" s="10" t="s">
        <v>154</v>
      </c>
      <c r="G45" s="10" t="s">
        <v>71</v>
      </c>
      <c r="H45">
        <v>1</v>
      </c>
      <c r="I45" s="10" t="s">
        <v>418</v>
      </c>
      <c r="J45" s="10" t="s">
        <v>414</v>
      </c>
      <c r="K45" s="10" t="s">
        <v>276</v>
      </c>
      <c r="L45">
        <v>21</v>
      </c>
      <c r="P45" s="10"/>
      <c r="R45" s="10"/>
      <c r="S45" s="10"/>
      <c r="T45" s="10" t="s">
        <v>270</v>
      </c>
    </row>
    <row r="46" spans="1:20" x14ac:dyDescent="0.3">
      <c r="A46">
        <v>11</v>
      </c>
      <c r="B46" s="10" t="s">
        <v>221</v>
      </c>
      <c r="C46" s="10" t="s">
        <v>222</v>
      </c>
      <c r="D46" s="10" t="s">
        <v>28</v>
      </c>
      <c r="E46" s="10" t="s">
        <v>26</v>
      </c>
      <c r="F46" s="10" t="s">
        <v>154</v>
      </c>
      <c r="G46" s="10" t="s">
        <v>71</v>
      </c>
      <c r="H46">
        <v>1</v>
      </c>
      <c r="I46" s="10" t="s">
        <v>418</v>
      </c>
      <c r="J46" s="10" t="s">
        <v>9</v>
      </c>
      <c r="K46" s="10" t="s">
        <v>276</v>
      </c>
      <c r="L46">
        <v>22</v>
      </c>
      <c r="P46" s="10"/>
      <c r="R46" s="10"/>
      <c r="S46" s="10"/>
      <c r="T46" s="10" t="s">
        <v>271</v>
      </c>
    </row>
    <row r="47" spans="1:20" x14ac:dyDescent="0.3">
      <c r="A47">
        <v>11</v>
      </c>
      <c r="B47" s="10" t="s">
        <v>221</v>
      </c>
      <c r="C47" s="10" t="s">
        <v>222</v>
      </c>
      <c r="D47" s="10" t="s">
        <v>28</v>
      </c>
      <c r="E47" s="10" t="s">
        <v>26</v>
      </c>
      <c r="F47" s="10" t="s">
        <v>154</v>
      </c>
      <c r="G47" s="10" t="s">
        <v>71</v>
      </c>
      <c r="H47">
        <v>1</v>
      </c>
      <c r="I47" s="10" t="s">
        <v>418</v>
      </c>
      <c r="J47" s="10" t="s">
        <v>411</v>
      </c>
      <c r="K47" s="10" t="s">
        <v>276</v>
      </c>
      <c r="L47">
        <v>21</v>
      </c>
      <c r="P47" s="10"/>
      <c r="R47" s="10"/>
      <c r="S47" s="10"/>
      <c r="T47" s="10" t="s">
        <v>271</v>
      </c>
    </row>
    <row r="48" spans="1:20" x14ac:dyDescent="0.3">
      <c r="A48">
        <v>11</v>
      </c>
      <c r="B48" s="10" t="s">
        <v>221</v>
      </c>
      <c r="C48" s="10" t="s">
        <v>222</v>
      </c>
      <c r="D48" s="10" t="s">
        <v>28</v>
      </c>
      <c r="E48" s="10" t="s">
        <v>26</v>
      </c>
      <c r="F48" s="10" t="s">
        <v>154</v>
      </c>
      <c r="G48" s="10" t="s">
        <v>71</v>
      </c>
      <c r="H48">
        <v>1</v>
      </c>
      <c r="I48" s="10" t="s">
        <v>418</v>
      </c>
      <c r="J48" s="10" t="s">
        <v>894</v>
      </c>
      <c r="K48" s="10" t="s">
        <v>413</v>
      </c>
      <c r="L48">
        <v>21</v>
      </c>
      <c r="P48" s="10"/>
      <c r="R48" s="10"/>
      <c r="S48" s="10"/>
      <c r="T48" s="10" t="s">
        <v>271</v>
      </c>
    </row>
    <row r="49" spans="1:20" x14ac:dyDescent="0.3">
      <c r="A49">
        <v>11</v>
      </c>
      <c r="B49" s="10" t="s">
        <v>221</v>
      </c>
      <c r="C49" s="10" t="s">
        <v>222</v>
      </c>
      <c r="D49" s="10" t="s">
        <v>28</v>
      </c>
      <c r="E49" s="10" t="s">
        <v>26</v>
      </c>
      <c r="F49" s="10" t="s">
        <v>154</v>
      </c>
      <c r="G49" s="10" t="s">
        <v>71</v>
      </c>
      <c r="H49">
        <v>1</v>
      </c>
      <c r="I49" s="10" t="s">
        <v>418</v>
      </c>
      <c r="J49" s="10" t="s">
        <v>414</v>
      </c>
      <c r="K49" s="10" t="s">
        <v>276</v>
      </c>
      <c r="L49">
        <v>21</v>
      </c>
      <c r="P49" s="10"/>
      <c r="R49" s="10"/>
      <c r="S49" s="10"/>
      <c r="T49" s="10" t="s">
        <v>271</v>
      </c>
    </row>
    <row r="50" spans="1:20" x14ac:dyDescent="0.3">
      <c r="A50">
        <v>12</v>
      </c>
      <c r="B50" s="10" t="s">
        <v>216</v>
      </c>
      <c r="C50" s="10" t="s">
        <v>223</v>
      </c>
      <c r="D50" s="10" t="s">
        <v>28</v>
      </c>
      <c r="E50" s="10" t="s">
        <v>21</v>
      </c>
      <c r="F50" s="10" t="s">
        <v>154</v>
      </c>
      <c r="G50" s="10" t="s">
        <v>71</v>
      </c>
      <c r="H50">
        <v>1</v>
      </c>
      <c r="I50" s="10" t="s">
        <v>418</v>
      </c>
      <c r="J50" s="10"/>
      <c r="K50" s="10"/>
      <c r="P50" s="10"/>
      <c r="R50" s="10"/>
      <c r="S50" s="10"/>
      <c r="T50" s="10" t="s">
        <v>272</v>
      </c>
    </row>
    <row r="51" spans="1:20" x14ac:dyDescent="0.3">
      <c r="A51">
        <v>13</v>
      </c>
      <c r="B51" s="10" t="s">
        <v>218</v>
      </c>
      <c r="C51" s="10" t="s">
        <v>223</v>
      </c>
      <c r="D51" s="10" t="s">
        <v>23</v>
      </c>
      <c r="E51" s="10" t="s">
        <v>21</v>
      </c>
      <c r="F51" s="10" t="s">
        <v>154</v>
      </c>
      <c r="G51" s="10" t="s">
        <v>71</v>
      </c>
      <c r="H51">
        <v>1</v>
      </c>
      <c r="I51" s="10" t="s">
        <v>418</v>
      </c>
      <c r="J51" s="10"/>
      <c r="K51" s="10"/>
      <c r="P51" s="10"/>
      <c r="R51" s="10"/>
      <c r="S51" s="10"/>
      <c r="T51" s="10" t="s">
        <v>273</v>
      </c>
    </row>
    <row r="52" spans="1:20" x14ac:dyDescent="0.3">
      <c r="A52">
        <v>14</v>
      </c>
      <c r="B52" s="10" t="s">
        <v>216</v>
      </c>
      <c r="C52" s="10" t="s">
        <v>224</v>
      </c>
      <c r="D52" s="10" t="s">
        <v>24</v>
      </c>
      <c r="E52" s="10" t="s">
        <v>25</v>
      </c>
      <c r="F52" s="10" t="s">
        <v>154</v>
      </c>
      <c r="G52" s="10" t="s">
        <v>71</v>
      </c>
      <c r="H52">
        <v>1</v>
      </c>
      <c r="I52" s="10" t="s">
        <v>418</v>
      </c>
      <c r="J52" s="10" t="s">
        <v>9</v>
      </c>
      <c r="K52" s="10" t="s">
        <v>289</v>
      </c>
      <c r="L52">
        <v>30</v>
      </c>
      <c r="P52" s="10"/>
      <c r="R52" s="10"/>
      <c r="S52" s="10"/>
      <c r="T52" s="10" t="s">
        <v>431</v>
      </c>
    </row>
    <row r="53" spans="1:20" x14ac:dyDescent="0.3">
      <c r="A53">
        <v>14</v>
      </c>
      <c r="B53" s="10" t="s">
        <v>216</v>
      </c>
      <c r="C53" s="10" t="s">
        <v>224</v>
      </c>
      <c r="D53" s="10" t="s">
        <v>24</v>
      </c>
      <c r="E53" s="10" t="s">
        <v>25</v>
      </c>
      <c r="F53" s="10" t="s">
        <v>154</v>
      </c>
      <c r="G53" s="10" t="s">
        <v>71</v>
      </c>
      <c r="H53">
        <v>1</v>
      </c>
      <c r="I53" s="10" t="s">
        <v>418</v>
      </c>
      <c r="J53" s="10" t="s">
        <v>411</v>
      </c>
      <c r="K53" s="10" t="s">
        <v>276</v>
      </c>
      <c r="L53">
        <v>27</v>
      </c>
      <c r="P53" s="10"/>
      <c r="R53" s="10"/>
      <c r="S53" s="10"/>
      <c r="T53" s="10" t="s">
        <v>431</v>
      </c>
    </row>
    <row r="54" spans="1:20" x14ac:dyDescent="0.3">
      <c r="A54">
        <v>14</v>
      </c>
      <c r="B54" s="10" t="s">
        <v>216</v>
      </c>
      <c r="C54" s="10" t="s">
        <v>224</v>
      </c>
      <c r="D54" s="10" t="s">
        <v>24</v>
      </c>
      <c r="E54" s="10" t="s">
        <v>25</v>
      </c>
      <c r="F54" s="10" t="s">
        <v>154</v>
      </c>
      <c r="G54" s="10" t="s">
        <v>71</v>
      </c>
      <c r="H54">
        <v>1</v>
      </c>
      <c r="I54" s="10" t="s">
        <v>418</v>
      </c>
      <c r="J54" s="10" t="s">
        <v>896</v>
      </c>
      <c r="K54" s="10" t="s">
        <v>289</v>
      </c>
      <c r="L54">
        <v>33</v>
      </c>
      <c r="P54" s="10"/>
      <c r="R54" s="10"/>
      <c r="S54" s="10"/>
      <c r="T54" s="10" t="s">
        <v>431</v>
      </c>
    </row>
    <row r="55" spans="1:20" x14ac:dyDescent="0.3">
      <c r="A55">
        <v>14</v>
      </c>
      <c r="B55" s="10" t="s">
        <v>216</v>
      </c>
      <c r="C55" s="10" t="s">
        <v>224</v>
      </c>
      <c r="D55" s="10" t="s">
        <v>24</v>
      </c>
      <c r="E55" s="10" t="s">
        <v>25</v>
      </c>
      <c r="F55" s="10" t="s">
        <v>154</v>
      </c>
      <c r="G55" s="10" t="s">
        <v>71</v>
      </c>
      <c r="H55">
        <v>1</v>
      </c>
      <c r="I55" s="10" t="s">
        <v>418</v>
      </c>
      <c r="J55" s="10" t="s">
        <v>416</v>
      </c>
      <c r="K55" s="10" t="s">
        <v>417</v>
      </c>
      <c r="L55">
        <v>37</v>
      </c>
      <c r="M55">
        <v>5</v>
      </c>
      <c r="N55">
        <v>45</v>
      </c>
      <c r="O55">
        <v>7</v>
      </c>
      <c r="P55" s="10"/>
      <c r="R55" s="10"/>
      <c r="S55" s="10"/>
      <c r="T55" s="10" t="s">
        <v>431</v>
      </c>
    </row>
    <row r="56" spans="1:20" x14ac:dyDescent="0.3">
      <c r="A56">
        <v>15</v>
      </c>
      <c r="B56" s="10" t="s">
        <v>218</v>
      </c>
      <c r="C56" s="10" t="s">
        <v>224</v>
      </c>
      <c r="D56" s="10" t="s">
        <v>28</v>
      </c>
      <c r="E56" s="10" t="s">
        <v>25</v>
      </c>
      <c r="F56" s="10" t="s">
        <v>154</v>
      </c>
      <c r="G56" s="10" t="s">
        <v>71</v>
      </c>
      <c r="H56">
        <v>1</v>
      </c>
      <c r="I56" s="10" t="s">
        <v>418</v>
      </c>
      <c r="J56" s="10" t="s">
        <v>9</v>
      </c>
      <c r="K56" s="10" t="s">
        <v>289</v>
      </c>
      <c r="L56">
        <v>30</v>
      </c>
      <c r="P56" s="10"/>
      <c r="R56" s="10"/>
      <c r="S56" s="10"/>
      <c r="T56" s="10" t="s">
        <v>433</v>
      </c>
    </row>
    <row r="57" spans="1:20" x14ac:dyDescent="0.3">
      <c r="A57">
        <v>15</v>
      </c>
      <c r="B57" s="10" t="s">
        <v>218</v>
      </c>
      <c r="C57" s="10" t="s">
        <v>224</v>
      </c>
      <c r="D57" s="10" t="s">
        <v>28</v>
      </c>
      <c r="E57" s="10" t="s">
        <v>25</v>
      </c>
      <c r="F57" s="10" t="s">
        <v>154</v>
      </c>
      <c r="G57" s="10" t="s">
        <v>71</v>
      </c>
      <c r="H57">
        <v>1</v>
      </c>
      <c r="I57" s="10" t="s">
        <v>418</v>
      </c>
      <c r="J57" s="10" t="s">
        <v>411</v>
      </c>
      <c r="K57" s="10" t="s">
        <v>413</v>
      </c>
      <c r="L57">
        <v>29</v>
      </c>
      <c r="P57" s="10"/>
      <c r="R57" s="10"/>
      <c r="S57" s="10"/>
      <c r="T57" s="10" t="s">
        <v>433</v>
      </c>
    </row>
    <row r="58" spans="1:20" x14ac:dyDescent="0.3">
      <c r="A58">
        <v>15</v>
      </c>
      <c r="B58" s="10" t="s">
        <v>218</v>
      </c>
      <c r="C58" s="10" t="s">
        <v>224</v>
      </c>
      <c r="D58" s="10" t="s">
        <v>28</v>
      </c>
      <c r="E58" s="10" t="s">
        <v>25</v>
      </c>
      <c r="F58" s="10" t="s">
        <v>154</v>
      </c>
      <c r="G58" s="10" t="s">
        <v>71</v>
      </c>
      <c r="H58">
        <v>1</v>
      </c>
      <c r="I58" s="10" t="s">
        <v>418</v>
      </c>
      <c r="J58" s="10" t="s">
        <v>896</v>
      </c>
      <c r="K58" s="10" t="s">
        <v>289</v>
      </c>
      <c r="L58">
        <v>33</v>
      </c>
      <c r="P58" s="10"/>
      <c r="R58" s="10"/>
      <c r="S58" s="10"/>
      <c r="T58" s="10" t="s">
        <v>433</v>
      </c>
    </row>
    <row r="59" spans="1:20" x14ac:dyDescent="0.3">
      <c r="A59">
        <v>15</v>
      </c>
      <c r="B59" s="10" t="s">
        <v>218</v>
      </c>
      <c r="C59" s="10" t="s">
        <v>224</v>
      </c>
      <c r="D59" s="10" t="s">
        <v>28</v>
      </c>
      <c r="E59" s="10" t="s">
        <v>25</v>
      </c>
      <c r="F59" s="10" t="s">
        <v>154</v>
      </c>
      <c r="G59" s="10" t="s">
        <v>71</v>
      </c>
      <c r="H59">
        <v>1</v>
      </c>
      <c r="I59" s="10" t="s">
        <v>418</v>
      </c>
      <c r="J59" s="10" t="s">
        <v>416</v>
      </c>
      <c r="K59" s="10" t="s">
        <v>417</v>
      </c>
      <c r="L59">
        <v>37</v>
      </c>
      <c r="M59">
        <v>5</v>
      </c>
      <c r="N59">
        <v>45</v>
      </c>
      <c r="O59">
        <v>7</v>
      </c>
      <c r="P59" s="10"/>
      <c r="R59" s="10"/>
      <c r="S59" s="10"/>
      <c r="T59" s="10" t="s">
        <v>433</v>
      </c>
    </row>
    <row r="60" spans="1:20" x14ac:dyDescent="0.3">
      <c r="A60">
        <v>16</v>
      </c>
      <c r="B60" s="10" t="s">
        <v>216</v>
      </c>
      <c r="C60" s="10" t="s">
        <v>225</v>
      </c>
      <c r="D60" s="10" t="s">
        <v>28</v>
      </c>
      <c r="E60" s="10" t="s">
        <v>25</v>
      </c>
      <c r="F60" s="10" t="s">
        <v>154</v>
      </c>
      <c r="G60" s="10" t="s">
        <v>71</v>
      </c>
      <c r="H60">
        <v>1</v>
      </c>
      <c r="I60" s="10" t="s">
        <v>418</v>
      </c>
      <c r="J60" s="10" t="s">
        <v>9</v>
      </c>
      <c r="K60" s="10" t="s">
        <v>276</v>
      </c>
      <c r="L60">
        <v>25</v>
      </c>
      <c r="P60" s="10"/>
      <c r="R60" s="10"/>
      <c r="S60" s="10"/>
      <c r="T60" s="10" t="s">
        <v>434</v>
      </c>
    </row>
    <row r="61" spans="1:20" x14ac:dyDescent="0.3">
      <c r="A61">
        <v>16</v>
      </c>
      <c r="B61" s="10" t="s">
        <v>216</v>
      </c>
      <c r="C61" s="10" t="s">
        <v>225</v>
      </c>
      <c r="D61" s="10" t="s">
        <v>28</v>
      </c>
      <c r="E61" s="10" t="s">
        <v>25</v>
      </c>
      <c r="F61" s="10" t="s">
        <v>154</v>
      </c>
      <c r="G61" s="10" t="s">
        <v>71</v>
      </c>
      <c r="H61">
        <v>1</v>
      </c>
      <c r="I61" s="10" t="s">
        <v>418</v>
      </c>
      <c r="J61" s="10" t="s">
        <v>411</v>
      </c>
      <c r="K61" s="10" t="s">
        <v>276</v>
      </c>
      <c r="L61">
        <v>25</v>
      </c>
      <c r="P61" s="10"/>
      <c r="R61" s="10"/>
      <c r="S61" s="10"/>
      <c r="T61" s="10" t="s">
        <v>434</v>
      </c>
    </row>
    <row r="62" spans="1:20" x14ac:dyDescent="0.3">
      <c r="A62">
        <v>16</v>
      </c>
      <c r="B62" s="10" t="s">
        <v>216</v>
      </c>
      <c r="C62" s="10" t="s">
        <v>225</v>
      </c>
      <c r="D62" s="10" t="s">
        <v>28</v>
      </c>
      <c r="E62" s="10" t="s">
        <v>25</v>
      </c>
      <c r="F62" s="10" t="s">
        <v>154</v>
      </c>
      <c r="G62" s="10" t="s">
        <v>71</v>
      </c>
      <c r="H62">
        <v>1</v>
      </c>
      <c r="I62" s="10" t="s">
        <v>418</v>
      </c>
      <c r="J62" s="10" t="s">
        <v>414</v>
      </c>
      <c r="K62" s="10" t="s">
        <v>276</v>
      </c>
      <c r="L62">
        <v>24</v>
      </c>
      <c r="P62" s="10"/>
      <c r="R62" s="10"/>
      <c r="S62" s="10"/>
      <c r="T62" s="10" t="s">
        <v>434</v>
      </c>
    </row>
    <row r="63" spans="1:20" x14ac:dyDescent="0.3">
      <c r="A63">
        <v>17</v>
      </c>
      <c r="B63" s="10" t="s">
        <v>226</v>
      </c>
      <c r="C63" s="10" t="s">
        <v>225</v>
      </c>
      <c r="D63" s="10" t="s">
        <v>23</v>
      </c>
      <c r="E63" s="10" t="s">
        <v>25</v>
      </c>
      <c r="F63" s="10" t="s">
        <v>154</v>
      </c>
      <c r="G63" s="10" t="s">
        <v>71</v>
      </c>
      <c r="H63">
        <v>1</v>
      </c>
      <c r="I63" s="10" t="s">
        <v>418</v>
      </c>
      <c r="J63" s="10" t="s">
        <v>9</v>
      </c>
      <c r="K63" s="10" t="s">
        <v>276</v>
      </c>
      <c r="L63">
        <v>25</v>
      </c>
      <c r="P63" s="10"/>
      <c r="R63" s="10"/>
      <c r="S63" s="10"/>
      <c r="T63" s="10" t="s">
        <v>436</v>
      </c>
    </row>
    <row r="64" spans="1:20" x14ac:dyDescent="0.3">
      <c r="A64">
        <v>17</v>
      </c>
      <c r="B64" s="10" t="s">
        <v>226</v>
      </c>
      <c r="C64" s="10" t="s">
        <v>225</v>
      </c>
      <c r="D64" s="10" t="s">
        <v>23</v>
      </c>
      <c r="E64" s="10" t="s">
        <v>25</v>
      </c>
      <c r="F64" s="10" t="s">
        <v>154</v>
      </c>
      <c r="G64" s="10" t="s">
        <v>71</v>
      </c>
      <c r="H64">
        <v>1</v>
      </c>
      <c r="I64" s="10" t="s">
        <v>418</v>
      </c>
      <c r="J64" s="10" t="s">
        <v>411</v>
      </c>
      <c r="K64" s="10" t="s">
        <v>276</v>
      </c>
      <c r="L64">
        <v>25</v>
      </c>
      <c r="P64" s="10"/>
      <c r="R64" s="10"/>
      <c r="S64" s="10"/>
      <c r="T64" s="10" t="s">
        <v>436</v>
      </c>
    </row>
    <row r="65" spans="1:20" x14ac:dyDescent="0.3">
      <c r="A65">
        <v>17</v>
      </c>
      <c r="B65" s="10" t="s">
        <v>226</v>
      </c>
      <c r="C65" s="10" t="s">
        <v>225</v>
      </c>
      <c r="D65" s="10" t="s">
        <v>23</v>
      </c>
      <c r="E65" s="10" t="s">
        <v>25</v>
      </c>
      <c r="F65" s="10" t="s">
        <v>154</v>
      </c>
      <c r="G65" s="10" t="s">
        <v>71</v>
      </c>
      <c r="H65">
        <v>1</v>
      </c>
      <c r="I65" s="10" t="s">
        <v>418</v>
      </c>
      <c r="J65" s="10" t="s">
        <v>414</v>
      </c>
      <c r="K65" s="10" t="s">
        <v>276</v>
      </c>
      <c r="L65">
        <v>24</v>
      </c>
      <c r="P65" s="10"/>
      <c r="R65" s="10"/>
      <c r="S65" s="10"/>
      <c r="T65" s="10" t="s">
        <v>436</v>
      </c>
    </row>
    <row r="66" spans="1:20" x14ac:dyDescent="0.3">
      <c r="A66">
        <v>18</v>
      </c>
      <c r="B66" s="10" t="s">
        <v>216</v>
      </c>
      <c r="C66" s="10" t="s">
        <v>227</v>
      </c>
      <c r="D66" s="10" t="s">
        <v>24</v>
      </c>
      <c r="E66" s="10" t="s">
        <v>31</v>
      </c>
      <c r="F66" s="10" t="s">
        <v>154</v>
      </c>
      <c r="G66" s="10" t="s">
        <v>71</v>
      </c>
      <c r="H66">
        <v>1</v>
      </c>
      <c r="I66" s="10" t="s">
        <v>418</v>
      </c>
      <c r="J66" s="10" t="s">
        <v>9</v>
      </c>
      <c r="K66" s="10" t="s">
        <v>276</v>
      </c>
      <c r="L66">
        <v>21</v>
      </c>
      <c r="P66" s="10"/>
      <c r="R66" s="10"/>
      <c r="S66" s="10"/>
      <c r="T66" s="10" t="s">
        <v>437</v>
      </c>
    </row>
    <row r="67" spans="1:20" x14ac:dyDescent="0.3">
      <c r="A67">
        <v>18</v>
      </c>
      <c r="B67" s="10" t="s">
        <v>216</v>
      </c>
      <c r="C67" s="10" t="s">
        <v>227</v>
      </c>
      <c r="D67" s="10" t="s">
        <v>24</v>
      </c>
      <c r="E67" s="10" t="s">
        <v>31</v>
      </c>
      <c r="F67" s="10" t="s">
        <v>154</v>
      </c>
      <c r="G67" s="10" t="s">
        <v>71</v>
      </c>
      <c r="H67">
        <v>1</v>
      </c>
      <c r="I67" s="10" t="s">
        <v>418</v>
      </c>
      <c r="J67" s="10" t="s">
        <v>411</v>
      </c>
      <c r="K67" s="10" t="s">
        <v>276</v>
      </c>
      <c r="L67">
        <v>21</v>
      </c>
      <c r="P67" s="10"/>
      <c r="R67" s="10"/>
      <c r="S67" s="10"/>
      <c r="T67" s="10" t="s">
        <v>437</v>
      </c>
    </row>
    <row r="68" spans="1:20" x14ac:dyDescent="0.3">
      <c r="A68">
        <v>18</v>
      </c>
      <c r="B68" s="10" t="s">
        <v>216</v>
      </c>
      <c r="C68" s="10" t="s">
        <v>227</v>
      </c>
      <c r="D68" s="10" t="s">
        <v>24</v>
      </c>
      <c r="E68" s="10" t="s">
        <v>31</v>
      </c>
      <c r="F68" s="10" t="s">
        <v>154</v>
      </c>
      <c r="G68" s="10" t="s">
        <v>71</v>
      </c>
      <c r="H68">
        <v>1</v>
      </c>
      <c r="I68" s="10" t="s">
        <v>418</v>
      </c>
      <c r="J68" s="10" t="s">
        <v>894</v>
      </c>
      <c r="K68" s="10" t="s">
        <v>276</v>
      </c>
      <c r="L68">
        <v>24</v>
      </c>
      <c r="P68" s="10"/>
      <c r="R68" s="10"/>
      <c r="S68" s="10"/>
      <c r="T68" s="10" t="s">
        <v>437</v>
      </c>
    </row>
    <row r="69" spans="1:20" x14ac:dyDescent="0.3">
      <c r="A69">
        <v>18</v>
      </c>
      <c r="B69" s="10" t="s">
        <v>216</v>
      </c>
      <c r="C69" s="10" t="s">
        <v>227</v>
      </c>
      <c r="D69" s="10" t="s">
        <v>24</v>
      </c>
      <c r="E69" s="10" t="s">
        <v>31</v>
      </c>
      <c r="F69" s="10" t="s">
        <v>154</v>
      </c>
      <c r="G69" s="10" t="s">
        <v>71</v>
      </c>
      <c r="H69">
        <v>1</v>
      </c>
      <c r="I69" s="10" t="s">
        <v>418</v>
      </c>
      <c r="J69" s="10" t="s">
        <v>414</v>
      </c>
      <c r="K69" s="10" t="s">
        <v>276</v>
      </c>
      <c r="L69">
        <v>29</v>
      </c>
      <c r="P69" s="10"/>
      <c r="R69" s="10"/>
      <c r="S69" s="10"/>
      <c r="T69" s="10" t="s">
        <v>437</v>
      </c>
    </row>
    <row r="70" spans="1:20" x14ac:dyDescent="0.3">
      <c r="A70">
        <v>19</v>
      </c>
      <c r="B70" s="10" t="s">
        <v>226</v>
      </c>
      <c r="C70" s="10" t="s">
        <v>227</v>
      </c>
      <c r="D70" s="10" t="s">
        <v>28</v>
      </c>
      <c r="E70" s="10" t="s">
        <v>31</v>
      </c>
      <c r="F70" s="10" t="s">
        <v>154</v>
      </c>
      <c r="G70" s="10" t="s">
        <v>71</v>
      </c>
      <c r="H70">
        <v>1</v>
      </c>
      <c r="I70" s="10" t="s">
        <v>418</v>
      </c>
      <c r="J70" s="10" t="s">
        <v>9</v>
      </c>
      <c r="K70" s="10" t="s">
        <v>276</v>
      </c>
      <c r="L70">
        <v>21</v>
      </c>
      <c r="P70" s="10"/>
      <c r="R70" s="10"/>
      <c r="S70" s="10"/>
      <c r="T70" s="10" t="s">
        <v>439</v>
      </c>
    </row>
    <row r="71" spans="1:20" x14ac:dyDescent="0.3">
      <c r="A71">
        <v>19</v>
      </c>
      <c r="B71" s="10" t="s">
        <v>226</v>
      </c>
      <c r="C71" s="10" t="s">
        <v>227</v>
      </c>
      <c r="D71" s="10" t="s">
        <v>28</v>
      </c>
      <c r="E71" s="10" t="s">
        <v>31</v>
      </c>
      <c r="F71" s="10" t="s">
        <v>154</v>
      </c>
      <c r="G71" s="10" t="s">
        <v>71</v>
      </c>
      <c r="H71">
        <v>1</v>
      </c>
      <c r="I71" s="10" t="s">
        <v>418</v>
      </c>
      <c r="J71" s="10" t="s">
        <v>411</v>
      </c>
      <c r="K71" s="10" t="s">
        <v>276</v>
      </c>
      <c r="L71">
        <v>21</v>
      </c>
      <c r="P71" s="10"/>
      <c r="R71" s="10"/>
      <c r="S71" s="10"/>
      <c r="T71" s="10" t="s">
        <v>439</v>
      </c>
    </row>
    <row r="72" spans="1:20" x14ac:dyDescent="0.3">
      <c r="A72">
        <v>19</v>
      </c>
      <c r="B72" s="10" t="s">
        <v>226</v>
      </c>
      <c r="C72" s="10" t="s">
        <v>227</v>
      </c>
      <c r="D72" s="10" t="s">
        <v>28</v>
      </c>
      <c r="E72" s="10" t="s">
        <v>31</v>
      </c>
      <c r="F72" s="10" t="s">
        <v>154</v>
      </c>
      <c r="G72" s="10" t="s">
        <v>71</v>
      </c>
      <c r="H72">
        <v>1</v>
      </c>
      <c r="I72" s="10" t="s">
        <v>418</v>
      </c>
      <c r="J72" s="10" t="s">
        <v>894</v>
      </c>
      <c r="K72" s="10" t="s">
        <v>276</v>
      </c>
      <c r="L72">
        <v>24</v>
      </c>
      <c r="P72" s="10"/>
      <c r="R72" s="10"/>
      <c r="S72" s="10"/>
      <c r="T72" s="10" t="s">
        <v>439</v>
      </c>
    </row>
    <row r="73" spans="1:20" x14ac:dyDescent="0.3">
      <c r="A73">
        <v>19</v>
      </c>
      <c r="B73" s="10" t="s">
        <v>226</v>
      </c>
      <c r="C73" s="10" t="s">
        <v>227</v>
      </c>
      <c r="D73" s="10" t="s">
        <v>28</v>
      </c>
      <c r="E73" s="10" t="s">
        <v>31</v>
      </c>
      <c r="F73" s="10" t="s">
        <v>154</v>
      </c>
      <c r="G73" s="10" t="s">
        <v>71</v>
      </c>
      <c r="H73">
        <v>1</v>
      </c>
      <c r="I73" s="10" t="s">
        <v>418</v>
      </c>
      <c r="J73" s="10" t="s">
        <v>414</v>
      </c>
      <c r="K73" s="10" t="s">
        <v>276</v>
      </c>
      <c r="L73">
        <v>29</v>
      </c>
      <c r="P73" s="10"/>
      <c r="R73" s="10"/>
      <c r="S73" s="10"/>
      <c r="T73" s="10" t="s">
        <v>439</v>
      </c>
    </row>
    <row r="74" spans="1:20" x14ac:dyDescent="0.3">
      <c r="A74">
        <v>20</v>
      </c>
      <c r="B74" s="10" t="s">
        <v>216</v>
      </c>
      <c r="C74" s="10" t="s">
        <v>228</v>
      </c>
      <c r="D74" s="10" t="s">
        <v>28</v>
      </c>
      <c r="E74" s="10" t="s">
        <v>25</v>
      </c>
      <c r="F74" s="10" t="s">
        <v>154</v>
      </c>
      <c r="G74" s="10" t="s">
        <v>71</v>
      </c>
      <c r="H74">
        <v>1</v>
      </c>
      <c r="I74" s="10" t="s">
        <v>418</v>
      </c>
      <c r="J74" s="10" t="s">
        <v>9</v>
      </c>
      <c r="K74" s="10" t="s">
        <v>289</v>
      </c>
      <c r="L74">
        <v>31</v>
      </c>
      <c r="P74" s="10"/>
      <c r="R74" s="10"/>
      <c r="S74" s="10"/>
      <c r="T74" s="10" t="s">
        <v>440</v>
      </c>
    </row>
    <row r="75" spans="1:20" x14ac:dyDescent="0.3">
      <c r="A75">
        <v>20</v>
      </c>
      <c r="B75" s="10" t="s">
        <v>216</v>
      </c>
      <c r="C75" s="10" t="s">
        <v>228</v>
      </c>
      <c r="D75" s="10" t="s">
        <v>28</v>
      </c>
      <c r="E75" s="10" t="s">
        <v>25</v>
      </c>
      <c r="F75" s="10" t="s">
        <v>154</v>
      </c>
      <c r="G75" s="10" t="s">
        <v>71</v>
      </c>
      <c r="H75">
        <v>1</v>
      </c>
      <c r="I75" s="10" t="s">
        <v>418</v>
      </c>
      <c r="J75" s="10" t="s">
        <v>411</v>
      </c>
      <c r="K75" s="10" t="s">
        <v>276</v>
      </c>
      <c r="L75">
        <v>23</v>
      </c>
      <c r="P75" s="10"/>
      <c r="R75" s="10"/>
      <c r="S75" s="10"/>
      <c r="T75" s="10" t="s">
        <v>440</v>
      </c>
    </row>
    <row r="76" spans="1:20" x14ac:dyDescent="0.3">
      <c r="A76">
        <v>20</v>
      </c>
      <c r="B76" s="10" t="s">
        <v>216</v>
      </c>
      <c r="C76" s="10" t="s">
        <v>228</v>
      </c>
      <c r="D76" s="10" t="s">
        <v>28</v>
      </c>
      <c r="E76" s="10" t="s">
        <v>25</v>
      </c>
      <c r="F76" s="10" t="s">
        <v>154</v>
      </c>
      <c r="G76" s="10" t="s">
        <v>71</v>
      </c>
      <c r="H76">
        <v>1</v>
      </c>
      <c r="I76" s="10" t="s">
        <v>418</v>
      </c>
      <c r="J76" s="10" t="s">
        <v>893</v>
      </c>
      <c r="K76" s="10" t="s">
        <v>289</v>
      </c>
      <c r="L76">
        <v>31</v>
      </c>
      <c r="P76" s="10"/>
      <c r="R76" s="10"/>
      <c r="S76" s="10"/>
      <c r="T76" s="10" t="s">
        <v>440</v>
      </c>
    </row>
    <row r="77" spans="1:20" x14ac:dyDescent="0.3">
      <c r="A77">
        <v>20</v>
      </c>
      <c r="B77" s="10" t="s">
        <v>216</v>
      </c>
      <c r="C77" s="10" t="s">
        <v>228</v>
      </c>
      <c r="D77" s="10" t="s">
        <v>28</v>
      </c>
      <c r="E77" s="10" t="s">
        <v>25</v>
      </c>
      <c r="F77" s="10" t="s">
        <v>154</v>
      </c>
      <c r="G77" s="10" t="s">
        <v>71</v>
      </c>
      <c r="H77">
        <v>1</v>
      </c>
      <c r="I77" s="10" t="s">
        <v>418</v>
      </c>
      <c r="J77" s="10" t="s">
        <v>894</v>
      </c>
      <c r="K77" s="10" t="s">
        <v>276</v>
      </c>
      <c r="L77">
        <v>23</v>
      </c>
      <c r="P77" s="10"/>
      <c r="R77" s="10"/>
      <c r="S77" s="10"/>
      <c r="T77" s="10" t="s">
        <v>440</v>
      </c>
    </row>
    <row r="78" spans="1:20" x14ac:dyDescent="0.3">
      <c r="A78">
        <v>20</v>
      </c>
      <c r="B78" s="10" t="s">
        <v>216</v>
      </c>
      <c r="C78" s="10" t="s">
        <v>228</v>
      </c>
      <c r="D78" s="10" t="s">
        <v>28</v>
      </c>
      <c r="E78" s="10" t="s">
        <v>25</v>
      </c>
      <c r="F78" s="10" t="s">
        <v>154</v>
      </c>
      <c r="G78" s="10" t="s">
        <v>71</v>
      </c>
      <c r="H78">
        <v>1</v>
      </c>
      <c r="I78" s="10" t="s">
        <v>418</v>
      </c>
      <c r="J78" s="10" t="s">
        <v>416</v>
      </c>
      <c r="K78" s="10" t="s">
        <v>417</v>
      </c>
      <c r="L78">
        <v>41</v>
      </c>
      <c r="N78">
        <v>51</v>
      </c>
      <c r="P78" s="10"/>
      <c r="R78" s="10"/>
      <c r="S78" s="10"/>
      <c r="T78" s="10" t="s">
        <v>440</v>
      </c>
    </row>
    <row r="79" spans="1:20" x14ac:dyDescent="0.3">
      <c r="A79">
        <v>20</v>
      </c>
      <c r="B79" s="10" t="s">
        <v>216</v>
      </c>
      <c r="C79" s="10" t="s">
        <v>228</v>
      </c>
      <c r="D79" s="10" t="s">
        <v>28</v>
      </c>
      <c r="E79" s="10" t="s">
        <v>25</v>
      </c>
      <c r="F79" s="10" t="s">
        <v>154</v>
      </c>
      <c r="G79" s="10" t="s">
        <v>71</v>
      </c>
      <c r="H79">
        <v>1</v>
      </c>
      <c r="I79" s="10" t="s">
        <v>418</v>
      </c>
      <c r="J79" s="10" t="s">
        <v>416</v>
      </c>
      <c r="K79" s="10" t="s">
        <v>417</v>
      </c>
      <c r="L79">
        <v>41</v>
      </c>
      <c r="P79" s="10"/>
      <c r="R79" s="10"/>
      <c r="S79" s="10"/>
      <c r="T79" s="10" t="s">
        <v>440</v>
      </c>
    </row>
    <row r="80" spans="1:20" x14ac:dyDescent="0.3">
      <c r="A80">
        <v>20</v>
      </c>
      <c r="B80" s="10" t="s">
        <v>216</v>
      </c>
      <c r="C80" s="10" t="s">
        <v>228</v>
      </c>
      <c r="D80" s="10" t="s">
        <v>28</v>
      </c>
      <c r="E80" s="10" t="s">
        <v>25</v>
      </c>
      <c r="F80" s="10" t="s">
        <v>154</v>
      </c>
      <c r="G80" s="10" t="s">
        <v>71</v>
      </c>
      <c r="H80">
        <v>1</v>
      </c>
      <c r="I80" s="10" t="s">
        <v>418</v>
      </c>
      <c r="J80" s="10" t="s">
        <v>414</v>
      </c>
      <c r="K80" s="10" t="s">
        <v>276</v>
      </c>
      <c r="L80">
        <v>21</v>
      </c>
      <c r="P80" s="10"/>
      <c r="R80" s="10"/>
      <c r="S80" s="10"/>
      <c r="T80" s="10" t="s">
        <v>440</v>
      </c>
    </row>
    <row r="81" spans="1:20" x14ac:dyDescent="0.3">
      <c r="A81">
        <v>21</v>
      </c>
      <c r="B81" s="10" t="s">
        <v>226</v>
      </c>
      <c r="C81" s="10" t="s">
        <v>228</v>
      </c>
      <c r="D81" s="10" t="s">
        <v>23</v>
      </c>
      <c r="E81" s="10" t="s">
        <v>25</v>
      </c>
      <c r="F81" s="10" t="s">
        <v>154</v>
      </c>
      <c r="G81" s="10" t="s">
        <v>71</v>
      </c>
      <c r="H81">
        <v>1</v>
      </c>
      <c r="I81" s="10" t="s">
        <v>418</v>
      </c>
      <c r="J81" s="10" t="s">
        <v>9</v>
      </c>
      <c r="K81" s="10" t="s">
        <v>289</v>
      </c>
      <c r="L81">
        <v>29</v>
      </c>
      <c r="P81" s="10"/>
      <c r="R81" s="10"/>
      <c r="S81" s="10"/>
      <c r="T81" s="10" t="s">
        <v>442</v>
      </c>
    </row>
    <row r="82" spans="1:20" x14ac:dyDescent="0.3">
      <c r="A82">
        <v>21</v>
      </c>
      <c r="B82" s="10" t="s">
        <v>226</v>
      </c>
      <c r="C82" s="10" t="s">
        <v>228</v>
      </c>
      <c r="D82" s="10" t="s">
        <v>23</v>
      </c>
      <c r="E82" s="10" t="s">
        <v>25</v>
      </c>
      <c r="F82" s="10" t="s">
        <v>154</v>
      </c>
      <c r="G82" s="10" t="s">
        <v>71</v>
      </c>
      <c r="H82">
        <v>1</v>
      </c>
      <c r="I82" s="10" t="s">
        <v>418</v>
      </c>
      <c r="J82" s="10" t="s">
        <v>411</v>
      </c>
      <c r="K82" s="10" t="s">
        <v>276</v>
      </c>
      <c r="L82">
        <v>21</v>
      </c>
      <c r="P82" s="10"/>
      <c r="R82" s="10"/>
      <c r="S82" s="10"/>
      <c r="T82" s="10" t="s">
        <v>442</v>
      </c>
    </row>
    <row r="83" spans="1:20" x14ac:dyDescent="0.3">
      <c r="A83">
        <v>21</v>
      </c>
      <c r="B83" s="10" t="s">
        <v>226</v>
      </c>
      <c r="C83" s="10" t="s">
        <v>228</v>
      </c>
      <c r="D83" s="10" t="s">
        <v>23</v>
      </c>
      <c r="E83" s="10" t="s">
        <v>25</v>
      </c>
      <c r="F83" s="10" t="s">
        <v>154</v>
      </c>
      <c r="G83" s="10" t="s">
        <v>71</v>
      </c>
      <c r="H83">
        <v>1</v>
      </c>
      <c r="I83" s="10" t="s">
        <v>418</v>
      </c>
      <c r="J83" s="10" t="s">
        <v>893</v>
      </c>
      <c r="K83" s="10" t="s">
        <v>289</v>
      </c>
      <c r="L83">
        <v>29</v>
      </c>
      <c r="P83" s="10"/>
      <c r="R83" s="10"/>
      <c r="S83" s="10"/>
      <c r="T83" s="10" t="s">
        <v>442</v>
      </c>
    </row>
    <row r="84" spans="1:20" x14ac:dyDescent="0.3">
      <c r="A84">
        <v>21</v>
      </c>
      <c r="B84" s="10" t="s">
        <v>226</v>
      </c>
      <c r="C84" s="10" t="s">
        <v>228</v>
      </c>
      <c r="D84" s="10" t="s">
        <v>23</v>
      </c>
      <c r="E84" s="10" t="s">
        <v>25</v>
      </c>
      <c r="F84" s="10" t="s">
        <v>154</v>
      </c>
      <c r="G84" s="10" t="s">
        <v>71</v>
      </c>
      <c r="H84">
        <v>1</v>
      </c>
      <c r="I84" s="10" t="s">
        <v>418</v>
      </c>
      <c r="J84" s="10" t="s">
        <v>894</v>
      </c>
      <c r="K84" s="10" t="s">
        <v>276</v>
      </c>
      <c r="L84">
        <v>21</v>
      </c>
      <c r="P84" s="10"/>
      <c r="R84" s="10"/>
      <c r="S84" s="10"/>
      <c r="T84" s="10" t="s">
        <v>442</v>
      </c>
    </row>
    <row r="85" spans="1:20" x14ac:dyDescent="0.3">
      <c r="A85">
        <v>21</v>
      </c>
      <c r="B85" s="10" t="s">
        <v>226</v>
      </c>
      <c r="C85" s="10" t="s">
        <v>228</v>
      </c>
      <c r="D85" s="10" t="s">
        <v>23</v>
      </c>
      <c r="E85" s="10" t="s">
        <v>25</v>
      </c>
      <c r="F85" s="10" t="s">
        <v>154</v>
      </c>
      <c r="G85" s="10" t="s">
        <v>71</v>
      </c>
      <c r="H85">
        <v>1</v>
      </c>
      <c r="I85" s="10" t="s">
        <v>418</v>
      </c>
      <c r="J85" s="10" t="s">
        <v>414</v>
      </c>
      <c r="K85" s="10" t="s">
        <v>276</v>
      </c>
      <c r="L85">
        <v>19</v>
      </c>
      <c r="P85" s="10"/>
      <c r="R85" s="10"/>
      <c r="S85" s="10"/>
      <c r="T85" s="10" t="s">
        <v>442</v>
      </c>
    </row>
    <row r="86" spans="1:20" x14ac:dyDescent="0.3">
      <c r="A86">
        <v>22</v>
      </c>
      <c r="B86" s="10" t="s">
        <v>216</v>
      </c>
      <c r="C86" s="10" t="s">
        <v>228</v>
      </c>
      <c r="D86" s="10" t="s">
        <v>28</v>
      </c>
      <c r="E86" s="10" t="s">
        <v>25</v>
      </c>
      <c r="F86" s="10" t="s">
        <v>154</v>
      </c>
      <c r="G86" s="10" t="s">
        <v>229</v>
      </c>
      <c r="H86">
        <v>1</v>
      </c>
      <c r="I86" s="10" t="s">
        <v>418</v>
      </c>
      <c r="J86" s="10" t="s">
        <v>9</v>
      </c>
      <c r="K86" s="10" t="s">
        <v>289</v>
      </c>
      <c r="L86">
        <v>31</v>
      </c>
      <c r="P86" s="10"/>
      <c r="R86" s="10"/>
      <c r="S86" s="10"/>
      <c r="T86" s="10" t="s">
        <v>443</v>
      </c>
    </row>
    <row r="87" spans="1:20" x14ac:dyDescent="0.3">
      <c r="A87">
        <v>22</v>
      </c>
      <c r="B87" s="10" t="s">
        <v>216</v>
      </c>
      <c r="C87" s="10" t="s">
        <v>228</v>
      </c>
      <c r="D87" s="10" t="s">
        <v>28</v>
      </c>
      <c r="E87" s="10" t="s">
        <v>25</v>
      </c>
      <c r="F87" s="10" t="s">
        <v>154</v>
      </c>
      <c r="G87" s="10" t="s">
        <v>229</v>
      </c>
      <c r="H87">
        <v>1</v>
      </c>
      <c r="I87" s="10" t="s">
        <v>418</v>
      </c>
      <c r="J87" s="10" t="s">
        <v>411</v>
      </c>
      <c r="K87" s="10" t="s">
        <v>276</v>
      </c>
      <c r="L87">
        <v>23</v>
      </c>
      <c r="P87" s="10"/>
      <c r="R87" s="10"/>
      <c r="S87" s="10"/>
      <c r="T87" s="10" t="s">
        <v>443</v>
      </c>
    </row>
    <row r="88" spans="1:20" x14ac:dyDescent="0.3">
      <c r="A88">
        <v>22</v>
      </c>
      <c r="B88" s="10" t="s">
        <v>216</v>
      </c>
      <c r="C88" s="10" t="s">
        <v>228</v>
      </c>
      <c r="D88" s="10" t="s">
        <v>28</v>
      </c>
      <c r="E88" s="10" t="s">
        <v>25</v>
      </c>
      <c r="F88" s="10" t="s">
        <v>154</v>
      </c>
      <c r="G88" s="10" t="s">
        <v>229</v>
      </c>
      <c r="H88">
        <v>1</v>
      </c>
      <c r="I88" s="10" t="s">
        <v>418</v>
      </c>
      <c r="J88" s="10" t="s">
        <v>893</v>
      </c>
      <c r="K88" s="10" t="s">
        <v>289</v>
      </c>
      <c r="L88">
        <v>31</v>
      </c>
      <c r="P88" s="10"/>
      <c r="R88" s="10"/>
      <c r="S88" s="10"/>
      <c r="T88" s="10" t="s">
        <v>443</v>
      </c>
    </row>
    <row r="89" spans="1:20" x14ac:dyDescent="0.3">
      <c r="A89">
        <v>22</v>
      </c>
      <c r="B89" s="10" t="s">
        <v>216</v>
      </c>
      <c r="C89" s="10" t="s">
        <v>228</v>
      </c>
      <c r="D89" s="10" t="s">
        <v>28</v>
      </c>
      <c r="E89" s="10" t="s">
        <v>25</v>
      </c>
      <c r="F89" s="10" t="s">
        <v>154</v>
      </c>
      <c r="G89" s="10" t="s">
        <v>229</v>
      </c>
      <c r="H89">
        <v>1</v>
      </c>
      <c r="I89" s="10" t="s">
        <v>418</v>
      </c>
      <c r="J89" s="10" t="s">
        <v>894</v>
      </c>
      <c r="K89" s="10" t="s">
        <v>276</v>
      </c>
      <c r="L89">
        <v>23</v>
      </c>
      <c r="P89" s="10"/>
      <c r="R89" s="10"/>
      <c r="S89" s="10"/>
      <c r="T89" s="10" t="s">
        <v>443</v>
      </c>
    </row>
    <row r="90" spans="1:20" x14ac:dyDescent="0.3">
      <c r="A90">
        <v>22</v>
      </c>
      <c r="B90" s="10" t="s">
        <v>216</v>
      </c>
      <c r="C90" s="10" t="s">
        <v>228</v>
      </c>
      <c r="D90" s="10" t="s">
        <v>28</v>
      </c>
      <c r="E90" s="10" t="s">
        <v>25</v>
      </c>
      <c r="F90" s="10" t="s">
        <v>154</v>
      </c>
      <c r="G90" s="10" t="s">
        <v>229</v>
      </c>
      <c r="H90">
        <v>1</v>
      </c>
      <c r="I90" s="10" t="s">
        <v>418</v>
      </c>
      <c r="J90" s="10" t="s">
        <v>416</v>
      </c>
      <c r="K90" s="10" t="s">
        <v>417</v>
      </c>
      <c r="L90">
        <v>41</v>
      </c>
      <c r="N90">
        <v>51</v>
      </c>
      <c r="P90" s="10"/>
      <c r="R90" s="10"/>
      <c r="S90" s="10"/>
      <c r="T90" s="10" t="s">
        <v>443</v>
      </c>
    </row>
    <row r="91" spans="1:20" x14ac:dyDescent="0.3">
      <c r="A91">
        <v>22</v>
      </c>
      <c r="B91" s="10" t="s">
        <v>216</v>
      </c>
      <c r="C91" s="10" t="s">
        <v>228</v>
      </c>
      <c r="D91" s="10" t="s">
        <v>28</v>
      </c>
      <c r="E91" s="10" t="s">
        <v>25</v>
      </c>
      <c r="F91" s="10" t="s">
        <v>154</v>
      </c>
      <c r="G91" s="10" t="s">
        <v>229</v>
      </c>
      <c r="H91">
        <v>1</v>
      </c>
      <c r="I91" s="10" t="s">
        <v>418</v>
      </c>
      <c r="J91" s="10" t="s">
        <v>416</v>
      </c>
      <c r="K91" s="10" t="s">
        <v>417</v>
      </c>
      <c r="L91">
        <v>41</v>
      </c>
      <c r="P91" s="10"/>
      <c r="R91" s="10"/>
      <c r="S91" s="10"/>
      <c r="T91" s="10" t="s">
        <v>443</v>
      </c>
    </row>
    <row r="92" spans="1:20" x14ac:dyDescent="0.3">
      <c r="A92">
        <v>22</v>
      </c>
      <c r="B92" s="10" t="s">
        <v>216</v>
      </c>
      <c r="C92" s="10" t="s">
        <v>228</v>
      </c>
      <c r="D92" s="10" t="s">
        <v>28</v>
      </c>
      <c r="E92" s="10" t="s">
        <v>25</v>
      </c>
      <c r="F92" s="10" t="s">
        <v>154</v>
      </c>
      <c r="G92" s="10" t="s">
        <v>229</v>
      </c>
      <c r="H92">
        <v>1</v>
      </c>
      <c r="I92" s="10" t="s">
        <v>418</v>
      </c>
      <c r="J92" s="10" t="s">
        <v>414</v>
      </c>
      <c r="K92" s="10" t="s">
        <v>276</v>
      </c>
      <c r="L92">
        <v>21</v>
      </c>
      <c r="P92" s="10"/>
      <c r="R92" s="10"/>
      <c r="S92" s="10"/>
      <c r="T92" s="10" t="s">
        <v>443</v>
      </c>
    </row>
    <row r="93" spans="1:20" x14ac:dyDescent="0.3">
      <c r="A93">
        <v>23</v>
      </c>
      <c r="B93" s="10" t="s">
        <v>216</v>
      </c>
      <c r="C93" s="10" t="s">
        <v>230</v>
      </c>
      <c r="D93" s="10" t="s">
        <v>24</v>
      </c>
      <c r="E93" s="10" t="s">
        <v>25</v>
      </c>
      <c r="F93" s="10" t="s">
        <v>154</v>
      </c>
      <c r="G93" s="10" t="s">
        <v>71</v>
      </c>
      <c r="H93">
        <v>1</v>
      </c>
      <c r="I93" s="10" t="s">
        <v>418</v>
      </c>
      <c r="J93" s="10" t="s">
        <v>9</v>
      </c>
      <c r="K93" s="10" t="s">
        <v>413</v>
      </c>
      <c r="L93">
        <v>22</v>
      </c>
      <c r="P93" s="10"/>
      <c r="R93" s="10"/>
      <c r="S93" s="10"/>
      <c r="T93" s="10" t="s">
        <v>444</v>
      </c>
    </row>
    <row r="94" spans="1:20" x14ac:dyDescent="0.3">
      <c r="A94">
        <v>23</v>
      </c>
      <c r="B94" s="10" t="s">
        <v>216</v>
      </c>
      <c r="C94" s="10" t="s">
        <v>230</v>
      </c>
      <c r="D94" s="10" t="s">
        <v>24</v>
      </c>
      <c r="E94" s="10" t="s">
        <v>25</v>
      </c>
      <c r="F94" s="10" t="s">
        <v>154</v>
      </c>
      <c r="G94" s="10" t="s">
        <v>71</v>
      </c>
      <c r="H94">
        <v>1</v>
      </c>
      <c r="I94" s="10" t="s">
        <v>418</v>
      </c>
      <c r="J94" s="10" t="s">
        <v>411</v>
      </c>
      <c r="K94" s="10" t="s">
        <v>276</v>
      </c>
      <c r="L94">
        <v>22</v>
      </c>
      <c r="P94" s="10"/>
      <c r="R94" s="10"/>
      <c r="S94" s="10"/>
      <c r="T94" s="10" t="s">
        <v>444</v>
      </c>
    </row>
    <row r="95" spans="1:20" x14ac:dyDescent="0.3">
      <c r="A95">
        <v>24</v>
      </c>
      <c r="B95" s="10" t="s">
        <v>406</v>
      </c>
      <c r="C95" s="10" t="s">
        <v>230</v>
      </c>
      <c r="D95" s="10" t="s">
        <v>28</v>
      </c>
      <c r="E95" s="10" t="s">
        <v>25</v>
      </c>
      <c r="F95" s="10" t="s">
        <v>154</v>
      </c>
      <c r="G95" s="10" t="s">
        <v>71</v>
      </c>
      <c r="H95">
        <v>1</v>
      </c>
      <c r="I95" s="10" t="s">
        <v>418</v>
      </c>
      <c r="J95" s="10" t="s">
        <v>9</v>
      </c>
      <c r="K95" s="10" t="s">
        <v>413</v>
      </c>
      <c r="L95">
        <v>22</v>
      </c>
      <c r="P95" s="10"/>
      <c r="R95" s="10"/>
      <c r="S95" s="10"/>
      <c r="T95" s="10" t="s">
        <v>446</v>
      </c>
    </row>
    <row r="96" spans="1:20" x14ac:dyDescent="0.3">
      <c r="A96">
        <v>24</v>
      </c>
      <c r="B96" s="10" t="s">
        <v>406</v>
      </c>
      <c r="C96" s="10" t="s">
        <v>230</v>
      </c>
      <c r="D96" s="10" t="s">
        <v>28</v>
      </c>
      <c r="E96" s="10" t="s">
        <v>25</v>
      </c>
      <c r="F96" s="10" t="s">
        <v>154</v>
      </c>
      <c r="G96" s="10" t="s">
        <v>71</v>
      </c>
      <c r="H96">
        <v>1</v>
      </c>
      <c r="I96" s="10" t="s">
        <v>418</v>
      </c>
      <c r="J96" s="10" t="s">
        <v>411</v>
      </c>
      <c r="K96" s="10" t="s">
        <v>413</v>
      </c>
      <c r="L96">
        <v>25</v>
      </c>
      <c r="P96" s="10"/>
      <c r="R96" s="10"/>
      <c r="S96" s="10"/>
      <c r="T96" s="10" t="s">
        <v>446</v>
      </c>
    </row>
    <row r="97" spans="1:20" x14ac:dyDescent="0.3">
      <c r="A97">
        <v>24</v>
      </c>
      <c r="B97" s="10" t="s">
        <v>406</v>
      </c>
      <c r="C97" s="10" t="s">
        <v>230</v>
      </c>
      <c r="D97" s="10" t="s">
        <v>28</v>
      </c>
      <c r="E97" s="10" t="s">
        <v>25</v>
      </c>
      <c r="F97" s="10" t="s">
        <v>154</v>
      </c>
      <c r="G97" s="10" t="s">
        <v>71</v>
      </c>
      <c r="H97">
        <v>1</v>
      </c>
      <c r="I97" s="10" t="s">
        <v>418</v>
      </c>
      <c r="J97" s="10" t="s">
        <v>894</v>
      </c>
      <c r="K97" s="10" t="s">
        <v>289</v>
      </c>
      <c r="L97">
        <v>28</v>
      </c>
      <c r="P97" s="10"/>
      <c r="R97" s="10"/>
      <c r="S97" s="10"/>
      <c r="T97" s="10" t="s">
        <v>446</v>
      </c>
    </row>
    <row r="98" spans="1:20" x14ac:dyDescent="0.3">
      <c r="A98">
        <v>24</v>
      </c>
      <c r="B98" s="10" t="s">
        <v>406</v>
      </c>
      <c r="C98" s="10" t="s">
        <v>230</v>
      </c>
      <c r="D98" s="10" t="s">
        <v>28</v>
      </c>
      <c r="E98" s="10" t="s">
        <v>25</v>
      </c>
      <c r="F98" s="10" t="s">
        <v>154</v>
      </c>
      <c r="G98" s="10" t="s">
        <v>71</v>
      </c>
      <c r="H98">
        <v>1</v>
      </c>
      <c r="I98" s="10" t="s">
        <v>418</v>
      </c>
      <c r="J98" s="10" t="s">
        <v>416</v>
      </c>
      <c r="K98" s="10" t="s">
        <v>417</v>
      </c>
      <c r="L98">
        <v>42</v>
      </c>
      <c r="N98">
        <v>52</v>
      </c>
      <c r="P98" s="10"/>
      <c r="R98" s="10"/>
      <c r="S98" s="10"/>
      <c r="T98" s="10" t="s">
        <v>446</v>
      </c>
    </row>
    <row r="99" spans="1:20" x14ac:dyDescent="0.3">
      <c r="A99">
        <v>25</v>
      </c>
      <c r="B99" s="10" t="s">
        <v>216</v>
      </c>
      <c r="C99" s="10" t="s">
        <v>231</v>
      </c>
      <c r="D99" s="10" t="s">
        <v>24</v>
      </c>
      <c r="E99" s="10" t="s">
        <v>25</v>
      </c>
      <c r="F99" s="10" t="s">
        <v>154</v>
      </c>
      <c r="G99" s="10" t="s">
        <v>71</v>
      </c>
      <c r="H99">
        <v>1</v>
      </c>
      <c r="I99" s="10" t="s">
        <v>418</v>
      </c>
      <c r="J99" s="10" t="s">
        <v>9</v>
      </c>
      <c r="K99" s="10" t="s">
        <v>289</v>
      </c>
      <c r="L99">
        <v>28</v>
      </c>
      <c r="P99" s="10"/>
      <c r="R99" s="10"/>
      <c r="S99" s="10"/>
      <c r="T99" s="10" t="s">
        <v>447</v>
      </c>
    </row>
    <row r="100" spans="1:20" x14ac:dyDescent="0.3">
      <c r="A100">
        <v>25</v>
      </c>
      <c r="B100" s="10" t="s">
        <v>216</v>
      </c>
      <c r="C100" s="10" t="s">
        <v>231</v>
      </c>
      <c r="D100" s="10" t="s">
        <v>24</v>
      </c>
      <c r="E100" s="10" t="s">
        <v>25</v>
      </c>
      <c r="F100" s="10" t="s">
        <v>154</v>
      </c>
      <c r="G100" s="10" t="s">
        <v>71</v>
      </c>
      <c r="H100">
        <v>1</v>
      </c>
      <c r="I100" s="10" t="s">
        <v>418</v>
      </c>
      <c r="J100" s="10" t="s">
        <v>411</v>
      </c>
      <c r="K100" s="10" t="s">
        <v>276</v>
      </c>
      <c r="L100">
        <v>22</v>
      </c>
      <c r="P100" s="10"/>
      <c r="R100" s="10"/>
      <c r="S100" s="10"/>
      <c r="T100" s="10" t="s">
        <v>447</v>
      </c>
    </row>
    <row r="101" spans="1:20" x14ac:dyDescent="0.3">
      <c r="A101">
        <v>25</v>
      </c>
      <c r="B101" s="10" t="s">
        <v>216</v>
      </c>
      <c r="C101" s="10" t="s">
        <v>231</v>
      </c>
      <c r="D101" s="10" t="s">
        <v>24</v>
      </c>
      <c r="E101" s="10" t="s">
        <v>25</v>
      </c>
      <c r="F101" s="10" t="s">
        <v>154</v>
      </c>
      <c r="G101" s="10" t="s">
        <v>71</v>
      </c>
      <c r="H101">
        <v>1</v>
      </c>
      <c r="I101" s="10" t="s">
        <v>418</v>
      </c>
      <c r="J101" s="10" t="s">
        <v>894</v>
      </c>
      <c r="K101" s="10" t="s">
        <v>289</v>
      </c>
      <c r="L101">
        <v>28</v>
      </c>
      <c r="P101" s="10"/>
      <c r="R101" s="10"/>
      <c r="S101" s="10"/>
      <c r="T101" s="10" t="s">
        <v>447</v>
      </c>
    </row>
    <row r="102" spans="1:20" x14ac:dyDescent="0.3">
      <c r="A102">
        <v>25</v>
      </c>
      <c r="B102" s="10" t="s">
        <v>216</v>
      </c>
      <c r="C102" s="10" t="s">
        <v>231</v>
      </c>
      <c r="D102" s="10" t="s">
        <v>24</v>
      </c>
      <c r="E102" s="10" t="s">
        <v>25</v>
      </c>
      <c r="F102" s="10" t="s">
        <v>154</v>
      </c>
      <c r="G102" s="10" t="s">
        <v>71</v>
      </c>
      <c r="H102">
        <v>1</v>
      </c>
      <c r="I102" s="10" t="s">
        <v>418</v>
      </c>
      <c r="J102" s="10" t="s">
        <v>414</v>
      </c>
      <c r="K102" s="10" t="s">
        <v>276</v>
      </c>
      <c r="L102">
        <v>24</v>
      </c>
      <c r="P102" s="10"/>
      <c r="R102" s="10"/>
      <c r="S102" s="10"/>
      <c r="T102" s="10" t="s">
        <v>447</v>
      </c>
    </row>
    <row r="103" spans="1:20" x14ac:dyDescent="0.3">
      <c r="A103">
        <v>26</v>
      </c>
      <c r="B103" s="10" t="s">
        <v>216</v>
      </c>
      <c r="C103" s="10" t="s">
        <v>232</v>
      </c>
      <c r="D103" s="10" t="s">
        <v>24</v>
      </c>
      <c r="E103" s="10" t="s">
        <v>26</v>
      </c>
      <c r="F103" s="10" t="s">
        <v>154</v>
      </c>
      <c r="G103" s="10" t="s">
        <v>71</v>
      </c>
      <c r="H103">
        <v>1</v>
      </c>
      <c r="I103" s="10" t="s">
        <v>418</v>
      </c>
      <c r="J103" s="10" t="s">
        <v>9</v>
      </c>
      <c r="K103" s="10" t="s">
        <v>276</v>
      </c>
      <c r="L103">
        <v>24</v>
      </c>
      <c r="P103" s="10"/>
      <c r="R103" s="10"/>
      <c r="S103" s="10"/>
      <c r="T103" s="10" t="s">
        <v>449</v>
      </c>
    </row>
    <row r="104" spans="1:20" x14ac:dyDescent="0.3">
      <c r="A104">
        <v>26</v>
      </c>
      <c r="B104" s="10" t="s">
        <v>216</v>
      </c>
      <c r="C104" s="10" t="s">
        <v>232</v>
      </c>
      <c r="D104" s="10" t="s">
        <v>24</v>
      </c>
      <c r="E104" s="10" t="s">
        <v>26</v>
      </c>
      <c r="F104" s="10" t="s">
        <v>154</v>
      </c>
      <c r="G104" s="10" t="s">
        <v>71</v>
      </c>
      <c r="H104">
        <v>1</v>
      </c>
      <c r="I104" s="10" t="s">
        <v>418</v>
      </c>
      <c r="J104" s="10" t="s">
        <v>411</v>
      </c>
      <c r="K104" s="10" t="s">
        <v>276</v>
      </c>
      <c r="L104">
        <v>21</v>
      </c>
      <c r="P104" s="10"/>
      <c r="R104" s="10"/>
      <c r="S104" s="10"/>
      <c r="T104" s="10" t="s">
        <v>449</v>
      </c>
    </row>
    <row r="105" spans="1:20" x14ac:dyDescent="0.3">
      <c r="A105">
        <v>26</v>
      </c>
      <c r="B105" s="10" t="s">
        <v>216</v>
      </c>
      <c r="C105" s="10" t="s">
        <v>232</v>
      </c>
      <c r="D105" s="10" t="s">
        <v>24</v>
      </c>
      <c r="E105" s="10" t="s">
        <v>26</v>
      </c>
      <c r="F105" s="10" t="s">
        <v>154</v>
      </c>
      <c r="G105" s="10" t="s">
        <v>71</v>
      </c>
      <c r="H105">
        <v>1</v>
      </c>
      <c r="I105" s="10" t="s">
        <v>418</v>
      </c>
      <c r="J105" s="10" t="s">
        <v>414</v>
      </c>
      <c r="K105" s="10" t="s">
        <v>276</v>
      </c>
      <c r="L105">
        <v>21</v>
      </c>
      <c r="P105" s="10"/>
      <c r="R105" s="10"/>
      <c r="S105" s="10"/>
      <c r="T105" s="10" t="s">
        <v>449</v>
      </c>
    </row>
    <row r="106" spans="1:20" x14ac:dyDescent="0.3">
      <c r="A106">
        <v>26</v>
      </c>
      <c r="B106" s="10" t="s">
        <v>216</v>
      </c>
      <c r="C106" s="10" t="s">
        <v>232</v>
      </c>
      <c r="D106" s="10" t="s">
        <v>24</v>
      </c>
      <c r="E106" s="10" t="s">
        <v>26</v>
      </c>
      <c r="F106" s="10" t="s">
        <v>154</v>
      </c>
      <c r="G106" s="10" t="s">
        <v>71</v>
      </c>
      <c r="H106">
        <v>1</v>
      </c>
      <c r="I106" s="10" t="s">
        <v>418</v>
      </c>
      <c r="J106" s="10" t="s">
        <v>894</v>
      </c>
      <c r="K106" s="10" t="s">
        <v>417</v>
      </c>
      <c r="L106">
        <v>39</v>
      </c>
      <c r="M106">
        <v>5</v>
      </c>
      <c r="N106">
        <v>49</v>
      </c>
      <c r="O106">
        <v>7</v>
      </c>
      <c r="P106" s="10"/>
      <c r="R106" s="10"/>
      <c r="S106" s="10"/>
      <c r="T106" s="10" t="s">
        <v>449</v>
      </c>
    </row>
    <row r="107" spans="1:20" x14ac:dyDescent="0.3">
      <c r="A107">
        <v>27</v>
      </c>
      <c r="B107" s="10" t="s">
        <v>216</v>
      </c>
      <c r="C107" s="10" t="s">
        <v>39</v>
      </c>
      <c r="D107" s="10" t="s">
        <v>24</v>
      </c>
      <c r="E107" s="10" t="s">
        <v>31</v>
      </c>
      <c r="F107" s="10" t="s">
        <v>27</v>
      </c>
      <c r="G107" s="10" t="s">
        <v>71</v>
      </c>
      <c r="H107">
        <v>1</v>
      </c>
      <c r="I107" s="10" t="s">
        <v>418</v>
      </c>
      <c r="J107" s="10" t="s">
        <v>9</v>
      </c>
      <c r="K107" s="10" t="s">
        <v>289</v>
      </c>
      <c r="L107">
        <v>31</v>
      </c>
      <c r="P107" s="10"/>
      <c r="R107" s="10"/>
      <c r="S107" s="10"/>
      <c r="T107" s="10" t="s">
        <v>451</v>
      </c>
    </row>
    <row r="108" spans="1:20" x14ac:dyDescent="0.3">
      <c r="A108">
        <v>27</v>
      </c>
      <c r="B108" s="10" t="s">
        <v>216</v>
      </c>
      <c r="C108" s="10" t="s">
        <v>39</v>
      </c>
      <c r="D108" s="10" t="s">
        <v>24</v>
      </c>
      <c r="E108" s="10" t="s">
        <v>31</v>
      </c>
      <c r="F108" s="10" t="s">
        <v>27</v>
      </c>
      <c r="G108" s="10" t="s">
        <v>71</v>
      </c>
      <c r="H108">
        <v>1</v>
      </c>
      <c r="I108" s="10" t="s">
        <v>418</v>
      </c>
      <c r="J108" s="10" t="s">
        <v>411</v>
      </c>
      <c r="K108" s="10" t="s">
        <v>276</v>
      </c>
      <c r="L108">
        <v>22</v>
      </c>
      <c r="P108" s="10"/>
      <c r="R108" s="10"/>
      <c r="S108" s="10"/>
      <c r="T108" s="10" t="s">
        <v>451</v>
      </c>
    </row>
    <row r="109" spans="1:20" x14ac:dyDescent="0.3">
      <c r="A109">
        <v>27</v>
      </c>
      <c r="B109" s="10" t="s">
        <v>216</v>
      </c>
      <c r="C109" s="10" t="s">
        <v>39</v>
      </c>
      <c r="D109" s="10" t="s">
        <v>24</v>
      </c>
      <c r="E109" s="10" t="s">
        <v>31</v>
      </c>
      <c r="F109" s="10" t="s">
        <v>27</v>
      </c>
      <c r="G109" s="10" t="s">
        <v>71</v>
      </c>
      <c r="H109">
        <v>1</v>
      </c>
      <c r="I109" s="10" t="s">
        <v>418</v>
      </c>
      <c r="J109" s="10" t="s">
        <v>894</v>
      </c>
      <c r="K109" s="10" t="s">
        <v>276</v>
      </c>
      <c r="L109">
        <v>29</v>
      </c>
      <c r="P109" s="10"/>
      <c r="R109" s="10"/>
      <c r="S109" s="10"/>
      <c r="T109" s="10" t="s">
        <v>451</v>
      </c>
    </row>
    <row r="110" spans="1:20" x14ac:dyDescent="0.3">
      <c r="A110">
        <v>27</v>
      </c>
      <c r="B110" s="10" t="s">
        <v>216</v>
      </c>
      <c r="C110" s="10" t="s">
        <v>39</v>
      </c>
      <c r="D110" s="10" t="s">
        <v>24</v>
      </c>
      <c r="E110" s="10" t="s">
        <v>31</v>
      </c>
      <c r="F110" s="10" t="s">
        <v>27</v>
      </c>
      <c r="G110" s="10" t="s">
        <v>71</v>
      </c>
      <c r="H110">
        <v>1</v>
      </c>
      <c r="I110" s="10" t="s">
        <v>418</v>
      </c>
      <c r="J110" s="10" t="s">
        <v>414</v>
      </c>
      <c r="K110" s="10" t="s">
        <v>276</v>
      </c>
      <c r="L110">
        <v>24</v>
      </c>
      <c r="P110" s="10"/>
      <c r="R110" s="10"/>
      <c r="S110" s="10"/>
      <c r="T110" s="10" t="s">
        <v>451</v>
      </c>
    </row>
    <row r="111" spans="1:20" x14ac:dyDescent="0.3">
      <c r="A111">
        <v>28</v>
      </c>
      <c r="B111" s="10" t="s">
        <v>218</v>
      </c>
      <c r="C111" s="10" t="s">
        <v>39</v>
      </c>
      <c r="D111" s="10" t="s">
        <v>24</v>
      </c>
      <c r="E111" s="10" t="s">
        <v>31</v>
      </c>
      <c r="F111" s="10" t="s">
        <v>27</v>
      </c>
      <c r="G111" s="10" t="s">
        <v>71</v>
      </c>
      <c r="H111">
        <v>1</v>
      </c>
      <c r="I111" s="10" t="s">
        <v>418</v>
      </c>
      <c r="J111" s="10" t="s">
        <v>9</v>
      </c>
      <c r="K111" s="10" t="s">
        <v>289</v>
      </c>
      <c r="L111">
        <v>31</v>
      </c>
      <c r="P111" s="10"/>
      <c r="R111" s="10"/>
      <c r="S111" s="10"/>
      <c r="T111" s="10" t="s">
        <v>453</v>
      </c>
    </row>
    <row r="112" spans="1:20" x14ac:dyDescent="0.3">
      <c r="A112">
        <v>28</v>
      </c>
      <c r="B112" s="10" t="s">
        <v>218</v>
      </c>
      <c r="C112" s="10" t="s">
        <v>39</v>
      </c>
      <c r="D112" s="10" t="s">
        <v>24</v>
      </c>
      <c r="E112" s="10" t="s">
        <v>31</v>
      </c>
      <c r="F112" s="10" t="s">
        <v>27</v>
      </c>
      <c r="G112" s="10" t="s">
        <v>71</v>
      </c>
      <c r="H112">
        <v>1</v>
      </c>
      <c r="I112" s="10" t="s">
        <v>418</v>
      </c>
      <c r="J112" s="10" t="s">
        <v>411</v>
      </c>
      <c r="K112" s="10" t="s">
        <v>276</v>
      </c>
      <c r="L112">
        <v>22</v>
      </c>
      <c r="P112" s="10"/>
      <c r="R112" s="10"/>
      <c r="S112" s="10"/>
      <c r="T112" s="10" t="s">
        <v>453</v>
      </c>
    </row>
    <row r="113" spans="1:20" x14ac:dyDescent="0.3">
      <c r="A113">
        <v>28</v>
      </c>
      <c r="B113" s="10" t="s">
        <v>218</v>
      </c>
      <c r="C113" s="10" t="s">
        <v>39</v>
      </c>
      <c r="D113" s="10" t="s">
        <v>24</v>
      </c>
      <c r="E113" s="10" t="s">
        <v>31</v>
      </c>
      <c r="F113" s="10" t="s">
        <v>27</v>
      </c>
      <c r="G113" s="10" t="s">
        <v>71</v>
      </c>
      <c r="H113">
        <v>1</v>
      </c>
      <c r="I113" s="10" t="s">
        <v>418</v>
      </c>
      <c r="J113" s="10" t="s">
        <v>894</v>
      </c>
      <c r="K113" s="10" t="s">
        <v>413</v>
      </c>
      <c r="L113">
        <v>30</v>
      </c>
      <c r="P113" s="10"/>
      <c r="R113" s="10"/>
      <c r="S113" s="10"/>
      <c r="T113" s="10" t="s">
        <v>453</v>
      </c>
    </row>
    <row r="114" spans="1:20" x14ac:dyDescent="0.3">
      <c r="A114">
        <v>28</v>
      </c>
      <c r="B114" s="10" t="s">
        <v>218</v>
      </c>
      <c r="C114" s="10" t="s">
        <v>39</v>
      </c>
      <c r="D114" s="10" t="s">
        <v>24</v>
      </c>
      <c r="E114" s="10" t="s">
        <v>31</v>
      </c>
      <c r="F114" s="10" t="s">
        <v>27</v>
      </c>
      <c r="G114" s="10" t="s">
        <v>71</v>
      </c>
      <c r="H114">
        <v>1</v>
      </c>
      <c r="I114" s="10" t="s">
        <v>418</v>
      </c>
      <c r="J114" s="10" t="s">
        <v>414</v>
      </c>
      <c r="K114" s="10" t="s">
        <v>276</v>
      </c>
      <c r="L114">
        <v>24</v>
      </c>
      <c r="P114" s="10"/>
      <c r="R114" s="10"/>
      <c r="S114" s="10"/>
      <c r="T114" s="10" t="s">
        <v>453</v>
      </c>
    </row>
    <row r="115" spans="1:20" x14ac:dyDescent="0.3">
      <c r="A115">
        <v>28</v>
      </c>
      <c r="B115" s="10" t="s">
        <v>218</v>
      </c>
      <c r="C115" s="10" t="s">
        <v>39</v>
      </c>
      <c r="D115" s="10" t="s">
        <v>24</v>
      </c>
      <c r="E115" s="10" t="s">
        <v>31</v>
      </c>
      <c r="F115" s="10" t="s">
        <v>27</v>
      </c>
      <c r="G115" s="10" t="s">
        <v>71</v>
      </c>
      <c r="H115">
        <v>1</v>
      </c>
      <c r="I115" s="10" t="s">
        <v>418</v>
      </c>
      <c r="J115" s="10" t="s">
        <v>894</v>
      </c>
      <c r="K115" s="10" t="s">
        <v>417</v>
      </c>
      <c r="L115">
        <v>42</v>
      </c>
      <c r="N115">
        <v>52</v>
      </c>
      <c r="P115" s="10"/>
      <c r="R115" s="10"/>
      <c r="S115" s="10"/>
      <c r="T115" s="10" t="s">
        <v>453</v>
      </c>
    </row>
    <row r="116" spans="1:20" x14ac:dyDescent="0.3">
      <c r="A116">
        <v>29</v>
      </c>
      <c r="B116" s="10" t="s">
        <v>219</v>
      </c>
      <c r="C116" s="10" t="s">
        <v>39</v>
      </c>
      <c r="D116" s="10" t="s">
        <v>28</v>
      </c>
      <c r="E116" s="10" t="s">
        <v>31</v>
      </c>
      <c r="F116" s="10" t="s">
        <v>27</v>
      </c>
      <c r="G116" s="10" t="s">
        <v>71</v>
      </c>
      <c r="H116">
        <v>1</v>
      </c>
      <c r="I116" s="10" t="s">
        <v>418</v>
      </c>
      <c r="J116" s="10" t="s">
        <v>9</v>
      </c>
      <c r="K116" s="10" t="s">
        <v>276</v>
      </c>
      <c r="L116">
        <v>28</v>
      </c>
      <c r="P116" s="10"/>
      <c r="R116" s="10"/>
      <c r="S116" s="10"/>
      <c r="T116" s="10" t="s">
        <v>454</v>
      </c>
    </row>
    <row r="117" spans="1:20" x14ac:dyDescent="0.3">
      <c r="A117">
        <v>29</v>
      </c>
      <c r="B117" s="10" t="s">
        <v>219</v>
      </c>
      <c r="C117" s="10" t="s">
        <v>39</v>
      </c>
      <c r="D117" s="10" t="s">
        <v>28</v>
      </c>
      <c r="E117" s="10" t="s">
        <v>31</v>
      </c>
      <c r="F117" s="10" t="s">
        <v>27</v>
      </c>
      <c r="G117" s="10" t="s">
        <v>71</v>
      </c>
      <c r="H117">
        <v>1</v>
      </c>
      <c r="I117" s="10" t="s">
        <v>418</v>
      </c>
      <c r="J117" s="10" t="s">
        <v>411</v>
      </c>
      <c r="K117" s="10" t="s">
        <v>276</v>
      </c>
      <c r="L117">
        <v>22</v>
      </c>
      <c r="P117" s="10"/>
      <c r="R117" s="10"/>
      <c r="S117" s="10"/>
      <c r="T117" s="10" t="s">
        <v>454</v>
      </c>
    </row>
    <row r="118" spans="1:20" x14ac:dyDescent="0.3">
      <c r="A118">
        <v>29</v>
      </c>
      <c r="B118" s="10" t="s">
        <v>219</v>
      </c>
      <c r="C118" s="10" t="s">
        <v>39</v>
      </c>
      <c r="D118" s="10" t="s">
        <v>28</v>
      </c>
      <c r="E118" s="10" t="s">
        <v>31</v>
      </c>
      <c r="F118" s="10" t="s">
        <v>27</v>
      </c>
      <c r="G118" s="10" t="s">
        <v>71</v>
      </c>
      <c r="H118">
        <v>1</v>
      </c>
      <c r="I118" s="10" t="s">
        <v>418</v>
      </c>
      <c r="J118" s="10" t="s">
        <v>894</v>
      </c>
      <c r="K118" s="10" t="s">
        <v>276</v>
      </c>
      <c r="L118">
        <v>29</v>
      </c>
      <c r="P118" s="10"/>
      <c r="R118" s="10"/>
      <c r="S118" s="10"/>
      <c r="T118" s="10" t="s">
        <v>454</v>
      </c>
    </row>
    <row r="119" spans="1:20" x14ac:dyDescent="0.3">
      <c r="A119">
        <v>29</v>
      </c>
      <c r="B119" s="10" t="s">
        <v>219</v>
      </c>
      <c r="C119" s="10" t="s">
        <v>39</v>
      </c>
      <c r="D119" s="10" t="s">
        <v>28</v>
      </c>
      <c r="E119" s="10" t="s">
        <v>31</v>
      </c>
      <c r="F119" s="10" t="s">
        <v>27</v>
      </c>
      <c r="G119" s="10" t="s">
        <v>71</v>
      </c>
      <c r="H119">
        <v>1</v>
      </c>
      <c r="I119" s="10" t="s">
        <v>418</v>
      </c>
      <c r="J119" s="10" t="s">
        <v>414</v>
      </c>
      <c r="K119" s="10" t="s">
        <v>276</v>
      </c>
      <c r="L119">
        <v>24</v>
      </c>
      <c r="P119" s="10"/>
      <c r="R119" s="10"/>
      <c r="S119" s="10"/>
      <c r="T119" s="10" t="s">
        <v>454</v>
      </c>
    </row>
    <row r="120" spans="1:20" x14ac:dyDescent="0.3">
      <c r="A120">
        <v>30</v>
      </c>
      <c r="B120" s="10" t="s">
        <v>216</v>
      </c>
      <c r="C120" s="10" t="s">
        <v>40</v>
      </c>
      <c r="D120" s="10" t="s">
        <v>23</v>
      </c>
      <c r="E120" s="10" t="s">
        <v>26</v>
      </c>
      <c r="F120" s="10" t="s">
        <v>27</v>
      </c>
      <c r="G120" s="10" t="s">
        <v>71</v>
      </c>
      <c r="H120">
        <v>1</v>
      </c>
      <c r="I120" s="10" t="s">
        <v>418</v>
      </c>
      <c r="J120" s="10" t="s">
        <v>9</v>
      </c>
      <c r="K120" s="10" t="s">
        <v>289</v>
      </c>
      <c r="L120">
        <v>33</v>
      </c>
      <c r="P120" s="10"/>
      <c r="R120" s="10"/>
      <c r="S120" s="10"/>
      <c r="T120" s="10" t="s">
        <v>455</v>
      </c>
    </row>
    <row r="121" spans="1:20" x14ac:dyDescent="0.3">
      <c r="A121">
        <v>30</v>
      </c>
      <c r="B121" s="10" t="s">
        <v>216</v>
      </c>
      <c r="C121" s="10" t="s">
        <v>40</v>
      </c>
      <c r="D121" s="10" t="s">
        <v>23</v>
      </c>
      <c r="E121" s="10" t="s">
        <v>26</v>
      </c>
      <c r="F121" s="10" t="s">
        <v>27</v>
      </c>
      <c r="G121" s="10" t="s">
        <v>71</v>
      </c>
      <c r="H121">
        <v>1</v>
      </c>
      <c r="I121" s="10" t="s">
        <v>418</v>
      </c>
      <c r="J121" s="10" t="s">
        <v>411</v>
      </c>
      <c r="K121" s="10" t="s">
        <v>276</v>
      </c>
      <c r="L121">
        <v>28</v>
      </c>
      <c r="P121" s="10"/>
      <c r="R121" s="10"/>
      <c r="S121" s="10"/>
      <c r="T121" s="10" t="s">
        <v>455</v>
      </c>
    </row>
    <row r="122" spans="1:20" x14ac:dyDescent="0.3">
      <c r="A122">
        <v>30</v>
      </c>
      <c r="B122" s="10" t="s">
        <v>216</v>
      </c>
      <c r="C122" s="10" t="s">
        <v>40</v>
      </c>
      <c r="D122" s="10" t="s">
        <v>23</v>
      </c>
      <c r="E122" s="10" t="s">
        <v>26</v>
      </c>
      <c r="F122" s="10" t="s">
        <v>27</v>
      </c>
      <c r="G122" s="10" t="s">
        <v>71</v>
      </c>
      <c r="H122">
        <v>1</v>
      </c>
      <c r="I122" s="10" t="s">
        <v>418</v>
      </c>
      <c r="J122" s="10" t="s">
        <v>896</v>
      </c>
      <c r="K122" s="10" t="s">
        <v>289</v>
      </c>
      <c r="L122">
        <v>37</v>
      </c>
      <c r="P122" s="10"/>
      <c r="R122" s="10"/>
      <c r="S122" s="10"/>
      <c r="T122" s="10" t="s">
        <v>455</v>
      </c>
    </row>
    <row r="123" spans="1:20" x14ac:dyDescent="0.3">
      <c r="A123">
        <v>30</v>
      </c>
      <c r="B123" s="10" t="s">
        <v>216</v>
      </c>
      <c r="C123" s="10" t="s">
        <v>40</v>
      </c>
      <c r="D123" s="10" t="s">
        <v>23</v>
      </c>
      <c r="E123" s="10" t="s">
        <v>26</v>
      </c>
      <c r="F123" s="10" t="s">
        <v>27</v>
      </c>
      <c r="G123" s="10" t="s">
        <v>71</v>
      </c>
      <c r="H123">
        <v>1</v>
      </c>
      <c r="I123" s="10" t="s">
        <v>418</v>
      </c>
      <c r="J123" s="10" t="s">
        <v>894</v>
      </c>
      <c r="K123" s="10" t="s">
        <v>276</v>
      </c>
      <c r="L123">
        <v>30</v>
      </c>
      <c r="P123" s="10"/>
      <c r="R123" s="10"/>
      <c r="S123" s="10"/>
      <c r="T123" s="10" t="s">
        <v>455</v>
      </c>
    </row>
    <row r="124" spans="1:20" x14ac:dyDescent="0.3">
      <c r="A124">
        <v>30</v>
      </c>
      <c r="B124" s="10" t="s">
        <v>216</v>
      </c>
      <c r="C124" s="10" t="s">
        <v>40</v>
      </c>
      <c r="D124" s="10" t="s">
        <v>23</v>
      </c>
      <c r="E124" s="10" t="s">
        <v>26</v>
      </c>
      <c r="F124" s="10" t="s">
        <v>27</v>
      </c>
      <c r="G124" s="10" t="s">
        <v>71</v>
      </c>
      <c r="H124">
        <v>1</v>
      </c>
      <c r="I124" s="10" t="s">
        <v>418</v>
      </c>
      <c r="J124" s="10" t="s">
        <v>414</v>
      </c>
      <c r="K124" s="10" t="s">
        <v>276</v>
      </c>
      <c r="L124">
        <v>25</v>
      </c>
      <c r="P124" s="10"/>
      <c r="R124" s="10"/>
      <c r="S124" s="10"/>
      <c r="T124" s="10" t="s">
        <v>455</v>
      </c>
    </row>
    <row r="125" spans="1:20" x14ac:dyDescent="0.3">
      <c r="A125">
        <v>31</v>
      </c>
      <c r="B125" s="10" t="s">
        <v>218</v>
      </c>
      <c r="C125" s="10" t="s">
        <v>40</v>
      </c>
      <c r="D125" s="10" t="s">
        <v>23</v>
      </c>
      <c r="E125" s="10" t="s">
        <v>26</v>
      </c>
      <c r="F125" s="10" t="s">
        <v>27</v>
      </c>
      <c r="G125" s="10" t="s">
        <v>71</v>
      </c>
      <c r="H125">
        <v>1</v>
      </c>
      <c r="I125" s="10" t="s">
        <v>418</v>
      </c>
      <c r="J125" s="10" t="s">
        <v>9</v>
      </c>
      <c r="K125" s="10" t="s">
        <v>413</v>
      </c>
      <c r="L125">
        <v>29</v>
      </c>
      <c r="P125" s="10"/>
      <c r="R125" s="10"/>
      <c r="S125" s="10"/>
      <c r="T125" s="10" t="s">
        <v>457</v>
      </c>
    </row>
    <row r="126" spans="1:20" x14ac:dyDescent="0.3">
      <c r="A126">
        <v>31</v>
      </c>
      <c r="B126" s="10" t="s">
        <v>218</v>
      </c>
      <c r="C126" s="10" t="s">
        <v>40</v>
      </c>
      <c r="D126" s="10" t="s">
        <v>23</v>
      </c>
      <c r="E126" s="10" t="s">
        <v>26</v>
      </c>
      <c r="F126" s="10" t="s">
        <v>27</v>
      </c>
      <c r="G126" s="10" t="s">
        <v>71</v>
      </c>
      <c r="H126">
        <v>1</v>
      </c>
      <c r="I126" s="10" t="s">
        <v>418</v>
      </c>
      <c r="J126" s="10" t="s">
        <v>411</v>
      </c>
      <c r="K126" s="10" t="s">
        <v>276</v>
      </c>
      <c r="L126">
        <v>28</v>
      </c>
      <c r="P126" s="10"/>
      <c r="R126" s="10"/>
      <c r="S126" s="10"/>
      <c r="T126" s="10" t="s">
        <v>457</v>
      </c>
    </row>
    <row r="127" spans="1:20" x14ac:dyDescent="0.3">
      <c r="A127">
        <v>31</v>
      </c>
      <c r="B127" s="10" t="s">
        <v>218</v>
      </c>
      <c r="C127" s="10" t="s">
        <v>40</v>
      </c>
      <c r="D127" s="10" t="s">
        <v>23</v>
      </c>
      <c r="E127" s="10" t="s">
        <v>26</v>
      </c>
      <c r="F127" s="10" t="s">
        <v>27</v>
      </c>
      <c r="G127" s="10" t="s">
        <v>71</v>
      </c>
      <c r="H127">
        <v>1</v>
      </c>
      <c r="I127" s="10" t="s">
        <v>418</v>
      </c>
      <c r="J127" s="10" t="s">
        <v>896</v>
      </c>
      <c r="K127" s="10" t="s">
        <v>289</v>
      </c>
      <c r="L127">
        <v>37</v>
      </c>
      <c r="P127" s="10"/>
      <c r="R127" s="10"/>
      <c r="S127" s="10"/>
      <c r="T127" s="10" t="s">
        <v>457</v>
      </c>
    </row>
    <row r="128" spans="1:20" x14ac:dyDescent="0.3">
      <c r="A128">
        <v>31</v>
      </c>
      <c r="B128" s="10" t="s">
        <v>218</v>
      </c>
      <c r="C128" s="10" t="s">
        <v>40</v>
      </c>
      <c r="D128" s="10" t="s">
        <v>23</v>
      </c>
      <c r="E128" s="10" t="s">
        <v>26</v>
      </c>
      <c r="F128" s="10" t="s">
        <v>27</v>
      </c>
      <c r="G128" s="10" t="s">
        <v>71</v>
      </c>
      <c r="H128">
        <v>1</v>
      </c>
      <c r="I128" s="10" t="s">
        <v>418</v>
      </c>
      <c r="J128" s="10" t="s">
        <v>894</v>
      </c>
      <c r="K128" s="10" t="s">
        <v>276</v>
      </c>
      <c r="L128">
        <v>30</v>
      </c>
      <c r="P128" s="10"/>
      <c r="R128" s="10"/>
      <c r="S128" s="10"/>
      <c r="T128" s="10" t="s">
        <v>457</v>
      </c>
    </row>
    <row r="129" spans="1:20" x14ac:dyDescent="0.3">
      <c r="A129">
        <v>31</v>
      </c>
      <c r="B129" s="10" t="s">
        <v>218</v>
      </c>
      <c r="C129" s="10" t="s">
        <v>40</v>
      </c>
      <c r="D129" s="10" t="s">
        <v>23</v>
      </c>
      <c r="E129" s="10" t="s">
        <v>26</v>
      </c>
      <c r="F129" s="10" t="s">
        <v>27</v>
      </c>
      <c r="G129" s="10" t="s">
        <v>71</v>
      </c>
      <c r="H129">
        <v>1</v>
      </c>
      <c r="I129" s="10" t="s">
        <v>418</v>
      </c>
      <c r="J129" s="10" t="s">
        <v>414</v>
      </c>
      <c r="K129" s="10" t="s">
        <v>276</v>
      </c>
      <c r="L129">
        <v>25</v>
      </c>
      <c r="P129" s="10"/>
      <c r="R129" s="10"/>
      <c r="S129" s="10"/>
      <c r="T129" s="10" t="s">
        <v>457</v>
      </c>
    </row>
    <row r="130" spans="1:20" x14ac:dyDescent="0.3">
      <c r="A130">
        <v>31</v>
      </c>
      <c r="B130" s="10" t="s">
        <v>218</v>
      </c>
      <c r="C130" s="10" t="s">
        <v>40</v>
      </c>
      <c r="D130" s="10" t="s">
        <v>23</v>
      </c>
      <c r="E130" s="10" t="s">
        <v>26</v>
      </c>
      <c r="F130" s="10" t="s">
        <v>27</v>
      </c>
      <c r="G130" s="10" t="s">
        <v>71</v>
      </c>
      <c r="H130">
        <v>1</v>
      </c>
      <c r="I130" s="10" t="s">
        <v>418</v>
      </c>
      <c r="J130" s="10" t="s">
        <v>894</v>
      </c>
      <c r="K130" s="10" t="s">
        <v>417</v>
      </c>
      <c r="L130">
        <v>44</v>
      </c>
      <c r="N130">
        <v>54</v>
      </c>
      <c r="P130" s="10"/>
      <c r="R130" s="10"/>
      <c r="S130" s="10"/>
      <c r="T130" s="10" t="s">
        <v>457</v>
      </c>
    </row>
    <row r="131" spans="1:20" x14ac:dyDescent="0.3">
      <c r="A131">
        <v>32</v>
      </c>
      <c r="B131" s="10" t="s">
        <v>219</v>
      </c>
      <c r="C131" s="10" t="s">
        <v>40</v>
      </c>
      <c r="D131" s="10" t="s">
        <v>24</v>
      </c>
      <c r="E131" s="10" t="s">
        <v>26</v>
      </c>
      <c r="F131" s="10" t="s">
        <v>27</v>
      </c>
      <c r="G131" s="10" t="s">
        <v>71</v>
      </c>
      <c r="H131">
        <v>1</v>
      </c>
      <c r="I131" s="10" t="s">
        <v>418</v>
      </c>
      <c r="J131" s="10" t="s">
        <v>9</v>
      </c>
      <c r="K131" s="10" t="s">
        <v>289</v>
      </c>
      <c r="L131">
        <v>33</v>
      </c>
      <c r="P131" s="10"/>
      <c r="R131" s="10"/>
      <c r="S131" s="10"/>
      <c r="T131" s="10" t="s">
        <v>458</v>
      </c>
    </row>
    <row r="132" spans="1:20" x14ac:dyDescent="0.3">
      <c r="A132">
        <v>32</v>
      </c>
      <c r="B132" s="10" t="s">
        <v>219</v>
      </c>
      <c r="C132" s="10" t="s">
        <v>40</v>
      </c>
      <c r="D132" s="10" t="s">
        <v>24</v>
      </c>
      <c r="E132" s="10" t="s">
        <v>26</v>
      </c>
      <c r="F132" s="10" t="s">
        <v>27</v>
      </c>
      <c r="G132" s="10" t="s">
        <v>71</v>
      </c>
      <c r="H132">
        <v>1</v>
      </c>
      <c r="I132" s="10" t="s">
        <v>418</v>
      </c>
      <c r="J132" s="10" t="s">
        <v>411</v>
      </c>
      <c r="K132" s="10" t="s">
        <v>413</v>
      </c>
      <c r="L132">
        <v>29</v>
      </c>
      <c r="P132" s="10"/>
      <c r="R132" s="10"/>
      <c r="S132" s="10"/>
      <c r="T132" s="10" t="s">
        <v>458</v>
      </c>
    </row>
    <row r="133" spans="1:20" x14ac:dyDescent="0.3">
      <c r="A133">
        <v>32</v>
      </c>
      <c r="B133" s="10" t="s">
        <v>219</v>
      </c>
      <c r="C133" s="10" t="s">
        <v>40</v>
      </c>
      <c r="D133" s="10" t="s">
        <v>24</v>
      </c>
      <c r="E133" s="10" t="s">
        <v>26</v>
      </c>
      <c r="F133" s="10" t="s">
        <v>27</v>
      </c>
      <c r="G133" s="10" t="s">
        <v>71</v>
      </c>
      <c r="H133">
        <v>1</v>
      </c>
      <c r="I133" s="10" t="s">
        <v>418</v>
      </c>
      <c r="J133" s="10" t="s">
        <v>896</v>
      </c>
      <c r="K133" s="10" t="s">
        <v>289</v>
      </c>
      <c r="L133">
        <v>37</v>
      </c>
      <c r="P133" s="10"/>
      <c r="R133" s="10"/>
      <c r="S133" s="10"/>
      <c r="T133" s="10" t="s">
        <v>458</v>
      </c>
    </row>
    <row r="134" spans="1:20" x14ac:dyDescent="0.3">
      <c r="A134">
        <v>32</v>
      </c>
      <c r="B134" s="10" t="s">
        <v>219</v>
      </c>
      <c r="C134" s="10" t="s">
        <v>40</v>
      </c>
      <c r="D134" s="10" t="s">
        <v>24</v>
      </c>
      <c r="E134" s="10" t="s">
        <v>26</v>
      </c>
      <c r="F134" s="10" t="s">
        <v>27</v>
      </c>
      <c r="G134" s="10" t="s">
        <v>71</v>
      </c>
      <c r="H134">
        <v>1</v>
      </c>
      <c r="I134" s="10" t="s">
        <v>418</v>
      </c>
      <c r="J134" s="10" t="s">
        <v>894</v>
      </c>
      <c r="K134" s="10" t="s">
        <v>276</v>
      </c>
      <c r="L134">
        <v>30</v>
      </c>
      <c r="P134" s="10"/>
      <c r="R134" s="10"/>
      <c r="S134" s="10"/>
      <c r="T134" s="10" t="s">
        <v>458</v>
      </c>
    </row>
    <row r="135" spans="1:20" x14ac:dyDescent="0.3">
      <c r="A135">
        <v>32</v>
      </c>
      <c r="B135" s="10" t="s">
        <v>219</v>
      </c>
      <c r="C135" s="10" t="s">
        <v>40</v>
      </c>
      <c r="D135" s="10" t="s">
        <v>24</v>
      </c>
      <c r="E135" s="10" t="s">
        <v>26</v>
      </c>
      <c r="F135" s="10" t="s">
        <v>27</v>
      </c>
      <c r="G135" s="10" t="s">
        <v>71</v>
      </c>
      <c r="H135">
        <v>1</v>
      </c>
      <c r="I135" s="10" t="s">
        <v>418</v>
      </c>
      <c r="J135" s="10" t="s">
        <v>414</v>
      </c>
      <c r="K135" s="10" t="s">
        <v>276</v>
      </c>
      <c r="L135">
        <v>25</v>
      </c>
      <c r="P135" s="10"/>
      <c r="R135" s="10"/>
      <c r="S135" s="10"/>
      <c r="T135" s="10" t="s">
        <v>458</v>
      </c>
    </row>
    <row r="136" spans="1:20" x14ac:dyDescent="0.3">
      <c r="A136">
        <v>32</v>
      </c>
      <c r="B136" s="10" t="s">
        <v>219</v>
      </c>
      <c r="C136" s="10" t="s">
        <v>40</v>
      </c>
      <c r="D136" s="10" t="s">
        <v>24</v>
      </c>
      <c r="E136" s="10" t="s">
        <v>26</v>
      </c>
      <c r="F136" s="10" t="s">
        <v>27</v>
      </c>
      <c r="G136" s="10" t="s">
        <v>71</v>
      </c>
      <c r="H136">
        <v>1</v>
      </c>
      <c r="I136" s="10" t="s">
        <v>418</v>
      </c>
      <c r="J136" s="10" t="s">
        <v>416</v>
      </c>
      <c r="K136" s="10" t="s">
        <v>417</v>
      </c>
      <c r="L136">
        <v>44</v>
      </c>
      <c r="N136">
        <v>54</v>
      </c>
      <c r="P136" s="10" t="s">
        <v>39</v>
      </c>
      <c r="R136" s="10"/>
      <c r="S136" s="10"/>
      <c r="T136" s="10" t="s">
        <v>458</v>
      </c>
    </row>
    <row r="137" spans="1:20" x14ac:dyDescent="0.3">
      <c r="A137">
        <v>33</v>
      </c>
      <c r="B137" s="10" t="s">
        <v>216</v>
      </c>
      <c r="C137" s="10" t="s">
        <v>41</v>
      </c>
      <c r="D137" s="10" t="s">
        <v>23</v>
      </c>
      <c r="E137" s="10" t="s">
        <v>26</v>
      </c>
      <c r="F137" s="10" t="s">
        <v>27</v>
      </c>
      <c r="G137" s="10" t="s">
        <v>71</v>
      </c>
      <c r="H137">
        <v>1</v>
      </c>
      <c r="I137" s="10" t="s">
        <v>418</v>
      </c>
      <c r="J137" s="10" t="s">
        <v>9</v>
      </c>
      <c r="K137" s="10" t="s">
        <v>276</v>
      </c>
      <c r="L137">
        <v>30</v>
      </c>
      <c r="P137" s="10"/>
      <c r="R137" s="10"/>
      <c r="S137" s="10"/>
      <c r="T137" s="10" t="s">
        <v>459</v>
      </c>
    </row>
    <row r="138" spans="1:20" x14ac:dyDescent="0.3">
      <c r="A138">
        <v>33</v>
      </c>
      <c r="B138" s="10" t="s">
        <v>216</v>
      </c>
      <c r="C138" s="10" t="s">
        <v>41</v>
      </c>
      <c r="D138" s="10" t="s">
        <v>23</v>
      </c>
      <c r="E138" s="10" t="s">
        <v>26</v>
      </c>
      <c r="F138" s="10" t="s">
        <v>27</v>
      </c>
      <c r="G138" s="10" t="s">
        <v>71</v>
      </c>
      <c r="H138">
        <v>1</v>
      </c>
      <c r="I138" s="10" t="s">
        <v>418</v>
      </c>
      <c r="J138" s="10" t="s">
        <v>411</v>
      </c>
      <c r="K138" s="10" t="s">
        <v>276</v>
      </c>
      <c r="L138">
        <v>30</v>
      </c>
      <c r="P138" s="10"/>
      <c r="R138" s="10"/>
      <c r="S138" s="10"/>
      <c r="T138" s="10" t="s">
        <v>459</v>
      </c>
    </row>
    <row r="139" spans="1:20" x14ac:dyDescent="0.3">
      <c r="A139">
        <v>33</v>
      </c>
      <c r="B139" s="10" t="s">
        <v>216</v>
      </c>
      <c r="C139" s="10" t="s">
        <v>41</v>
      </c>
      <c r="D139" s="10" t="s">
        <v>23</v>
      </c>
      <c r="E139" s="10" t="s">
        <v>26</v>
      </c>
      <c r="F139" s="10" t="s">
        <v>27</v>
      </c>
      <c r="G139" s="10" t="s">
        <v>71</v>
      </c>
      <c r="H139">
        <v>1</v>
      </c>
      <c r="I139" s="10" t="s">
        <v>418</v>
      </c>
      <c r="J139" s="10" t="s">
        <v>414</v>
      </c>
      <c r="K139" s="10" t="s">
        <v>276</v>
      </c>
      <c r="L139">
        <v>29</v>
      </c>
      <c r="P139" s="10"/>
      <c r="R139" s="10"/>
      <c r="S139" s="10"/>
      <c r="T139" s="10" t="s">
        <v>459</v>
      </c>
    </row>
    <row r="140" spans="1:20" x14ac:dyDescent="0.3">
      <c r="A140">
        <v>34</v>
      </c>
      <c r="B140" s="10" t="s">
        <v>406</v>
      </c>
      <c r="C140" s="10" t="s">
        <v>41</v>
      </c>
      <c r="D140" s="10" t="s">
        <v>24</v>
      </c>
      <c r="E140" s="10" t="s">
        <v>26</v>
      </c>
      <c r="F140" s="10" t="s">
        <v>27</v>
      </c>
      <c r="G140" s="10" t="s">
        <v>71</v>
      </c>
      <c r="H140">
        <v>1</v>
      </c>
      <c r="I140" s="10" t="s">
        <v>418</v>
      </c>
      <c r="J140" s="10" t="s">
        <v>9</v>
      </c>
      <c r="K140" s="10" t="s">
        <v>413</v>
      </c>
      <c r="L140">
        <v>33</v>
      </c>
      <c r="P140" s="10"/>
      <c r="R140" s="10"/>
      <c r="S140" s="10"/>
      <c r="T140" s="10" t="s">
        <v>461</v>
      </c>
    </row>
    <row r="141" spans="1:20" x14ac:dyDescent="0.3">
      <c r="A141">
        <v>34</v>
      </c>
      <c r="B141" s="10" t="s">
        <v>406</v>
      </c>
      <c r="C141" s="10" t="s">
        <v>41</v>
      </c>
      <c r="D141" s="10" t="s">
        <v>24</v>
      </c>
      <c r="E141" s="10" t="s">
        <v>26</v>
      </c>
      <c r="F141" s="10" t="s">
        <v>27</v>
      </c>
      <c r="G141" s="10" t="s">
        <v>71</v>
      </c>
      <c r="H141">
        <v>1</v>
      </c>
      <c r="I141" s="10" t="s">
        <v>418</v>
      </c>
      <c r="J141" s="10" t="s">
        <v>411</v>
      </c>
      <c r="K141" s="10" t="s">
        <v>413</v>
      </c>
      <c r="L141">
        <v>33</v>
      </c>
      <c r="P141" s="10"/>
      <c r="R141" s="10"/>
      <c r="S141" s="10"/>
      <c r="T141" s="10" t="s">
        <v>461</v>
      </c>
    </row>
    <row r="142" spans="1:20" x14ac:dyDescent="0.3">
      <c r="A142">
        <v>34</v>
      </c>
      <c r="B142" s="10" t="s">
        <v>406</v>
      </c>
      <c r="C142" s="10" t="s">
        <v>41</v>
      </c>
      <c r="D142" s="10" t="s">
        <v>24</v>
      </c>
      <c r="E142" s="10" t="s">
        <v>26</v>
      </c>
      <c r="F142" s="10" t="s">
        <v>27</v>
      </c>
      <c r="G142" s="10" t="s">
        <v>71</v>
      </c>
      <c r="H142">
        <v>1</v>
      </c>
      <c r="I142" s="10" t="s">
        <v>418</v>
      </c>
      <c r="J142" s="10" t="s">
        <v>414</v>
      </c>
      <c r="K142" s="10" t="s">
        <v>276</v>
      </c>
      <c r="L142">
        <v>29</v>
      </c>
      <c r="P142" s="10"/>
      <c r="R142" s="10"/>
      <c r="S142" s="10"/>
      <c r="T142" s="10" t="s">
        <v>461</v>
      </c>
    </row>
    <row r="143" spans="1:20" x14ac:dyDescent="0.3">
      <c r="A143">
        <v>34</v>
      </c>
      <c r="B143" s="10" t="s">
        <v>406</v>
      </c>
      <c r="C143" s="10" t="s">
        <v>41</v>
      </c>
      <c r="D143" s="10" t="s">
        <v>24</v>
      </c>
      <c r="E143" s="10" t="s">
        <v>26</v>
      </c>
      <c r="F143" s="10" t="s">
        <v>27</v>
      </c>
      <c r="G143" s="10" t="s">
        <v>71</v>
      </c>
      <c r="H143">
        <v>1</v>
      </c>
      <c r="I143" s="10" t="s">
        <v>418</v>
      </c>
      <c r="J143" s="10" t="s">
        <v>416</v>
      </c>
      <c r="K143" s="10" t="s">
        <v>417</v>
      </c>
      <c r="L143">
        <v>46</v>
      </c>
      <c r="N143">
        <v>56</v>
      </c>
      <c r="P143" s="10"/>
      <c r="R143" s="10"/>
      <c r="S143" s="10"/>
      <c r="T143" s="10" t="s">
        <v>461</v>
      </c>
    </row>
    <row r="144" spans="1:20" x14ac:dyDescent="0.3">
      <c r="A144">
        <v>35</v>
      </c>
      <c r="B144" s="10" t="s">
        <v>216</v>
      </c>
      <c r="C144" s="10" t="s">
        <v>42</v>
      </c>
      <c r="D144" s="10" t="s">
        <v>24</v>
      </c>
      <c r="E144" s="10" t="s">
        <v>21</v>
      </c>
      <c r="F144" s="10" t="s">
        <v>27</v>
      </c>
      <c r="G144" s="10" t="s">
        <v>71</v>
      </c>
      <c r="H144">
        <v>1</v>
      </c>
      <c r="I144" s="10" t="s">
        <v>418</v>
      </c>
      <c r="J144" s="10"/>
      <c r="K144" s="10"/>
      <c r="P144" s="10"/>
      <c r="R144" s="10"/>
      <c r="S144" s="10"/>
      <c r="T144" s="10" t="s">
        <v>462</v>
      </c>
    </row>
    <row r="145" spans="1:20" x14ac:dyDescent="0.3">
      <c r="A145">
        <v>36</v>
      </c>
      <c r="B145" s="10" t="s">
        <v>216</v>
      </c>
      <c r="C145" s="10" t="s">
        <v>43</v>
      </c>
      <c r="D145" s="10" t="s">
        <v>24</v>
      </c>
      <c r="E145" s="10" t="s">
        <v>25</v>
      </c>
      <c r="F145" s="10" t="s">
        <v>27</v>
      </c>
      <c r="G145" s="10" t="s">
        <v>71</v>
      </c>
      <c r="H145">
        <v>1</v>
      </c>
      <c r="I145" s="10" t="s">
        <v>418</v>
      </c>
      <c r="J145" s="10" t="s">
        <v>9</v>
      </c>
      <c r="K145" s="10" t="s">
        <v>289</v>
      </c>
      <c r="L145">
        <v>32</v>
      </c>
      <c r="P145" s="10"/>
      <c r="R145" s="10"/>
      <c r="S145" s="10"/>
      <c r="T145" s="10" t="s">
        <v>464</v>
      </c>
    </row>
    <row r="146" spans="1:20" x14ac:dyDescent="0.3">
      <c r="A146">
        <v>36</v>
      </c>
      <c r="B146" s="10" t="s">
        <v>216</v>
      </c>
      <c r="C146" s="10" t="s">
        <v>43</v>
      </c>
      <c r="D146" s="10" t="s">
        <v>24</v>
      </c>
      <c r="E146" s="10" t="s">
        <v>25</v>
      </c>
      <c r="F146" s="10" t="s">
        <v>27</v>
      </c>
      <c r="G146" s="10" t="s">
        <v>71</v>
      </c>
      <c r="H146">
        <v>1</v>
      </c>
      <c r="I146" s="10" t="s">
        <v>418</v>
      </c>
      <c r="J146" s="10" t="s">
        <v>411</v>
      </c>
      <c r="K146" s="10" t="s">
        <v>289</v>
      </c>
      <c r="L146">
        <v>32</v>
      </c>
      <c r="P146" s="10"/>
      <c r="R146" s="10"/>
      <c r="S146" s="10"/>
      <c r="T146" s="10" t="s">
        <v>464</v>
      </c>
    </row>
    <row r="147" spans="1:20" x14ac:dyDescent="0.3">
      <c r="A147">
        <v>36</v>
      </c>
      <c r="B147" s="10" t="s">
        <v>216</v>
      </c>
      <c r="C147" s="10" t="s">
        <v>43</v>
      </c>
      <c r="D147" s="10" t="s">
        <v>24</v>
      </c>
      <c r="E147" s="10" t="s">
        <v>25</v>
      </c>
      <c r="F147" s="10" t="s">
        <v>27</v>
      </c>
      <c r="G147" s="10" t="s">
        <v>71</v>
      </c>
      <c r="H147">
        <v>1</v>
      </c>
      <c r="I147" s="10" t="s">
        <v>418</v>
      </c>
      <c r="J147" s="10" t="s">
        <v>894</v>
      </c>
      <c r="K147" s="10" t="s">
        <v>276</v>
      </c>
      <c r="L147">
        <v>12</v>
      </c>
      <c r="P147" s="10"/>
      <c r="R147" s="10"/>
      <c r="S147" s="10"/>
      <c r="T147" s="10" t="s">
        <v>464</v>
      </c>
    </row>
    <row r="148" spans="1:20" x14ac:dyDescent="0.3">
      <c r="A148">
        <v>36</v>
      </c>
      <c r="B148" s="10" t="s">
        <v>216</v>
      </c>
      <c r="C148" s="10" t="s">
        <v>43</v>
      </c>
      <c r="D148" s="10" t="s">
        <v>24</v>
      </c>
      <c r="E148" s="10" t="s">
        <v>25</v>
      </c>
      <c r="F148" s="10" t="s">
        <v>27</v>
      </c>
      <c r="G148" s="10" t="s">
        <v>71</v>
      </c>
      <c r="H148">
        <v>1</v>
      </c>
      <c r="I148" s="10" t="s">
        <v>418</v>
      </c>
      <c r="J148" s="10" t="s">
        <v>897</v>
      </c>
      <c r="K148" s="10" t="s">
        <v>289</v>
      </c>
      <c r="L148">
        <v>36</v>
      </c>
      <c r="P148" s="10"/>
      <c r="R148" s="10"/>
      <c r="S148" s="10"/>
      <c r="T148" s="10" t="s">
        <v>464</v>
      </c>
    </row>
    <row r="149" spans="1:20" x14ac:dyDescent="0.3">
      <c r="A149">
        <v>36</v>
      </c>
      <c r="B149" s="10" t="s">
        <v>216</v>
      </c>
      <c r="C149" s="10" t="s">
        <v>43</v>
      </c>
      <c r="D149" s="10" t="s">
        <v>24</v>
      </c>
      <c r="E149" s="10" t="s">
        <v>25</v>
      </c>
      <c r="F149" s="10" t="s">
        <v>27</v>
      </c>
      <c r="G149" s="10" t="s">
        <v>71</v>
      </c>
      <c r="H149">
        <v>1</v>
      </c>
      <c r="I149" s="10" t="s">
        <v>418</v>
      </c>
      <c r="J149" s="10" t="s">
        <v>414</v>
      </c>
      <c r="K149" s="10" t="s">
        <v>276</v>
      </c>
      <c r="L149">
        <v>27</v>
      </c>
      <c r="P149" s="10"/>
      <c r="R149" s="10"/>
      <c r="S149" s="10"/>
      <c r="T149" s="10" t="s">
        <v>464</v>
      </c>
    </row>
    <row r="150" spans="1:20" x14ac:dyDescent="0.3">
      <c r="A150">
        <v>36</v>
      </c>
      <c r="B150" s="10" t="s">
        <v>216</v>
      </c>
      <c r="C150" s="10" t="s">
        <v>43</v>
      </c>
      <c r="D150" s="10" t="s">
        <v>24</v>
      </c>
      <c r="E150" s="10" t="s">
        <v>25</v>
      </c>
      <c r="F150" s="10" t="s">
        <v>27</v>
      </c>
      <c r="G150" s="10" t="s">
        <v>71</v>
      </c>
      <c r="H150">
        <v>1</v>
      </c>
      <c r="I150" s="10" t="s">
        <v>418</v>
      </c>
      <c r="J150" s="10" t="s">
        <v>416</v>
      </c>
      <c r="K150" s="10" t="s">
        <v>417</v>
      </c>
      <c r="L150">
        <v>46</v>
      </c>
      <c r="N150">
        <v>56</v>
      </c>
      <c r="P150" s="10"/>
      <c r="R150" s="10"/>
      <c r="S150" s="10"/>
      <c r="T150" s="10" t="s">
        <v>464</v>
      </c>
    </row>
    <row r="151" spans="1:20" x14ac:dyDescent="0.3">
      <c r="A151">
        <v>37</v>
      </c>
      <c r="B151" s="10" t="s">
        <v>216</v>
      </c>
      <c r="C151" s="10" t="s">
        <v>44</v>
      </c>
      <c r="D151" s="10" t="s">
        <v>24</v>
      </c>
      <c r="E151" s="10" t="s">
        <v>26</v>
      </c>
      <c r="F151" s="10" t="s">
        <v>27</v>
      </c>
      <c r="G151" s="10" t="s">
        <v>71</v>
      </c>
      <c r="H151">
        <v>1</v>
      </c>
      <c r="I151" s="10" t="s">
        <v>418</v>
      </c>
      <c r="J151" s="10" t="s">
        <v>9</v>
      </c>
      <c r="K151" s="10" t="s">
        <v>276</v>
      </c>
      <c r="L151">
        <v>25</v>
      </c>
      <c r="P151" s="10"/>
      <c r="R151" s="10"/>
      <c r="S151" s="10"/>
      <c r="T151" s="10" t="s">
        <v>466</v>
      </c>
    </row>
    <row r="152" spans="1:20" x14ac:dyDescent="0.3">
      <c r="A152">
        <v>37</v>
      </c>
      <c r="B152" s="10" t="s">
        <v>216</v>
      </c>
      <c r="C152" s="10" t="s">
        <v>44</v>
      </c>
      <c r="D152" s="10" t="s">
        <v>24</v>
      </c>
      <c r="E152" s="10" t="s">
        <v>26</v>
      </c>
      <c r="F152" s="10" t="s">
        <v>27</v>
      </c>
      <c r="G152" s="10" t="s">
        <v>71</v>
      </c>
      <c r="H152">
        <v>1</v>
      </c>
      <c r="I152" s="10" t="s">
        <v>418</v>
      </c>
      <c r="J152" s="10" t="s">
        <v>411</v>
      </c>
      <c r="K152" s="10" t="s">
        <v>276</v>
      </c>
      <c r="L152">
        <v>25</v>
      </c>
      <c r="P152" s="10"/>
      <c r="R152" s="10"/>
      <c r="S152" s="10"/>
      <c r="T152" s="10" t="s">
        <v>466</v>
      </c>
    </row>
    <row r="153" spans="1:20" x14ac:dyDescent="0.3">
      <c r="A153">
        <v>37</v>
      </c>
      <c r="B153" s="10" t="s">
        <v>216</v>
      </c>
      <c r="C153" s="10" t="s">
        <v>44</v>
      </c>
      <c r="D153" s="10" t="s">
        <v>24</v>
      </c>
      <c r="E153" s="10" t="s">
        <v>26</v>
      </c>
      <c r="F153" s="10" t="s">
        <v>27</v>
      </c>
      <c r="G153" s="10" t="s">
        <v>71</v>
      </c>
      <c r="H153">
        <v>1</v>
      </c>
      <c r="I153" s="10" t="s">
        <v>418</v>
      </c>
      <c r="J153" s="10" t="s">
        <v>893</v>
      </c>
      <c r="K153" s="10" t="s">
        <v>289</v>
      </c>
      <c r="L153">
        <v>38</v>
      </c>
      <c r="P153" s="10"/>
      <c r="R153" s="10"/>
      <c r="S153" s="10"/>
      <c r="T153" s="10" t="s">
        <v>466</v>
      </c>
    </row>
    <row r="154" spans="1:20" x14ac:dyDescent="0.3">
      <c r="A154">
        <v>37</v>
      </c>
      <c r="B154" s="10" t="s">
        <v>216</v>
      </c>
      <c r="C154" s="10" t="s">
        <v>44</v>
      </c>
      <c r="D154" s="10" t="s">
        <v>24</v>
      </c>
      <c r="E154" s="10" t="s">
        <v>26</v>
      </c>
      <c r="F154" s="10" t="s">
        <v>27</v>
      </c>
      <c r="G154" s="10" t="s">
        <v>71</v>
      </c>
      <c r="H154">
        <v>1</v>
      </c>
      <c r="I154" s="10" t="s">
        <v>418</v>
      </c>
      <c r="J154" s="10" t="s">
        <v>414</v>
      </c>
      <c r="K154" s="10" t="s">
        <v>276</v>
      </c>
      <c r="L154">
        <v>25</v>
      </c>
      <c r="P154" s="10"/>
      <c r="R154" s="10"/>
      <c r="S154" s="10"/>
      <c r="T154" s="10" t="s">
        <v>466</v>
      </c>
    </row>
    <row r="155" spans="1:20" x14ac:dyDescent="0.3">
      <c r="A155">
        <v>38</v>
      </c>
      <c r="B155" s="10" t="s">
        <v>216</v>
      </c>
      <c r="C155" s="10" t="s">
        <v>45</v>
      </c>
      <c r="D155" s="10" t="s">
        <v>24</v>
      </c>
      <c r="E155" s="10" t="s">
        <v>25</v>
      </c>
      <c r="F155" s="10" t="s">
        <v>27</v>
      </c>
      <c r="G155" s="10" t="s">
        <v>71</v>
      </c>
      <c r="H155">
        <v>1</v>
      </c>
      <c r="I155" s="10" t="s">
        <v>418</v>
      </c>
      <c r="J155" s="10" t="s">
        <v>9</v>
      </c>
      <c r="K155" s="10" t="s">
        <v>289</v>
      </c>
      <c r="L155">
        <v>37</v>
      </c>
      <c r="P155" s="10"/>
      <c r="R155" s="10"/>
      <c r="S155" s="10"/>
      <c r="T155" s="10" t="s">
        <v>468</v>
      </c>
    </row>
    <row r="156" spans="1:20" x14ac:dyDescent="0.3">
      <c r="A156">
        <v>38</v>
      </c>
      <c r="B156" s="10" t="s">
        <v>216</v>
      </c>
      <c r="C156" s="10" t="s">
        <v>45</v>
      </c>
      <c r="D156" s="10" t="s">
        <v>24</v>
      </c>
      <c r="E156" s="10" t="s">
        <v>25</v>
      </c>
      <c r="F156" s="10" t="s">
        <v>27</v>
      </c>
      <c r="G156" s="10" t="s">
        <v>71</v>
      </c>
      <c r="H156">
        <v>1</v>
      </c>
      <c r="I156" s="10" t="s">
        <v>418</v>
      </c>
      <c r="J156" s="10" t="s">
        <v>411</v>
      </c>
      <c r="K156" s="10" t="s">
        <v>289</v>
      </c>
      <c r="L156">
        <v>35</v>
      </c>
      <c r="P156" s="10"/>
      <c r="R156" s="10"/>
      <c r="S156" s="10"/>
      <c r="T156" s="10" t="s">
        <v>468</v>
      </c>
    </row>
    <row r="157" spans="1:20" x14ac:dyDescent="0.3">
      <c r="A157">
        <v>38</v>
      </c>
      <c r="B157" s="10" t="s">
        <v>216</v>
      </c>
      <c r="C157" s="10" t="s">
        <v>45</v>
      </c>
      <c r="D157" s="10" t="s">
        <v>24</v>
      </c>
      <c r="E157" s="10" t="s">
        <v>25</v>
      </c>
      <c r="F157" s="10" t="s">
        <v>27</v>
      </c>
      <c r="G157" s="10" t="s">
        <v>71</v>
      </c>
      <c r="H157">
        <v>1</v>
      </c>
      <c r="I157" s="10" t="s">
        <v>418</v>
      </c>
      <c r="J157" s="10" t="s">
        <v>896</v>
      </c>
      <c r="K157" s="10" t="s">
        <v>289</v>
      </c>
      <c r="L157">
        <v>36</v>
      </c>
      <c r="P157" s="10"/>
      <c r="R157" s="10"/>
      <c r="S157" s="10"/>
      <c r="T157" s="10" t="s">
        <v>468</v>
      </c>
    </row>
    <row r="158" spans="1:20" x14ac:dyDescent="0.3">
      <c r="A158">
        <v>38</v>
      </c>
      <c r="B158" s="10" t="s">
        <v>216</v>
      </c>
      <c r="C158" s="10" t="s">
        <v>45</v>
      </c>
      <c r="D158" s="10" t="s">
        <v>24</v>
      </c>
      <c r="E158" s="10" t="s">
        <v>25</v>
      </c>
      <c r="F158" s="10" t="s">
        <v>27</v>
      </c>
      <c r="G158" s="10" t="s">
        <v>71</v>
      </c>
      <c r="H158">
        <v>1</v>
      </c>
      <c r="I158" s="10" t="s">
        <v>418</v>
      </c>
      <c r="J158" s="10" t="s">
        <v>414</v>
      </c>
      <c r="K158" s="10" t="s">
        <v>276</v>
      </c>
      <c r="L158">
        <v>28</v>
      </c>
      <c r="P158" s="10"/>
      <c r="R158" s="10"/>
      <c r="S158" s="10"/>
      <c r="T158" s="10" t="s">
        <v>468</v>
      </c>
    </row>
    <row r="159" spans="1:20" x14ac:dyDescent="0.3">
      <c r="A159">
        <v>38</v>
      </c>
      <c r="B159" s="10" t="s">
        <v>216</v>
      </c>
      <c r="C159" s="10" t="s">
        <v>45</v>
      </c>
      <c r="D159" s="10" t="s">
        <v>24</v>
      </c>
      <c r="E159" s="10" t="s">
        <v>25</v>
      </c>
      <c r="F159" s="10" t="s">
        <v>27</v>
      </c>
      <c r="G159" s="10" t="s">
        <v>71</v>
      </c>
      <c r="H159">
        <v>1</v>
      </c>
      <c r="I159" s="10" t="s">
        <v>418</v>
      </c>
      <c r="J159" s="10" t="s">
        <v>416</v>
      </c>
      <c r="K159" s="10" t="s">
        <v>417</v>
      </c>
      <c r="L159">
        <v>45</v>
      </c>
      <c r="N159">
        <v>55</v>
      </c>
      <c r="P159" s="10"/>
      <c r="R159" s="10"/>
      <c r="S159" s="10"/>
      <c r="T159" s="10" t="s">
        <v>468</v>
      </c>
    </row>
    <row r="160" spans="1:20" x14ac:dyDescent="0.3">
      <c r="A160">
        <v>39</v>
      </c>
      <c r="B160" s="10" t="s">
        <v>216</v>
      </c>
      <c r="C160" s="10" t="s">
        <v>46</v>
      </c>
      <c r="D160" s="10" t="s">
        <v>24</v>
      </c>
      <c r="E160" s="10" t="s">
        <v>21</v>
      </c>
      <c r="F160" s="10" t="s">
        <v>27</v>
      </c>
      <c r="G160" s="10" t="s">
        <v>71</v>
      </c>
      <c r="H160">
        <v>1</v>
      </c>
      <c r="I160" s="10" t="s">
        <v>418</v>
      </c>
      <c r="J160" s="10"/>
      <c r="K160" s="10"/>
      <c r="P160" s="10"/>
      <c r="R160" s="10"/>
      <c r="S160" s="10"/>
      <c r="T160" s="10" t="s">
        <v>470</v>
      </c>
    </row>
    <row r="161" spans="1:20" x14ac:dyDescent="0.3">
      <c r="A161">
        <v>40</v>
      </c>
      <c r="B161" s="10" t="s">
        <v>216</v>
      </c>
      <c r="C161" s="10" t="s">
        <v>47</v>
      </c>
      <c r="D161" s="10" t="s">
        <v>24</v>
      </c>
      <c r="E161" s="10" t="s">
        <v>25</v>
      </c>
      <c r="F161" s="10" t="s">
        <v>27</v>
      </c>
      <c r="G161" s="10" t="s">
        <v>71</v>
      </c>
      <c r="H161">
        <v>1</v>
      </c>
      <c r="I161" s="10" t="s">
        <v>418</v>
      </c>
      <c r="J161" s="10" t="s">
        <v>9</v>
      </c>
      <c r="K161" s="10" t="s">
        <v>289</v>
      </c>
      <c r="L161">
        <v>34</v>
      </c>
      <c r="P161" s="10"/>
      <c r="R161" s="10"/>
      <c r="S161" s="10"/>
      <c r="T161" s="10" t="s">
        <v>472</v>
      </c>
    </row>
    <row r="162" spans="1:20" x14ac:dyDescent="0.3">
      <c r="A162">
        <v>40</v>
      </c>
      <c r="B162" s="10" t="s">
        <v>216</v>
      </c>
      <c r="C162" s="10" t="s">
        <v>47</v>
      </c>
      <c r="D162" s="10" t="s">
        <v>24</v>
      </c>
      <c r="E162" s="10" t="s">
        <v>25</v>
      </c>
      <c r="F162" s="10" t="s">
        <v>27</v>
      </c>
      <c r="G162" s="10" t="s">
        <v>71</v>
      </c>
      <c r="H162">
        <v>1</v>
      </c>
      <c r="I162" s="10" t="s">
        <v>418</v>
      </c>
      <c r="J162" s="10" t="s">
        <v>411</v>
      </c>
      <c r="K162" s="10" t="s">
        <v>289</v>
      </c>
      <c r="L162">
        <v>33</v>
      </c>
      <c r="P162" s="10"/>
      <c r="R162" s="10"/>
      <c r="S162" s="10"/>
      <c r="T162" s="10" t="s">
        <v>472</v>
      </c>
    </row>
    <row r="163" spans="1:20" x14ac:dyDescent="0.3">
      <c r="A163">
        <v>40</v>
      </c>
      <c r="B163" s="10" t="s">
        <v>216</v>
      </c>
      <c r="C163" s="10" t="s">
        <v>47</v>
      </c>
      <c r="D163" s="10" t="s">
        <v>24</v>
      </c>
      <c r="E163" s="10" t="s">
        <v>25</v>
      </c>
      <c r="F163" s="10" t="s">
        <v>27</v>
      </c>
      <c r="G163" s="10" t="s">
        <v>71</v>
      </c>
      <c r="H163">
        <v>1</v>
      </c>
      <c r="I163" s="10" t="s">
        <v>418</v>
      </c>
      <c r="J163" s="10" t="s">
        <v>897</v>
      </c>
      <c r="K163" s="10" t="s">
        <v>289</v>
      </c>
      <c r="L163">
        <v>37</v>
      </c>
      <c r="P163" s="10"/>
      <c r="R163" s="10"/>
      <c r="S163" s="10"/>
      <c r="T163" s="10" t="s">
        <v>472</v>
      </c>
    </row>
    <row r="164" spans="1:20" x14ac:dyDescent="0.3">
      <c r="A164">
        <v>40</v>
      </c>
      <c r="B164" s="10" t="s">
        <v>216</v>
      </c>
      <c r="C164" s="10" t="s">
        <v>47</v>
      </c>
      <c r="D164" s="10" t="s">
        <v>24</v>
      </c>
      <c r="E164" s="10" t="s">
        <v>25</v>
      </c>
      <c r="F164" s="10" t="s">
        <v>27</v>
      </c>
      <c r="G164" s="10" t="s">
        <v>71</v>
      </c>
      <c r="H164">
        <v>1</v>
      </c>
      <c r="I164" s="10" t="s">
        <v>418</v>
      </c>
      <c r="J164" s="10" t="s">
        <v>898</v>
      </c>
      <c r="K164" s="10" t="s">
        <v>289</v>
      </c>
      <c r="L164">
        <v>40</v>
      </c>
      <c r="P164" s="10"/>
      <c r="R164" s="10"/>
      <c r="S164" s="10"/>
      <c r="T164" s="10" t="s">
        <v>472</v>
      </c>
    </row>
    <row r="165" spans="1:20" x14ac:dyDescent="0.3">
      <c r="A165">
        <v>40</v>
      </c>
      <c r="B165" s="10" t="s">
        <v>216</v>
      </c>
      <c r="C165" s="10" t="s">
        <v>47</v>
      </c>
      <c r="D165" s="10" t="s">
        <v>24</v>
      </c>
      <c r="E165" s="10" t="s">
        <v>25</v>
      </c>
      <c r="F165" s="10" t="s">
        <v>27</v>
      </c>
      <c r="G165" s="10" t="s">
        <v>71</v>
      </c>
      <c r="H165">
        <v>1</v>
      </c>
      <c r="I165" s="10" t="s">
        <v>418</v>
      </c>
      <c r="J165" s="10" t="s">
        <v>414</v>
      </c>
      <c r="K165" s="10" t="s">
        <v>276</v>
      </c>
      <c r="L165">
        <v>28</v>
      </c>
      <c r="P165" s="10"/>
      <c r="R165" s="10"/>
      <c r="S165" s="10"/>
      <c r="T165" s="10" t="s">
        <v>472</v>
      </c>
    </row>
    <row r="166" spans="1:20" x14ac:dyDescent="0.3">
      <c r="A166">
        <v>40</v>
      </c>
      <c r="B166" s="10" t="s">
        <v>216</v>
      </c>
      <c r="C166" s="10" t="s">
        <v>47</v>
      </c>
      <c r="D166" s="10" t="s">
        <v>24</v>
      </c>
      <c r="E166" s="10" t="s">
        <v>25</v>
      </c>
      <c r="F166" s="10" t="s">
        <v>27</v>
      </c>
      <c r="G166" s="10" t="s">
        <v>71</v>
      </c>
      <c r="H166">
        <v>1</v>
      </c>
      <c r="I166" s="10" t="s">
        <v>418</v>
      </c>
      <c r="J166" s="10" t="s">
        <v>416</v>
      </c>
      <c r="K166" s="10" t="s">
        <v>417</v>
      </c>
      <c r="L166">
        <v>45</v>
      </c>
      <c r="N166">
        <v>55</v>
      </c>
      <c r="P166" s="10"/>
      <c r="R166" s="10"/>
      <c r="S166" s="10"/>
      <c r="T166" s="10" t="s">
        <v>472</v>
      </c>
    </row>
    <row r="167" spans="1:20" x14ac:dyDescent="0.3">
      <c r="A167">
        <v>41</v>
      </c>
      <c r="B167" s="10" t="s">
        <v>216</v>
      </c>
      <c r="C167" s="10" t="s">
        <v>47</v>
      </c>
      <c r="D167" s="10" t="s">
        <v>24</v>
      </c>
      <c r="E167" s="10" t="s">
        <v>25</v>
      </c>
      <c r="F167" s="10" t="s">
        <v>27</v>
      </c>
      <c r="G167" s="10" t="s">
        <v>229</v>
      </c>
      <c r="H167">
        <v>1</v>
      </c>
      <c r="I167" s="10" t="s">
        <v>418</v>
      </c>
      <c r="J167" s="10" t="s">
        <v>9</v>
      </c>
      <c r="K167" s="10" t="s">
        <v>276</v>
      </c>
      <c r="L167">
        <v>28</v>
      </c>
      <c r="P167" s="10"/>
      <c r="R167" s="10"/>
      <c r="S167" s="10"/>
      <c r="T167" s="10" t="s">
        <v>474</v>
      </c>
    </row>
    <row r="168" spans="1:20" x14ac:dyDescent="0.3">
      <c r="A168">
        <v>41</v>
      </c>
      <c r="B168" s="10" t="s">
        <v>216</v>
      </c>
      <c r="C168" s="10" t="s">
        <v>47</v>
      </c>
      <c r="D168" s="10" t="s">
        <v>24</v>
      </c>
      <c r="E168" s="10" t="s">
        <v>25</v>
      </c>
      <c r="F168" s="10" t="s">
        <v>27</v>
      </c>
      <c r="G168" s="10" t="s">
        <v>229</v>
      </c>
      <c r="H168">
        <v>1</v>
      </c>
      <c r="I168" s="10" t="s">
        <v>418</v>
      </c>
      <c r="J168" s="10" t="s">
        <v>411</v>
      </c>
      <c r="K168" s="10" t="s">
        <v>276</v>
      </c>
      <c r="L168">
        <v>27</v>
      </c>
      <c r="P168" s="10"/>
      <c r="R168" s="10"/>
      <c r="S168" s="10"/>
      <c r="T168" s="10" t="s">
        <v>474</v>
      </c>
    </row>
    <row r="169" spans="1:20" x14ac:dyDescent="0.3">
      <c r="A169">
        <v>41</v>
      </c>
      <c r="B169" s="10" t="s">
        <v>216</v>
      </c>
      <c r="C169" s="10" t="s">
        <v>47</v>
      </c>
      <c r="D169" s="10" t="s">
        <v>24</v>
      </c>
      <c r="E169" s="10" t="s">
        <v>25</v>
      </c>
      <c r="F169" s="10" t="s">
        <v>27</v>
      </c>
      <c r="G169" s="10" t="s">
        <v>229</v>
      </c>
      <c r="H169">
        <v>1</v>
      </c>
      <c r="I169" s="10" t="s">
        <v>418</v>
      </c>
      <c r="J169" s="10" t="s">
        <v>897</v>
      </c>
      <c r="K169" s="10" t="s">
        <v>276</v>
      </c>
      <c r="L169">
        <v>31</v>
      </c>
      <c r="P169" s="10"/>
      <c r="R169" s="10"/>
      <c r="S169" s="10"/>
      <c r="T169" s="10" t="s">
        <v>474</v>
      </c>
    </row>
    <row r="170" spans="1:20" x14ac:dyDescent="0.3">
      <c r="A170">
        <v>41</v>
      </c>
      <c r="B170" s="10" t="s">
        <v>216</v>
      </c>
      <c r="C170" s="10" t="s">
        <v>47</v>
      </c>
      <c r="D170" s="10" t="s">
        <v>24</v>
      </c>
      <c r="E170" s="10" t="s">
        <v>25</v>
      </c>
      <c r="F170" s="10" t="s">
        <v>27</v>
      </c>
      <c r="G170" s="10" t="s">
        <v>229</v>
      </c>
      <c r="H170">
        <v>1</v>
      </c>
      <c r="I170" s="10" t="s">
        <v>418</v>
      </c>
      <c r="J170" s="10" t="s">
        <v>898</v>
      </c>
      <c r="K170" s="10" t="s">
        <v>276</v>
      </c>
      <c r="L170">
        <v>34</v>
      </c>
      <c r="P170" s="10"/>
      <c r="R170" s="10"/>
      <c r="S170" s="10"/>
      <c r="T170" s="10" t="s">
        <v>474</v>
      </c>
    </row>
    <row r="171" spans="1:20" x14ac:dyDescent="0.3">
      <c r="A171">
        <v>41</v>
      </c>
      <c r="B171" s="10" t="s">
        <v>216</v>
      </c>
      <c r="C171" s="10" t="s">
        <v>47</v>
      </c>
      <c r="D171" s="10" t="s">
        <v>24</v>
      </c>
      <c r="E171" s="10" t="s">
        <v>25</v>
      </c>
      <c r="F171" s="10" t="s">
        <v>27</v>
      </c>
      <c r="G171" s="10" t="s">
        <v>229</v>
      </c>
      <c r="H171">
        <v>1</v>
      </c>
      <c r="I171" s="10" t="s">
        <v>418</v>
      </c>
      <c r="J171" s="10" t="s">
        <v>414</v>
      </c>
      <c r="K171" s="10" t="s">
        <v>276</v>
      </c>
      <c r="L171">
        <v>28</v>
      </c>
      <c r="P171" s="10"/>
      <c r="R171" s="10"/>
      <c r="S171" s="10"/>
      <c r="T171" s="10" t="s">
        <v>474</v>
      </c>
    </row>
    <row r="172" spans="1:20" x14ac:dyDescent="0.3">
      <c r="A172">
        <v>41</v>
      </c>
      <c r="B172" s="10" t="s">
        <v>216</v>
      </c>
      <c r="C172" s="10" t="s">
        <v>47</v>
      </c>
      <c r="D172" s="10" t="s">
        <v>24</v>
      </c>
      <c r="E172" s="10" t="s">
        <v>25</v>
      </c>
      <c r="F172" s="10" t="s">
        <v>27</v>
      </c>
      <c r="G172" s="10" t="s">
        <v>229</v>
      </c>
      <c r="H172">
        <v>1</v>
      </c>
      <c r="I172" s="10" t="s">
        <v>418</v>
      </c>
      <c r="J172" s="10" t="s">
        <v>416</v>
      </c>
      <c r="K172" s="10" t="s">
        <v>417</v>
      </c>
      <c r="L172">
        <v>45</v>
      </c>
      <c r="N172">
        <v>55</v>
      </c>
      <c r="P172" s="10"/>
      <c r="R172" s="10"/>
      <c r="S172" s="10"/>
      <c r="T172" s="10" t="s">
        <v>474</v>
      </c>
    </row>
    <row r="173" spans="1:20" x14ac:dyDescent="0.3">
      <c r="A173">
        <v>42</v>
      </c>
      <c r="B173" s="10" t="s">
        <v>216</v>
      </c>
      <c r="C173" s="10" t="s">
        <v>48</v>
      </c>
      <c r="D173" s="10" t="s">
        <v>23</v>
      </c>
      <c r="E173" s="10" t="s">
        <v>26</v>
      </c>
      <c r="F173" s="10" t="s">
        <v>49</v>
      </c>
      <c r="G173" s="10" t="s">
        <v>71</v>
      </c>
      <c r="H173">
        <v>1</v>
      </c>
      <c r="I173" s="10" t="s">
        <v>418</v>
      </c>
      <c r="J173" s="10" t="s">
        <v>9</v>
      </c>
      <c r="K173" s="10" t="s">
        <v>276</v>
      </c>
      <c r="L173">
        <v>28</v>
      </c>
      <c r="P173" s="10"/>
      <c r="R173" s="10"/>
      <c r="S173" s="10"/>
      <c r="T173" s="10" t="s">
        <v>475</v>
      </c>
    </row>
    <row r="174" spans="1:20" x14ac:dyDescent="0.3">
      <c r="A174">
        <v>42</v>
      </c>
      <c r="B174" s="10" t="s">
        <v>216</v>
      </c>
      <c r="C174" s="10" t="s">
        <v>48</v>
      </c>
      <c r="D174" s="10" t="s">
        <v>23</v>
      </c>
      <c r="E174" s="10" t="s">
        <v>26</v>
      </c>
      <c r="F174" s="10" t="s">
        <v>49</v>
      </c>
      <c r="G174" s="10" t="s">
        <v>71</v>
      </c>
      <c r="H174">
        <v>1</v>
      </c>
      <c r="I174" s="10" t="s">
        <v>418</v>
      </c>
      <c r="J174" s="10" t="s">
        <v>411</v>
      </c>
      <c r="K174" s="10" t="s">
        <v>276</v>
      </c>
      <c r="L174">
        <v>28</v>
      </c>
      <c r="P174" s="10"/>
      <c r="R174" s="10"/>
      <c r="S174" s="10"/>
      <c r="T174" s="10" t="s">
        <v>475</v>
      </c>
    </row>
    <row r="175" spans="1:20" x14ac:dyDescent="0.3">
      <c r="A175">
        <v>42</v>
      </c>
      <c r="B175" s="10" t="s">
        <v>216</v>
      </c>
      <c r="C175" s="10" t="s">
        <v>48</v>
      </c>
      <c r="D175" s="10" t="s">
        <v>23</v>
      </c>
      <c r="E175" s="10" t="s">
        <v>26</v>
      </c>
      <c r="F175" s="10" t="s">
        <v>49</v>
      </c>
      <c r="G175" s="10" t="s">
        <v>71</v>
      </c>
      <c r="H175">
        <v>1</v>
      </c>
      <c r="I175" s="10" t="s">
        <v>418</v>
      </c>
      <c r="J175" s="10" t="s">
        <v>893</v>
      </c>
      <c r="K175" s="10" t="s">
        <v>289</v>
      </c>
      <c r="L175">
        <v>41</v>
      </c>
      <c r="P175" s="10"/>
      <c r="R175" s="10"/>
      <c r="S175" s="10"/>
      <c r="T175" s="10" t="s">
        <v>475</v>
      </c>
    </row>
    <row r="176" spans="1:20" x14ac:dyDescent="0.3">
      <c r="A176">
        <v>42</v>
      </c>
      <c r="B176" s="10" t="s">
        <v>216</v>
      </c>
      <c r="C176" s="10" t="s">
        <v>48</v>
      </c>
      <c r="D176" s="10" t="s">
        <v>23</v>
      </c>
      <c r="E176" s="10" t="s">
        <v>26</v>
      </c>
      <c r="F176" s="10" t="s">
        <v>49</v>
      </c>
      <c r="G176" s="10" t="s">
        <v>71</v>
      </c>
      <c r="H176">
        <v>1</v>
      </c>
      <c r="I176" s="10" t="s">
        <v>418</v>
      </c>
      <c r="J176" s="10" t="s">
        <v>414</v>
      </c>
      <c r="K176" s="10" t="s">
        <v>276</v>
      </c>
      <c r="L176">
        <v>26</v>
      </c>
      <c r="P176" s="10"/>
      <c r="R176" s="10"/>
      <c r="S176" s="10"/>
      <c r="T176" s="10" t="s">
        <v>475</v>
      </c>
    </row>
    <row r="177" spans="1:20" x14ac:dyDescent="0.3">
      <c r="A177">
        <v>43</v>
      </c>
      <c r="B177" s="10" t="s">
        <v>218</v>
      </c>
      <c r="C177" s="10" t="s">
        <v>48</v>
      </c>
      <c r="D177" s="10" t="s">
        <v>23</v>
      </c>
      <c r="E177" s="10" t="s">
        <v>26</v>
      </c>
      <c r="F177" s="10" t="s">
        <v>49</v>
      </c>
      <c r="G177" s="10" t="s">
        <v>71</v>
      </c>
      <c r="H177">
        <v>1</v>
      </c>
      <c r="I177" s="10" t="s">
        <v>418</v>
      </c>
      <c r="J177" s="10" t="s">
        <v>9</v>
      </c>
      <c r="K177" s="10" t="s">
        <v>276</v>
      </c>
      <c r="L177">
        <v>28</v>
      </c>
      <c r="P177" s="10"/>
      <c r="R177" s="10"/>
      <c r="S177" s="10"/>
      <c r="T177" s="10" t="s">
        <v>477</v>
      </c>
    </row>
    <row r="178" spans="1:20" x14ac:dyDescent="0.3">
      <c r="A178">
        <v>43</v>
      </c>
      <c r="B178" s="10" t="s">
        <v>218</v>
      </c>
      <c r="C178" s="10" t="s">
        <v>48</v>
      </c>
      <c r="D178" s="10" t="s">
        <v>23</v>
      </c>
      <c r="E178" s="10" t="s">
        <v>26</v>
      </c>
      <c r="F178" s="10" t="s">
        <v>49</v>
      </c>
      <c r="G178" s="10" t="s">
        <v>71</v>
      </c>
      <c r="H178">
        <v>1</v>
      </c>
      <c r="I178" s="10" t="s">
        <v>418</v>
      </c>
      <c r="J178" s="10" t="s">
        <v>411</v>
      </c>
      <c r="K178" s="10" t="s">
        <v>276</v>
      </c>
      <c r="L178">
        <v>28</v>
      </c>
      <c r="P178" s="10"/>
      <c r="R178" s="10"/>
      <c r="S178" s="10"/>
      <c r="T178" s="10" t="s">
        <v>477</v>
      </c>
    </row>
    <row r="179" spans="1:20" x14ac:dyDescent="0.3">
      <c r="A179">
        <v>43</v>
      </c>
      <c r="B179" s="10" t="s">
        <v>218</v>
      </c>
      <c r="C179" s="10" t="s">
        <v>48</v>
      </c>
      <c r="D179" s="10" t="s">
        <v>23</v>
      </c>
      <c r="E179" s="10" t="s">
        <v>26</v>
      </c>
      <c r="F179" s="10" t="s">
        <v>49</v>
      </c>
      <c r="G179" s="10" t="s">
        <v>71</v>
      </c>
      <c r="H179">
        <v>1</v>
      </c>
      <c r="I179" s="10" t="s">
        <v>418</v>
      </c>
      <c r="J179" s="10" t="s">
        <v>893</v>
      </c>
      <c r="K179" s="10" t="s">
        <v>289</v>
      </c>
      <c r="L179">
        <v>41</v>
      </c>
      <c r="P179" s="10"/>
      <c r="R179" s="10"/>
      <c r="S179" s="10"/>
      <c r="T179" s="10" t="s">
        <v>477</v>
      </c>
    </row>
    <row r="180" spans="1:20" x14ac:dyDescent="0.3">
      <c r="A180">
        <v>43</v>
      </c>
      <c r="B180" s="10" t="s">
        <v>218</v>
      </c>
      <c r="C180" s="10" t="s">
        <v>48</v>
      </c>
      <c r="D180" s="10" t="s">
        <v>23</v>
      </c>
      <c r="E180" s="10" t="s">
        <v>26</v>
      </c>
      <c r="F180" s="10" t="s">
        <v>49</v>
      </c>
      <c r="G180" s="10" t="s">
        <v>71</v>
      </c>
      <c r="H180">
        <v>1</v>
      </c>
      <c r="I180" s="10" t="s">
        <v>418</v>
      </c>
      <c r="J180" s="10" t="s">
        <v>414</v>
      </c>
      <c r="K180" s="10" t="s">
        <v>276</v>
      </c>
      <c r="L180">
        <v>26</v>
      </c>
      <c r="P180" s="10"/>
      <c r="R180" s="10"/>
      <c r="S180" s="10"/>
      <c r="T180" s="10" t="s">
        <v>477</v>
      </c>
    </row>
    <row r="181" spans="1:20" x14ac:dyDescent="0.3">
      <c r="A181">
        <v>43</v>
      </c>
      <c r="B181" s="10" t="s">
        <v>218</v>
      </c>
      <c r="C181" s="10" t="s">
        <v>48</v>
      </c>
      <c r="D181" s="10" t="s">
        <v>23</v>
      </c>
      <c r="E181" s="10" t="s">
        <v>26</v>
      </c>
      <c r="F181" s="10" t="s">
        <v>49</v>
      </c>
      <c r="G181" s="10" t="s">
        <v>71</v>
      </c>
      <c r="H181">
        <v>1</v>
      </c>
      <c r="I181" s="10" t="s">
        <v>418</v>
      </c>
      <c r="J181" s="10" t="s">
        <v>416</v>
      </c>
      <c r="K181" s="10" t="s">
        <v>417</v>
      </c>
      <c r="L181">
        <v>43</v>
      </c>
      <c r="N181">
        <v>53</v>
      </c>
      <c r="P181" s="10"/>
      <c r="R181" s="10"/>
      <c r="S181" s="10"/>
      <c r="T181" s="10" t="s">
        <v>477</v>
      </c>
    </row>
    <row r="182" spans="1:20" x14ac:dyDescent="0.3">
      <c r="A182">
        <v>44</v>
      </c>
      <c r="B182" s="10" t="s">
        <v>226</v>
      </c>
      <c r="C182" s="10" t="s">
        <v>48</v>
      </c>
      <c r="D182" s="10" t="s">
        <v>24</v>
      </c>
      <c r="E182" s="10" t="s">
        <v>26</v>
      </c>
      <c r="F182" s="10" t="s">
        <v>49</v>
      </c>
      <c r="G182" s="10" t="s">
        <v>71</v>
      </c>
      <c r="H182">
        <v>1</v>
      </c>
      <c r="I182" s="10" t="s">
        <v>418</v>
      </c>
      <c r="J182" s="10" t="s">
        <v>9</v>
      </c>
      <c r="K182" s="10" t="s">
        <v>413</v>
      </c>
      <c r="L182">
        <v>31</v>
      </c>
      <c r="P182" s="10"/>
      <c r="R182" s="10"/>
      <c r="S182" s="10"/>
      <c r="T182" s="10" t="s">
        <v>478</v>
      </c>
    </row>
    <row r="183" spans="1:20" x14ac:dyDescent="0.3">
      <c r="A183">
        <v>44</v>
      </c>
      <c r="B183" s="10" t="s">
        <v>226</v>
      </c>
      <c r="C183" s="10" t="s">
        <v>48</v>
      </c>
      <c r="D183" s="10" t="s">
        <v>24</v>
      </c>
      <c r="E183" s="10" t="s">
        <v>26</v>
      </c>
      <c r="F183" s="10" t="s">
        <v>49</v>
      </c>
      <c r="G183" s="10" t="s">
        <v>71</v>
      </c>
      <c r="H183">
        <v>1</v>
      </c>
      <c r="I183" s="10" t="s">
        <v>418</v>
      </c>
      <c r="J183" s="10" t="s">
        <v>411</v>
      </c>
      <c r="K183" s="10" t="s">
        <v>289</v>
      </c>
      <c r="L183">
        <v>35</v>
      </c>
      <c r="P183" s="10"/>
      <c r="R183" s="10"/>
      <c r="S183" s="10"/>
      <c r="T183" s="10" t="s">
        <v>478</v>
      </c>
    </row>
    <row r="184" spans="1:20" x14ac:dyDescent="0.3">
      <c r="A184">
        <v>44</v>
      </c>
      <c r="B184" s="10" t="s">
        <v>226</v>
      </c>
      <c r="C184" s="10" t="s">
        <v>48</v>
      </c>
      <c r="D184" s="10" t="s">
        <v>24</v>
      </c>
      <c r="E184" s="10" t="s">
        <v>26</v>
      </c>
      <c r="F184" s="10" t="s">
        <v>49</v>
      </c>
      <c r="G184" s="10" t="s">
        <v>71</v>
      </c>
      <c r="H184">
        <v>1</v>
      </c>
      <c r="I184" s="10" t="s">
        <v>418</v>
      </c>
      <c r="J184" s="10" t="s">
        <v>893</v>
      </c>
      <c r="K184" s="10" t="s">
        <v>289</v>
      </c>
      <c r="L184">
        <v>41</v>
      </c>
      <c r="P184" s="10"/>
      <c r="R184" s="10"/>
      <c r="S184" s="10"/>
      <c r="T184" s="10" t="s">
        <v>478</v>
      </c>
    </row>
    <row r="185" spans="1:20" x14ac:dyDescent="0.3">
      <c r="A185">
        <v>44</v>
      </c>
      <c r="B185" s="10" t="s">
        <v>226</v>
      </c>
      <c r="C185" s="10" t="s">
        <v>48</v>
      </c>
      <c r="D185" s="10" t="s">
        <v>24</v>
      </c>
      <c r="E185" s="10" t="s">
        <v>26</v>
      </c>
      <c r="F185" s="10" t="s">
        <v>49</v>
      </c>
      <c r="G185" s="10" t="s">
        <v>71</v>
      </c>
      <c r="H185">
        <v>1</v>
      </c>
      <c r="I185" s="10" t="s">
        <v>418</v>
      </c>
      <c r="J185" s="10" t="s">
        <v>414</v>
      </c>
      <c r="K185" s="10" t="s">
        <v>276</v>
      </c>
      <c r="L185">
        <v>26</v>
      </c>
      <c r="P185" s="10"/>
      <c r="R185" s="10"/>
      <c r="S185" s="10"/>
      <c r="T185" s="10" t="s">
        <v>478</v>
      </c>
    </row>
    <row r="186" spans="1:20" x14ac:dyDescent="0.3">
      <c r="A186">
        <v>44</v>
      </c>
      <c r="B186" s="10" t="s">
        <v>226</v>
      </c>
      <c r="C186" s="10" t="s">
        <v>48</v>
      </c>
      <c r="D186" s="10" t="s">
        <v>24</v>
      </c>
      <c r="E186" s="10" t="s">
        <v>26</v>
      </c>
      <c r="F186" s="10" t="s">
        <v>49</v>
      </c>
      <c r="G186" s="10" t="s">
        <v>71</v>
      </c>
      <c r="H186">
        <v>1</v>
      </c>
      <c r="I186" s="10" t="s">
        <v>418</v>
      </c>
      <c r="J186" s="10" t="s">
        <v>416</v>
      </c>
      <c r="K186" s="10" t="s">
        <v>417</v>
      </c>
      <c r="L186">
        <v>51</v>
      </c>
      <c r="M186">
        <v>5</v>
      </c>
      <c r="N186">
        <v>61</v>
      </c>
      <c r="O186">
        <v>7</v>
      </c>
      <c r="P186" s="10"/>
      <c r="R186" s="10"/>
      <c r="S186" s="10"/>
      <c r="T186" s="10" t="s">
        <v>478</v>
      </c>
    </row>
    <row r="187" spans="1:20" x14ac:dyDescent="0.3">
      <c r="A187">
        <v>45</v>
      </c>
      <c r="B187" s="10" t="s">
        <v>216</v>
      </c>
      <c r="C187" s="10" t="s">
        <v>50</v>
      </c>
      <c r="D187" s="10" t="s">
        <v>28</v>
      </c>
      <c r="E187" s="10" t="s">
        <v>25</v>
      </c>
      <c r="F187" s="10" t="s">
        <v>49</v>
      </c>
      <c r="G187" s="10" t="s">
        <v>71</v>
      </c>
      <c r="H187">
        <v>1</v>
      </c>
      <c r="I187" s="10" t="s">
        <v>418</v>
      </c>
      <c r="J187" s="10" t="s">
        <v>9</v>
      </c>
      <c r="K187" s="10" t="s">
        <v>289</v>
      </c>
      <c r="L187">
        <v>36</v>
      </c>
      <c r="P187" s="10"/>
      <c r="R187" s="10"/>
      <c r="S187" s="10"/>
      <c r="T187" s="10" t="s">
        <v>479</v>
      </c>
    </row>
    <row r="188" spans="1:20" x14ac:dyDescent="0.3">
      <c r="A188">
        <v>45</v>
      </c>
      <c r="B188" s="10" t="s">
        <v>216</v>
      </c>
      <c r="C188" s="10" t="s">
        <v>50</v>
      </c>
      <c r="D188" s="10" t="s">
        <v>28</v>
      </c>
      <c r="E188" s="10" t="s">
        <v>25</v>
      </c>
      <c r="F188" s="10" t="s">
        <v>49</v>
      </c>
      <c r="G188" s="10" t="s">
        <v>71</v>
      </c>
      <c r="H188">
        <v>1</v>
      </c>
      <c r="I188" s="10" t="s">
        <v>418</v>
      </c>
      <c r="J188" s="10" t="s">
        <v>411</v>
      </c>
      <c r="K188" s="10" t="s">
        <v>289</v>
      </c>
      <c r="L188">
        <v>36</v>
      </c>
      <c r="P188" s="10"/>
      <c r="R188" s="10"/>
      <c r="S188" s="10"/>
      <c r="T188" s="10" t="s">
        <v>479</v>
      </c>
    </row>
    <row r="189" spans="1:20" x14ac:dyDescent="0.3">
      <c r="A189">
        <v>45</v>
      </c>
      <c r="B189" s="10" t="s">
        <v>216</v>
      </c>
      <c r="C189" s="10" t="s">
        <v>50</v>
      </c>
      <c r="D189" s="10" t="s">
        <v>28</v>
      </c>
      <c r="E189" s="10" t="s">
        <v>25</v>
      </c>
      <c r="F189" s="10" t="s">
        <v>49</v>
      </c>
      <c r="G189" s="10" t="s">
        <v>71</v>
      </c>
      <c r="H189">
        <v>1</v>
      </c>
      <c r="I189" s="10" t="s">
        <v>418</v>
      </c>
      <c r="J189" s="10" t="s">
        <v>894</v>
      </c>
      <c r="K189" s="10" t="s">
        <v>276</v>
      </c>
      <c r="L189">
        <v>32</v>
      </c>
      <c r="P189" s="10"/>
      <c r="R189" s="10"/>
      <c r="S189" s="10"/>
      <c r="T189" s="10" t="s">
        <v>479</v>
      </c>
    </row>
    <row r="190" spans="1:20" x14ac:dyDescent="0.3">
      <c r="A190">
        <v>45</v>
      </c>
      <c r="B190" s="10" t="s">
        <v>216</v>
      </c>
      <c r="C190" s="10" t="s">
        <v>50</v>
      </c>
      <c r="D190" s="10" t="s">
        <v>28</v>
      </c>
      <c r="E190" s="10" t="s">
        <v>25</v>
      </c>
      <c r="F190" s="10" t="s">
        <v>49</v>
      </c>
      <c r="G190" s="10" t="s">
        <v>71</v>
      </c>
      <c r="H190">
        <v>1</v>
      </c>
      <c r="I190" s="10" t="s">
        <v>418</v>
      </c>
      <c r="J190" s="10" t="s">
        <v>897</v>
      </c>
      <c r="K190" s="10" t="s">
        <v>289</v>
      </c>
      <c r="L190">
        <v>41</v>
      </c>
      <c r="P190" s="10"/>
      <c r="R190" s="10"/>
      <c r="S190" s="10"/>
      <c r="T190" s="10" t="s">
        <v>479</v>
      </c>
    </row>
    <row r="191" spans="1:20" x14ac:dyDescent="0.3">
      <c r="A191">
        <v>45</v>
      </c>
      <c r="B191" s="10" t="s">
        <v>216</v>
      </c>
      <c r="C191" s="10" t="s">
        <v>50</v>
      </c>
      <c r="D191" s="10" t="s">
        <v>28</v>
      </c>
      <c r="E191" s="10" t="s">
        <v>25</v>
      </c>
      <c r="F191" s="10" t="s">
        <v>49</v>
      </c>
      <c r="G191" s="10" t="s">
        <v>71</v>
      </c>
      <c r="H191">
        <v>1</v>
      </c>
      <c r="I191" s="10" t="s">
        <v>418</v>
      </c>
      <c r="J191" s="10" t="s">
        <v>416</v>
      </c>
      <c r="K191" s="10" t="s">
        <v>417</v>
      </c>
      <c r="L191">
        <v>43</v>
      </c>
      <c r="N191">
        <v>53</v>
      </c>
      <c r="P191" s="10"/>
      <c r="R191" s="10"/>
      <c r="S191" s="10"/>
      <c r="T191" s="10" t="s">
        <v>479</v>
      </c>
    </row>
    <row r="192" spans="1:20" x14ac:dyDescent="0.3">
      <c r="A192">
        <v>46</v>
      </c>
      <c r="B192" s="10" t="s">
        <v>218</v>
      </c>
      <c r="C192" s="10" t="s">
        <v>50</v>
      </c>
      <c r="D192" s="10" t="s">
        <v>28</v>
      </c>
      <c r="E192" s="10" t="s">
        <v>25</v>
      </c>
      <c r="F192" s="10" t="s">
        <v>49</v>
      </c>
      <c r="G192" s="10" t="s">
        <v>71</v>
      </c>
      <c r="H192">
        <v>1</v>
      </c>
      <c r="I192" s="10" t="s">
        <v>418</v>
      </c>
      <c r="J192" s="10" t="s">
        <v>9</v>
      </c>
      <c r="K192" s="10" t="s">
        <v>289</v>
      </c>
      <c r="L192">
        <v>36</v>
      </c>
      <c r="P192" s="10"/>
      <c r="R192" s="10"/>
      <c r="S192" s="10"/>
      <c r="T192" s="10" t="s">
        <v>481</v>
      </c>
    </row>
    <row r="193" spans="1:20" x14ac:dyDescent="0.3">
      <c r="A193">
        <v>46</v>
      </c>
      <c r="B193" s="10" t="s">
        <v>218</v>
      </c>
      <c r="C193" s="10" t="s">
        <v>50</v>
      </c>
      <c r="D193" s="10" t="s">
        <v>28</v>
      </c>
      <c r="E193" s="10" t="s">
        <v>25</v>
      </c>
      <c r="F193" s="10" t="s">
        <v>49</v>
      </c>
      <c r="G193" s="10" t="s">
        <v>71</v>
      </c>
      <c r="H193">
        <v>1</v>
      </c>
      <c r="I193" s="10" t="s">
        <v>418</v>
      </c>
      <c r="J193" s="10" t="s">
        <v>411</v>
      </c>
      <c r="K193" s="10" t="s">
        <v>289</v>
      </c>
      <c r="L193">
        <v>36</v>
      </c>
      <c r="P193" s="10"/>
      <c r="R193" s="10"/>
      <c r="S193" s="10"/>
      <c r="T193" s="10" t="s">
        <v>481</v>
      </c>
    </row>
    <row r="194" spans="1:20" x14ac:dyDescent="0.3">
      <c r="A194">
        <v>46</v>
      </c>
      <c r="B194" s="10" t="s">
        <v>218</v>
      </c>
      <c r="C194" s="10" t="s">
        <v>50</v>
      </c>
      <c r="D194" s="10" t="s">
        <v>28</v>
      </c>
      <c r="E194" s="10" t="s">
        <v>25</v>
      </c>
      <c r="F194" s="10" t="s">
        <v>49</v>
      </c>
      <c r="G194" s="10" t="s">
        <v>71</v>
      </c>
      <c r="H194">
        <v>1</v>
      </c>
      <c r="I194" s="10" t="s">
        <v>418</v>
      </c>
      <c r="J194" s="10" t="s">
        <v>894</v>
      </c>
      <c r="K194" s="10" t="s">
        <v>276</v>
      </c>
      <c r="L194">
        <v>32</v>
      </c>
      <c r="P194" s="10"/>
      <c r="R194" s="10"/>
      <c r="S194" s="10"/>
      <c r="T194" s="10" t="s">
        <v>481</v>
      </c>
    </row>
    <row r="195" spans="1:20" x14ac:dyDescent="0.3">
      <c r="A195">
        <v>46</v>
      </c>
      <c r="B195" s="10" t="s">
        <v>218</v>
      </c>
      <c r="C195" s="10" t="s">
        <v>50</v>
      </c>
      <c r="D195" s="10" t="s">
        <v>28</v>
      </c>
      <c r="E195" s="10" t="s">
        <v>25</v>
      </c>
      <c r="F195" s="10" t="s">
        <v>49</v>
      </c>
      <c r="G195" s="10" t="s">
        <v>71</v>
      </c>
      <c r="H195">
        <v>1</v>
      </c>
      <c r="I195" s="10" t="s">
        <v>418</v>
      </c>
      <c r="J195" s="10" t="s">
        <v>897</v>
      </c>
      <c r="K195" s="10" t="s">
        <v>289</v>
      </c>
      <c r="L195">
        <v>41</v>
      </c>
      <c r="P195" s="10"/>
      <c r="R195" s="10"/>
      <c r="S195" s="10"/>
      <c r="T195" s="10" t="s">
        <v>481</v>
      </c>
    </row>
    <row r="196" spans="1:20" x14ac:dyDescent="0.3">
      <c r="A196">
        <v>46</v>
      </c>
      <c r="B196" s="10" t="s">
        <v>218</v>
      </c>
      <c r="C196" s="10" t="s">
        <v>50</v>
      </c>
      <c r="D196" s="10" t="s">
        <v>28</v>
      </c>
      <c r="E196" s="10" t="s">
        <v>25</v>
      </c>
      <c r="F196" s="10" t="s">
        <v>49</v>
      </c>
      <c r="G196" s="10" t="s">
        <v>71</v>
      </c>
      <c r="H196">
        <v>1</v>
      </c>
      <c r="I196" s="10" t="s">
        <v>418</v>
      </c>
      <c r="J196" s="10" t="s">
        <v>416</v>
      </c>
      <c r="K196" s="10" t="s">
        <v>417</v>
      </c>
      <c r="L196">
        <v>43</v>
      </c>
      <c r="N196">
        <v>53</v>
      </c>
      <c r="P196" s="10"/>
      <c r="R196" s="10"/>
      <c r="S196" s="10"/>
      <c r="T196" s="10" t="s">
        <v>481</v>
      </c>
    </row>
    <row r="197" spans="1:20" x14ac:dyDescent="0.3">
      <c r="A197">
        <v>47</v>
      </c>
      <c r="B197" s="10" t="s">
        <v>226</v>
      </c>
      <c r="C197" s="10" t="s">
        <v>50</v>
      </c>
      <c r="D197" s="10" t="s">
        <v>23</v>
      </c>
      <c r="E197" s="10" t="s">
        <v>25</v>
      </c>
      <c r="F197" s="10" t="s">
        <v>49</v>
      </c>
      <c r="G197" s="10" t="s">
        <v>71</v>
      </c>
      <c r="H197">
        <v>1</v>
      </c>
      <c r="I197" s="10" t="s">
        <v>418</v>
      </c>
      <c r="J197" s="10" t="s">
        <v>9</v>
      </c>
      <c r="K197" s="10" t="s">
        <v>289</v>
      </c>
      <c r="L197">
        <v>36</v>
      </c>
      <c r="P197" s="10"/>
      <c r="R197" s="10"/>
      <c r="S197" s="10"/>
      <c r="T197" s="10" t="s">
        <v>482</v>
      </c>
    </row>
    <row r="198" spans="1:20" x14ac:dyDescent="0.3">
      <c r="A198">
        <v>47</v>
      </c>
      <c r="B198" s="10" t="s">
        <v>226</v>
      </c>
      <c r="C198" s="10" t="s">
        <v>50</v>
      </c>
      <c r="D198" s="10" t="s">
        <v>23</v>
      </c>
      <c r="E198" s="10" t="s">
        <v>25</v>
      </c>
      <c r="F198" s="10" t="s">
        <v>49</v>
      </c>
      <c r="G198" s="10" t="s">
        <v>71</v>
      </c>
      <c r="H198">
        <v>1</v>
      </c>
      <c r="I198" s="10" t="s">
        <v>418</v>
      </c>
      <c r="J198" s="10" t="s">
        <v>411</v>
      </c>
      <c r="K198" s="10" t="s">
        <v>289</v>
      </c>
      <c r="L198">
        <v>36</v>
      </c>
      <c r="P198" s="10"/>
      <c r="R198" s="10"/>
      <c r="S198" s="10"/>
      <c r="T198" s="10" t="s">
        <v>482</v>
      </c>
    </row>
    <row r="199" spans="1:20" x14ac:dyDescent="0.3">
      <c r="A199">
        <v>47</v>
      </c>
      <c r="B199" s="10" t="s">
        <v>226</v>
      </c>
      <c r="C199" s="10" t="s">
        <v>50</v>
      </c>
      <c r="D199" s="10" t="s">
        <v>23</v>
      </c>
      <c r="E199" s="10" t="s">
        <v>25</v>
      </c>
      <c r="F199" s="10" t="s">
        <v>49</v>
      </c>
      <c r="G199" s="10" t="s">
        <v>71</v>
      </c>
      <c r="H199">
        <v>1</v>
      </c>
      <c r="I199" s="10" t="s">
        <v>418</v>
      </c>
      <c r="J199" s="10" t="s">
        <v>894</v>
      </c>
      <c r="K199" s="10" t="s">
        <v>276</v>
      </c>
      <c r="L199">
        <v>32</v>
      </c>
      <c r="P199" s="10"/>
      <c r="R199" s="10"/>
      <c r="S199" s="10"/>
      <c r="T199" s="10" t="s">
        <v>482</v>
      </c>
    </row>
    <row r="200" spans="1:20" x14ac:dyDescent="0.3">
      <c r="A200">
        <v>47</v>
      </c>
      <c r="B200" s="10" t="s">
        <v>226</v>
      </c>
      <c r="C200" s="10" t="s">
        <v>50</v>
      </c>
      <c r="D200" s="10" t="s">
        <v>23</v>
      </c>
      <c r="E200" s="10" t="s">
        <v>25</v>
      </c>
      <c r="F200" s="10" t="s">
        <v>49</v>
      </c>
      <c r="G200" s="10" t="s">
        <v>71</v>
      </c>
      <c r="H200">
        <v>1</v>
      </c>
      <c r="I200" s="10" t="s">
        <v>418</v>
      </c>
      <c r="J200" s="10" t="s">
        <v>897</v>
      </c>
      <c r="K200" s="10" t="s">
        <v>276</v>
      </c>
      <c r="L200">
        <v>35</v>
      </c>
      <c r="P200" s="10"/>
      <c r="R200" s="10"/>
      <c r="S200" s="10"/>
      <c r="T200" s="10" t="s">
        <v>482</v>
      </c>
    </row>
    <row r="201" spans="1:20" x14ac:dyDescent="0.3">
      <c r="A201">
        <v>48</v>
      </c>
      <c r="B201" s="10" t="s">
        <v>216</v>
      </c>
      <c r="C201" s="10" t="s">
        <v>398</v>
      </c>
      <c r="D201" s="10" t="s">
        <v>23</v>
      </c>
      <c r="E201" s="10" t="s">
        <v>31</v>
      </c>
      <c r="F201" s="10" t="s">
        <v>49</v>
      </c>
      <c r="G201" s="10" t="s">
        <v>71</v>
      </c>
      <c r="H201">
        <v>1</v>
      </c>
      <c r="I201" s="10" t="s">
        <v>418</v>
      </c>
      <c r="J201" s="10" t="s">
        <v>9</v>
      </c>
      <c r="K201" s="10" t="s">
        <v>276</v>
      </c>
      <c r="L201">
        <v>27</v>
      </c>
      <c r="P201" s="10"/>
      <c r="R201" s="10"/>
      <c r="S201" s="10"/>
      <c r="T201" s="10" t="s">
        <v>483</v>
      </c>
    </row>
    <row r="202" spans="1:20" x14ac:dyDescent="0.3">
      <c r="A202">
        <v>48</v>
      </c>
      <c r="B202" s="10" t="s">
        <v>216</v>
      </c>
      <c r="C202" s="10" t="s">
        <v>398</v>
      </c>
      <c r="D202" s="10" t="s">
        <v>23</v>
      </c>
      <c r="E202" s="10" t="s">
        <v>31</v>
      </c>
      <c r="F202" s="10" t="s">
        <v>49</v>
      </c>
      <c r="G202" s="10" t="s">
        <v>71</v>
      </c>
      <c r="H202">
        <v>1</v>
      </c>
      <c r="I202" s="10" t="s">
        <v>418</v>
      </c>
      <c r="J202" s="10" t="s">
        <v>411</v>
      </c>
      <c r="K202" s="10" t="s">
        <v>276</v>
      </c>
      <c r="L202">
        <v>27</v>
      </c>
      <c r="P202" s="10"/>
      <c r="R202" s="10"/>
      <c r="S202" s="10"/>
      <c r="T202" s="10" t="s">
        <v>483</v>
      </c>
    </row>
    <row r="203" spans="1:20" x14ac:dyDescent="0.3">
      <c r="A203">
        <v>49</v>
      </c>
      <c r="B203" s="10" t="s">
        <v>218</v>
      </c>
      <c r="C203" s="10" t="s">
        <v>398</v>
      </c>
      <c r="D203" s="10" t="s">
        <v>23</v>
      </c>
      <c r="E203" s="10" t="s">
        <v>31</v>
      </c>
      <c r="F203" s="10" t="s">
        <v>49</v>
      </c>
      <c r="G203" s="10" t="s">
        <v>71</v>
      </c>
      <c r="H203">
        <v>1</v>
      </c>
      <c r="I203" s="10" t="s">
        <v>418</v>
      </c>
      <c r="J203" s="10" t="s">
        <v>9</v>
      </c>
      <c r="K203" s="10" t="s">
        <v>276</v>
      </c>
      <c r="L203">
        <v>27</v>
      </c>
      <c r="P203" s="10"/>
      <c r="R203" s="10"/>
      <c r="S203" s="10"/>
      <c r="T203" s="10" t="s">
        <v>485</v>
      </c>
    </row>
    <row r="204" spans="1:20" x14ac:dyDescent="0.3">
      <c r="A204">
        <v>49</v>
      </c>
      <c r="B204" s="10" t="s">
        <v>218</v>
      </c>
      <c r="C204" s="10" t="s">
        <v>398</v>
      </c>
      <c r="D204" s="10" t="s">
        <v>23</v>
      </c>
      <c r="E204" s="10" t="s">
        <v>31</v>
      </c>
      <c r="F204" s="10" t="s">
        <v>49</v>
      </c>
      <c r="G204" s="10" t="s">
        <v>71</v>
      </c>
      <c r="H204">
        <v>1</v>
      </c>
      <c r="I204" s="10" t="s">
        <v>418</v>
      </c>
      <c r="J204" s="10" t="s">
        <v>411</v>
      </c>
      <c r="K204" s="10" t="s">
        <v>276</v>
      </c>
      <c r="L204">
        <v>27</v>
      </c>
      <c r="P204" s="10"/>
      <c r="R204" s="10"/>
      <c r="S204" s="10"/>
      <c r="T204" s="10" t="s">
        <v>485</v>
      </c>
    </row>
    <row r="205" spans="1:20" x14ac:dyDescent="0.3">
      <c r="A205">
        <v>50</v>
      </c>
      <c r="B205" s="10" t="s">
        <v>717</v>
      </c>
      <c r="C205" s="10" t="s">
        <v>398</v>
      </c>
      <c r="D205" s="10" t="s">
        <v>24</v>
      </c>
      <c r="E205" s="10" t="s">
        <v>31</v>
      </c>
      <c r="F205" s="10" t="s">
        <v>49</v>
      </c>
      <c r="G205" s="10" t="s">
        <v>71</v>
      </c>
      <c r="H205">
        <v>1</v>
      </c>
      <c r="I205" s="10" t="s">
        <v>418</v>
      </c>
      <c r="J205" s="10" t="s">
        <v>9</v>
      </c>
      <c r="K205" s="10" t="s">
        <v>413</v>
      </c>
      <c r="L205">
        <v>30</v>
      </c>
      <c r="P205" s="10"/>
      <c r="R205" s="10"/>
      <c r="S205" s="10"/>
      <c r="T205" s="10" t="s">
        <v>869</v>
      </c>
    </row>
    <row r="206" spans="1:20" x14ac:dyDescent="0.3">
      <c r="A206">
        <v>50</v>
      </c>
      <c r="B206" s="10" t="s">
        <v>717</v>
      </c>
      <c r="C206" s="10" t="s">
        <v>398</v>
      </c>
      <c r="D206" s="10" t="s">
        <v>24</v>
      </c>
      <c r="E206" s="10" t="s">
        <v>31</v>
      </c>
      <c r="F206" s="10" t="s">
        <v>49</v>
      </c>
      <c r="G206" s="10" t="s">
        <v>71</v>
      </c>
      <c r="H206">
        <v>1</v>
      </c>
      <c r="I206" s="10" t="s">
        <v>418</v>
      </c>
      <c r="J206" s="10" t="s">
        <v>411</v>
      </c>
      <c r="K206" s="10" t="s">
        <v>276</v>
      </c>
      <c r="L206">
        <v>27</v>
      </c>
      <c r="P206" s="10"/>
      <c r="R206" s="10"/>
      <c r="S206" s="10"/>
      <c r="T206" s="10" t="s">
        <v>869</v>
      </c>
    </row>
    <row r="207" spans="1:20" x14ac:dyDescent="0.3">
      <c r="A207">
        <v>50</v>
      </c>
      <c r="B207" s="10" t="s">
        <v>717</v>
      </c>
      <c r="C207" s="10" t="s">
        <v>398</v>
      </c>
      <c r="D207" s="10" t="s">
        <v>24</v>
      </c>
      <c r="E207" s="10" t="s">
        <v>31</v>
      </c>
      <c r="F207" s="10" t="s">
        <v>49</v>
      </c>
      <c r="G207" s="10" t="s">
        <v>71</v>
      </c>
      <c r="H207">
        <v>1</v>
      </c>
      <c r="I207" s="10" t="s">
        <v>418</v>
      </c>
      <c r="J207" s="10" t="s">
        <v>893</v>
      </c>
      <c r="K207" s="10" t="s">
        <v>413</v>
      </c>
      <c r="L207">
        <v>30</v>
      </c>
      <c r="P207" s="10"/>
      <c r="R207" s="10"/>
      <c r="S207" s="10"/>
      <c r="T207" s="10" t="s">
        <v>869</v>
      </c>
    </row>
    <row r="208" spans="1:20" x14ac:dyDescent="0.3">
      <c r="A208">
        <v>51</v>
      </c>
      <c r="B208" s="10" t="s">
        <v>216</v>
      </c>
      <c r="C208" s="10" t="s">
        <v>51</v>
      </c>
      <c r="D208" s="10" t="s">
        <v>23</v>
      </c>
      <c r="E208" s="10" t="s">
        <v>25</v>
      </c>
      <c r="F208" s="10" t="s">
        <v>49</v>
      </c>
      <c r="G208" s="10" t="s">
        <v>71</v>
      </c>
      <c r="H208">
        <v>1</v>
      </c>
      <c r="I208" s="10" t="s">
        <v>418</v>
      </c>
      <c r="J208" s="10" t="s">
        <v>9</v>
      </c>
      <c r="K208" s="10" t="s">
        <v>289</v>
      </c>
      <c r="L208">
        <v>31</v>
      </c>
      <c r="P208" s="10"/>
      <c r="R208" s="10"/>
      <c r="S208" s="10"/>
      <c r="T208" s="10" t="s">
        <v>486</v>
      </c>
    </row>
    <row r="209" spans="1:20" x14ac:dyDescent="0.3">
      <c r="A209">
        <v>51</v>
      </c>
      <c r="B209" s="10" t="s">
        <v>216</v>
      </c>
      <c r="C209" s="10" t="s">
        <v>51</v>
      </c>
      <c r="D209" s="10" t="s">
        <v>23</v>
      </c>
      <c r="E209" s="10" t="s">
        <v>25</v>
      </c>
      <c r="F209" s="10" t="s">
        <v>49</v>
      </c>
      <c r="G209" s="10" t="s">
        <v>71</v>
      </c>
      <c r="H209">
        <v>1</v>
      </c>
      <c r="I209" s="10" t="s">
        <v>418</v>
      </c>
      <c r="J209" s="10" t="s">
        <v>411</v>
      </c>
      <c r="K209" s="10" t="s">
        <v>289</v>
      </c>
      <c r="L209">
        <v>31</v>
      </c>
      <c r="P209" s="10"/>
      <c r="R209" s="10"/>
      <c r="S209" s="10"/>
      <c r="T209" s="10" t="s">
        <v>486</v>
      </c>
    </row>
    <row r="210" spans="1:20" x14ac:dyDescent="0.3">
      <c r="A210">
        <v>51</v>
      </c>
      <c r="B210" s="10" t="s">
        <v>216</v>
      </c>
      <c r="C210" s="10" t="s">
        <v>51</v>
      </c>
      <c r="D210" s="10" t="s">
        <v>23</v>
      </c>
      <c r="E210" s="10" t="s">
        <v>25</v>
      </c>
      <c r="F210" s="10" t="s">
        <v>49</v>
      </c>
      <c r="G210" s="10" t="s">
        <v>71</v>
      </c>
      <c r="H210">
        <v>1</v>
      </c>
      <c r="I210" s="10" t="s">
        <v>418</v>
      </c>
      <c r="J210" s="10" t="s">
        <v>893</v>
      </c>
      <c r="K210" s="10" t="s">
        <v>289</v>
      </c>
      <c r="L210">
        <v>37</v>
      </c>
      <c r="P210" s="10"/>
      <c r="R210" s="10"/>
      <c r="S210" s="10"/>
      <c r="T210" s="10" t="s">
        <v>486</v>
      </c>
    </row>
    <row r="211" spans="1:20" x14ac:dyDescent="0.3">
      <c r="A211">
        <v>51</v>
      </c>
      <c r="B211" s="10" t="s">
        <v>216</v>
      </c>
      <c r="C211" s="10" t="s">
        <v>51</v>
      </c>
      <c r="D211" s="10" t="s">
        <v>23</v>
      </c>
      <c r="E211" s="10" t="s">
        <v>25</v>
      </c>
      <c r="F211" s="10" t="s">
        <v>49</v>
      </c>
      <c r="G211" s="10" t="s">
        <v>71</v>
      </c>
      <c r="H211">
        <v>1</v>
      </c>
      <c r="I211" s="10" t="s">
        <v>418</v>
      </c>
      <c r="J211" s="10" t="s">
        <v>894</v>
      </c>
      <c r="K211" s="10" t="s">
        <v>289</v>
      </c>
      <c r="L211">
        <v>37</v>
      </c>
      <c r="P211" s="10"/>
      <c r="R211" s="10"/>
      <c r="S211" s="10"/>
      <c r="T211" s="10" t="s">
        <v>486</v>
      </c>
    </row>
    <row r="212" spans="1:20" x14ac:dyDescent="0.3">
      <c r="A212">
        <v>51</v>
      </c>
      <c r="B212" s="10" t="s">
        <v>216</v>
      </c>
      <c r="C212" s="10" t="s">
        <v>51</v>
      </c>
      <c r="D212" s="10" t="s">
        <v>23</v>
      </c>
      <c r="E212" s="10" t="s">
        <v>25</v>
      </c>
      <c r="F212" s="10" t="s">
        <v>49</v>
      </c>
      <c r="G212" s="10" t="s">
        <v>71</v>
      </c>
      <c r="H212">
        <v>1</v>
      </c>
      <c r="I212" s="10" t="s">
        <v>418</v>
      </c>
      <c r="J212" s="10" t="s">
        <v>414</v>
      </c>
      <c r="K212" s="10" t="s">
        <v>276</v>
      </c>
      <c r="L212">
        <v>27</v>
      </c>
      <c r="P212" s="10"/>
      <c r="R212" s="10"/>
      <c r="S212" s="10"/>
      <c r="T212" s="10" t="s">
        <v>486</v>
      </c>
    </row>
    <row r="213" spans="1:20" x14ac:dyDescent="0.3">
      <c r="A213">
        <v>51</v>
      </c>
      <c r="B213" s="10" t="s">
        <v>216</v>
      </c>
      <c r="C213" s="10" t="s">
        <v>51</v>
      </c>
      <c r="D213" s="10" t="s">
        <v>23</v>
      </c>
      <c r="E213" s="10" t="s">
        <v>25</v>
      </c>
      <c r="F213" s="10" t="s">
        <v>49</v>
      </c>
      <c r="G213" s="10" t="s">
        <v>71</v>
      </c>
      <c r="H213">
        <v>1</v>
      </c>
      <c r="I213" s="10" t="s">
        <v>418</v>
      </c>
      <c r="J213" s="10" t="s">
        <v>416</v>
      </c>
      <c r="K213" s="10" t="s">
        <v>417</v>
      </c>
      <c r="L213">
        <v>41</v>
      </c>
      <c r="N213">
        <v>51</v>
      </c>
      <c r="P213" s="10"/>
      <c r="R213" s="10"/>
      <c r="S213" s="10"/>
      <c r="T213" s="10" t="s">
        <v>486</v>
      </c>
    </row>
    <row r="214" spans="1:20" x14ac:dyDescent="0.3">
      <c r="A214">
        <v>52</v>
      </c>
      <c r="B214" s="10" t="s">
        <v>216</v>
      </c>
      <c r="C214" s="10" t="s">
        <v>52</v>
      </c>
      <c r="D214" s="10" t="s">
        <v>23</v>
      </c>
      <c r="E214" s="10" t="s">
        <v>25</v>
      </c>
      <c r="F214" s="10" t="s">
        <v>49</v>
      </c>
      <c r="G214" s="10" t="s">
        <v>71</v>
      </c>
      <c r="H214">
        <v>1</v>
      </c>
      <c r="I214" s="10" t="s">
        <v>418</v>
      </c>
      <c r="J214" s="10" t="s">
        <v>9</v>
      </c>
      <c r="K214" s="10" t="s">
        <v>289</v>
      </c>
      <c r="L214">
        <v>33</v>
      </c>
      <c r="P214" s="10"/>
      <c r="R214" s="10"/>
      <c r="S214" s="10"/>
      <c r="T214" s="10" t="s">
        <v>488</v>
      </c>
    </row>
    <row r="215" spans="1:20" x14ac:dyDescent="0.3">
      <c r="A215">
        <v>52</v>
      </c>
      <c r="B215" s="10" t="s">
        <v>216</v>
      </c>
      <c r="C215" s="10" t="s">
        <v>52</v>
      </c>
      <c r="D215" s="10" t="s">
        <v>23</v>
      </c>
      <c r="E215" s="10" t="s">
        <v>25</v>
      </c>
      <c r="F215" s="10" t="s">
        <v>49</v>
      </c>
      <c r="G215" s="10" t="s">
        <v>71</v>
      </c>
      <c r="H215">
        <v>1</v>
      </c>
      <c r="I215" s="10" t="s">
        <v>418</v>
      </c>
      <c r="J215" s="10" t="s">
        <v>411</v>
      </c>
      <c r="K215" s="10" t="s">
        <v>289</v>
      </c>
      <c r="L215">
        <v>33</v>
      </c>
      <c r="P215" s="10"/>
      <c r="R215" s="10"/>
      <c r="S215" s="10"/>
      <c r="T215" s="10" t="s">
        <v>488</v>
      </c>
    </row>
    <row r="216" spans="1:20" x14ac:dyDescent="0.3">
      <c r="A216">
        <v>52</v>
      </c>
      <c r="B216" s="10" t="s">
        <v>216</v>
      </c>
      <c r="C216" s="10" t="s">
        <v>52</v>
      </c>
      <c r="D216" s="10" t="s">
        <v>23</v>
      </c>
      <c r="E216" s="10" t="s">
        <v>25</v>
      </c>
      <c r="F216" s="10" t="s">
        <v>49</v>
      </c>
      <c r="G216" s="10" t="s">
        <v>71</v>
      </c>
      <c r="H216">
        <v>1</v>
      </c>
      <c r="I216" s="10" t="s">
        <v>418</v>
      </c>
      <c r="J216" s="10" t="s">
        <v>893</v>
      </c>
      <c r="K216" s="10" t="s">
        <v>289</v>
      </c>
      <c r="L216">
        <v>39</v>
      </c>
      <c r="P216" s="10"/>
      <c r="R216" s="10"/>
      <c r="S216" s="10"/>
      <c r="T216" s="10" t="s">
        <v>488</v>
      </c>
    </row>
    <row r="217" spans="1:20" x14ac:dyDescent="0.3">
      <c r="A217">
        <v>52</v>
      </c>
      <c r="B217" s="10" t="s">
        <v>216</v>
      </c>
      <c r="C217" s="10" t="s">
        <v>52</v>
      </c>
      <c r="D217" s="10" t="s">
        <v>23</v>
      </c>
      <c r="E217" s="10" t="s">
        <v>25</v>
      </c>
      <c r="F217" s="10" t="s">
        <v>49</v>
      </c>
      <c r="G217" s="10" t="s">
        <v>71</v>
      </c>
      <c r="H217">
        <v>1</v>
      </c>
      <c r="I217" s="10" t="s">
        <v>418</v>
      </c>
      <c r="J217" s="10" t="s">
        <v>894</v>
      </c>
      <c r="K217" s="10" t="s">
        <v>289</v>
      </c>
      <c r="L217">
        <v>41</v>
      </c>
      <c r="P217" s="10"/>
      <c r="R217" s="10"/>
      <c r="S217" s="10"/>
      <c r="T217" s="10" t="s">
        <v>488</v>
      </c>
    </row>
    <row r="218" spans="1:20" x14ac:dyDescent="0.3">
      <c r="A218">
        <v>53</v>
      </c>
      <c r="B218" s="10" t="s">
        <v>216</v>
      </c>
      <c r="C218" s="10" t="s">
        <v>53</v>
      </c>
      <c r="D218" s="10" t="s">
        <v>23</v>
      </c>
      <c r="E218" s="10" t="s">
        <v>21</v>
      </c>
      <c r="F218" s="10" t="s">
        <v>49</v>
      </c>
      <c r="G218" s="10" t="s">
        <v>71</v>
      </c>
      <c r="H218">
        <v>1</v>
      </c>
      <c r="I218" s="10" t="s">
        <v>418</v>
      </c>
      <c r="J218" s="10"/>
      <c r="K218" s="10"/>
      <c r="P218" s="10"/>
      <c r="R218" s="10"/>
      <c r="S218" s="10"/>
      <c r="T218" s="10" t="s">
        <v>490</v>
      </c>
    </row>
    <row r="219" spans="1:20" x14ac:dyDescent="0.3">
      <c r="A219">
        <v>54</v>
      </c>
      <c r="B219" s="10" t="s">
        <v>216</v>
      </c>
      <c r="C219" s="10" t="s">
        <v>54</v>
      </c>
      <c r="D219" s="10" t="s">
        <v>23</v>
      </c>
      <c r="E219" s="10" t="s">
        <v>26</v>
      </c>
      <c r="F219" s="10" t="s">
        <v>49</v>
      </c>
      <c r="G219" s="10" t="s">
        <v>71</v>
      </c>
      <c r="H219">
        <v>1</v>
      </c>
      <c r="I219" s="10" t="s">
        <v>418</v>
      </c>
      <c r="J219" s="10" t="s">
        <v>9</v>
      </c>
      <c r="K219" s="10" t="s">
        <v>276</v>
      </c>
      <c r="L219">
        <v>27</v>
      </c>
      <c r="P219" s="10"/>
      <c r="R219" s="10"/>
      <c r="S219" s="10"/>
      <c r="T219" s="10" t="s">
        <v>492</v>
      </c>
    </row>
    <row r="220" spans="1:20" x14ac:dyDescent="0.3">
      <c r="A220">
        <v>54</v>
      </c>
      <c r="B220" s="10" t="s">
        <v>216</v>
      </c>
      <c r="C220" s="10" t="s">
        <v>54</v>
      </c>
      <c r="D220" s="10" t="s">
        <v>23</v>
      </c>
      <c r="E220" s="10" t="s">
        <v>26</v>
      </c>
      <c r="F220" s="10" t="s">
        <v>49</v>
      </c>
      <c r="G220" s="10" t="s">
        <v>71</v>
      </c>
      <c r="H220">
        <v>1</v>
      </c>
      <c r="I220" s="10" t="s">
        <v>418</v>
      </c>
      <c r="J220" s="10" t="s">
        <v>411</v>
      </c>
      <c r="K220" s="10" t="s">
        <v>276</v>
      </c>
      <c r="L220">
        <v>25</v>
      </c>
      <c r="P220" s="10"/>
      <c r="R220" s="10"/>
      <c r="S220" s="10"/>
      <c r="T220" s="10" t="s">
        <v>492</v>
      </c>
    </row>
    <row r="221" spans="1:20" x14ac:dyDescent="0.3">
      <c r="A221">
        <v>54</v>
      </c>
      <c r="B221" s="10" t="s">
        <v>216</v>
      </c>
      <c r="C221" s="10" t="s">
        <v>54</v>
      </c>
      <c r="D221" s="10" t="s">
        <v>23</v>
      </c>
      <c r="E221" s="10" t="s">
        <v>26</v>
      </c>
      <c r="F221" s="10" t="s">
        <v>49</v>
      </c>
      <c r="G221" s="10" t="s">
        <v>71</v>
      </c>
      <c r="H221">
        <v>1</v>
      </c>
      <c r="I221" s="10" t="s">
        <v>418</v>
      </c>
      <c r="J221" s="10" t="s">
        <v>414</v>
      </c>
      <c r="K221" s="10" t="s">
        <v>276</v>
      </c>
      <c r="L221">
        <v>25</v>
      </c>
      <c r="P221" s="10"/>
      <c r="R221" s="10"/>
      <c r="S221" s="10"/>
      <c r="T221" s="10" t="s">
        <v>492</v>
      </c>
    </row>
    <row r="222" spans="1:20" x14ac:dyDescent="0.3">
      <c r="A222">
        <v>55</v>
      </c>
      <c r="B222" s="10" t="s">
        <v>216</v>
      </c>
      <c r="C222" s="10" t="s">
        <v>30</v>
      </c>
      <c r="D222" s="10" t="s">
        <v>23</v>
      </c>
      <c r="E222" s="10" t="s">
        <v>31</v>
      </c>
      <c r="F222" s="10" t="s">
        <v>20</v>
      </c>
      <c r="G222" s="10" t="s">
        <v>71</v>
      </c>
      <c r="H222">
        <v>1</v>
      </c>
      <c r="I222" s="10" t="s">
        <v>418</v>
      </c>
      <c r="J222" s="10" t="s">
        <v>9</v>
      </c>
      <c r="K222" s="10" t="s">
        <v>276</v>
      </c>
      <c r="L222">
        <v>33</v>
      </c>
      <c r="P222" s="10"/>
      <c r="R222" s="10"/>
      <c r="S222" s="10"/>
      <c r="T222" s="10" t="s">
        <v>494</v>
      </c>
    </row>
    <row r="223" spans="1:20" x14ac:dyDescent="0.3">
      <c r="A223">
        <v>55</v>
      </c>
      <c r="B223" s="10" t="s">
        <v>216</v>
      </c>
      <c r="C223" s="10" t="s">
        <v>30</v>
      </c>
      <c r="D223" s="10" t="s">
        <v>23</v>
      </c>
      <c r="E223" s="10" t="s">
        <v>31</v>
      </c>
      <c r="F223" s="10" t="s">
        <v>20</v>
      </c>
      <c r="G223" s="10" t="s">
        <v>71</v>
      </c>
      <c r="H223">
        <v>1</v>
      </c>
      <c r="I223" s="10" t="s">
        <v>418</v>
      </c>
      <c r="J223" s="10" t="s">
        <v>411</v>
      </c>
      <c r="K223" s="10" t="s">
        <v>276</v>
      </c>
      <c r="L223">
        <v>33</v>
      </c>
      <c r="P223" s="10"/>
      <c r="R223" s="10"/>
      <c r="S223" s="10"/>
      <c r="T223" s="10" t="s">
        <v>494</v>
      </c>
    </row>
    <row r="224" spans="1:20" x14ac:dyDescent="0.3">
      <c r="A224">
        <v>55</v>
      </c>
      <c r="B224" s="10" t="s">
        <v>216</v>
      </c>
      <c r="C224" s="10" t="s">
        <v>30</v>
      </c>
      <c r="D224" s="10" t="s">
        <v>23</v>
      </c>
      <c r="E224" s="10" t="s">
        <v>31</v>
      </c>
      <c r="F224" s="10" t="s">
        <v>20</v>
      </c>
      <c r="G224" s="10" t="s">
        <v>71</v>
      </c>
      <c r="H224">
        <v>1</v>
      </c>
      <c r="I224" s="10" t="s">
        <v>418</v>
      </c>
      <c r="J224" s="10" t="s">
        <v>894</v>
      </c>
      <c r="K224" s="10" t="s">
        <v>276</v>
      </c>
      <c r="L224">
        <v>33</v>
      </c>
      <c r="P224" s="10"/>
      <c r="R224" s="10"/>
      <c r="S224" s="10"/>
      <c r="T224" s="10" t="s">
        <v>494</v>
      </c>
    </row>
    <row r="225" spans="1:20" x14ac:dyDescent="0.3">
      <c r="A225">
        <v>55</v>
      </c>
      <c r="B225" s="10" t="s">
        <v>216</v>
      </c>
      <c r="C225" s="10" t="s">
        <v>30</v>
      </c>
      <c r="D225" s="10" t="s">
        <v>23</v>
      </c>
      <c r="E225" s="10" t="s">
        <v>31</v>
      </c>
      <c r="F225" s="10" t="s">
        <v>20</v>
      </c>
      <c r="G225" s="10" t="s">
        <v>71</v>
      </c>
      <c r="H225">
        <v>1</v>
      </c>
      <c r="I225" s="10" t="s">
        <v>418</v>
      </c>
      <c r="J225" s="10" t="s">
        <v>414</v>
      </c>
      <c r="K225" s="10" t="s">
        <v>276</v>
      </c>
      <c r="L225">
        <v>33</v>
      </c>
      <c r="P225" s="10"/>
      <c r="R225" s="10"/>
      <c r="S225" s="10"/>
      <c r="T225" s="10" t="s">
        <v>494</v>
      </c>
    </row>
    <row r="226" spans="1:20" x14ac:dyDescent="0.3">
      <c r="A226">
        <v>56</v>
      </c>
      <c r="B226" s="10" t="s">
        <v>226</v>
      </c>
      <c r="C226" s="10" t="s">
        <v>30</v>
      </c>
      <c r="D226" s="10" t="s">
        <v>24</v>
      </c>
      <c r="E226" s="10" t="s">
        <v>31</v>
      </c>
      <c r="F226" s="10" t="s">
        <v>20</v>
      </c>
      <c r="G226" s="10" t="s">
        <v>71</v>
      </c>
      <c r="H226">
        <v>1</v>
      </c>
      <c r="I226" s="10" t="s">
        <v>418</v>
      </c>
      <c r="J226" s="10" t="s">
        <v>9</v>
      </c>
      <c r="K226" s="10" t="s">
        <v>276</v>
      </c>
      <c r="L226">
        <v>33</v>
      </c>
      <c r="P226" s="10"/>
      <c r="R226" s="10"/>
      <c r="S226" s="10"/>
      <c r="T226" s="10" t="s">
        <v>496</v>
      </c>
    </row>
    <row r="227" spans="1:20" x14ac:dyDescent="0.3">
      <c r="A227">
        <v>56</v>
      </c>
      <c r="B227" s="10" t="s">
        <v>226</v>
      </c>
      <c r="C227" s="10" t="s">
        <v>30</v>
      </c>
      <c r="D227" s="10" t="s">
        <v>24</v>
      </c>
      <c r="E227" s="10" t="s">
        <v>31</v>
      </c>
      <c r="F227" s="10" t="s">
        <v>20</v>
      </c>
      <c r="G227" s="10" t="s">
        <v>71</v>
      </c>
      <c r="H227">
        <v>1</v>
      </c>
      <c r="I227" s="10" t="s">
        <v>418</v>
      </c>
      <c r="J227" s="10" t="s">
        <v>411</v>
      </c>
      <c r="K227" s="10" t="s">
        <v>276</v>
      </c>
      <c r="L227">
        <v>33</v>
      </c>
      <c r="P227" s="10"/>
      <c r="R227" s="10"/>
      <c r="S227" s="10"/>
      <c r="T227" s="10" t="s">
        <v>496</v>
      </c>
    </row>
    <row r="228" spans="1:20" x14ac:dyDescent="0.3">
      <c r="A228">
        <v>56</v>
      </c>
      <c r="B228" s="10" t="s">
        <v>226</v>
      </c>
      <c r="C228" s="10" t="s">
        <v>30</v>
      </c>
      <c r="D228" s="10" t="s">
        <v>24</v>
      </c>
      <c r="E228" s="10" t="s">
        <v>31</v>
      </c>
      <c r="F228" s="10" t="s">
        <v>20</v>
      </c>
      <c r="G228" s="10" t="s">
        <v>71</v>
      </c>
      <c r="H228">
        <v>1</v>
      </c>
      <c r="I228" s="10" t="s">
        <v>418</v>
      </c>
      <c r="J228" s="10" t="s">
        <v>894</v>
      </c>
      <c r="K228" s="10" t="s">
        <v>276</v>
      </c>
      <c r="L228">
        <v>33</v>
      </c>
      <c r="P228" s="10"/>
      <c r="R228" s="10"/>
      <c r="S228" s="10"/>
      <c r="T228" s="10" t="s">
        <v>496</v>
      </c>
    </row>
    <row r="229" spans="1:20" x14ac:dyDescent="0.3">
      <c r="A229">
        <v>56</v>
      </c>
      <c r="B229" s="10" t="s">
        <v>226</v>
      </c>
      <c r="C229" s="10" t="s">
        <v>30</v>
      </c>
      <c r="D229" s="10" t="s">
        <v>24</v>
      </c>
      <c r="E229" s="10" t="s">
        <v>31</v>
      </c>
      <c r="F229" s="10" t="s">
        <v>20</v>
      </c>
      <c r="G229" s="10" t="s">
        <v>71</v>
      </c>
      <c r="H229">
        <v>1</v>
      </c>
      <c r="I229" s="10" t="s">
        <v>418</v>
      </c>
      <c r="J229" s="10" t="s">
        <v>414</v>
      </c>
      <c r="K229" s="10" t="s">
        <v>276</v>
      </c>
      <c r="L229">
        <v>33</v>
      </c>
      <c r="P229" s="10"/>
      <c r="R229" s="10"/>
      <c r="S229" s="10"/>
      <c r="T229" s="10" t="s">
        <v>496</v>
      </c>
    </row>
    <row r="230" spans="1:20" x14ac:dyDescent="0.3">
      <c r="A230">
        <v>57</v>
      </c>
      <c r="B230" s="10" t="s">
        <v>216</v>
      </c>
      <c r="C230" s="10" t="s">
        <v>32</v>
      </c>
      <c r="D230" s="10" t="s">
        <v>28</v>
      </c>
      <c r="E230" s="10" t="s">
        <v>25</v>
      </c>
      <c r="F230" s="10" t="s">
        <v>20</v>
      </c>
      <c r="G230" s="10" t="s">
        <v>71</v>
      </c>
      <c r="H230">
        <v>1</v>
      </c>
      <c r="I230" s="10" t="s">
        <v>418</v>
      </c>
      <c r="J230" s="10" t="s">
        <v>9</v>
      </c>
      <c r="K230" s="10" t="s">
        <v>289</v>
      </c>
      <c r="L230">
        <v>35</v>
      </c>
      <c r="P230" s="10"/>
      <c r="R230" s="10"/>
      <c r="S230" s="10"/>
      <c r="T230" s="10" t="s">
        <v>497</v>
      </c>
    </row>
    <row r="231" spans="1:20" x14ac:dyDescent="0.3">
      <c r="A231">
        <v>57</v>
      </c>
      <c r="B231" s="10" t="s">
        <v>216</v>
      </c>
      <c r="C231" s="10" t="s">
        <v>32</v>
      </c>
      <c r="D231" s="10" t="s">
        <v>28</v>
      </c>
      <c r="E231" s="10" t="s">
        <v>25</v>
      </c>
      <c r="F231" s="10" t="s">
        <v>20</v>
      </c>
      <c r="G231" s="10" t="s">
        <v>71</v>
      </c>
      <c r="H231">
        <v>1</v>
      </c>
      <c r="I231" s="10" t="s">
        <v>418</v>
      </c>
      <c r="J231" s="10" t="s">
        <v>411</v>
      </c>
      <c r="K231" s="10" t="s">
        <v>289</v>
      </c>
      <c r="L231">
        <v>35</v>
      </c>
      <c r="P231" s="10"/>
      <c r="R231" s="10"/>
      <c r="S231" s="10"/>
      <c r="T231" s="10" t="s">
        <v>497</v>
      </c>
    </row>
    <row r="232" spans="1:20" x14ac:dyDescent="0.3">
      <c r="A232">
        <v>57</v>
      </c>
      <c r="B232" s="10" t="s">
        <v>216</v>
      </c>
      <c r="C232" s="10" t="s">
        <v>32</v>
      </c>
      <c r="D232" s="10" t="s">
        <v>28</v>
      </c>
      <c r="E232" s="10" t="s">
        <v>25</v>
      </c>
      <c r="F232" s="10" t="s">
        <v>20</v>
      </c>
      <c r="G232" s="10" t="s">
        <v>71</v>
      </c>
      <c r="H232">
        <v>1</v>
      </c>
      <c r="I232" s="10" t="s">
        <v>418</v>
      </c>
      <c r="J232" s="10" t="s">
        <v>896</v>
      </c>
      <c r="K232" s="10" t="s">
        <v>289</v>
      </c>
      <c r="L232">
        <v>39</v>
      </c>
      <c r="P232" s="10"/>
      <c r="R232" s="10"/>
      <c r="S232" s="10"/>
      <c r="T232" s="10" t="s">
        <v>497</v>
      </c>
    </row>
    <row r="233" spans="1:20" x14ac:dyDescent="0.3">
      <c r="A233">
        <v>57</v>
      </c>
      <c r="B233" s="10" t="s">
        <v>216</v>
      </c>
      <c r="C233" s="10" t="s">
        <v>32</v>
      </c>
      <c r="D233" s="10" t="s">
        <v>28</v>
      </c>
      <c r="E233" s="10" t="s">
        <v>25</v>
      </c>
      <c r="F233" s="10" t="s">
        <v>20</v>
      </c>
      <c r="G233" s="10" t="s">
        <v>71</v>
      </c>
      <c r="H233">
        <v>1</v>
      </c>
      <c r="I233" s="10" t="s">
        <v>418</v>
      </c>
      <c r="J233" s="10" t="s">
        <v>894</v>
      </c>
      <c r="K233" s="10" t="s">
        <v>289</v>
      </c>
      <c r="L233">
        <v>42</v>
      </c>
      <c r="P233" s="10"/>
      <c r="R233" s="10"/>
      <c r="S233" s="10"/>
      <c r="T233" s="10" t="s">
        <v>497</v>
      </c>
    </row>
    <row r="234" spans="1:20" x14ac:dyDescent="0.3">
      <c r="A234">
        <v>57</v>
      </c>
      <c r="B234" s="10" t="s">
        <v>216</v>
      </c>
      <c r="C234" s="10" t="s">
        <v>32</v>
      </c>
      <c r="D234" s="10" t="s">
        <v>28</v>
      </c>
      <c r="E234" s="10" t="s">
        <v>25</v>
      </c>
      <c r="F234" s="10" t="s">
        <v>20</v>
      </c>
      <c r="G234" s="10" t="s">
        <v>71</v>
      </c>
      <c r="H234">
        <v>1</v>
      </c>
      <c r="I234" s="10" t="s">
        <v>418</v>
      </c>
      <c r="J234" s="10" t="s">
        <v>416</v>
      </c>
      <c r="K234" s="10" t="s">
        <v>417</v>
      </c>
      <c r="L234">
        <v>47</v>
      </c>
      <c r="N234">
        <v>57</v>
      </c>
      <c r="P234" s="10"/>
      <c r="R234" s="10"/>
      <c r="S234" s="10"/>
      <c r="T234" s="10" t="s">
        <v>497</v>
      </c>
    </row>
    <row r="235" spans="1:20" x14ac:dyDescent="0.3">
      <c r="A235">
        <v>58</v>
      </c>
      <c r="B235" s="10" t="s">
        <v>226</v>
      </c>
      <c r="C235" s="10" t="s">
        <v>32</v>
      </c>
      <c r="D235" s="10" t="s">
        <v>23</v>
      </c>
      <c r="E235" s="10" t="s">
        <v>25</v>
      </c>
      <c r="F235" s="10" t="s">
        <v>20</v>
      </c>
      <c r="G235" s="10" t="s">
        <v>71</v>
      </c>
      <c r="H235">
        <v>1</v>
      </c>
      <c r="I235" s="10" t="s">
        <v>418</v>
      </c>
      <c r="J235" s="10" t="s">
        <v>9</v>
      </c>
      <c r="K235" s="10" t="s">
        <v>289</v>
      </c>
      <c r="L235">
        <v>35</v>
      </c>
      <c r="P235" s="10"/>
      <c r="R235" s="10"/>
      <c r="S235" s="10"/>
      <c r="T235" s="10" t="s">
        <v>499</v>
      </c>
    </row>
    <row r="236" spans="1:20" x14ac:dyDescent="0.3">
      <c r="A236">
        <v>58</v>
      </c>
      <c r="B236" s="10" t="s">
        <v>226</v>
      </c>
      <c r="C236" s="10" t="s">
        <v>32</v>
      </c>
      <c r="D236" s="10" t="s">
        <v>23</v>
      </c>
      <c r="E236" s="10" t="s">
        <v>25</v>
      </c>
      <c r="F236" s="10" t="s">
        <v>20</v>
      </c>
      <c r="G236" s="10" t="s">
        <v>71</v>
      </c>
      <c r="H236">
        <v>1</v>
      </c>
      <c r="I236" s="10" t="s">
        <v>418</v>
      </c>
      <c r="J236" s="10" t="s">
        <v>411</v>
      </c>
      <c r="K236" s="10" t="s">
        <v>289</v>
      </c>
      <c r="L236">
        <v>35</v>
      </c>
      <c r="P236" s="10"/>
      <c r="R236" s="10"/>
      <c r="S236" s="10"/>
      <c r="T236" s="10" t="s">
        <v>499</v>
      </c>
    </row>
    <row r="237" spans="1:20" x14ac:dyDescent="0.3">
      <c r="A237">
        <v>58</v>
      </c>
      <c r="B237" s="10" t="s">
        <v>226</v>
      </c>
      <c r="C237" s="10" t="s">
        <v>32</v>
      </c>
      <c r="D237" s="10" t="s">
        <v>23</v>
      </c>
      <c r="E237" s="10" t="s">
        <v>25</v>
      </c>
      <c r="F237" s="10" t="s">
        <v>20</v>
      </c>
      <c r="G237" s="10" t="s">
        <v>71</v>
      </c>
      <c r="H237">
        <v>1</v>
      </c>
      <c r="I237" s="10" t="s">
        <v>418</v>
      </c>
      <c r="J237" s="10" t="s">
        <v>896</v>
      </c>
      <c r="K237" s="10" t="s">
        <v>289</v>
      </c>
      <c r="L237">
        <v>39</v>
      </c>
      <c r="P237" s="10"/>
      <c r="R237" s="10"/>
      <c r="S237" s="10"/>
      <c r="T237" s="10" t="s">
        <v>499</v>
      </c>
    </row>
    <row r="238" spans="1:20" x14ac:dyDescent="0.3">
      <c r="A238">
        <v>58</v>
      </c>
      <c r="B238" s="10" t="s">
        <v>226</v>
      </c>
      <c r="C238" s="10" t="s">
        <v>32</v>
      </c>
      <c r="D238" s="10" t="s">
        <v>23</v>
      </c>
      <c r="E238" s="10" t="s">
        <v>25</v>
      </c>
      <c r="F238" s="10" t="s">
        <v>20</v>
      </c>
      <c r="G238" s="10" t="s">
        <v>71</v>
      </c>
      <c r="H238">
        <v>1</v>
      </c>
      <c r="I238" s="10" t="s">
        <v>418</v>
      </c>
      <c r="J238" s="10" t="s">
        <v>894</v>
      </c>
      <c r="K238" s="10" t="s">
        <v>289</v>
      </c>
      <c r="L238">
        <v>42</v>
      </c>
      <c r="P238" s="10"/>
      <c r="R238" s="10"/>
      <c r="S238" s="10"/>
      <c r="T238" s="10" t="s">
        <v>499</v>
      </c>
    </row>
    <row r="239" spans="1:20" x14ac:dyDescent="0.3">
      <c r="A239">
        <v>58</v>
      </c>
      <c r="B239" s="10" t="s">
        <v>226</v>
      </c>
      <c r="C239" s="10" t="s">
        <v>32</v>
      </c>
      <c r="D239" s="10" t="s">
        <v>23</v>
      </c>
      <c r="E239" s="10" t="s">
        <v>25</v>
      </c>
      <c r="F239" s="10" t="s">
        <v>20</v>
      </c>
      <c r="G239" s="10" t="s">
        <v>71</v>
      </c>
      <c r="H239">
        <v>1</v>
      </c>
      <c r="I239" s="10" t="s">
        <v>418</v>
      </c>
      <c r="J239" s="10" t="s">
        <v>416</v>
      </c>
      <c r="K239" s="10" t="s">
        <v>417</v>
      </c>
      <c r="L239">
        <v>47</v>
      </c>
      <c r="N239">
        <v>57</v>
      </c>
      <c r="P239" s="10"/>
      <c r="R239" s="10"/>
      <c r="S239" s="10"/>
      <c r="T239" s="10" t="s">
        <v>499</v>
      </c>
    </row>
    <row r="240" spans="1:20" x14ac:dyDescent="0.3">
      <c r="A240">
        <v>58</v>
      </c>
      <c r="B240" s="10" t="s">
        <v>226</v>
      </c>
      <c r="C240" s="10" t="s">
        <v>32</v>
      </c>
      <c r="D240" s="10" t="s">
        <v>23</v>
      </c>
      <c r="E240" s="10" t="s">
        <v>25</v>
      </c>
      <c r="F240" s="10" t="s">
        <v>20</v>
      </c>
      <c r="G240" s="10" t="s">
        <v>71</v>
      </c>
      <c r="H240">
        <v>1</v>
      </c>
      <c r="I240" s="10" t="s">
        <v>418</v>
      </c>
      <c r="J240" s="10" t="s">
        <v>416</v>
      </c>
      <c r="K240" s="10" t="s">
        <v>417</v>
      </c>
      <c r="L240">
        <v>47</v>
      </c>
      <c r="N240">
        <v>57</v>
      </c>
      <c r="P240" s="10" t="s">
        <v>899</v>
      </c>
      <c r="R240" s="10"/>
      <c r="S240" s="10"/>
      <c r="T240" s="10" t="s">
        <v>499</v>
      </c>
    </row>
    <row r="241" spans="1:20" x14ac:dyDescent="0.3">
      <c r="A241">
        <v>59</v>
      </c>
      <c r="B241" s="10" t="s">
        <v>216</v>
      </c>
      <c r="C241" s="10" t="s">
        <v>33</v>
      </c>
      <c r="D241" s="10" t="s">
        <v>24</v>
      </c>
      <c r="E241" s="10" t="s">
        <v>26</v>
      </c>
      <c r="F241" s="10" t="s">
        <v>20</v>
      </c>
      <c r="G241" s="10" t="s">
        <v>71</v>
      </c>
      <c r="H241">
        <v>1</v>
      </c>
      <c r="I241" s="10" t="s">
        <v>418</v>
      </c>
      <c r="J241" s="10" t="s">
        <v>9</v>
      </c>
      <c r="K241" s="10" t="s">
        <v>276</v>
      </c>
      <c r="L241">
        <v>28</v>
      </c>
      <c r="P241" s="10"/>
      <c r="R241" s="10"/>
      <c r="S241" s="10"/>
      <c r="T241" s="10" t="s">
        <v>500</v>
      </c>
    </row>
    <row r="242" spans="1:20" x14ac:dyDescent="0.3">
      <c r="A242">
        <v>59</v>
      </c>
      <c r="B242" s="10" t="s">
        <v>216</v>
      </c>
      <c r="C242" s="10" t="s">
        <v>33</v>
      </c>
      <c r="D242" s="10" t="s">
        <v>24</v>
      </c>
      <c r="E242" s="10" t="s">
        <v>26</v>
      </c>
      <c r="F242" s="10" t="s">
        <v>20</v>
      </c>
      <c r="G242" s="10" t="s">
        <v>71</v>
      </c>
      <c r="H242">
        <v>1</v>
      </c>
      <c r="I242" s="10" t="s">
        <v>418</v>
      </c>
      <c r="J242" s="10" t="s">
        <v>411</v>
      </c>
      <c r="K242" s="10" t="s">
        <v>276</v>
      </c>
      <c r="L242">
        <v>27</v>
      </c>
      <c r="P242" s="10"/>
      <c r="R242" s="10"/>
      <c r="S242" s="10"/>
      <c r="T242" s="10" t="s">
        <v>500</v>
      </c>
    </row>
    <row r="243" spans="1:20" x14ac:dyDescent="0.3">
      <c r="A243">
        <v>59</v>
      </c>
      <c r="B243" s="10" t="s">
        <v>216</v>
      </c>
      <c r="C243" s="10" t="s">
        <v>33</v>
      </c>
      <c r="D243" s="10" t="s">
        <v>24</v>
      </c>
      <c r="E243" s="10" t="s">
        <v>26</v>
      </c>
      <c r="F243" s="10" t="s">
        <v>20</v>
      </c>
      <c r="G243" s="10" t="s">
        <v>71</v>
      </c>
      <c r="H243">
        <v>1</v>
      </c>
      <c r="I243" s="10" t="s">
        <v>418</v>
      </c>
      <c r="J243" s="10" t="s">
        <v>414</v>
      </c>
      <c r="K243" s="10" t="s">
        <v>276</v>
      </c>
      <c r="L243">
        <v>26</v>
      </c>
      <c r="P243" s="10"/>
      <c r="R243" s="10"/>
      <c r="S243" s="10"/>
      <c r="T243" s="10" t="s">
        <v>500</v>
      </c>
    </row>
    <row r="244" spans="1:20" x14ac:dyDescent="0.3">
      <c r="A244">
        <v>59</v>
      </c>
      <c r="B244" s="10" t="s">
        <v>216</v>
      </c>
      <c r="C244" s="10" t="s">
        <v>33</v>
      </c>
      <c r="D244" s="10" t="s">
        <v>24</v>
      </c>
      <c r="E244" s="10" t="s">
        <v>26</v>
      </c>
      <c r="F244" s="10" t="s">
        <v>20</v>
      </c>
      <c r="G244" s="10" t="s">
        <v>71</v>
      </c>
      <c r="H244">
        <v>1</v>
      </c>
      <c r="I244" s="10" t="s">
        <v>418</v>
      </c>
      <c r="J244" s="10" t="s">
        <v>416</v>
      </c>
      <c r="K244" s="10" t="s">
        <v>417</v>
      </c>
      <c r="L244">
        <v>43</v>
      </c>
      <c r="N244">
        <v>53</v>
      </c>
      <c r="P244" s="10"/>
      <c r="R244" s="10"/>
      <c r="S244" s="10"/>
      <c r="T244" s="10" t="s">
        <v>500</v>
      </c>
    </row>
    <row r="245" spans="1:20" x14ac:dyDescent="0.3">
      <c r="A245">
        <v>60</v>
      </c>
      <c r="B245" s="10" t="s">
        <v>216</v>
      </c>
      <c r="C245" s="10" t="s">
        <v>34</v>
      </c>
      <c r="D245" s="10" t="s">
        <v>28</v>
      </c>
      <c r="E245" s="10" t="s">
        <v>25</v>
      </c>
      <c r="F245" s="10" t="s">
        <v>20</v>
      </c>
      <c r="G245" s="10" t="s">
        <v>71</v>
      </c>
      <c r="H245">
        <v>1</v>
      </c>
      <c r="I245" s="10" t="s">
        <v>418</v>
      </c>
      <c r="J245" s="10" t="s">
        <v>9</v>
      </c>
      <c r="K245" s="10" t="s">
        <v>289</v>
      </c>
      <c r="L245">
        <v>37</v>
      </c>
      <c r="P245" s="10"/>
      <c r="R245" s="10"/>
      <c r="S245" s="10"/>
      <c r="T245" s="10" t="s">
        <v>502</v>
      </c>
    </row>
    <row r="246" spans="1:20" x14ac:dyDescent="0.3">
      <c r="A246">
        <v>60</v>
      </c>
      <c r="B246" s="10" t="s">
        <v>216</v>
      </c>
      <c r="C246" s="10" t="s">
        <v>34</v>
      </c>
      <c r="D246" s="10" t="s">
        <v>28</v>
      </c>
      <c r="E246" s="10" t="s">
        <v>25</v>
      </c>
      <c r="F246" s="10" t="s">
        <v>20</v>
      </c>
      <c r="G246" s="10" t="s">
        <v>71</v>
      </c>
      <c r="H246">
        <v>1</v>
      </c>
      <c r="I246" s="10" t="s">
        <v>418</v>
      </c>
      <c r="J246" s="10" t="s">
        <v>411</v>
      </c>
      <c r="K246" s="10" t="s">
        <v>289</v>
      </c>
      <c r="L246">
        <v>37</v>
      </c>
      <c r="P246" s="10"/>
      <c r="R246" s="10"/>
      <c r="S246" s="10"/>
      <c r="T246" s="10" t="s">
        <v>502</v>
      </c>
    </row>
    <row r="247" spans="1:20" x14ac:dyDescent="0.3">
      <c r="A247">
        <v>60</v>
      </c>
      <c r="B247" s="10" t="s">
        <v>216</v>
      </c>
      <c r="C247" s="10" t="s">
        <v>34</v>
      </c>
      <c r="D247" s="10" t="s">
        <v>28</v>
      </c>
      <c r="E247" s="10" t="s">
        <v>25</v>
      </c>
      <c r="F247" s="10" t="s">
        <v>20</v>
      </c>
      <c r="G247" s="10" t="s">
        <v>71</v>
      </c>
      <c r="H247">
        <v>1</v>
      </c>
      <c r="I247" s="10" t="s">
        <v>418</v>
      </c>
      <c r="J247" s="10" t="s">
        <v>896</v>
      </c>
      <c r="K247" s="10" t="s">
        <v>289</v>
      </c>
      <c r="L247">
        <v>37</v>
      </c>
      <c r="P247" s="10"/>
      <c r="R247" s="10"/>
      <c r="S247" s="10"/>
      <c r="T247" s="10" t="s">
        <v>502</v>
      </c>
    </row>
    <row r="248" spans="1:20" x14ac:dyDescent="0.3">
      <c r="A248">
        <v>60</v>
      </c>
      <c r="B248" s="10" t="s">
        <v>216</v>
      </c>
      <c r="C248" s="10" t="s">
        <v>34</v>
      </c>
      <c r="D248" s="10" t="s">
        <v>28</v>
      </c>
      <c r="E248" s="10" t="s">
        <v>25</v>
      </c>
      <c r="F248" s="10" t="s">
        <v>20</v>
      </c>
      <c r="G248" s="10" t="s">
        <v>71</v>
      </c>
      <c r="H248">
        <v>1</v>
      </c>
      <c r="I248" s="10" t="s">
        <v>418</v>
      </c>
      <c r="J248" s="10" t="s">
        <v>414</v>
      </c>
      <c r="K248" s="10" t="s">
        <v>276</v>
      </c>
      <c r="L248">
        <v>35</v>
      </c>
      <c r="P248" s="10"/>
      <c r="R248" s="10"/>
      <c r="S248" s="10"/>
      <c r="T248" s="10" t="s">
        <v>502</v>
      </c>
    </row>
    <row r="249" spans="1:20" x14ac:dyDescent="0.3">
      <c r="A249">
        <v>60</v>
      </c>
      <c r="B249" s="10" t="s">
        <v>216</v>
      </c>
      <c r="C249" s="10" t="s">
        <v>34</v>
      </c>
      <c r="D249" s="10" t="s">
        <v>28</v>
      </c>
      <c r="E249" s="10" t="s">
        <v>25</v>
      </c>
      <c r="F249" s="10" t="s">
        <v>20</v>
      </c>
      <c r="G249" s="10" t="s">
        <v>71</v>
      </c>
      <c r="H249">
        <v>1</v>
      </c>
      <c r="I249" s="10" t="s">
        <v>418</v>
      </c>
      <c r="J249" s="10" t="s">
        <v>416</v>
      </c>
      <c r="K249" s="10" t="s">
        <v>417</v>
      </c>
      <c r="L249">
        <v>49</v>
      </c>
      <c r="N249">
        <v>59</v>
      </c>
      <c r="P249" s="10"/>
      <c r="R249" s="10"/>
      <c r="S249" s="10"/>
      <c r="T249" s="10" t="s">
        <v>502</v>
      </c>
    </row>
    <row r="250" spans="1:20" x14ac:dyDescent="0.3">
      <c r="A250">
        <v>61</v>
      </c>
      <c r="B250" s="10" t="s">
        <v>216</v>
      </c>
      <c r="C250" s="10" t="s">
        <v>35</v>
      </c>
      <c r="D250" s="10" t="s">
        <v>23</v>
      </c>
      <c r="E250" s="10" t="s">
        <v>25</v>
      </c>
      <c r="F250" s="10" t="s">
        <v>20</v>
      </c>
      <c r="G250" s="10" t="s">
        <v>71</v>
      </c>
      <c r="H250">
        <v>1</v>
      </c>
      <c r="I250" s="10" t="s">
        <v>418</v>
      </c>
      <c r="J250" s="10" t="s">
        <v>9</v>
      </c>
      <c r="K250" s="10" t="s">
        <v>413</v>
      </c>
      <c r="L250">
        <v>32</v>
      </c>
      <c r="P250" s="10"/>
      <c r="R250" s="10"/>
      <c r="S250" s="10"/>
      <c r="T250" s="10" t="s">
        <v>504</v>
      </c>
    </row>
    <row r="251" spans="1:20" x14ac:dyDescent="0.3">
      <c r="A251">
        <v>61</v>
      </c>
      <c r="B251" s="10" t="s">
        <v>216</v>
      </c>
      <c r="C251" s="10" t="s">
        <v>35</v>
      </c>
      <c r="D251" s="10" t="s">
        <v>23</v>
      </c>
      <c r="E251" s="10" t="s">
        <v>25</v>
      </c>
      <c r="F251" s="10" t="s">
        <v>20</v>
      </c>
      <c r="G251" s="10" t="s">
        <v>71</v>
      </c>
      <c r="H251">
        <v>1</v>
      </c>
      <c r="I251" s="10" t="s">
        <v>418</v>
      </c>
      <c r="J251" s="10" t="s">
        <v>411</v>
      </c>
      <c r="K251" s="10" t="s">
        <v>289</v>
      </c>
      <c r="L251">
        <v>32</v>
      </c>
      <c r="P251" s="10"/>
      <c r="R251" s="10"/>
      <c r="S251" s="10"/>
      <c r="T251" s="10" t="s">
        <v>504</v>
      </c>
    </row>
    <row r="252" spans="1:20" x14ac:dyDescent="0.3">
      <c r="A252">
        <v>61</v>
      </c>
      <c r="B252" s="10" t="s">
        <v>216</v>
      </c>
      <c r="C252" s="10" t="s">
        <v>35</v>
      </c>
      <c r="D252" s="10" t="s">
        <v>23</v>
      </c>
      <c r="E252" s="10" t="s">
        <v>25</v>
      </c>
      <c r="F252" s="10" t="s">
        <v>20</v>
      </c>
      <c r="G252" s="10" t="s">
        <v>71</v>
      </c>
      <c r="H252">
        <v>1</v>
      </c>
      <c r="I252" s="10" t="s">
        <v>418</v>
      </c>
      <c r="J252" s="10" t="s">
        <v>893</v>
      </c>
      <c r="K252" s="10" t="s">
        <v>289</v>
      </c>
      <c r="L252">
        <v>32</v>
      </c>
      <c r="P252" s="10"/>
      <c r="R252" s="10"/>
      <c r="S252" s="10"/>
      <c r="T252" s="10" t="s">
        <v>504</v>
      </c>
    </row>
    <row r="253" spans="1:20" x14ac:dyDescent="0.3">
      <c r="A253">
        <v>61</v>
      </c>
      <c r="B253" s="10" t="s">
        <v>216</v>
      </c>
      <c r="C253" s="10" t="s">
        <v>35</v>
      </c>
      <c r="D253" s="10" t="s">
        <v>23</v>
      </c>
      <c r="E253" s="10" t="s">
        <v>25</v>
      </c>
      <c r="F253" s="10" t="s">
        <v>20</v>
      </c>
      <c r="G253" s="10" t="s">
        <v>71</v>
      </c>
      <c r="H253">
        <v>1</v>
      </c>
      <c r="I253" s="10" t="s">
        <v>418</v>
      </c>
      <c r="J253" s="10" t="s">
        <v>894</v>
      </c>
      <c r="K253" s="10" t="s">
        <v>289</v>
      </c>
      <c r="L253">
        <v>42</v>
      </c>
      <c r="P253" s="10"/>
      <c r="R253" s="10"/>
      <c r="S253" s="10"/>
      <c r="T253" s="10" t="s">
        <v>504</v>
      </c>
    </row>
    <row r="254" spans="1:20" x14ac:dyDescent="0.3">
      <c r="A254">
        <v>61</v>
      </c>
      <c r="B254" s="10" t="s">
        <v>216</v>
      </c>
      <c r="C254" s="10" t="s">
        <v>35</v>
      </c>
      <c r="D254" s="10" t="s">
        <v>23</v>
      </c>
      <c r="E254" s="10" t="s">
        <v>25</v>
      </c>
      <c r="F254" s="10" t="s">
        <v>20</v>
      </c>
      <c r="G254" s="10" t="s">
        <v>71</v>
      </c>
      <c r="H254">
        <v>1</v>
      </c>
      <c r="I254" s="10" t="s">
        <v>418</v>
      </c>
      <c r="J254" s="10" t="s">
        <v>414</v>
      </c>
      <c r="K254" s="10" t="s">
        <v>276</v>
      </c>
      <c r="L254">
        <v>30</v>
      </c>
      <c r="P254" s="10"/>
      <c r="R254" s="10"/>
      <c r="S254" s="10"/>
      <c r="T254" s="10" t="s">
        <v>504</v>
      </c>
    </row>
    <row r="255" spans="1:20" x14ac:dyDescent="0.3">
      <c r="A255">
        <v>61</v>
      </c>
      <c r="B255" s="10" t="s">
        <v>216</v>
      </c>
      <c r="C255" s="10" t="s">
        <v>35</v>
      </c>
      <c r="D255" s="10" t="s">
        <v>23</v>
      </c>
      <c r="E255" s="10" t="s">
        <v>25</v>
      </c>
      <c r="F255" s="10" t="s">
        <v>20</v>
      </c>
      <c r="G255" s="10" t="s">
        <v>71</v>
      </c>
      <c r="H255">
        <v>1</v>
      </c>
      <c r="I255" s="10" t="s">
        <v>418</v>
      </c>
      <c r="J255" s="10" t="s">
        <v>416</v>
      </c>
      <c r="K255" s="10" t="s">
        <v>417</v>
      </c>
      <c r="L255">
        <v>44</v>
      </c>
      <c r="N255">
        <v>54</v>
      </c>
      <c r="P255" s="10"/>
      <c r="R255" s="10"/>
      <c r="S255" s="10"/>
      <c r="T255" s="10" t="s">
        <v>504</v>
      </c>
    </row>
    <row r="256" spans="1:20" x14ac:dyDescent="0.3">
      <c r="A256">
        <v>62</v>
      </c>
      <c r="B256" s="10" t="s">
        <v>717</v>
      </c>
      <c r="C256" s="10" t="s">
        <v>35</v>
      </c>
      <c r="D256" s="10" t="s">
        <v>24</v>
      </c>
      <c r="E256" s="10" t="s">
        <v>25</v>
      </c>
      <c r="F256" s="10" t="s">
        <v>20</v>
      </c>
      <c r="G256" s="10" t="s">
        <v>71</v>
      </c>
      <c r="H256">
        <v>1</v>
      </c>
      <c r="I256" s="10" t="s">
        <v>418</v>
      </c>
      <c r="J256" s="10" t="s">
        <v>9</v>
      </c>
      <c r="K256" s="10" t="s">
        <v>413</v>
      </c>
      <c r="L256">
        <v>32</v>
      </c>
      <c r="P256" s="10"/>
      <c r="R256" s="10"/>
      <c r="S256" s="10"/>
      <c r="T256" s="10" t="s">
        <v>723</v>
      </c>
    </row>
    <row r="257" spans="1:20" x14ac:dyDescent="0.3">
      <c r="A257">
        <v>62</v>
      </c>
      <c r="B257" s="10" t="s">
        <v>717</v>
      </c>
      <c r="C257" s="10" t="s">
        <v>35</v>
      </c>
      <c r="D257" s="10" t="s">
        <v>24</v>
      </c>
      <c r="E257" s="10" t="s">
        <v>25</v>
      </c>
      <c r="F257" s="10" t="s">
        <v>20</v>
      </c>
      <c r="G257" s="10" t="s">
        <v>71</v>
      </c>
      <c r="H257">
        <v>1</v>
      </c>
      <c r="I257" s="10" t="s">
        <v>418</v>
      </c>
      <c r="J257" s="10" t="s">
        <v>411</v>
      </c>
      <c r="K257" s="10" t="s">
        <v>289</v>
      </c>
      <c r="L257">
        <v>32</v>
      </c>
      <c r="P257" s="10"/>
      <c r="R257" s="10"/>
      <c r="S257" s="10"/>
      <c r="T257" s="10" t="s">
        <v>723</v>
      </c>
    </row>
    <row r="258" spans="1:20" x14ac:dyDescent="0.3">
      <c r="A258">
        <v>62</v>
      </c>
      <c r="B258" s="10" t="s">
        <v>717</v>
      </c>
      <c r="C258" s="10" t="s">
        <v>35</v>
      </c>
      <c r="D258" s="10" t="s">
        <v>24</v>
      </c>
      <c r="E258" s="10" t="s">
        <v>25</v>
      </c>
      <c r="F258" s="10" t="s">
        <v>20</v>
      </c>
      <c r="G258" s="10" t="s">
        <v>71</v>
      </c>
      <c r="H258">
        <v>1</v>
      </c>
      <c r="I258" s="10" t="s">
        <v>418</v>
      </c>
      <c r="J258" s="10" t="s">
        <v>893</v>
      </c>
      <c r="K258" s="10" t="s">
        <v>289</v>
      </c>
      <c r="L258">
        <v>32</v>
      </c>
      <c r="P258" s="10"/>
      <c r="R258" s="10"/>
      <c r="S258" s="10"/>
      <c r="T258" s="10" t="s">
        <v>723</v>
      </c>
    </row>
    <row r="259" spans="1:20" x14ac:dyDescent="0.3">
      <c r="A259">
        <v>62</v>
      </c>
      <c r="B259" s="10" t="s">
        <v>717</v>
      </c>
      <c r="C259" s="10" t="s">
        <v>35</v>
      </c>
      <c r="D259" s="10" t="s">
        <v>24</v>
      </c>
      <c r="E259" s="10" t="s">
        <v>25</v>
      </c>
      <c r="F259" s="10" t="s">
        <v>20</v>
      </c>
      <c r="G259" s="10" t="s">
        <v>71</v>
      </c>
      <c r="H259">
        <v>1</v>
      </c>
      <c r="I259" s="10" t="s">
        <v>418</v>
      </c>
      <c r="J259" s="10" t="s">
        <v>896</v>
      </c>
      <c r="K259" s="10" t="s">
        <v>413</v>
      </c>
      <c r="L259">
        <v>29</v>
      </c>
      <c r="P259" s="10"/>
      <c r="R259" s="10"/>
      <c r="S259" s="10"/>
      <c r="T259" s="10" t="s">
        <v>723</v>
      </c>
    </row>
    <row r="260" spans="1:20" x14ac:dyDescent="0.3">
      <c r="A260">
        <v>62</v>
      </c>
      <c r="B260" s="10" t="s">
        <v>717</v>
      </c>
      <c r="C260" s="10" t="s">
        <v>35</v>
      </c>
      <c r="D260" s="10" t="s">
        <v>24</v>
      </c>
      <c r="E260" s="10" t="s">
        <v>25</v>
      </c>
      <c r="F260" s="10" t="s">
        <v>20</v>
      </c>
      <c r="G260" s="10" t="s">
        <v>71</v>
      </c>
      <c r="H260">
        <v>1</v>
      </c>
      <c r="I260" s="10" t="s">
        <v>418</v>
      </c>
      <c r="J260" s="10" t="s">
        <v>894</v>
      </c>
      <c r="K260" s="10" t="s">
        <v>289</v>
      </c>
      <c r="L260">
        <v>42</v>
      </c>
      <c r="P260" s="10"/>
      <c r="R260" s="10"/>
      <c r="S260" s="10"/>
      <c r="T260" s="10" t="s">
        <v>723</v>
      </c>
    </row>
    <row r="261" spans="1:20" x14ac:dyDescent="0.3">
      <c r="A261">
        <v>62</v>
      </c>
      <c r="B261" s="10" t="s">
        <v>717</v>
      </c>
      <c r="C261" s="10" t="s">
        <v>35</v>
      </c>
      <c r="D261" s="10" t="s">
        <v>24</v>
      </c>
      <c r="E261" s="10" t="s">
        <v>25</v>
      </c>
      <c r="F261" s="10" t="s">
        <v>20</v>
      </c>
      <c r="G261" s="10" t="s">
        <v>71</v>
      </c>
      <c r="H261">
        <v>1</v>
      </c>
      <c r="I261" s="10" t="s">
        <v>418</v>
      </c>
      <c r="J261" s="10" t="s">
        <v>898</v>
      </c>
      <c r="K261" s="10" t="s">
        <v>413</v>
      </c>
      <c r="L261">
        <v>29</v>
      </c>
      <c r="P261" s="10"/>
      <c r="R261" s="10"/>
      <c r="S261" s="10"/>
      <c r="T261" s="10" t="s">
        <v>723</v>
      </c>
    </row>
    <row r="262" spans="1:20" x14ac:dyDescent="0.3">
      <c r="A262">
        <v>62</v>
      </c>
      <c r="B262" s="10" t="s">
        <v>717</v>
      </c>
      <c r="C262" s="10" t="s">
        <v>35</v>
      </c>
      <c r="D262" s="10" t="s">
        <v>24</v>
      </c>
      <c r="E262" s="10" t="s">
        <v>25</v>
      </c>
      <c r="F262" s="10" t="s">
        <v>20</v>
      </c>
      <c r="G262" s="10" t="s">
        <v>71</v>
      </c>
      <c r="H262">
        <v>1</v>
      </c>
      <c r="I262" s="10" t="s">
        <v>418</v>
      </c>
      <c r="J262" s="10" t="s">
        <v>414</v>
      </c>
      <c r="K262" s="10" t="s">
        <v>276</v>
      </c>
      <c r="L262">
        <v>30</v>
      </c>
      <c r="P262" s="10"/>
      <c r="R262" s="10"/>
      <c r="S262" s="10"/>
      <c r="T262" s="10" t="s">
        <v>723</v>
      </c>
    </row>
    <row r="263" spans="1:20" x14ac:dyDescent="0.3">
      <c r="A263">
        <v>62</v>
      </c>
      <c r="B263" s="10" t="s">
        <v>717</v>
      </c>
      <c r="C263" s="10" t="s">
        <v>35</v>
      </c>
      <c r="D263" s="10" t="s">
        <v>24</v>
      </c>
      <c r="E263" s="10" t="s">
        <v>25</v>
      </c>
      <c r="F263" s="10" t="s">
        <v>20</v>
      </c>
      <c r="G263" s="10" t="s">
        <v>71</v>
      </c>
      <c r="H263">
        <v>1</v>
      </c>
      <c r="I263" s="10" t="s">
        <v>418</v>
      </c>
      <c r="J263" s="10" t="s">
        <v>894</v>
      </c>
      <c r="K263" s="10" t="s">
        <v>417</v>
      </c>
      <c r="L263">
        <v>44</v>
      </c>
      <c r="N263">
        <v>54</v>
      </c>
      <c r="P263" s="10"/>
      <c r="R263" s="10"/>
      <c r="S263" s="10"/>
      <c r="T263" s="10" t="s">
        <v>723</v>
      </c>
    </row>
    <row r="264" spans="1:20" x14ac:dyDescent="0.3">
      <c r="A264">
        <v>62</v>
      </c>
      <c r="B264" s="10" t="s">
        <v>717</v>
      </c>
      <c r="C264" s="10" t="s">
        <v>35</v>
      </c>
      <c r="D264" s="10" t="s">
        <v>24</v>
      </c>
      <c r="E264" s="10" t="s">
        <v>25</v>
      </c>
      <c r="F264" s="10" t="s">
        <v>20</v>
      </c>
      <c r="G264" s="10" t="s">
        <v>71</v>
      </c>
      <c r="H264">
        <v>1</v>
      </c>
      <c r="I264" s="10" t="s">
        <v>418</v>
      </c>
      <c r="J264" s="10" t="s">
        <v>416</v>
      </c>
      <c r="K264" s="10" t="s">
        <v>417</v>
      </c>
      <c r="L264">
        <v>44</v>
      </c>
      <c r="N264">
        <v>54</v>
      </c>
      <c r="P264" s="10"/>
      <c r="R264" s="10"/>
      <c r="S264" s="10"/>
      <c r="T264" s="10" t="s">
        <v>723</v>
      </c>
    </row>
    <row r="265" spans="1:20" x14ac:dyDescent="0.3">
      <c r="A265">
        <v>63</v>
      </c>
      <c r="B265" s="10" t="s">
        <v>216</v>
      </c>
      <c r="C265" s="10" t="s">
        <v>36</v>
      </c>
      <c r="D265" s="10" t="s">
        <v>23</v>
      </c>
      <c r="E265" s="10" t="s">
        <v>21</v>
      </c>
      <c r="F265" s="10" t="s">
        <v>20</v>
      </c>
      <c r="G265" s="10" t="s">
        <v>71</v>
      </c>
      <c r="H265">
        <v>1</v>
      </c>
      <c r="I265" s="10" t="s">
        <v>418</v>
      </c>
      <c r="J265" s="10"/>
      <c r="K265" s="10"/>
      <c r="P265" s="10"/>
      <c r="R265" s="10"/>
      <c r="S265" s="10"/>
      <c r="T265" s="10" t="s">
        <v>506</v>
      </c>
    </row>
    <row r="266" spans="1:20" x14ac:dyDescent="0.3">
      <c r="A266">
        <v>64</v>
      </c>
      <c r="B266" s="10" t="s">
        <v>216</v>
      </c>
      <c r="C266" s="10" t="s">
        <v>37</v>
      </c>
      <c r="D266" s="10" t="s">
        <v>23</v>
      </c>
      <c r="E266" s="10" t="s">
        <v>26</v>
      </c>
      <c r="F266" s="10" t="s">
        <v>20</v>
      </c>
      <c r="G266" s="10" t="s">
        <v>71</v>
      </c>
      <c r="H266">
        <v>1</v>
      </c>
      <c r="I266" s="10" t="s">
        <v>418</v>
      </c>
      <c r="J266" s="10" t="s">
        <v>9</v>
      </c>
      <c r="K266" s="10" t="s">
        <v>276</v>
      </c>
      <c r="L266">
        <v>27</v>
      </c>
      <c r="P266" s="10"/>
      <c r="R266" s="10"/>
      <c r="S266" s="10"/>
      <c r="T266" s="10" t="s">
        <v>508</v>
      </c>
    </row>
    <row r="267" spans="1:20" x14ac:dyDescent="0.3">
      <c r="A267">
        <v>64</v>
      </c>
      <c r="B267" s="10" t="s">
        <v>216</v>
      </c>
      <c r="C267" s="10" t="s">
        <v>37</v>
      </c>
      <c r="D267" s="10" t="s">
        <v>23</v>
      </c>
      <c r="E267" s="10" t="s">
        <v>26</v>
      </c>
      <c r="F267" s="10" t="s">
        <v>20</v>
      </c>
      <c r="G267" s="10" t="s">
        <v>71</v>
      </c>
      <c r="H267">
        <v>1</v>
      </c>
      <c r="I267" s="10" t="s">
        <v>418</v>
      </c>
      <c r="J267" s="10" t="s">
        <v>411</v>
      </c>
      <c r="K267" s="10" t="s">
        <v>276</v>
      </c>
      <c r="L267">
        <v>25</v>
      </c>
      <c r="P267" s="10"/>
      <c r="R267" s="10"/>
      <c r="S267" s="10"/>
      <c r="T267" s="10" t="s">
        <v>508</v>
      </c>
    </row>
    <row r="268" spans="1:20" x14ac:dyDescent="0.3">
      <c r="A268">
        <v>64</v>
      </c>
      <c r="B268" s="10" t="s">
        <v>216</v>
      </c>
      <c r="C268" s="10" t="s">
        <v>37</v>
      </c>
      <c r="D268" s="10" t="s">
        <v>23</v>
      </c>
      <c r="E268" s="10" t="s">
        <v>26</v>
      </c>
      <c r="F268" s="10" t="s">
        <v>20</v>
      </c>
      <c r="G268" s="10" t="s">
        <v>71</v>
      </c>
      <c r="H268">
        <v>1</v>
      </c>
      <c r="I268" s="10" t="s">
        <v>418</v>
      </c>
      <c r="J268" s="10" t="s">
        <v>414</v>
      </c>
      <c r="K268" s="10" t="s">
        <v>276</v>
      </c>
      <c r="L268">
        <v>25</v>
      </c>
      <c r="P268" s="10"/>
      <c r="R268" s="10"/>
      <c r="S268" s="10"/>
      <c r="T268" s="10" t="s">
        <v>508</v>
      </c>
    </row>
    <row r="269" spans="1:20" x14ac:dyDescent="0.3">
      <c r="A269">
        <v>65</v>
      </c>
      <c r="B269" s="10" t="s">
        <v>216</v>
      </c>
      <c r="C269" s="10" t="s">
        <v>38</v>
      </c>
      <c r="D269" s="10" t="s">
        <v>23</v>
      </c>
      <c r="E269" s="10" t="s">
        <v>25</v>
      </c>
      <c r="F269" s="10" t="s">
        <v>20</v>
      </c>
      <c r="G269" s="10" t="s">
        <v>71</v>
      </c>
      <c r="H269">
        <v>1</v>
      </c>
      <c r="I269" s="10" t="s">
        <v>418</v>
      </c>
      <c r="J269" s="10" t="s">
        <v>9</v>
      </c>
      <c r="K269" s="10" t="s">
        <v>289</v>
      </c>
      <c r="L269">
        <v>35</v>
      </c>
      <c r="P269" s="10"/>
      <c r="R269" s="10"/>
      <c r="S269" s="10"/>
      <c r="T269" s="10" t="s">
        <v>510</v>
      </c>
    </row>
    <row r="270" spans="1:20" x14ac:dyDescent="0.3">
      <c r="A270">
        <v>65</v>
      </c>
      <c r="B270" s="10" t="s">
        <v>216</v>
      </c>
      <c r="C270" s="10" t="s">
        <v>38</v>
      </c>
      <c r="D270" s="10" t="s">
        <v>23</v>
      </c>
      <c r="E270" s="10" t="s">
        <v>25</v>
      </c>
      <c r="F270" s="10" t="s">
        <v>20</v>
      </c>
      <c r="G270" s="10" t="s">
        <v>71</v>
      </c>
      <c r="H270">
        <v>1</v>
      </c>
      <c r="I270" s="10" t="s">
        <v>418</v>
      </c>
      <c r="J270" s="10" t="s">
        <v>411</v>
      </c>
      <c r="K270" s="10" t="s">
        <v>289</v>
      </c>
      <c r="L270">
        <v>35</v>
      </c>
      <c r="P270" s="10"/>
      <c r="R270" s="10"/>
      <c r="S270" s="10"/>
      <c r="T270" s="10" t="s">
        <v>510</v>
      </c>
    </row>
    <row r="271" spans="1:20" x14ac:dyDescent="0.3">
      <c r="A271">
        <v>65</v>
      </c>
      <c r="B271" s="10" t="s">
        <v>216</v>
      </c>
      <c r="C271" s="10" t="s">
        <v>38</v>
      </c>
      <c r="D271" s="10" t="s">
        <v>23</v>
      </c>
      <c r="E271" s="10" t="s">
        <v>25</v>
      </c>
      <c r="F271" s="10" t="s">
        <v>20</v>
      </c>
      <c r="G271" s="10" t="s">
        <v>71</v>
      </c>
      <c r="H271">
        <v>1</v>
      </c>
      <c r="I271" s="10" t="s">
        <v>418</v>
      </c>
      <c r="J271" s="10" t="s">
        <v>893</v>
      </c>
      <c r="K271" s="10" t="s">
        <v>289</v>
      </c>
      <c r="L271">
        <v>38</v>
      </c>
      <c r="P271" s="10"/>
      <c r="R271" s="10"/>
      <c r="S271" s="10"/>
      <c r="T271" s="10" t="s">
        <v>510</v>
      </c>
    </row>
    <row r="272" spans="1:20" x14ac:dyDescent="0.3">
      <c r="A272">
        <v>65</v>
      </c>
      <c r="B272" s="10" t="s">
        <v>216</v>
      </c>
      <c r="C272" s="10" t="s">
        <v>38</v>
      </c>
      <c r="D272" s="10" t="s">
        <v>23</v>
      </c>
      <c r="E272" s="10" t="s">
        <v>25</v>
      </c>
      <c r="F272" s="10" t="s">
        <v>20</v>
      </c>
      <c r="G272" s="10" t="s">
        <v>71</v>
      </c>
      <c r="H272">
        <v>1</v>
      </c>
      <c r="I272" s="10" t="s">
        <v>418</v>
      </c>
      <c r="J272" s="10" t="s">
        <v>894</v>
      </c>
      <c r="K272" s="10" t="s">
        <v>289</v>
      </c>
      <c r="L272">
        <v>42</v>
      </c>
      <c r="P272" s="10"/>
      <c r="R272" s="10"/>
      <c r="S272" s="10"/>
      <c r="T272" s="10" t="s">
        <v>510</v>
      </c>
    </row>
    <row r="273" spans="1:20" x14ac:dyDescent="0.3">
      <c r="A273">
        <v>65</v>
      </c>
      <c r="B273" s="10" t="s">
        <v>216</v>
      </c>
      <c r="C273" s="10" t="s">
        <v>38</v>
      </c>
      <c r="D273" s="10" t="s">
        <v>23</v>
      </c>
      <c r="E273" s="10" t="s">
        <v>25</v>
      </c>
      <c r="F273" s="10" t="s">
        <v>20</v>
      </c>
      <c r="G273" s="10" t="s">
        <v>71</v>
      </c>
      <c r="H273">
        <v>1</v>
      </c>
      <c r="I273" s="10" t="s">
        <v>418</v>
      </c>
      <c r="J273" s="10" t="s">
        <v>414</v>
      </c>
      <c r="K273" s="10" t="s">
        <v>276</v>
      </c>
      <c r="L273">
        <v>30</v>
      </c>
      <c r="P273" s="10"/>
      <c r="R273" s="10"/>
      <c r="S273" s="10"/>
      <c r="T273" s="10" t="s">
        <v>510</v>
      </c>
    </row>
    <row r="274" spans="1:20" x14ac:dyDescent="0.3">
      <c r="A274">
        <v>66</v>
      </c>
      <c r="B274" s="10" t="s">
        <v>216</v>
      </c>
      <c r="C274" s="10" t="s">
        <v>55</v>
      </c>
      <c r="D274" s="10" t="s">
        <v>23</v>
      </c>
      <c r="E274" s="10" t="s">
        <v>25</v>
      </c>
      <c r="F274" s="10" t="s">
        <v>56</v>
      </c>
      <c r="G274" s="10" t="s">
        <v>71</v>
      </c>
      <c r="H274">
        <v>1</v>
      </c>
      <c r="I274" s="10" t="s">
        <v>418</v>
      </c>
      <c r="J274" s="10" t="s">
        <v>9</v>
      </c>
      <c r="K274" s="10" t="s">
        <v>289</v>
      </c>
      <c r="L274">
        <v>29</v>
      </c>
      <c r="P274" s="10"/>
      <c r="R274" s="10"/>
      <c r="S274" s="10"/>
      <c r="T274" s="10" t="s">
        <v>512</v>
      </c>
    </row>
    <row r="275" spans="1:20" x14ac:dyDescent="0.3">
      <c r="A275">
        <v>66</v>
      </c>
      <c r="B275" s="10" t="s">
        <v>216</v>
      </c>
      <c r="C275" s="10" t="s">
        <v>55</v>
      </c>
      <c r="D275" s="10" t="s">
        <v>23</v>
      </c>
      <c r="E275" s="10" t="s">
        <v>25</v>
      </c>
      <c r="F275" s="10" t="s">
        <v>56</v>
      </c>
      <c r="G275" s="10" t="s">
        <v>71</v>
      </c>
      <c r="H275">
        <v>1</v>
      </c>
      <c r="I275" s="10" t="s">
        <v>418</v>
      </c>
      <c r="J275" s="10" t="s">
        <v>411</v>
      </c>
      <c r="K275" s="10" t="s">
        <v>289</v>
      </c>
      <c r="L275">
        <v>29</v>
      </c>
      <c r="P275" s="10"/>
      <c r="R275" s="10"/>
      <c r="S275" s="10"/>
      <c r="T275" s="10" t="s">
        <v>512</v>
      </c>
    </row>
    <row r="276" spans="1:20" x14ac:dyDescent="0.3">
      <c r="A276">
        <v>66</v>
      </c>
      <c r="B276" s="10" t="s">
        <v>216</v>
      </c>
      <c r="C276" s="10" t="s">
        <v>55</v>
      </c>
      <c r="D276" s="10" t="s">
        <v>23</v>
      </c>
      <c r="E276" s="10" t="s">
        <v>25</v>
      </c>
      <c r="F276" s="10" t="s">
        <v>56</v>
      </c>
      <c r="G276" s="10" t="s">
        <v>71</v>
      </c>
      <c r="H276">
        <v>1</v>
      </c>
      <c r="I276" s="10" t="s">
        <v>418</v>
      </c>
      <c r="J276" s="10" t="s">
        <v>898</v>
      </c>
      <c r="K276" s="10" t="s">
        <v>289</v>
      </c>
      <c r="L276">
        <v>41</v>
      </c>
      <c r="P276" s="10"/>
      <c r="R276" s="10"/>
      <c r="S276" s="10"/>
      <c r="T276" s="10" t="s">
        <v>512</v>
      </c>
    </row>
    <row r="277" spans="1:20" x14ac:dyDescent="0.3">
      <c r="A277">
        <v>66</v>
      </c>
      <c r="B277" s="10" t="s">
        <v>216</v>
      </c>
      <c r="C277" s="10" t="s">
        <v>55</v>
      </c>
      <c r="D277" s="10" t="s">
        <v>23</v>
      </c>
      <c r="E277" s="10" t="s">
        <v>25</v>
      </c>
      <c r="F277" s="10" t="s">
        <v>56</v>
      </c>
      <c r="G277" s="10" t="s">
        <v>71</v>
      </c>
      <c r="H277">
        <v>1</v>
      </c>
      <c r="I277" s="10" t="s">
        <v>418</v>
      </c>
      <c r="J277" s="10" t="s">
        <v>414</v>
      </c>
      <c r="K277" s="10" t="s">
        <v>276</v>
      </c>
      <c r="L277">
        <v>29</v>
      </c>
      <c r="P277" s="10"/>
      <c r="R277" s="10"/>
      <c r="S277" s="10"/>
      <c r="T277" s="10" t="s">
        <v>512</v>
      </c>
    </row>
    <row r="278" spans="1:20" x14ac:dyDescent="0.3">
      <c r="A278">
        <v>66</v>
      </c>
      <c r="B278" s="10" t="s">
        <v>216</v>
      </c>
      <c r="C278" s="10" t="s">
        <v>55</v>
      </c>
      <c r="D278" s="10" t="s">
        <v>23</v>
      </c>
      <c r="E278" s="10" t="s">
        <v>25</v>
      </c>
      <c r="F278" s="10" t="s">
        <v>56</v>
      </c>
      <c r="G278" s="10" t="s">
        <v>71</v>
      </c>
      <c r="H278">
        <v>1</v>
      </c>
      <c r="I278" s="10" t="s">
        <v>418</v>
      </c>
      <c r="J278" s="10" t="s">
        <v>894</v>
      </c>
      <c r="K278" s="10" t="s">
        <v>417</v>
      </c>
      <c r="L278">
        <v>44</v>
      </c>
      <c r="N278">
        <v>54</v>
      </c>
      <c r="P278" s="10"/>
      <c r="R278" s="10"/>
      <c r="S278" s="10"/>
      <c r="T278" s="10" t="s">
        <v>512</v>
      </c>
    </row>
    <row r="279" spans="1:20" x14ac:dyDescent="0.3">
      <c r="A279">
        <v>67</v>
      </c>
      <c r="B279" s="10" t="s">
        <v>216</v>
      </c>
      <c r="C279" s="10" t="s">
        <v>57</v>
      </c>
      <c r="D279" s="10" t="s">
        <v>24</v>
      </c>
      <c r="E279" s="10" t="s">
        <v>26</v>
      </c>
      <c r="F279" s="10" t="s">
        <v>56</v>
      </c>
      <c r="G279" s="10" t="s">
        <v>71</v>
      </c>
      <c r="H279">
        <v>1</v>
      </c>
      <c r="I279" s="10" t="s">
        <v>418</v>
      </c>
      <c r="J279" s="10" t="s">
        <v>9</v>
      </c>
      <c r="K279" s="10" t="s">
        <v>276</v>
      </c>
      <c r="L279">
        <v>25</v>
      </c>
      <c r="P279" s="10"/>
      <c r="R279" s="10"/>
      <c r="S279" s="10"/>
      <c r="T279" s="10" t="s">
        <v>514</v>
      </c>
    </row>
    <row r="280" spans="1:20" x14ac:dyDescent="0.3">
      <c r="A280">
        <v>67</v>
      </c>
      <c r="B280" s="10" t="s">
        <v>216</v>
      </c>
      <c r="C280" s="10" t="s">
        <v>57</v>
      </c>
      <c r="D280" s="10" t="s">
        <v>24</v>
      </c>
      <c r="E280" s="10" t="s">
        <v>26</v>
      </c>
      <c r="F280" s="10" t="s">
        <v>56</v>
      </c>
      <c r="G280" s="10" t="s">
        <v>71</v>
      </c>
      <c r="H280">
        <v>1</v>
      </c>
      <c r="I280" s="10" t="s">
        <v>418</v>
      </c>
      <c r="J280" s="10" t="s">
        <v>411</v>
      </c>
      <c r="K280" s="10" t="s">
        <v>276</v>
      </c>
      <c r="L280">
        <v>23</v>
      </c>
      <c r="P280" s="10"/>
      <c r="R280" s="10"/>
      <c r="S280" s="10"/>
      <c r="T280" s="10" t="s">
        <v>514</v>
      </c>
    </row>
    <row r="281" spans="1:20" x14ac:dyDescent="0.3">
      <c r="A281">
        <v>68</v>
      </c>
      <c r="B281" s="10" t="s">
        <v>216</v>
      </c>
      <c r="C281" s="10" t="s">
        <v>58</v>
      </c>
      <c r="D281" s="10" t="s">
        <v>24</v>
      </c>
      <c r="E281" s="10" t="s">
        <v>25</v>
      </c>
      <c r="F281" s="10" t="s">
        <v>56</v>
      </c>
      <c r="G281" s="10" t="s">
        <v>71</v>
      </c>
      <c r="H281">
        <v>1</v>
      </c>
      <c r="I281" s="10" t="s">
        <v>418</v>
      </c>
      <c r="J281" s="10" t="s">
        <v>9</v>
      </c>
      <c r="K281" s="10" t="s">
        <v>289</v>
      </c>
      <c r="L281">
        <v>31</v>
      </c>
      <c r="P281" s="10"/>
      <c r="R281" s="10"/>
      <c r="S281" s="10"/>
      <c r="T281" s="10" t="s">
        <v>516</v>
      </c>
    </row>
    <row r="282" spans="1:20" x14ac:dyDescent="0.3">
      <c r="A282">
        <v>68</v>
      </c>
      <c r="B282" s="10" t="s">
        <v>216</v>
      </c>
      <c r="C282" s="10" t="s">
        <v>58</v>
      </c>
      <c r="D282" s="10" t="s">
        <v>24</v>
      </c>
      <c r="E282" s="10" t="s">
        <v>25</v>
      </c>
      <c r="F282" s="10" t="s">
        <v>56</v>
      </c>
      <c r="G282" s="10" t="s">
        <v>71</v>
      </c>
      <c r="H282">
        <v>1</v>
      </c>
      <c r="I282" s="10" t="s">
        <v>418</v>
      </c>
      <c r="J282" s="10" t="s">
        <v>411</v>
      </c>
      <c r="K282" s="10" t="s">
        <v>289</v>
      </c>
      <c r="L282">
        <v>31</v>
      </c>
      <c r="P282" s="10"/>
      <c r="R282" s="10"/>
      <c r="S282" s="10"/>
      <c r="T282" s="10" t="s">
        <v>516</v>
      </c>
    </row>
    <row r="283" spans="1:20" x14ac:dyDescent="0.3">
      <c r="A283">
        <v>68</v>
      </c>
      <c r="B283" s="10" t="s">
        <v>216</v>
      </c>
      <c r="C283" s="10" t="s">
        <v>58</v>
      </c>
      <c r="D283" s="10" t="s">
        <v>24</v>
      </c>
      <c r="E283" s="10" t="s">
        <v>25</v>
      </c>
      <c r="F283" s="10" t="s">
        <v>56</v>
      </c>
      <c r="G283" s="10" t="s">
        <v>71</v>
      </c>
      <c r="H283">
        <v>1</v>
      </c>
      <c r="I283" s="10" t="s">
        <v>418</v>
      </c>
      <c r="J283" s="10" t="s">
        <v>897</v>
      </c>
      <c r="K283" s="10" t="s">
        <v>289</v>
      </c>
      <c r="L283">
        <v>36</v>
      </c>
      <c r="P283" s="10"/>
      <c r="R283" s="10"/>
      <c r="S283" s="10"/>
      <c r="T283" s="10" t="s">
        <v>516</v>
      </c>
    </row>
    <row r="284" spans="1:20" x14ac:dyDescent="0.3">
      <c r="A284">
        <v>68</v>
      </c>
      <c r="B284" s="10" t="s">
        <v>216</v>
      </c>
      <c r="C284" s="10" t="s">
        <v>58</v>
      </c>
      <c r="D284" s="10" t="s">
        <v>24</v>
      </c>
      <c r="E284" s="10" t="s">
        <v>25</v>
      </c>
      <c r="F284" s="10" t="s">
        <v>56</v>
      </c>
      <c r="G284" s="10" t="s">
        <v>71</v>
      </c>
      <c r="H284">
        <v>1</v>
      </c>
      <c r="I284" s="10" t="s">
        <v>418</v>
      </c>
      <c r="J284" s="10" t="s">
        <v>414</v>
      </c>
      <c r="K284" s="10" t="s">
        <v>276</v>
      </c>
      <c r="L284">
        <v>29</v>
      </c>
      <c r="P284" s="10"/>
      <c r="R284" s="10"/>
      <c r="S284" s="10"/>
      <c r="T284" s="10" t="s">
        <v>516</v>
      </c>
    </row>
    <row r="285" spans="1:20" x14ac:dyDescent="0.3">
      <c r="A285">
        <v>68</v>
      </c>
      <c r="B285" s="10" t="s">
        <v>216</v>
      </c>
      <c r="C285" s="10" t="s">
        <v>58</v>
      </c>
      <c r="D285" s="10" t="s">
        <v>24</v>
      </c>
      <c r="E285" s="10" t="s">
        <v>25</v>
      </c>
      <c r="F285" s="10" t="s">
        <v>56</v>
      </c>
      <c r="G285" s="10" t="s">
        <v>71</v>
      </c>
      <c r="H285">
        <v>1</v>
      </c>
      <c r="I285" s="10" t="s">
        <v>418</v>
      </c>
      <c r="J285" s="10" t="s">
        <v>894</v>
      </c>
      <c r="K285" s="10" t="s">
        <v>417</v>
      </c>
      <c r="L285">
        <v>43</v>
      </c>
      <c r="N285">
        <v>53</v>
      </c>
      <c r="P285" s="10"/>
      <c r="R285" s="10"/>
      <c r="S285" s="10"/>
      <c r="T285" s="10" t="s">
        <v>516</v>
      </c>
    </row>
    <row r="286" spans="1:20" x14ac:dyDescent="0.3">
      <c r="A286">
        <v>69</v>
      </c>
      <c r="B286" s="10" t="s">
        <v>216</v>
      </c>
      <c r="C286" s="10" t="s">
        <v>59</v>
      </c>
      <c r="D286" s="10" t="s">
        <v>24</v>
      </c>
      <c r="E286" s="10" t="s">
        <v>21</v>
      </c>
      <c r="F286" s="10" t="s">
        <v>56</v>
      </c>
      <c r="G286" s="10" t="s">
        <v>71</v>
      </c>
      <c r="H286">
        <v>1</v>
      </c>
      <c r="I286" s="10" t="s">
        <v>418</v>
      </c>
      <c r="J286" s="10"/>
      <c r="K286" s="10"/>
      <c r="P286" s="10"/>
      <c r="R286" s="10"/>
      <c r="S286" s="10"/>
      <c r="T286" s="10" t="s">
        <v>518</v>
      </c>
    </row>
    <row r="287" spans="1:20" x14ac:dyDescent="0.3">
      <c r="A287">
        <v>70</v>
      </c>
      <c r="B287" s="10" t="s">
        <v>216</v>
      </c>
      <c r="C287" s="10" t="s">
        <v>60</v>
      </c>
      <c r="D287" s="10" t="s">
        <v>24</v>
      </c>
      <c r="E287" s="10" t="s">
        <v>31</v>
      </c>
      <c r="F287" s="10" t="s">
        <v>56</v>
      </c>
      <c r="G287" s="10" t="s">
        <v>71</v>
      </c>
      <c r="H287">
        <v>1</v>
      </c>
      <c r="I287" s="10" t="s">
        <v>418</v>
      </c>
      <c r="J287" s="10" t="s">
        <v>9</v>
      </c>
      <c r="K287" s="10" t="s">
        <v>276</v>
      </c>
      <c r="L287">
        <v>26</v>
      </c>
      <c r="P287" s="10"/>
      <c r="R287" s="10"/>
      <c r="S287" s="10"/>
      <c r="T287" s="10" t="s">
        <v>520</v>
      </c>
    </row>
    <row r="288" spans="1:20" x14ac:dyDescent="0.3">
      <c r="A288">
        <v>70</v>
      </c>
      <c r="B288" s="10" t="s">
        <v>216</v>
      </c>
      <c r="C288" s="10" t="s">
        <v>60</v>
      </c>
      <c r="D288" s="10" t="s">
        <v>24</v>
      </c>
      <c r="E288" s="10" t="s">
        <v>31</v>
      </c>
      <c r="F288" s="10" t="s">
        <v>56</v>
      </c>
      <c r="G288" s="10" t="s">
        <v>71</v>
      </c>
      <c r="H288">
        <v>1</v>
      </c>
      <c r="I288" s="10" t="s">
        <v>418</v>
      </c>
      <c r="J288" s="10" t="s">
        <v>411</v>
      </c>
      <c r="K288" s="10" t="s">
        <v>276</v>
      </c>
      <c r="L288">
        <v>26</v>
      </c>
      <c r="P288" s="10"/>
      <c r="R288" s="10"/>
      <c r="S288" s="10"/>
      <c r="T288" s="10" t="s">
        <v>520</v>
      </c>
    </row>
    <row r="289" spans="1:20" x14ac:dyDescent="0.3">
      <c r="A289">
        <v>71</v>
      </c>
      <c r="B289" s="10" t="s">
        <v>216</v>
      </c>
      <c r="C289" s="10" t="s">
        <v>61</v>
      </c>
      <c r="D289" s="10" t="s">
        <v>24</v>
      </c>
      <c r="E289" s="10" t="s">
        <v>26</v>
      </c>
      <c r="F289" s="10" t="s">
        <v>56</v>
      </c>
      <c r="G289" s="10" t="s">
        <v>71</v>
      </c>
      <c r="H289">
        <v>1</v>
      </c>
      <c r="I289" s="10" t="s">
        <v>418</v>
      </c>
      <c r="J289" s="10" t="s">
        <v>9</v>
      </c>
      <c r="K289" s="10" t="s">
        <v>276</v>
      </c>
      <c r="L289">
        <v>26</v>
      </c>
      <c r="P289" s="10"/>
      <c r="R289" s="10"/>
      <c r="S289" s="10"/>
      <c r="T289" s="10" t="s">
        <v>522</v>
      </c>
    </row>
    <row r="290" spans="1:20" x14ac:dyDescent="0.3">
      <c r="A290">
        <v>71</v>
      </c>
      <c r="B290" s="10" t="s">
        <v>216</v>
      </c>
      <c r="C290" s="10" t="s">
        <v>61</v>
      </c>
      <c r="D290" s="10" t="s">
        <v>24</v>
      </c>
      <c r="E290" s="10" t="s">
        <v>26</v>
      </c>
      <c r="F290" s="10" t="s">
        <v>56</v>
      </c>
      <c r="G290" s="10" t="s">
        <v>71</v>
      </c>
      <c r="H290">
        <v>1</v>
      </c>
      <c r="I290" s="10" t="s">
        <v>418</v>
      </c>
      <c r="J290" s="10" t="s">
        <v>411</v>
      </c>
      <c r="K290" s="10" t="s">
        <v>276</v>
      </c>
      <c r="L290">
        <v>24</v>
      </c>
      <c r="P290" s="10"/>
      <c r="R290" s="10"/>
      <c r="S290" s="10"/>
      <c r="T290" s="10" t="s">
        <v>522</v>
      </c>
    </row>
    <row r="291" spans="1:20" x14ac:dyDescent="0.3">
      <c r="A291">
        <v>71</v>
      </c>
      <c r="B291" s="10" t="s">
        <v>216</v>
      </c>
      <c r="C291" s="10" t="s">
        <v>61</v>
      </c>
      <c r="D291" s="10" t="s">
        <v>24</v>
      </c>
      <c r="E291" s="10" t="s">
        <v>26</v>
      </c>
      <c r="F291" s="10" t="s">
        <v>56</v>
      </c>
      <c r="G291" s="10" t="s">
        <v>71</v>
      </c>
      <c r="H291">
        <v>1</v>
      </c>
      <c r="I291" s="10" t="s">
        <v>418</v>
      </c>
      <c r="J291" s="10" t="s">
        <v>414</v>
      </c>
      <c r="K291" s="10" t="s">
        <v>276</v>
      </c>
      <c r="L291">
        <v>24</v>
      </c>
      <c r="P291" s="10"/>
      <c r="R291" s="10"/>
      <c r="S291" s="10"/>
      <c r="T291" s="10" t="s">
        <v>522</v>
      </c>
    </row>
    <row r="292" spans="1:20" x14ac:dyDescent="0.3">
      <c r="A292">
        <v>72</v>
      </c>
      <c r="B292" s="10" t="s">
        <v>216</v>
      </c>
      <c r="C292" s="10" t="s">
        <v>62</v>
      </c>
      <c r="D292" s="10" t="s">
        <v>24</v>
      </c>
      <c r="E292" s="10" t="s">
        <v>25</v>
      </c>
      <c r="F292" s="10" t="s">
        <v>56</v>
      </c>
      <c r="G292" s="10" t="s">
        <v>71</v>
      </c>
      <c r="H292">
        <v>1</v>
      </c>
      <c r="I292" s="10" t="s">
        <v>418</v>
      </c>
      <c r="J292" s="10" t="s">
        <v>9</v>
      </c>
      <c r="K292" s="10" t="s">
        <v>289</v>
      </c>
      <c r="L292">
        <v>33</v>
      </c>
      <c r="P292" s="10"/>
      <c r="R292" s="10"/>
      <c r="S292" s="10"/>
      <c r="T292" s="10" t="s">
        <v>524</v>
      </c>
    </row>
    <row r="293" spans="1:20" x14ac:dyDescent="0.3">
      <c r="A293">
        <v>72</v>
      </c>
      <c r="B293" s="10" t="s">
        <v>216</v>
      </c>
      <c r="C293" s="10" t="s">
        <v>62</v>
      </c>
      <c r="D293" s="10" t="s">
        <v>24</v>
      </c>
      <c r="E293" s="10" t="s">
        <v>25</v>
      </c>
      <c r="F293" s="10" t="s">
        <v>56</v>
      </c>
      <c r="G293" s="10" t="s">
        <v>71</v>
      </c>
      <c r="H293">
        <v>1</v>
      </c>
      <c r="I293" s="10" t="s">
        <v>418</v>
      </c>
      <c r="J293" s="10" t="s">
        <v>411</v>
      </c>
      <c r="K293" s="10" t="s">
        <v>289</v>
      </c>
      <c r="L293">
        <v>33</v>
      </c>
      <c r="P293" s="10"/>
      <c r="R293" s="10"/>
      <c r="S293" s="10"/>
      <c r="T293" s="10" t="s">
        <v>524</v>
      </c>
    </row>
    <row r="294" spans="1:20" x14ac:dyDescent="0.3">
      <c r="A294">
        <v>72</v>
      </c>
      <c r="B294" s="10" t="s">
        <v>216</v>
      </c>
      <c r="C294" s="10" t="s">
        <v>62</v>
      </c>
      <c r="D294" s="10" t="s">
        <v>24</v>
      </c>
      <c r="E294" s="10" t="s">
        <v>25</v>
      </c>
      <c r="F294" s="10" t="s">
        <v>56</v>
      </c>
      <c r="G294" s="10" t="s">
        <v>71</v>
      </c>
      <c r="H294">
        <v>1</v>
      </c>
      <c r="I294" s="10" t="s">
        <v>418</v>
      </c>
      <c r="J294" s="10" t="s">
        <v>898</v>
      </c>
      <c r="K294" s="10" t="s">
        <v>289</v>
      </c>
      <c r="L294">
        <v>42</v>
      </c>
      <c r="P294" s="10"/>
      <c r="R294" s="10"/>
      <c r="S294" s="10"/>
      <c r="T294" s="10" t="s">
        <v>524</v>
      </c>
    </row>
    <row r="295" spans="1:20" x14ac:dyDescent="0.3">
      <c r="A295">
        <v>72</v>
      </c>
      <c r="B295" s="10" t="s">
        <v>216</v>
      </c>
      <c r="C295" s="10" t="s">
        <v>62</v>
      </c>
      <c r="D295" s="10" t="s">
        <v>24</v>
      </c>
      <c r="E295" s="10" t="s">
        <v>25</v>
      </c>
      <c r="F295" s="10" t="s">
        <v>56</v>
      </c>
      <c r="G295" s="10" t="s">
        <v>71</v>
      </c>
      <c r="H295">
        <v>1</v>
      </c>
      <c r="I295" s="10" t="s">
        <v>418</v>
      </c>
      <c r="J295" s="10" t="s">
        <v>414</v>
      </c>
      <c r="K295" s="10" t="s">
        <v>276</v>
      </c>
      <c r="L295">
        <v>30</v>
      </c>
      <c r="P295" s="10"/>
      <c r="R295" s="10"/>
      <c r="S295" s="10"/>
      <c r="T295" s="10" t="s">
        <v>524</v>
      </c>
    </row>
    <row r="296" spans="1:20" x14ac:dyDescent="0.3">
      <c r="A296">
        <v>72</v>
      </c>
      <c r="B296" s="10" t="s">
        <v>216</v>
      </c>
      <c r="C296" s="10" t="s">
        <v>62</v>
      </c>
      <c r="D296" s="10" t="s">
        <v>24</v>
      </c>
      <c r="E296" s="10" t="s">
        <v>25</v>
      </c>
      <c r="F296" s="10" t="s">
        <v>56</v>
      </c>
      <c r="G296" s="10" t="s">
        <v>71</v>
      </c>
      <c r="H296">
        <v>1</v>
      </c>
      <c r="I296" s="10" t="s">
        <v>418</v>
      </c>
      <c r="J296" s="10" t="s">
        <v>416</v>
      </c>
      <c r="K296" s="10" t="s">
        <v>417</v>
      </c>
      <c r="L296">
        <v>45</v>
      </c>
      <c r="N296">
        <v>55</v>
      </c>
      <c r="P296" s="10"/>
      <c r="R296" s="10"/>
      <c r="S296" s="10"/>
      <c r="T296" s="10" t="s">
        <v>524</v>
      </c>
    </row>
    <row r="297" spans="1:20" x14ac:dyDescent="0.3">
      <c r="A297">
        <v>73</v>
      </c>
      <c r="B297" s="10" t="s">
        <v>216</v>
      </c>
      <c r="C297" s="10" t="s">
        <v>63</v>
      </c>
      <c r="D297" s="10" t="s">
        <v>28</v>
      </c>
      <c r="E297" s="10" t="s">
        <v>25</v>
      </c>
      <c r="F297" s="10" t="s">
        <v>64</v>
      </c>
      <c r="G297" s="10" t="s">
        <v>71</v>
      </c>
      <c r="H297">
        <v>1</v>
      </c>
      <c r="I297" s="10" t="s">
        <v>418</v>
      </c>
      <c r="J297" s="10" t="s">
        <v>9</v>
      </c>
      <c r="K297" s="10" t="s">
        <v>289</v>
      </c>
      <c r="L297">
        <v>30</v>
      </c>
      <c r="P297" s="10"/>
      <c r="R297" s="10"/>
      <c r="S297" s="10"/>
      <c r="T297" s="10" t="s">
        <v>526</v>
      </c>
    </row>
    <row r="298" spans="1:20" x14ac:dyDescent="0.3">
      <c r="A298">
        <v>73</v>
      </c>
      <c r="B298" s="10" t="s">
        <v>216</v>
      </c>
      <c r="C298" s="10" t="s">
        <v>63</v>
      </c>
      <c r="D298" s="10" t="s">
        <v>28</v>
      </c>
      <c r="E298" s="10" t="s">
        <v>25</v>
      </c>
      <c r="F298" s="10" t="s">
        <v>64</v>
      </c>
      <c r="G298" s="10" t="s">
        <v>71</v>
      </c>
      <c r="H298">
        <v>1</v>
      </c>
      <c r="I298" s="10" t="s">
        <v>418</v>
      </c>
      <c r="J298" s="10" t="s">
        <v>411</v>
      </c>
      <c r="K298" s="10" t="s">
        <v>289</v>
      </c>
      <c r="L298">
        <v>30</v>
      </c>
      <c r="P298" s="10"/>
      <c r="R298" s="10"/>
      <c r="S298" s="10"/>
      <c r="T298" s="10" t="s">
        <v>526</v>
      </c>
    </row>
    <row r="299" spans="1:20" x14ac:dyDescent="0.3">
      <c r="A299">
        <v>73</v>
      </c>
      <c r="B299" s="10" t="s">
        <v>216</v>
      </c>
      <c r="C299" s="10" t="s">
        <v>63</v>
      </c>
      <c r="D299" s="10" t="s">
        <v>28</v>
      </c>
      <c r="E299" s="10" t="s">
        <v>25</v>
      </c>
      <c r="F299" s="10" t="s">
        <v>64</v>
      </c>
      <c r="G299" s="10" t="s">
        <v>71</v>
      </c>
      <c r="H299">
        <v>1</v>
      </c>
      <c r="I299" s="10" t="s">
        <v>418</v>
      </c>
      <c r="J299" s="10" t="s">
        <v>897</v>
      </c>
      <c r="K299" s="10" t="s">
        <v>289</v>
      </c>
      <c r="L299">
        <v>42</v>
      </c>
      <c r="P299" s="10"/>
      <c r="R299" s="10"/>
      <c r="S299" s="10"/>
      <c r="T299" s="10" t="s">
        <v>526</v>
      </c>
    </row>
    <row r="300" spans="1:20" x14ac:dyDescent="0.3">
      <c r="A300">
        <v>73</v>
      </c>
      <c r="B300" s="10" t="s">
        <v>216</v>
      </c>
      <c r="C300" s="10" t="s">
        <v>63</v>
      </c>
      <c r="D300" s="10" t="s">
        <v>28</v>
      </c>
      <c r="E300" s="10" t="s">
        <v>25</v>
      </c>
      <c r="F300" s="10" t="s">
        <v>64</v>
      </c>
      <c r="G300" s="10" t="s">
        <v>71</v>
      </c>
      <c r="H300">
        <v>1</v>
      </c>
      <c r="I300" s="10" t="s">
        <v>418</v>
      </c>
      <c r="J300" s="10" t="s">
        <v>414</v>
      </c>
      <c r="K300" s="10" t="s">
        <v>276</v>
      </c>
      <c r="L300">
        <v>30</v>
      </c>
      <c r="P300" s="10"/>
      <c r="R300" s="10"/>
      <c r="S300" s="10"/>
      <c r="T300" s="10" t="s">
        <v>526</v>
      </c>
    </row>
    <row r="301" spans="1:20" x14ac:dyDescent="0.3">
      <c r="A301">
        <v>73</v>
      </c>
      <c r="B301" s="10" t="s">
        <v>216</v>
      </c>
      <c r="C301" s="10" t="s">
        <v>63</v>
      </c>
      <c r="D301" s="10" t="s">
        <v>28</v>
      </c>
      <c r="E301" s="10" t="s">
        <v>25</v>
      </c>
      <c r="F301" s="10" t="s">
        <v>64</v>
      </c>
      <c r="G301" s="10" t="s">
        <v>71</v>
      </c>
      <c r="H301">
        <v>1</v>
      </c>
      <c r="I301" s="10" t="s">
        <v>418</v>
      </c>
      <c r="J301" s="10" t="s">
        <v>416</v>
      </c>
      <c r="K301" s="10" t="s">
        <v>417</v>
      </c>
      <c r="L301">
        <v>47</v>
      </c>
      <c r="N301">
        <v>57</v>
      </c>
      <c r="P301" s="10"/>
      <c r="R301" s="10"/>
      <c r="S301" s="10"/>
      <c r="T301" s="10" t="s">
        <v>526</v>
      </c>
    </row>
    <row r="302" spans="1:20" x14ac:dyDescent="0.3">
      <c r="A302">
        <v>74</v>
      </c>
      <c r="B302" s="10" t="s">
        <v>216</v>
      </c>
      <c r="C302" s="10" t="s">
        <v>65</v>
      </c>
      <c r="D302" s="10" t="s">
        <v>28</v>
      </c>
      <c r="E302" s="10" t="s">
        <v>26</v>
      </c>
      <c r="F302" s="10" t="s">
        <v>64</v>
      </c>
      <c r="G302" s="10" t="s">
        <v>71</v>
      </c>
      <c r="H302">
        <v>1</v>
      </c>
      <c r="I302" s="10" t="s">
        <v>418</v>
      </c>
      <c r="J302" s="10" t="s">
        <v>9</v>
      </c>
      <c r="K302" s="10" t="s">
        <v>276</v>
      </c>
      <c r="L302">
        <v>26</v>
      </c>
      <c r="P302" s="10"/>
      <c r="R302" s="10"/>
      <c r="S302" s="10"/>
      <c r="T302" s="10" t="s">
        <v>528</v>
      </c>
    </row>
    <row r="303" spans="1:20" x14ac:dyDescent="0.3">
      <c r="A303">
        <v>74</v>
      </c>
      <c r="B303" s="10" t="s">
        <v>216</v>
      </c>
      <c r="C303" s="10" t="s">
        <v>65</v>
      </c>
      <c r="D303" s="10" t="s">
        <v>28</v>
      </c>
      <c r="E303" s="10" t="s">
        <v>26</v>
      </c>
      <c r="F303" s="10" t="s">
        <v>64</v>
      </c>
      <c r="G303" s="10" t="s">
        <v>71</v>
      </c>
      <c r="H303">
        <v>1</v>
      </c>
      <c r="I303" s="10" t="s">
        <v>418</v>
      </c>
      <c r="J303" s="10" t="s">
        <v>411</v>
      </c>
      <c r="K303" s="10" t="s">
        <v>276</v>
      </c>
      <c r="L303">
        <v>24</v>
      </c>
      <c r="P303" s="10"/>
      <c r="R303" s="10"/>
      <c r="S303" s="10"/>
      <c r="T303" s="10" t="s">
        <v>528</v>
      </c>
    </row>
    <row r="304" spans="1:20" x14ac:dyDescent="0.3">
      <c r="A304">
        <v>74</v>
      </c>
      <c r="B304" s="10" t="s">
        <v>216</v>
      </c>
      <c r="C304" s="10" t="s">
        <v>65</v>
      </c>
      <c r="D304" s="10" t="s">
        <v>28</v>
      </c>
      <c r="E304" s="10" t="s">
        <v>26</v>
      </c>
      <c r="F304" s="10" t="s">
        <v>64</v>
      </c>
      <c r="G304" s="10" t="s">
        <v>71</v>
      </c>
      <c r="H304">
        <v>1</v>
      </c>
      <c r="I304" s="10" t="s">
        <v>418</v>
      </c>
      <c r="J304" s="10" t="s">
        <v>414</v>
      </c>
      <c r="K304" s="10" t="s">
        <v>276</v>
      </c>
      <c r="L304">
        <v>24</v>
      </c>
      <c r="P304" s="10"/>
      <c r="R304" s="10"/>
      <c r="S304" s="10"/>
      <c r="T304" s="10" t="s">
        <v>528</v>
      </c>
    </row>
    <row r="305" spans="1:20" x14ac:dyDescent="0.3">
      <c r="A305">
        <v>75</v>
      </c>
      <c r="B305" s="10" t="s">
        <v>216</v>
      </c>
      <c r="C305" s="10" t="s">
        <v>66</v>
      </c>
      <c r="D305" s="10" t="s">
        <v>24</v>
      </c>
      <c r="E305" s="10" t="s">
        <v>25</v>
      </c>
      <c r="F305" s="10" t="s">
        <v>64</v>
      </c>
      <c r="G305" s="10" t="s">
        <v>71</v>
      </c>
      <c r="H305">
        <v>1</v>
      </c>
      <c r="I305" s="10" t="s">
        <v>418</v>
      </c>
      <c r="J305" s="10" t="s">
        <v>9</v>
      </c>
      <c r="K305" s="10" t="s">
        <v>289</v>
      </c>
      <c r="L305">
        <v>33</v>
      </c>
      <c r="P305" s="10"/>
      <c r="R305" s="10"/>
      <c r="S305" s="10"/>
      <c r="T305" s="10" t="s">
        <v>530</v>
      </c>
    </row>
    <row r="306" spans="1:20" x14ac:dyDescent="0.3">
      <c r="A306">
        <v>75</v>
      </c>
      <c r="B306" s="10" t="s">
        <v>216</v>
      </c>
      <c r="C306" s="10" t="s">
        <v>66</v>
      </c>
      <c r="D306" s="10" t="s">
        <v>24</v>
      </c>
      <c r="E306" s="10" t="s">
        <v>25</v>
      </c>
      <c r="F306" s="10" t="s">
        <v>64</v>
      </c>
      <c r="G306" s="10" t="s">
        <v>71</v>
      </c>
      <c r="H306">
        <v>1</v>
      </c>
      <c r="I306" s="10" t="s">
        <v>418</v>
      </c>
      <c r="J306" s="10" t="s">
        <v>411</v>
      </c>
      <c r="K306" s="10" t="s">
        <v>289</v>
      </c>
      <c r="L306">
        <v>33</v>
      </c>
      <c r="P306" s="10"/>
      <c r="R306" s="10"/>
      <c r="S306" s="10"/>
      <c r="T306" s="10" t="s">
        <v>530</v>
      </c>
    </row>
    <row r="307" spans="1:20" x14ac:dyDescent="0.3">
      <c r="A307">
        <v>75</v>
      </c>
      <c r="B307" s="10" t="s">
        <v>216</v>
      </c>
      <c r="C307" s="10" t="s">
        <v>66</v>
      </c>
      <c r="D307" s="10" t="s">
        <v>24</v>
      </c>
      <c r="E307" s="10" t="s">
        <v>25</v>
      </c>
      <c r="F307" s="10" t="s">
        <v>64</v>
      </c>
      <c r="G307" s="10" t="s">
        <v>71</v>
      </c>
      <c r="H307">
        <v>1</v>
      </c>
      <c r="I307" s="10" t="s">
        <v>418</v>
      </c>
      <c r="J307" s="10" t="s">
        <v>896</v>
      </c>
      <c r="K307" s="10" t="s">
        <v>289</v>
      </c>
      <c r="L307">
        <v>42</v>
      </c>
      <c r="P307" s="10"/>
      <c r="R307" s="10"/>
      <c r="S307" s="10"/>
      <c r="T307" s="10" t="s">
        <v>530</v>
      </c>
    </row>
    <row r="308" spans="1:20" x14ac:dyDescent="0.3">
      <c r="A308">
        <v>75</v>
      </c>
      <c r="B308" s="10" t="s">
        <v>216</v>
      </c>
      <c r="C308" s="10" t="s">
        <v>66</v>
      </c>
      <c r="D308" s="10" t="s">
        <v>24</v>
      </c>
      <c r="E308" s="10" t="s">
        <v>25</v>
      </c>
      <c r="F308" s="10" t="s">
        <v>64</v>
      </c>
      <c r="G308" s="10" t="s">
        <v>71</v>
      </c>
      <c r="H308">
        <v>1</v>
      </c>
      <c r="I308" s="10" t="s">
        <v>418</v>
      </c>
      <c r="J308" s="10" t="s">
        <v>414</v>
      </c>
      <c r="K308" s="10" t="s">
        <v>276</v>
      </c>
      <c r="L308">
        <v>30</v>
      </c>
      <c r="P308" s="10"/>
      <c r="R308" s="10"/>
      <c r="S308" s="10"/>
      <c r="T308" s="10" t="s">
        <v>530</v>
      </c>
    </row>
    <row r="309" spans="1:20" x14ac:dyDescent="0.3">
      <c r="A309">
        <v>75</v>
      </c>
      <c r="B309" s="10" t="s">
        <v>216</v>
      </c>
      <c r="C309" s="10" t="s">
        <v>66</v>
      </c>
      <c r="D309" s="10" t="s">
        <v>24</v>
      </c>
      <c r="E309" s="10" t="s">
        <v>25</v>
      </c>
      <c r="F309" s="10" t="s">
        <v>64</v>
      </c>
      <c r="G309" s="10" t="s">
        <v>71</v>
      </c>
      <c r="H309">
        <v>1</v>
      </c>
      <c r="I309" s="10" t="s">
        <v>418</v>
      </c>
      <c r="J309" s="10" t="s">
        <v>416</v>
      </c>
      <c r="K309" s="10" t="s">
        <v>417</v>
      </c>
      <c r="L309">
        <v>45</v>
      </c>
      <c r="N309">
        <v>55</v>
      </c>
      <c r="P309" s="10"/>
      <c r="R309" s="10"/>
      <c r="S309" s="10"/>
      <c r="T309" s="10" t="s">
        <v>530</v>
      </c>
    </row>
    <row r="310" spans="1:20" x14ac:dyDescent="0.3">
      <c r="A310">
        <v>76</v>
      </c>
      <c r="B310" s="10" t="s">
        <v>216</v>
      </c>
      <c r="C310" s="10" t="s">
        <v>67</v>
      </c>
      <c r="D310" s="10" t="s">
        <v>28</v>
      </c>
      <c r="E310" s="10" t="s">
        <v>25</v>
      </c>
      <c r="F310" s="10" t="s">
        <v>64</v>
      </c>
      <c r="G310" s="10" t="s">
        <v>71</v>
      </c>
      <c r="H310">
        <v>1</v>
      </c>
      <c r="I310" s="10" t="s">
        <v>418</v>
      </c>
      <c r="J310" s="10" t="s">
        <v>9</v>
      </c>
      <c r="K310" s="10" t="s">
        <v>289</v>
      </c>
      <c r="L310">
        <v>35</v>
      </c>
      <c r="P310" s="10"/>
      <c r="R310" s="10"/>
      <c r="S310" s="10"/>
      <c r="T310" s="10" t="s">
        <v>532</v>
      </c>
    </row>
    <row r="311" spans="1:20" x14ac:dyDescent="0.3">
      <c r="A311">
        <v>76</v>
      </c>
      <c r="B311" s="10" t="s">
        <v>216</v>
      </c>
      <c r="C311" s="10" t="s">
        <v>67</v>
      </c>
      <c r="D311" s="10" t="s">
        <v>28</v>
      </c>
      <c r="E311" s="10" t="s">
        <v>25</v>
      </c>
      <c r="F311" s="10" t="s">
        <v>64</v>
      </c>
      <c r="G311" s="10" t="s">
        <v>71</v>
      </c>
      <c r="H311">
        <v>1</v>
      </c>
      <c r="I311" s="10" t="s">
        <v>418</v>
      </c>
      <c r="J311" s="10" t="s">
        <v>411</v>
      </c>
      <c r="K311" s="10" t="s">
        <v>289</v>
      </c>
      <c r="L311">
        <v>35</v>
      </c>
      <c r="P311" s="10"/>
      <c r="R311" s="10"/>
      <c r="S311" s="10"/>
      <c r="T311" s="10" t="s">
        <v>532</v>
      </c>
    </row>
    <row r="312" spans="1:20" x14ac:dyDescent="0.3">
      <c r="A312">
        <v>76</v>
      </c>
      <c r="B312" s="10" t="s">
        <v>216</v>
      </c>
      <c r="C312" s="10" t="s">
        <v>67</v>
      </c>
      <c r="D312" s="10" t="s">
        <v>28</v>
      </c>
      <c r="E312" s="10" t="s">
        <v>25</v>
      </c>
      <c r="F312" s="10" t="s">
        <v>64</v>
      </c>
      <c r="G312" s="10" t="s">
        <v>71</v>
      </c>
      <c r="H312">
        <v>1</v>
      </c>
      <c r="I312" s="10" t="s">
        <v>418</v>
      </c>
      <c r="J312" s="10" t="s">
        <v>893</v>
      </c>
      <c r="K312" s="10" t="s">
        <v>289</v>
      </c>
      <c r="L312">
        <v>42</v>
      </c>
      <c r="P312" s="10"/>
      <c r="R312" s="10"/>
      <c r="S312" s="10"/>
      <c r="T312" s="10" t="s">
        <v>532</v>
      </c>
    </row>
    <row r="313" spans="1:20" x14ac:dyDescent="0.3">
      <c r="A313">
        <v>76</v>
      </c>
      <c r="B313" s="10" t="s">
        <v>216</v>
      </c>
      <c r="C313" s="10" t="s">
        <v>67</v>
      </c>
      <c r="D313" s="10" t="s">
        <v>28</v>
      </c>
      <c r="E313" s="10" t="s">
        <v>25</v>
      </c>
      <c r="F313" s="10" t="s">
        <v>64</v>
      </c>
      <c r="G313" s="10" t="s">
        <v>71</v>
      </c>
      <c r="H313">
        <v>1</v>
      </c>
      <c r="I313" s="10" t="s">
        <v>418</v>
      </c>
      <c r="J313" s="10" t="s">
        <v>414</v>
      </c>
      <c r="K313" s="10" t="s">
        <v>276</v>
      </c>
      <c r="L313">
        <v>30</v>
      </c>
      <c r="P313" s="10"/>
      <c r="R313" s="10"/>
      <c r="S313" s="10"/>
      <c r="T313" s="10" t="s">
        <v>532</v>
      </c>
    </row>
    <row r="314" spans="1:20" x14ac:dyDescent="0.3">
      <c r="A314">
        <v>76</v>
      </c>
      <c r="B314" s="10" t="s">
        <v>216</v>
      </c>
      <c r="C314" s="10" t="s">
        <v>67</v>
      </c>
      <c r="D314" s="10" t="s">
        <v>28</v>
      </c>
      <c r="E314" s="10" t="s">
        <v>25</v>
      </c>
      <c r="F314" s="10" t="s">
        <v>64</v>
      </c>
      <c r="G314" s="10" t="s">
        <v>71</v>
      </c>
      <c r="H314">
        <v>1</v>
      </c>
      <c r="I314" s="10" t="s">
        <v>418</v>
      </c>
      <c r="J314" s="10" t="s">
        <v>894</v>
      </c>
      <c r="K314" s="10" t="s">
        <v>417</v>
      </c>
      <c r="L314">
        <v>45</v>
      </c>
      <c r="N314">
        <v>55</v>
      </c>
      <c r="P314" s="10"/>
      <c r="R314" s="10"/>
      <c r="S314" s="10"/>
      <c r="T314" s="10" t="s">
        <v>532</v>
      </c>
    </row>
    <row r="315" spans="1:20" x14ac:dyDescent="0.3">
      <c r="A315">
        <v>77</v>
      </c>
      <c r="B315" s="10" t="s">
        <v>216</v>
      </c>
      <c r="C315" s="10" t="s">
        <v>68</v>
      </c>
      <c r="D315" s="10" t="s">
        <v>28</v>
      </c>
      <c r="E315" s="10" t="s">
        <v>26</v>
      </c>
      <c r="F315" s="10" t="s">
        <v>64</v>
      </c>
      <c r="G315" s="10" t="s">
        <v>71</v>
      </c>
      <c r="H315">
        <v>1</v>
      </c>
      <c r="I315" s="10" t="s">
        <v>418</v>
      </c>
      <c r="J315" s="10" t="s">
        <v>9</v>
      </c>
      <c r="K315" s="10" t="s">
        <v>276</v>
      </c>
      <c r="L315">
        <v>27</v>
      </c>
      <c r="P315" s="10"/>
      <c r="R315" s="10"/>
      <c r="S315" s="10"/>
      <c r="T315" s="10" t="s">
        <v>534</v>
      </c>
    </row>
    <row r="316" spans="1:20" x14ac:dyDescent="0.3">
      <c r="A316">
        <v>77</v>
      </c>
      <c r="B316" s="10" t="s">
        <v>216</v>
      </c>
      <c r="C316" s="10" t="s">
        <v>68</v>
      </c>
      <c r="D316" s="10" t="s">
        <v>28</v>
      </c>
      <c r="E316" s="10" t="s">
        <v>26</v>
      </c>
      <c r="F316" s="10" t="s">
        <v>64</v>
      </c>
      <c r="G316" s="10" t="s">
        <v>71</v>
      </c>
      <c r="H316">
        <v>1</v>
      </c>
      <c r="I316" s="10" t="s">
        <v>418</v>
      </c>
      <c r="J316" s="10" t="s">
        <v>411</v>
      </c>
      <c r="K316" s="10" t="s">
        <v>276</v>
      </c>
      <c r="L316">
        <v>27</v>
      </c>
      <c r="P316" s="10"/>
      <c r="R316" s="10"/>
      <c r="S316" s="10"/>
      <c r="T316" s="10" t="s">
        <v>534</v>
      </c>
    </row>
    <row r="317" spans="1:20" x14ac:dyDescent="0.3">
      <c r="A317">
        <v>77</v>
      </c>
      <c r="B317" s="10" t="s">
        <v>216</v>
      </c>
      <c r="C317" s="10" t="s">
        <v>68</v>
      </c>
      <c r="D317" s="10" t="s">
        <v>28</v>
      </c>
      <c r="E317" s="10" t="s">
        <v>26</v>
      </c>
      <c r="F317" s="10" t="s">
        <v>64</v>
      </c>
      <c r="G317" s="10" t="s">
        <v>71</v>
      </c>
      <c r="H317">
        <v>1</v>
      </c>
      <c r="I317" s="10" t="s">
        <v>418</v>
      </c>
      <c r="J317" s="10" t="s">
        <v>414</v>
      </c>
      <c r="K317" s="10" t="s">
        <v>276</v>
      </c>
      <c r="L317">
        <v>25</v>
      </c>
      <c r="P317" s="10"/>
      <c r="R317" s="10"/>
      <c r="S317" s="10"/>
      <c r="T317" s="10" t="s">
        <v>534</v>
      </c>
    </row>
    <row r="318" spans="1:20" x14ac:dyDescent="0.3">
      <c r="A318">
        <v>78</v>
      </c>
      <c r="B318" s="10" t="s">
        <v>216</v>
      </c>
      <c r="C318" s="10" t="s">
        <v>69</v>
      </c>
      <c r="D318" s="10" t="s">
        <v>28</v>
      </c>
      <c r="E318" s="10" t="s">
        <v>21</v>
      </c>
      <c r="F318" s="10" t="s">
        <v>64</v>
      </c>
      <c r="G318" s="10" t="s">
        <v>71</v>
      </c>
      <c r="H318">
        <v>1</v>
      </c>
      <c r="I318" s="10" t="s">
        <v>418</v>
      </c>
      <c r="J318" s="10"/>
      <c r="K318" s="10"/>
      <c r="P318" s="10"/>
      <c r="R318" s="10"/>
      <c r="S318" s="10"/>
      <c r="T318" s="10" t="s">
        <v>536</v>
      </c>
    </row>
    <row r="319" spans="1:20" x14ac:dyDescent="0.3">
      <c r="A319">
        <v>79</v>
      </c>
      <c r="B319" s="10" t="s">
        <v>216</v>
      </c>
      <c r="C319" s="10" t="s">
        <v>70</v>
      </c>
      <c r="D319" s="10" t="s">
        <v>28</v>
      </c>
      <c r="E319" s="10" t="s">
        <v>31</v>
      </c>
      <c r="F319" s="10" t="s">
        <v>64</v>
      </c>
      <c r="G319" s="10" t="s">
        <v>71</v>
      </c>
      <c r="H319">
        <v>1</v>
      </c>
      <c r="I319" s="10" t="s">
        <v>418</v>
      </c>
      <c r="J319" s="10" t="s">
        <v>9</v>
      </c>
      <c r="K319" s="10" t="s">
        <v>276</v>
      </c>
      <c r="L319">
        <v>27</v>
      </c>
      <c r="P319" s="10"/>
      <c r="R319" s="10"/>
      <c r="S319" s="10"/>
      <c r="T319" s="10" t="s">
        <v>538</v>
      </c>
    </row>
    <row r="320" spans="1:20" x14ac:dyDescent="0.3">
      <c r="A320">
        <v>79</v>
      </c>
      <c r="B320" s="10" t="s">
        <v>216</v>
      </c>
      <c r="C320" s="10" t="s">
        <v>70</v>
      </c>
      <c r="D320" s="10" t="s">
        <v>28</v>
      </c>
      <c r="E320" s="10" t="s">
        <v>31</v>
      </c>
      <c r="F320" s="10" t="s">
        <v>64</v>
      </c>
      <c r="G320" s="10" t="s">
        <v>71</v>
      </c>
      <c r="H320">
        <v>1</v>
      </c>
      <c r="I320" s="10" t="s">
        <v>418</v>
      </c>
      <c r="J320" s="10" t="s">
        <v>411</v>
      </c>
      <c r="K320" s="10" t="s">
        <v>276</v>
      </c>
      <c r="L320">
        <v>27</v>
      </c>
      <c r="P320" s="10"/>
      <c r="R320" s="10"/>
      <c r="S320" s="10"/>
      <c r="T320" s="10" t="s">
        <v>538</v>
      </c>
    </row>
    <row r="321" spans="1:20" x14ac:dyDescent="0.3">
      <c r="A321">
        <v>80</v>
      </c>
      <c r="B321" s="10" t="s">
        <v>216</v>
      </c>
      <c r="C321" s="10" t="s">
        <v>540</v>
      </c>
      <c r="D321" s="10" t="s">
        <v>23</v>
      </c>
      <c r="E321" s="10" t="s">
        <v>31</v>
      </c>
      <c r="F321" s="10" t="s">
        <v>153</v>
      </c>
      <c r="G321" s="10" t="s">
        <v>71</v>
      </c>
      <c r="H321">
        <v>1</v>
      </c>
      <c r="I321" s="10" t="s">
        <v>418</v>
      </c>
      <c r="J321" s="10" t="s">
        <v>9</v>
      </c>
      <c r="K321" s="10" t="s">
        <v>276</v>
      </c>
      <c r="L321">
        <v>27</v>
      </c>
      <c r="P321" s="10"/>
      <c r="R321" s="10"/>
      <c r="S321" s="10"/>
      <c r="T321" s="10" t="s">
        <v>541</v>
      </c>
    </row>
    <row r="322" spans="1:20" x14ac:dyDescent="0.3">
      <c r="A322">
        <v>80</v>
      </c>
      <c r="B322" s="10" t="s">
        <v>216</v>
      </c>
      <c r="C322" s="10" t="s">
        <v>540</v>
      </c>
      <c r="D322" s="10" t="s">
        <v>23</v>
      </c>
      <c r="E322" s="10" t="s">
        <v>31</v>
      </c>
      <c r="F322" s="10" t="s">
        <v>153</v>
      </c>
      <c r="G322" s="10" t="s">
        <v>71</v>
      </c>
      <c r="H322">
        <v>1</v>
      </c>
      <c r="I322" s="10" t="s">
        <v>418</v>
      </c>
      <c r="J322" s="10" t="s">
        <v>411</v>
      </c>
      <c r="K322" s="10" t="s">
        <v>276</v>
      </c>
      <c r="L322">
        <v>27</v>
      </c>
      <c r="P322" s="10"/>
      <c r="R322" s="10"/>
      <c r="S322" s="10"/>
      <c r="T322" s="10" t="s">
        <v>541</v>
      </c>
    </row>
    <row r="323" spans="1:20" x14ac:dyDescent="0.3">
      <c r="A323">
        <v>81</v>
      </c>
      <c r="B323" s="10" t="s">
        <v>216</v>
      </c>
      <c r="C323" s="10" t="s">
        <v>543</v>
      </c>
      <c r="D323" s="10" t="s">
        <v>28</v>
      </c>
      <c r="E323" s="10" t="s">
        <v>25</v>
      </c>
      <c r="F323" s="10" t="s">
        <v>153</v>
      </c>
      <c r="G323" s="10" t="s">
        <v>71</v>
      </c>
      <c r="H323">
        <v>1</v>
      </c>
      <c r="I323" s="10" t="s">
        <v>418</v>
      </c>
      <c r="J323" s="10" t="s">
        <v>9</v>
      </c>
      <c r="K323" s="10" t="s">
        <v>289</v>
      </c>
      <c r="L323">
        <v>35</v>
      </c>
      <c r="P323" s="10"/>
      <c r="R323" s="10"/>
      <c r="S323" s="10"/>
      <c r="T323" s="10" t="s">
        <v>544</v>
      </c>
    </row>
    <row r="324" spans="1:20" x14ac:dyDescent="0.3">
      <c r="A324">
        <v>81</v>
      </c>
      <c r="B324" s="10" t="s">
        <v>216</v>
      </c>
      <c r="C324" s="10" t="s">
        <v>543</v>
      </c>
      <c r="D324" s="10" t="s">
        <v>28</v>
      </c>
      <c r="E324" s="10" t="s">
        <v>25</v>
      </c>
      <c r="F324" s="10" t="s">
        <v>153</v>
      </c>
      <c r="G324" s="10" t="s">
        <v>71</v>
      </c>
      <c r="H324">
        <v>1</v>
      </c>
      <c r="I324" s="10" t="s">
        <v>418</v>
      </c>
      <c r="J324" s="10" t="s">
        <v>411</v>
      </c>
      <c r="K324" s="10" t="s">
        <v>289</v>
      </c>
      <c r="L324">
        <v>35</v>
      </c>
      <c r="P324" s="10"/>
      <c r="R324" s="10"/>
      <c r="S324" s="10"/>
      <c r="T324" s="10" t="s">
        <v>544</v>
      </c>
    </row>
    <row r="325" spans="1:20" x14ac:dyDescent="0.3">
      <c r="A325">
        <v>81</v>
      </c>
      <c r="B325" s="10" t="s">
        <v>216</v>
      </c>
      <c r="C325" s="10" t="s">
        <v>543</v>
      </c>
      <c r="D325" s="10" t="s">
        <v>28</v>
      </c>
      <c r="E325" s="10" t="s">
        <v>25</v>
      </c>
      <c r="F325" s="10" t="s">
        <v>153</v>
      </c>
      <c r="G325" s="10" t="s">
        <v>71</v>
      </c>
      <c r="H325">
        <v>1</v>
      </c>
      <c r="I325" s="10" t="s">
        <v>418</v>
      </c>
      <c r="J325" s="10" t="s">
        <v>893</v>
      </c>
      <c r="K325" s="10" t="s">
        <v>289</v>
      </c>
      <c r="L325">
        <v>43</v>
      </c>
      <c r="P325" s="10"/>
      <c r="R325" s="10"/>
      <c r="S325" s="10"/>
      <c r="T325" s="10" t="s">
        <v>544</v>
      </c>
    </row>
    <row r="326" spans="1:20" x14ac:dyDescent="0.3">
      <c r="A326">
        <v>81</v>
      </c>
      <c r="B326" s="10" t="s">
        <v>216</v>
      </c>
      <c r="C326" s="10" t="s">
        <v>543</v>
      </c>
      <c r="D326" s="10" t="s">
        <v>28</v>
      </c>
      <c r="E326" s="10" t="s">
        <v>25</v>
      </c>
      <c r="F326" s="10" t="s">
        <v>153</v>
      </c>
      <c r="G326" s="10" t="s">
        <v>71</v>
      </c>
      <c r="H326">
        <v>1</v>
      </c>
      <c r="I326" s="10" t="s">
        <v>418</v>
      </c>
      <c r="J326" s="10" t="s">
        <v>414</v>
      </c>
      <c r="K326" s="10" t="s">
        <v>276</v>
      </c>
      <c r="L326">
        <v>31</v>
      </c>
      <c r="P326" s="10"/>
      <c r="R326" s="10"/>
      <c r="S326" s="10"/>
      <c r="T326" s="10" t="s">
        <v>544</v>
      </c>
    </row>
    <row r="327" spans="1:20" x14ac:dyDescent="0.3">
      <c r="A327">
        <v>81</v>
      </c>
      <c r="B327" s="10" t="s">
        <v>216</v>
      </c>
      <c r="C327" s="10" t="s">
        <v>543</v>
      </c>
      <c r="D327" s="10" t="s">
        <v>28</v>
      </c>
      <c r="E327" s="10" t="s">
        <v>25</v>
      </c>
      <c r="F327" s="10" t="s">
        <v>153</v>
      </c>
      <c r="G327" s="10" t="s">
        <v>71</v>
      </c>
      <c r="H327">
        <v>1</v>
      </c>
      <c r="I327" s="10" t="s">
        <v>418</v>
      </c>
      <c r="J327" s="10" t="s">
        <v>416</v>
      </c>
      <c r="K327" s="10" t="s">
        <v>417</v>
      </c>
      <c r="L327">
        <v>46</v>
      </c>
      <c r="N327">
        <v>56</v>
      </c>
      <c r="P327" s="10"/>
      <c r="R327" s="10"/>
      <c r="S327" s="10"/>
      <c r="T327" s="10" t="s">
        <v>544</v>
      </c>
    </row>
    <row r="328" spans="1:20" x14ac:dyDescent="0.3">
      <c r="A328">
        <v>82</v>
      </c>
      <c r="B328" s="10" t="s">
        <v>216</v>
      </c>
      <c r="C328" s="10" t="s">
        <v>546</v>
      </c>
      <c r="D328" s="10" t="s">
        <v>23</v>
      </c>
      <c r="E328" s="10" t="s">
        <v>21</v>
      </c>
      <c r="F328" s="10" t="s">
        <v>153</v>
      </c>
      <c r="G328" s="10" t="s">
        <v>71</v>
      </c>
      <c r="H328">
        <v>1</v>
      </c>
      <c r="I328" s="10" t="s">
        <v>418</v>
      </c>
      <c r="J328" s="10"/>
      <c r="K328" s="10"/>
      <c r="P328" s="10"/>
      <c r="R328" s="10"/>
      <c r="S328" s="10"/>
      <c r="T328" s="10" t="s">
        <v>547</v>
      </c>
    </row>
    <row r="329" spans="1:20" x14ac:dyDescent="0.3">
      <c r="A329">
        <v>83</v>
      </c>
      <c r="B329" s="10" t="s">
        <v>216</v>
      </c>
      <c r="C329" s="10" t="s">
        <v>549</v>
      </c>
      <c r="D329" s="10" t="s">
        <v>23</v>
      </c>
      <c r="E329" s="10" t="s">
        <v>26</v>
      </c>
      <c r="F329" s="10" t="s">
        <v>153</v>
      </c>
      <c r="G329" s="10" t="s">
        <v>71</v>
      </c>
      <c r="H329">
        <v>1</v>
      </c>
      <c r="I329" s="10" t="s">
        <v>418</v>
      </c>
      <c r="J329" s="10" t="s">
        <v>9</v>
      </c>
      <c r="K329" s="10" t="s">
        <v>276</v>
      </c>
      <c r="L329">
        <v>27</v>
      </c>
      <c r="P329" s="10"/>
      <c r="R329" s="10"/>
      <c r="S329" s="10"/>
      <c r="T329" s="10" t="s">
        <v>550</v>
      </c>
    </row>
    <row r="330" spans="1:20" x14ac:dyDescent="0.3">
      <c r="A330">
        <v>83</v>
      </c>
      <c r="B330" s="10" t="s">
        <v>216</v>
      </c>
      <c r="C330" s="10" t="s">
        <v>549</v>
      </c>
      <c r="D330" s="10" t="s">
        <v>23</v>
      </c>
      <c r="E330" s="10" t="s">
        <v>26</v>
      </c>
      <c r="F330" s="10" t="s">
        <v>153</v>
      </c>
      <c r="G330" s="10" t="s">
        <v>71</v>
      </c>
      <c r="H330">
        <v>1</v>
      </c>
      <c r="I330" s="10" t="s">
        <v>418</v>
      </c>
      <c r="J330" s="10" t="s">
        <v>411</v>
      </c>
      <c r="K330" s="10" t="s">
        <v>276</v>
      </c>
      <c r="L330">
        <v>25</v>
      </c>
      <c r="P330" s="10"/>
      <c r="R330" s="10"/>
      <c r="S330" s="10"/>
      <c r="T330" s="10" t="s">
        <v>550</v>
      </c>
    </row>
    <row r="331" spans="1:20" x14ac:dyDescent="0.3">
      <c r="A331">
        <v>83</v>
      </c>
      <c r="B331" s="10" t="s">
        <v>216</v>
      </c>
      <c r="C331" s="10" t="s">
        <v>549</v>
      </c>
      <c r="D331" s="10" t="s">
        <v>23</v>
      </c>
      <c r="E331" s="10" t="s">
        <v>26</v>
      </c>
      <c r="F331" s="10" t="s">
        <v>153</v>
      </c>
      <c r="G331" s="10" t="s">
        <v>71</v>
      </c>
      <c r="H331">
        <v>1</v>
      </c>
      <c r="I331" s="10" t="s">
        <v>418</v>
      </c>
      <c r="J331" s="10" t="s">
        <v>414</v>
      </c>
      <c r="K331" s="10" t="s">
        <v>276</v>
      </c>
      <c r="L331">
        <v>25</v>
      </c>
      <c r="P331" s="10"/>
      <c r="R331" s="10"/>
      <c r="S331" s="10"/>
      <c r="T331" s="10" t="s">
        <v>550</v>
      </c>
    </row>
    <row r="332" spans="1:20" x14ac:dyDescent="0.3">
      <c r="A332">
        <v>84</v>
      </c>
      <c r="B332" s="10" t="s">
        <v>216</v>
      </c>
      <c r="C332" s="10" t="s">
        <v>552</v>
      </c>
      <c r="D332" s="10" t="s">
        <v>23</v>
      </c>
      <c r="E332" s="10" t="s">
        <v>25</v>
      </c>
      <c r="F332" s="10" t="s">
        <v>153</v>
      </c>
      <c r="G332" s="10" t="s">
        <v>71</v>
      </c>
      <c r="H332">
        <v>1</v>
      </c>
      <c r="I332" s="10" t="s">
        <v>418</v>
      </c>
      <c r="J332" s="10" t="s">
        <v>9</v>
      </c>
      <c r="K332" s="10" t="s">
        <v>289</v>
      </c>
      <c r="L332">
        <v>33</v>
      </c>
      <c r="P332" s="10"/>
      <c r="R332" s="10"/>
      <c r="S332" s="10"/>
      <c r="T332" s="10" t="s">
        <v>553</v>
      </c>
    </row>
    <row r="333" spans="1:20" x14ac:dyDescent="0.3">
      <c r="A333">
        <v>84</v>
      </c>
      <c r="B333" s="10" t="s">
        <v>216</v>
      </c>
      <c r="C333" s="10" t="s">
        <v>552</v>
      </c>
      <c r="D333" s="10" t="s">
        <v>23</v>
      </c>
      <c r="E333" s="10" t="s">
        <v>25</v>
      </c>
      <c r="F333" s="10" t="s">
        <v>153</v>
      </c>
      <c r="G333" s="10" t="s">
        <v>71</v>
      </c>
      <c r="H333">
        <v>1</v>
      </c>
      <c r="I333" s="10" t="s">
        <v>418</v>
      </c>
      <c r="J333" s="10" t="s">
        <v>411</v>
      </c>
      <c r="K333" s="10" t="s">
        <v>289</v>
      </c>
      <c r="L333">
        <v>33</v>
      </c>
      <c r="P333" s="10"/>
      <c r="R333" s="10"/>
      <c r="S333" s="10"/>
      <c r="T333" s="10" t="s">
        <v>553</v>
      </c>
    </row>
    <row r="334" spans="1:20" x14ac:dyDescent="0.3">
      <c r="A334">
        <v>84</v>
      </c>
      <c r="B334" s="10" t="s">
        <v>216</v>
      </c>
      <c r="C334" s="10" t="s">
        <v>552</v>
      </c>
      <c r="D334" s="10" t="s">
        <v>23</v>
      </c>
      <c r="E334" s="10" t="s">
        <v>25</v>
      </c>
      <c r="F334" s="10" t="s">
        <v>153</v>
      </c>
      <c r="G334" s="10" t="s">
        <v>71</v>
      </c>
      <c r="H334">
        <v>1</v>
      </c>
      <c r="I334" s="10" t="s">
        <v>418</v>
      </c>
      <c r="J334" s="10" t="s">
        <v>897</v>
      </c>
      <c r="K334" s="10" t="s">
        <v>289</v>
      </c>
      <c r="L334">
        <v>43</v>
      </c>
      <c r="P334" s="10"/>
      <c r="R334" s="10"/>
      <c r="S334" s="10"/>
      <c r="T334" s="10" t="s">
        <v>553</v>
      </c>
    </row>
    <row r="335" spans="1:20" x14ac:dyDescent="0.3">
      <c r="A335">
        <v>84</v>
      </c>
      <c r="B335" s="10" t="s">
        <v>216</v>
      </c>
      <c r="C335" s="10" t="s">
        <v>552</v>
      </c>
      <c r="D335" s="10" t="s">
        <v>23</v>
      </c>
      <c r="E335" s="10" t="s">
        <v>25</v>
      </c>
      <c r="F335" s="10" t="s">
        <v>153</v>
      </c>
      <c r="G335" s="10" t="s">
        <v>71</v>
      </c>
      <c r="H335">
        <v>1</v>
      </c>
      <c r="I335" s="10" t="s">
        <v>418</v>
      </c>
      <c r="J335" s="10" t="s">
        <v>414</v>
      </c>
      <c r="K335" s="10" t="s">
        <v>276</v>
      </c>
      <c r="L335">
        <v>31</v>
      </c>
      <c r="P335" s="10"/>
      <c r="R335" s="10"/>
      <c r="S335" s="10"/>
      <c r="T335" s="10" t="s">
        <v>553</v>
      </c>
    </row>
    <row r="336" spans="1:20" x14ac:dyDescent="0.3">
      <c r="A336">
        <v>84</v>
      </c>
      <c r="B336" s="10" t="s">
        <v>216</v>
      </c>
      <c r="C336" s="10" t="s">
        <v>552</v>
      </c>
      <c r="D336" s="10" t="s">
        <v>23</v>
      </c>
      <c r="E336" s="10" t="s">
        <v>25</v>
      </c>
      <c r="F336" s="10" t="s">
        <v>153</v>
      </c>
      <c r="G336" s="10" t="s">
        <v>71</v>
      </c>
      <c r="H336">
        <v>1</v>
      </c>
      <c r="I336" s="10" t="s">
        <v>418</v>
      </c>
      <c r="J336" s="10" t="s">
        <v>416</v>
      </c>
      <c r="K336" s="10" t="s">
        <v>417</v>
      </c>
      <c r="L336">
        <v>44</v>
      </c>
      <c r="N336">
        <v>54</v>
      </c>
      <c r="P336" s="10"/>
      <c r="R336" s="10"/>
      <c r="S336" s="10"/>
      <c r="T336" s="10" t="s">
        <v>553</v>
      </c>
    </row>
    <row r="337" spans="1:20" x14ac:dyDescent="0.3">
      <c r="A337">
        <v>85</v>
      </c>
      <c r="B337" s="10" t="s">
        <v>216</v>
      </c>
      <c r="C337" s="10" t="s">
        <v>555</v>
      </c>
      <c r="D337" s="10" t="s">
        <v>23</v>
      </c>
      <c r="E337" s="10" t="s">
        <v>26</v>
      </c>
      <c r="F337" s="10" t="s">
        <v>153</v>
      </c>
      <c r="G337" s="10" t="s">
        <v>71</v>
      </c>
      <c r="H337">
        <v>1</v>
      </c>
      <c r="I337" s="10" t="s">
        <v>418</v>
      </c>
      <c r="J337" s="10" t="s">
        <v>9</v>
      </c>
      <c r="K337" s="10" t="s">
        <v>276</v>
      </c>
      <c r="L337">
        <v>27</v>
      </c>
      <c r="P337" s="10"/>
      <c r="R337" s="10"/>
      <c r="S337" s="10"/>
      <c r="T337" s="10" t="s">
        <v>556</v>
      </c>
    </row>
    <row r="338" spans="1:20" x14ac:dyDescent="0.3">
      <c r="A338">
        <v>85</v>
      </c>
      <c r="B338" s="10" t="s">
        <v>216</v>
      </c>
      <c r="C338" s="10" t="s">
        <v>555</v>
      </c>
      <c r="D338" s="10" t="s">
        <v>23</v>
      </c>
      <c r="E338" s="10" t="s">
        <v>26</v>
      </c>
      <c r="F338" s="10" t="s">
        <v>153</v>
      </c>
      <c r="G338" s="10" t="s">
        <v>71</v>
      </c>
      <c r="H338">
        <v>1</v>
      </c>
      <c r="I338" s="10" t="s">
        <v>418</v>
      </c>
      <c r="J338" s="10" t="s">
        <v>411</v>
      </c>
      <c r="K338" s="10" t="s">
        <v>276</v>
      </c>
      <c r="L338">
        <v>25</v>
      </c>
      <c r="P338" s="10"/>
      <c r="R338" s="10"/>
      <c r="S338" s="10"/>
      <c r="T338" s="10" t="s">
        <v>556</v>
      </c>
    </row>
    <row r="339" spans="1:20" x14ac:dyDescent="0.3">
      <c r="A339">
        <v>85</v>
      </c>
      <c r="B339" s="10" t="s">
        <v>216</v>
      </c>
      <c r="C339" s="10" t="s">
        <v>555</v>
      </c>
      <c r="D339" s="10" t="s">
        <v>23</v>
      </c>
      <c r="E339" s="10" t="s">
        <v>26</v>
      </c>
      <c r="F339" s="10" t="s">
        <v>153</v>
      </c>
      <c r="G339" s="10" t="s">
        <v>71</v>
      </c>
      <c r="H339">
        <v>1</v>
      </c>
      <c r="I339" s="10" t="s">
        <v>418</v>
      </c>
      <c r="J339" s="10" t="s">
        <v>414</v>
      </c>
      <c r="K339" s="10" t="s">
        <v>276</v>
      </c>
      <c r="L339">
        <v>25</v>
      </c>
      <c r="P339" s="10"/>
      <c r="R339" s="10"/>
      <c r="S339" s="10"/>
      <c r="T339" s="10" t="s">
        <v>556</v>
      </c>
    </row>
    <row r="340" spans="1:20" x14ac:dyDescent="0.3">
      <c r="A340">
        <v>86</v>
      </c>
      <c r="B340" s="10" t="s">
        <v>216</v>
      </c>
      <c r="C340" s="10" t="s">
        <v>558</v>
      </c>
      <c r="D340" s="10" t="s">
        <v>23</v>
      </c>
      <c r="E340" s="10" t="s">
        <v>25</v>
      </c>
      <c r="F340" s="10" t="s">
        <v>153</v>
      </c>
      <c r="G340" s="10" t="s">
        <v>71</v>
      </c>
      <c r="H340">
        <v>1</v>
      </c>
      <c r="I340" s="10" t="s">
        <v>418</v>
      </c>
      <c r="J340" s="10" t="s">
        <v>9</v>
      </c>
      <c r="K340" s="10" t="s">
        <v>289</v>
      </c>
      <c r="L340">
        <v>33</v>
      </c>
      <c r="P340" s="10"/>
      <c r="R340" s="10"/>
      <c r="S340" s="10"/>
      <c r="T340" s="10" t="s">
        <v>559</v>
      </c>
    </row>
    <row r="341" spans="1:20" x14ac:dyDescent="0.3">
      <c r="A341">
        <v>86</v>
      </c>
      <c r="B341" s="10" t="s">
        <v>216</v>
      </c>
      <c r="C341" s="10" t="s">
        <v>558</v>
      </c>
      <c r="D341" s="10" t="s">
        <v>23</v>
      </c>
      <c r="E341" s="10" t="s">
        <v>25</v>
      </c>
      <c r="F341" s="10" t="s">
        <v>153</v>
      </c>
      <c r="G341" s="10" t="s">
        <v>71</v>
      </c>
      <c r="H341">
        <v>1</v>
      </c>
      <c r="I341" s="10" t="s">
        <v>418</v>
      </c>
      <c r="J341" s="10" t="s">
        <v>411</v>
      </c>
      <c r="K341" s="10" t="s">
        <v>276</v>
      </c>
      <c r="L341">
        <v>12</v>
      </c>
      <c r="P341" s="10"/>
      <c r="R341" s="10"/>
      <c r="S341" s="10"/>
      <c r="T341" s="10" t="s">
        <v>559</v>
      </c>
    </row>
    <row r="342" spans="1:20" x14ac:dyDescent="0.3">
      <c r="A342">
        <v>86</v>
      </c>
      <c r="B342" s="10" t="s">
        <v>216</v>
      </c>
      <c r="C342" s="10" t="s">
        <v>558</v>
      </c>
      <c r="D342" s="10" t="s">
        <v>23</v>
      </c>
      <c r="E342" s="10" t="s">
        <v>25</v>
      </c>
      <c r="F342" s="10" t="s">
        <v>153</v>
      </c>
      <c r="G342" s="10" t="s">
        <v>71</v>
      </c>
      <c r="H342">
        <v>1</v>
      </c>
      <c r="I342" s="10" t="s">
        <v>418</v>
      </c>
      <c r="J342" s="10" t="s">
        <v>416</v>
      </c>
      <c r="K342" s="10" t="s">
        <v>417</v>
      </c>
      <c r="L342">
        <v>50</v>
      </c>
      <c r="M342">
        <v>5</v>
      </c>
      <c r="N342">
        <v>60</v>
      </c>
      <c r="O342">
        <v>8</v>
      </c>
      <c r="P342" s="10"/>
      <c r="R342" s="10"/>
      <c r="S342" s="10"/>
      <c r="T342" s="10" t="s">
        <v>559</v>
      </c>
    </row>
    <row r="343" spans="1:20" x14ac:dyDescent="0.3">
      <c r="A343">
        <v>87</v>
      </c>
      <c r="B343" s="10" t="s">
        <v>717</v>
      </c>
      <c r="C343" s="10" t="s">
        <v>558</v>
      </c>
      <c r="D343" s="10" t="s">
        <v>24</v>
      </c>
      <c r="E343" s="10" t="s">
        <v>25</v>
      </c>
      <c r="F343" s="10" t="s">
        <v>153</v>
      </c>
      <c r="G343" s="10" t="s">
        <v>71</v>
      </c>
      <c r="H343">
        <v>1</v>
      </c>
      <c r="I343" s="10" t="s">
        <v>418</v>
      </c>
      <c r="J343" s="10" t="s">
        <v>9</v>
      </c>
      <c r="K343" s="10" t="s">
        <v>289</v>
      </c>
      <c r="L343">
        <v>33</v>
      </c>
      <c r="P343" s="10"/>
      <c r="R343" s="10"/>
      <c r="S343" s="10"/>
      <c r="T343" s="10" t="s">
        <v>722</v>
      </c>
    </row>
    <row r="344" spans="1:20" x14ac:dyDescent="0.3">
      <c r="A344">
        <v>87</v>
      </c>
      <c r="B344" s="10" t="s">
        <v>717</v>
      </c>
      <c r="C344" s="10" t="s">
        <v>558</v>
      </c>
      <c r="D344" s="10" t="s">
        <v>24</v>
      </c>
      <c r="E344" s="10" t="s">
        <v>25</v>
      </c>
      <c r="F344" s="10" t="s">
        <v>153</v>
      </c>
      <c r="G344" s="10" t="s">
        <v>71</v>
      </c>
      <c r="H344">
        <v>1</v>
      </c>
      <c r="I344" s="10" t="s">
        <v>418</v>
      </c>
      <c r="J344" s="10" t="s">
        <v>411</v>
      </c>
      <c r="K344" s="10" t="s">
        <v>276</v>
      </c>
      <c r="L344">
        <v>12</v>
      </c>
      <c r="P344" s="10"/>
      <c r="R344" s="10"/>
      <c r="S344" s="10"/>
      <c r="T344" s="10" t="s">
        <v>722</v>
      </c>
    </row>
    <row r="345" spans="1:20" x14ac:dyDescent="0.3">
      <c r="A345">
        <v>87</v>
      </c>
      <c r="B345" s="10" t="s">
        <v>717</v>
      </c>
      <c r="C345" s="10" t="s">
        <v>558</v>
      </c>
      <c r="D345" s="10" t="s">
        <v>24</v>
      </c>
      <c r="E345" s="10" t="s">
        <v>25</v>
      </c>
      <c r="F345" s="10" t="s">
        <v>153</v>
      </c>
      <c r="G345" s="10" t="s">
        <v>71</v>
      </c>
      <c r="H345">
        <v>1</v>
      </c>
      <c r="I345" s="10" t="s">
        <v>418</v>
      </c>
      <c r="J345" s="10" t="s">
        <v>416</v>
      </c>
      <c r="K345" s="10" t="s">
        <v>417</v>
      </c>
      <c r="L345">
        <v>50</v>
      </c>
      <c r="M345">
        <v>5</v>
      </c>
      <c r="N345">
        <v>60</v>
      </c>
      <c r="O345">
        <v>8</v>
      </c>
      <c r="P345" s="10"/>
      <c r="R345" s="10"/>
      <c r="S345" s="10"/>
      <c r="T345" s="10" t="s">
        <v>722</v>
      </c>
    </row>
    <row r="346" spans="1:20" x14ac:dyDescent="0.3">
      <c r="A346">
        <v>88</v>
      </c>
      <c r="B346" s="10" t="s">
        <v>216</v>
      </c>
      <c r="C346" s="10" t="s">
        <v>561</v>
      </c>
      <c r="D346" s="10" t="s">
        <v>24</v>
      </c>
      <c r="E346" s="10" t="s">
        <v>25</v>
      </c>
      <c r="F346" s="10" t="s">
        <v>160</v>
      </c>
      <c r="G346" s="10" t="s">
        <v>71</v>
      </c>
      <c r="H346">
        <v>1</v>
      </c>
      <c r="I346" s="10" t="s">
        <v>418</v>
      </c>
      <c r="J346" s="10" t="s">
        <v>9</v>
      </c>
      <c r="K346" s="10" t="s">
        <v>289</v>
      </c>
      <c r="L346">
        <v>39</v>
      </c>
      <c r="P346" s="10"/>
      <c r="R346" s="10"/>
      <c r="S346" s="10"/>
      <c r="T346" s="10" t="s">
        <v>562</v>
      </c>
    </row>
    <row r="347" spans="1:20" x14ac:dyDescent="0.3">
      <c r="A347">
        <v>88</v>
      </c>
      <c r="B347" s="10" t="s">
        <v>216</v>
      </c>
      <c r="C347" s="10" t="s">
        <v>561</v>
      </c>
      <c r="D347" s="10" t="s">
        <v>24</v>
      </c>
      <c r="E347" s="10" t="s">
        <v>25</v>
      </c>
      <c r="F347" s="10" t="s">
        <v>160</v>
      </c>
      <c r="G347" s="10" t="s">
        <v>71</v>
      </c>
      <c r="H347">
        <v>1</v>
      </c>
      <c r="I347" s="10" t="s">
        <v>418</v>
      </c>
      <c r="J347" s="10" t="s">
        <v>411</v>
      </c>
      <c r="K347" s="10" t="s">
        <v>289</v>
      </c>
      <c r="L347">
        <v>39</v>
      </c>
      <c r="P347" s="10"/>
      <c r="R347" s="10"/>
      <c r="S347" s="10"/>
      <c r="T347" s="10" t="s">
        <v>562</v>
      </c>
    </row>
    <row r="348" spans="1:20" x14ac:dyDescent="0.3">
      <c r="A348">
        <v>88</v>
      </c>
      <c r="B348" s="10" t="s">
        <v>216</v>
      </c>
      <c r="C348" s="10" t="s">
        <v>561</v>
      </c>
      <c r="D348" s="10" t="s">
        <v>24</v>
      </c>
      <c r="E348" s="10" t="s">
        <v>25</v>
      </c>
      <c r="F348" s="10" t="s">
        <v>160</v>
      </c>
      <c r="G348" s="10" t="s">
        <v>71</v>
      </c>
      <c r="H348">
        <v>1</v>
      </c>
      <c r="I348" s="10" t="s">
        <v>418</v>
      </c>
      <c r="J348" s="10" t="s">
        <v>894</v>
      </c>
      <c r="K348" s="10" t="s">
        <v>289</v>
      </c>
      <c r="L348">
        <v>38</v>
      </c>
      <c r="P348" s="10"/>
      <c r="R348" s="10"/>
      <c r="S348" s="10"/>
      <c r="T348" s="10" t="s">
        <v>562</v>
      </c>
    </row>
    <row r="349" spans="1:20" x14ac:dyDescent="0.3">
      <c r="A349">
        <v>88</v>
      </c>
      <c r="B349" s="10" t="s">
        <v>216</v>
      </c>
      <c r="C349" s="10" t="s">
        <v>561</v>
      </c>
      <c r="D349" s="10" t="s">
        <v>24</v>
      </c>
      <c r="E349" s="10" t="s">
        <v>25</v>
      </c>
      <c r="F349" s="10" t="s">
        <v>160</v>
      </c>
      <c r="G349" s="10" t="s">
        <v>71</v>
      </c>
      <c r="H349">
        <v>1</v>
      </c>
      <c r="I349" s="10" t="s">
        <v>418</v>
      </c>
      <c r="J349" s="10" t="s">
        <v>414</v>
      </c>
      <c r="K349" s="10" t="s">
        <v>276</v>
      </c>
      <c r="L349">
        <v>33</v>
      </c>
      <c r="P349" s="10"/>
      <c r="R349" s="10"/>
      <c r="S349" s="10"/>
      <c r="T349" s="10" t="s">
        <v>562</v>
      </c>
    </row>
    <row r="350" spans="1:20" x14ac:dyDescent="0.3">
      <c r="A350">
        <v>89</v>
      </c>
      <c r="B350" s="10" t="s">
        <v>218</v>
      </c>
      <c r="C350" s="10" t="s">
        <v>561</v>
      </c>
      <c r="D350" s="10" t="s">
        <v>28</v>
      </c>
      <c r="E350" s="10" t="s">
        <v>25</v>
      </c>
      <c r="F350" s="10" t="s">
        <v>160</v>
      </c>
      <c r="G350" s="10" t="s">
        <v>71</v>
      </c>
      <c r="H350">
        <v>1</v>
      </c>
      <c r="I350" s="10" t="s">
        <v>418</v>
      </c>
      <c r="J350" s="10" t="s">
        <v>9</v>
      </c>
      <c r="K350" s="10" t="s">
        <v>289</v>
      </c>
      <c r="L350">
        <v>39</v>
      </c>
      <c r="P350" s="10"/>
      <c r="R350" s="10"/>
      <c r="S350" s="10"/>
      <c r="T350" s="10" t="s">
        <v>564</v>
      </c>
    </row>
    <row r="351" spans="1:20" x14ac:dyDescent="0.3">
      <c r="A351">
        <v>89</v>
      </c>
      <c r="B351" s="10" t="s">
        <v>218</v>
      </c>
      <c r="C351" s="10" t="s">
        <v>561</v>
      </c>
      <c r="D351" s="10" t="s">
        <v>28</v>
      </c>
      <c r="E351" s="10" t="s">
        <v>25</v>
      </c>
      <c r="F351" s="10" t="s">
        <v>160</v>
      </c>
      <c r="G351" s="10" t="s">
        <v>71</v>
      </c>
      <c r="H351">
        <v>1</v>
      </c>
      <c r="I351" s="10" t="s">
        <v>418</v>
      </c>
      <c r="J351" s="10" t="s">
        <v>411</v>
      </c>
      <c r="K351" s="10" t="s">
        <v>289</v>
      </c>
      <c r="L351">
        <v>39</v>
      </c>
      <c r="P351" s="10"/>
      <c r="R351" s="10"/>
      <c r="S351" s="10"/>
      <c r="T351" s="10" t="s">
        <v>564</v>
      </c>
    </row>
    <row r="352" spans="1:20" x14ac:dyDescent="0.3">
      <c r="A352">
        <v>89</v>
      </c>
      <c r="B352" s="10" t="s">
        <v>218</v>
      </c>
      <c r="C352" s="10" t="s">
        <v>561</v>
      </c>
      <c r="D352" s="10" t="s">
        <v>28</v>
      </c>
      <c r="E352" s="10" t="s">
        <v>25</v>
      </c>
      <c r="F352" s="10" t="s">
        <v>160</v>
      </c>
      <c r="G352" s="10" t="s">
        <v>71</v>
      </c>
      <c r="H352">
        <v>1</v>
      </c>
      <c r="I352" s="10" t="s">
        <v>418</v>
      </c>
      <c r="J352" s="10" t="s">
        <v>894</v>
      </c>
      <c r="K352" s="10" t="s">
        <v>289</v>
      </c>
      <c r="L352">
        <v>38</v>
      </c>
      <c r="P352" s="10"/>
      <c r="R352" s="10"/>
      <c r="S352" s="10"/>
      <c r="T352" s="10" t="s">
        <v>564</v>
      </c>
    </row>
    <row r="353" spans="1:20" x14ac:dyDescent="0.3">
      <c r="A353">
        <v>89</v>
      </c>
      <c r="B353" s="10" t="s">
        <v>218</v>
      </c>
      <c r="C353" s="10" t="s">
        <v>561</v>
      </c>
      <c r="D353" s="10" t="s">
        <v>28</v>
      </c>
      <c r="E353" s="10" t="s">
        <v>25</v>
      </c>
      <c r="F353" s="10" t="s">
        <v>160</v>
      </c>
      <c r="G353" s="10" t="s">
        <v>71</v>
      </c>
      <c r="H353">
        <v>1</v>
      </c>
      <c r="I353" s="10" t="s">
        <v>418</v>
      </c>
      <c r="J353" s="10" t="s">
        <v>414</v>
      </c>
      <c r="K353" s="10" t="s">
        <v>276</v>
      </c>
      <c r="L353">
        <v>33</v>
      </c>
      <c r="P353" s="10"/>
      <c r="R353" s="10"/>
      <c r="S353" s="10"/>
      <c r="T353" s="10" t="s">
        <v>564</v>
      </c>
    </row>
    <row r="354" spans="1:20" x14ac:dyDescent="0.3">
      <c r="A354">
        <v>90</v>
      </c>
      <c r="B354" s="10" t="s">
        <v>216</v>
      </c>
      <c r="C354" s="10" t="s">
        <v>565</v>
      </c>
      <c r="D354" s="10" t="s">
        <v>24</v>
      </c>
      <c r="E354" s="10" t="s">
        <v>26</v>
      </c>
      <c r="F354" s="10" t="s">
        <v>160</v>
      </c>
      <c r="G354" s="10" t="s">
        <v>71</v>
      </c>
      <c r="H354">
        <v>1</v>
      </c>
      <c r="I354" s="10" t="s">
        <v>418</v>
      </c>
      <c r="J354" s="10" t="s">
        <v>9</v>
      </c>
      <c r="K354" s="10" t="s">
        <v>276</v>
      </c>
      <c r="L354">
        <v>27</v>
      </c>
      <c r="P354" s="10"/>
      <c r="R354" s="10"/>
      <c r="S354" s="10"/>
      <c r="T354" s="10" t="s">
        <v>566</v>
      </c>
    </row>
    <row r="355" spans="1:20" x14ac:dyDescent="0.3">
      <c r="A355">
        <v>90</v>
      </c>
      <c r="B355" s="10" t="s">
        <v>216</v>
      </c>
      <c r="C355" s="10" t="s">
        <v>565</v>
      </c>
      <c r="D355" s="10" t="s">
        <v>24</v>
      </c>
      <c r="E355" s="10" t="s">
        <v>26</v>
      </c>
      <c r="F355" s="10" t="s">
        <v>160</v>
      </c>
      <c r="G355" s="10" t="s">
        <v>71</v>
      </c>
      <c r="H355">
        <v>1</v>
      </c>
      <c r="I355" s="10" t="s">
        <v>418</v>
      </c>
      <c r="J355" s="10" t="s">
        <v>411</v>
      </c>
      <c r="K355" s="10" t="s">
        <v>276</v>
      </c>
      <c r="L355">
        <v>25</v>
      </c>
      <c r="P355" s="10"/>
      <c r="R355" s="10"/>
      <c r="S355" s="10"/>
      <c r="T355" s="10" t="s">
        <v>566</v>
      </c>
    </row>
    <row r="356" spans="1:20" x14ac:dyDescent="0.3">
      <c r="A356">
        <v>90</v>
      </c>
      <c r="B356" s="10" t="s">
        <v>216</v>
      </c>
      <c r="C356" s="10" t="s">
        <v>565</v>
      </c>
      <c r="D356" s="10" t="s">
        <v>24</v>
      </c>
      <c r="E356" s="10" t="s">
        <v>26</v>
      </c>
      <c r="F356" s="10" t="s">
        <v>160</v>
      </c>
      <c r="G356" s="10" t="s">
        <v>71</v>
      </c>
      <c r="H356">
        <v>1</v>
      </c>
      <c r="I356" s="10" t="s">
        <v>418</v>
      </c>
      <c r="J356" s="10" t="s">
        <v>414</v>
      </c>
      <c r="K356" s="10" t="s">
        <v>276</v>
      </c>
      <c r="L356">
        <v>25</v>
      </c>
      <c r="P356" s="10"/>
      <c r="R356" s="10"/>
      <c r="S356" s="10"/>
      <c r="T356" s="10" t="s">
        <v>566</v>
      </c>
    </row>
    <row r="357" spans="1:20" x14ac:dyDescent="0.3">
      <c r="A357">
        <v>91</v>
      </c>
      <c r="B357" s="10" t="s">
        <v>216</v>
      </c>
      <c r="C357" s="10" t="s">
        <v>568</v>
      </c>
      <c r="D357" s="10" t="s">
        <v>23</v>
      </c>
      <c r="E357" s="10" t="s">
        <v>31</v>
      </c>
      <c r="F357" s="10" t="s">
        <v>160</v>
      </c>
      <c r="G357" s="10" t="s">
        <v>71</v>
      </c>
      <c r="H357">
        <v>1</v>
      </c>
      <c r="I357" s="10" t="s">
        <v>418</v>
      </c>
      <c r="J357" s="10" t="s">
        <v>9</v>
      </c>
      <c r="K357" s="10" t="s">
        <v>276</v>
      </c>
      <c r="L357">
        <v>27</v>
      </c>
      <c r="P357" s="10"/>
      <c r="R357" s="10"/>
      <c r="S357" s="10"/>
      <c r="T357" s="10" t="s">
        <v>569</v>
      </c>
    </row>
    <row r="358" spans="1:20" x14ac:dyDescent="0.3">
      <c r="A358">
        <v>91</v>
      </c>
      <c r="B358" s="10" t="s">
        <v>216</v>
      </c>
      <c r="C358" s="10" t="s">
        <v>568</v>
      </c>
      <c r="D358" s="10" t="s">
        <v>23</v>
      </c>
      <c r="E358" s="10" t="s">
        <v>31</v>
      </c>
      <c r="F358" s="10" t="s">
        <v>160</v>
      </c>
      <c r="G358" s="10" t="s">
        <v>71</v>
      </c>
      <c r="H358">
        <v>1</v>
      </c>
      <c r="I358" s="10" t="s">
        <v>418</v>
      </c>
      <c r="J358" s="10" t="s">
        <v>411</v>
      </c>
      <c r="K358" s="10" t="s">
        <v>276</v>
      </c>
      <c r="L358">
        <v>27</v>
      </c>
      <c r="P358" s="10"/>
      <c r="R358" s="10"/>
      <c r="S358" s="10"/>
      <c r="T358" s="10" t="s">
        <v>569</v>
      </c>
    </row>
    <row r="359" spans="1:20" x14ac:dyDescent="0.3">
      <c r="A359">
        <v>92</v>
      </c>
      <c r="B359" s="10" t="s">
        <v>218</v>
      </c>
      <c r="C359" s="10" t="s">
        <v>568</v>
      </c>
      <c r="D359" s="10" t="s">
        <v>24</v>
      </c>
      <c r="E359" s="10" t="s">
        <v>31</v>
      </c>
      <c r="F359" s="10" t="s">
        <v>160</v>
      </c>
      <c r="G359" s="10" t="s">
        <v>71</v>
      </c>
      <c r="H359">
        <v>1</v>
      </c>
      <c r="I359" s="10" t="s">
        <v>418</v>
      </c>
      <c r="J359" s="10" t="s">
        <v>9</v>
      </c>
      <c r="K359" s="10" t="s">
        <v>276</v>
      </c>
      <c r="L359">
        <v>27</v>
      </c>
      <c r="P359" s="10"/>
      <c r="R359" s="10"/>
      <c r="S359" s="10"/>
      <c r="T359" s="10" t="s">
        <v>571</v>
      </c>
    </row>
    <row r="360" spans="1:20" x14ac:dyDescent="0.3">
      <c r="A360">
        <v>92</v>
      </c>
      <c r="B360" s="10" t="s">
        <v>218</v>
      </c>
      <c r="C360" s="10" t="s">
        <v>568</v>
      </c>
      <c r="D360" s="10" t="s">
        <v>24</v>
      </c>
      <c r="E360" s="10" t="s">
        <v>31</v>
      </c>
      <c r="F360" s="10" t="s">
        <v>160</v>
      </c>
      <c r="G360" s="10" t="s">
        <v>71</v>
      </c>
      <c r="H360">
        <v>1</v>
      </c>
      <c r="I360" s="10" t="s">
        <v>418</v>
      </c>
      <c r="J360" s="10" t="s">
        <v>411</v>
      </c>
      <c r="K360" s="10" t="s">
        <v>276</v>
      </c>
      <c r="L360">
        <v>27</v>
      </c>
      <c r="P360" s="10"/>
      <c r="R360" s="10"/>
      <c r="S360" s="10"/>
      <c r="T360" s="10" t="s">
        <v>571</v>
      </c>
    </row>
    <row r="361" spans="1:20" x14ac:dyDescent="0.3">
      <c r="A361">
        <v>93</v>
      </c>
      <c r="B361" s="10" t="s">
        <v>216</v>
      </c>
      <c r="C361" s="10" t="s">
        <v>572</v>
      </c>
      <c r="D361" s="10" t="s">
        <v>23</v>
      </c>
      <c r="E361" s="10" t="s">
        <v>25</v>
      </c>
      <c r="F361" s="10" t="s">
        <v>160</v>
      </c>
      <c r="G361" s="10" t="s">
        <v>71</v>
      </c>
      <c r="H361">
        <v>1</v>
      </c>
      <c r="I361" s="10" t="s">
        <v>418</v>
      </c>
      <c r="J361" s="10" t="s">
        <v>9</v>
      </c>
      <c r="K361" s="10" t="s">
        <v>289</v>
      </c>
      <c r="L361">
        <v>38</v>
      </c>
      <c r="P361" s="10"/>
      <c r="R361" s="10"/>
      <c r="S361" s="10"/>
      <c r="T361" s="10" t="s">
        <v>573</v>
      </c>
    </row>
    <row r="362" spans="1:20" x14ac:dyDescent="0.3">
      <c r="A362">
        <v>93</v>
      </c>
      <c r="B362" s="10" t="s">
        <v>216</v>
      </c>
      <c r="C362" s="10" t="s">
        <v>572</v>
      </c>
      <c r="D362" s="10" t="s">
        <v>23</v>
      </c>
      <c r="E362" s="10" t="s">
        <v>25</v>
      </c>
      <c r="F362" s="10" t="s">
        <v>160</v>
      </c>
      <c r="G362" s="10" t="s">
        <v>71</v>
      </c>
      <c r="H362">
        <v>1</v>
      </c>
      <c r="I362" s="10" t="s">
        <v>418</v>
      </c>
      <c r="J362" s="10" t="s">
        <v>411</v>
      </c>
      <c r="K362" s="10" t="s">
        <v>289</v>
      </c>
      <c r="L362">
        <v>38</v>
      </c>
      <c r="P362" s="10"/>
      <c r="R362" s="10"/>
      <c r="S362" s="10"/>
      <c r="T362" s="10" t="s">
        <v>573</v>
      </c>
    </row>
    <row r="363" spans="1:20" x14ac:dyDescent="0.3">
      <c r="A363">
        <v>93</v>
      </c>
      <c r="B363" s="10" t="s">
        <v>216</v>
      </c>
      <c r="C363" s="10" t="s">
        <v>572</v>
      </c>
      <c r="D363" s="10" t="s">
        <v>23</v>
      </c>
      <c r="E363" s="10" t="s">
        <v>25</v>
      </c>
      <c r="F363" s="10" t="s">
        <v>160</v>
      </c>
      <c r="G363" s="10" t="s">
        <v>71</v>
      </c>
      <c r="H363">
        <v>1</v>
      </c>
      <c r="I363" s="10" t="s">
        <v>418</v>
      </c>
      <c r="J363" s="10" t="s">
        <v>894</v>
      </c>
      <c r="K363" s="10" t="s">
        <v>289</v>
      </c>
      <c r="L363">
        <v>43</v>
      </c>
      <c r="P363" s="10"/>
      <c r="R363" s="10"/>
      <c r="S363" s="10"/>
      <c r="T363" s="10" t="s">
        <v>573</v>
      </c>
    </row>
    <row r="364" spans="1:20" x14ac:dyDescent="0.3">
      <c r="A364">
        <v>93</v>
      </c>
      <c r="B364" s="10" t="s">
        <v>216</v>
      </c>
      <c r="C364" s="10" t="s">
        <v>572</v>
      </c>
      <c r="D364" s="10" t="s">
        <v>23</v>
      </c>
      <c r="E364" s="10" t="s">
        <v>25</v>
      </c>
      <c r="F364" s="10" t="s">
        <v>160</v>
      </c>
      <c r="G364" s="10" t="s">
        <v>71</v>
      </c>
      <c r="H364">
        <v>1</v>
      </c>
      <c r="I364" s="10" t="s">
        <v>418</v>
      </c>
      <c r="J364" s="10" t="s">
        <v>414</v>
      </c>
      <c r="K364" s="10" t="s">
        <v>276</v>
      </c>
      <c r="L364">
        <v>29</v>
      </c>
      <c r="P364" s="10"/>
      <c r="R364" s="10"/>
      <c r="S364" s="10"/>
      <c r="T364" s="10" t="s">
        <v>573</v>
      </c>
    </row>
    <row r="365" spans="1:20" x14ac:dyDescent="0.3">
      <c r="A365">
        <v>93</v>
      </c>
      <c r="B365" s="10" t="s">
        <v>216</v>
      </c>
      <c r="C365" s="10" t="s">
        <v>572</v>
      </c>
      <c r="D365" s="10" t="s">
        <v>23</v>
      </c>
      <c r="E365" s="10" t="s">
        <v>25</v>
      </c>
      <c r="F365" s="10" t="s">
        <v>160</v>
      </c>
      <c r="G365" s="10" t="s">
        <v>71</v>
      </c>
      <c r="H365">
        <v>1</v>
      </c>
      <c r="I365" s="10" t="s">
        <v>418</v>
      </c>
      <c r="J365" s="10" t="s">
        <v>416</v>
      </c>
      <c r="K365" s="10" t="s">
        <v>417</v>
      </c>
      <c r="L365">
        <v>45</v>
      </c>
      <c r="N365">
        <v>55</v>
      </c>
      <c r="P365" s="10"/>
      <c r="R365" s="10"/>
      <c r="S365" s="10"/>
      <c r="T365" s="10" t="s">
        <v>573</v>
      </c>
    </row>
    <row r="366" spans="1:20" x14ac:dyDescent="0.3">
      <c r="A366">
        <v>94</v>
      </c>
      <c r="B366" s="10" t="s">
        <v>216</v>
      </c>
      <c r="C366" s="10" t="s">
        <v>575</v>
      </c>
      <c r="D366" s="10" t="s">
        <v>24</v>
      </c>
      <c r="E366" s="10" t="s">
        <v>26</v>
      </c>
      <c r="F366" s="10" t="s">
        <v>160</v>
      </c>
      <c r="G366" s="10" t="s">
        <v>71</v>
      </c>
      <c r="H366">
        <v>1</v>
      </c>
      <c r="I366" s="10" t="s">
        <v>418</v>
      </c>
      <c r="J366" s="10" t="s">
        <v>9</v>
      </c>
      <c r="K366" s="10" t="s">
        <v>276</v>
      </c>
      <c r="L366">
        <v>27</v>
      </c>
      <c r="P366" s="10"/>
      <c r="R366" s="10"/>
      <c r="S366" s="10"/>
      <c r="T366" s="10" t="s">
        <v>576</v>
      </c>
    </row>
    <row r="367" spans="1:20" x14ac:dyDescent="0.3">
      <c r="A367">
        <v>94</v>
      </c>
      <c r="B367" s="10" t="s">
        <v>216</v>
      </c>
      <c r="C367" s="10" t="s">
        <v>575</v>
      </c>
      <c r="D367" s="10" t="s">
        <v>24</v>
      </c>
      <c r="E367" s="10" t="s">
        <v>26</v>
      </c>
      <c r="F367" s="10" t="s">
        <v>160</v>
      </c>
      <c r="G367" s="10" t="s">
        <v>71</v>
      </c>
      <c r="H367">
        <v>1</v>
      </c>
      <c r="I367" s="10" t="s">
        <v>418</v>
      </c>
      <c r="J367" s="10" t="s">
        <v>411</v>
      </c>
      <c r="K367" s="10" t="s">
        <v>276</v>
      </c>
      <c r="L367">
        <v>25</v>
      </c>
      <c r="P367" s="10"/>
      <c r="R367" s="10"/>
      <c r="S367" s="10"/>
      <c r="T367" s="10" t="s">
        <v>576</v>
      </c>
    </row>
    <row r="368" spans="1:20" x14ac:dyDescent="0.3">
      <c r="A368">
        <v>94</v>
      </c>
      <c r="B368" s="10" t="s">
        <v>216</v>
      </c>
      <c r="C368" s="10" t="s">
        <v>575</v>
      </c>
      <c r="D368" s="10" t="s">
        <v>24</v>
      </c>
      <c r="E368" s="10" t="s">
        <v>26</v>
      </c>
      <c r="F368" s="10" t="s">
        <v>160</v>
      </c>
      <c r="G368" s="10" t="s">
        <v>71</v>
      </c>
      <c r="H368">
        <v>1</v>
      </c>
      <c r="I368" s="10" t="s">
        <v>418</v>
      </c>
      <c r="J368" s="10" t="s">
        <v>414</v>
      </c>
      <c r="K368" s="10" t="s">
        <v>276</v>
      </c>
      <c r="L368">
        <v>25</v>
      </c>
      <c r="P368" s="10"/>
      <c r="R368" s="10"/>
      <c r="S368" s="10"/>
      <c r="T368" s="10" t="s">
        <v>576</v>
      </c>
    </row>
    <row r="369" spans="1:20" x14ac:dyDescent="0.3">
      <c r="A369">
        <v>95</v>
      </c>
      <c r="B369" s="10" t="s">
        <v>216</v>
      </c>
      <c r="C369" s="10" t="s">
        <v>578</v>
      </c>
      <c r="D369" s="10" t="s">
        <v>24</v>
      </c>
      <c r="E369" s="10" t="s">
        <v>25</v>
      </c>
      <c r="F369" s="10" t="s">
        <v>160</v>
      </c>
      <c r="G369" s="10" t="s">
        <v>71</v>
      </c>
      <c r="H369">
        <v>1</v>
      </c>
      <c r="I369" s="10" t="s">
        <v>418</v>
      </c>
      <c r="J369" s="10" t="s">
        <v>9</v>
      </c>
      <c r="K369" s="10" t="s">
        <v>289</v>
      </c>
      <c r="L369">
        <v>34</v>
      </c>
      <c r="P369" s="10"/>
      <c r="R369" s="10"/>
      <c r="S369" s="10"/>
      <c r="T369" s="10" t="s">
        <v>579</v>
      </c>
    </row>
    <row r="370" spans="1:20" x14ac:dyDescent="0.3">
      <c r="A370">
        <v>95</v>
      </c>
      <c r="B370" s="10" t="s">
        <v>216</v>
      </c>
      <c r="C370" s="10" t="s">
        <v>578</v>
      </c>
      <c r="D370" s="10" t="s">
        <v>24</v>
      </c>
      <c r="E370" s="10" t="s">
        <v>25</v>
      </c>
      <c r="F370" s="10" t="s">
        <v>160</v>
      </c>
      <c r="G370" s="10" t="s">
        <v>71</v>
      </c>
      <c r="H370">
        <v>1</v>
      </c>
      <c r="I370" s="10" t="s">
        <v>418</v>
      </c>
      <c r="J370" s="10" t="s">
        <v>411</v>
      </c>
      <c r="K370" s="10" t="s">
        <v>289</v>
      </c>
      <c r="L370">
        <v>34</v>
      </c>
      <c r="P370" s="10"/>
      <c r="R370" s="10"/>
      <c r="S370" s="10"/>
      <c r="T370" s="10" t="s">
        <v>579</v>
      </c>
    </row>
    <row r="371" spans="1:20" x14ac:dyDescent="0.3">
      <c r="A371">
        <v>95</v>
      </c>
      <c r="B371" s="10" t="s">
        <v>216</v>
      </c>
      <c r="C371" s="10" t="s">
        <v>578</v>
      </c>
      <c r="D371" s="10" t="s">
        <v>24</v>
      </c>
      <c r="E371" s="10" t="s">
        <v>25</v>
      </c>
      <c r="F371" s="10" t="s">
        <v>160</v>
      </c>
      <c r="G371" s="10" t="s">
        <v>71</v>
      </c>
      <c r="H371">
        <v>1</v>
      </c>
      <c r="I371" s="10" t="s">
        <v>418</v>
      </c>
      <c r="J371" s="10" t="s">
        <v>896</v>
      </c>
      <c r="K371" s="10" t="s">
        <v>289</v>
      </c>
      <c r="L371">
        <v>43</v>
      </c>
      <c r="P371" s="10"/>
      <c r="R371" s="10"/>
      <c r="S371" s="10"/>
      <c r="T371" s="10" t="s">
        <v>579</v>
      </c>
    </row>
    <row r="372" spans="1:20" x14ac:dyDescent="0.3">
      <c r="A372">
        <v>95</v>
      </c>
      <c r="B372" s="10" t="s">
        <v>216</v>
      </c>
      <c r="C372" s="10" t="s">
        <v>578</v>
      </c>
      <c r="D372" s="10" t="s">
        <v>24</v>
      </c>
      <c r="E372" s="10" t="s">
        <v>25</v>
      </c>
      <c r="F372" s="10" t="s">
        <v>160</v>
      </c>
      <c r="G372" s="10" t="s">
        <v>71</v>
      </c>
      <c r="H372">
        <v>1</v>
      </c>
      <c r="I372" s="10" t="s">
        <v>418</v>
      </c>
      <c r="J372" s="10" t="s">
        <v>414</v>
      </c>
      <c r="K372" s="10" t="s">
        <v>276</v>
      </c>
      <c r="L372">
        <v>14</v>
      </c>
      <c r="P372" s="10"/>
      <c r="R372" s="10"/>
      <c r="S372" s="10"/>
      <c r="T372" s="10" t="s">
        <v>579</v>
      </c>
    </row>
    <row r="373" spans="1:20" x14ac:dyDescent="0.3">
      <c r="A373">
        <v>95</v>
      </c>
      <c r="B373" s="10" t="s">
        <v>216</v>
      </c>
      <c r="C373" s="10" t="s">
        <v>578</v>
      </c>
      <c r="D373" s="10" t="s">
        <v>24</v>
      </c>
      <c r="E373" s="10" t="s">
        <v>25</v>
      </c>
      <c r="F373" s="10" t="s">
        <v>160</v>
      </c>
      <c r="G373" s="10" t="s">
        <v>71</v>
      </c>
      <c r="H373">
        <v>1</v>
      </c>
      <c r="I373" s="10" t="s">
        <v>418</v>
      </c>
      <c r="J373" s="10" t="s">
        <v>894</v>
      </c>
      <c r="K373" s="10" t="s">
        <v>417</v>
      </c>
      <c r="L373">
        <v>38</v>
      </c>
      <c r="N373">
        <v>48</v>
      </c>
      <c r="P373" s="10"/>
      <c r="R373" s="10"/>
      <c r="S373" s="10"/>
      <c r="T373" s="10" t="s">
        <v>579</v>
      </c>
    </row>
    <row r="374" spans="1:20" x14ac:dyDescent="0.3">
      <c r="A374">
        <v>96</v>
      </c>
      <c r="B374" s="10" t="s">
        <v>216</v>
      </c>
      <c r="C374" s="10" t="s">
        <v>581</v>
      </c>
      <c r="D374" s="10" t="s">
        <v>24</v>
      </c>
      <c r="E374" s="10" t="s">
        <v>21</v>
      </c>
      <c r="F374" s="10" t="s">
        <v>160</v>
      </c>
      <c r="G374" s="10" t="s">
        <v>71</v>
      </c>
      <c r="H374">
        <v>1</v>
      </c>
      <c r="I374" s="10" t="s">
        <v>418</v>
      </c>
      <c r="J374" s="10"/>
      <c r="K374" s="10"/>
      <c r="P374" s="10"/>
      <c r="R374" s="10"/>
      <c r="S374" s="10"/>
      <c r="T374" s="10" t="s">
        <v>582</v>
      </c>
    </row>
    <row r="375" spans="1:20" x14ac:dyDescent="0.3">
      <c r="A375">
        <v>97</v>
      </c>
      <c r="B375" s="10" t="s">
        <v>216</v>
      </c>
      <c r="C375" s="10" t="s">
        <v>584</v>
      </c>
      <c r="D375" s="10" t="s">
        <v>28</v>
      </c>
      <c r="E375" s="10" t="s">
        <v>25</v>
      </c>
      <c r="F375" s="10" t="s">
        <v>157</v>
      </c>
      <c r="G375" s="10" t="s">
        <v>71</v>
      </c>
      <c r="H375">
        <v>1</v>
      </c>
      <c r="I375" s="10" t="s">
        <v>418</v>
      </c>
      <c r="J375" s="10" t="s">
        <v>9</v>
      </c>
      <c r="K375" s="10" t="s">
        <v>289</v>
      </c>
      <c r="L375">
        <v>36</v>
      </c>
      <c r="P375" s="10"/>
      <c r="R375" s="10"/>
      <c r="S375" s="10"/>
      <c r="T375" s="10" t="s">
        <v>585</v>
      </c>
    </row>
    <row r="376" spans="1:20" x14ac:dyDescent="0.3">
      <c r="A376">
        <v>97</v>
      </c>
      <c r="B376" s="10" t="s">
        <v>216</v>
      </c>
      <c r="C376" s="10" t="s">
        <v>584</v>
      </c>
      <c r="D376" s="10" t="s">
        <v>28</v>
      </c>
      <c r="E376" s="10" t="s">
        <v>25</v>
      </c>
      <c r="F376" s="10" t="s">
        <v>157</v>
      </c>
      <c r="G376" s="10" t="s">
        <v>71</v>
      </c>
      <c r="H376">
        <v>1</v>
      </c>
      <c r="I376" s="10" t="s">
        <v>418</v>
      </c>
      <c r="J376" s="10" t="s">
        <v>411</v>
      </c>
      <c r="K376" s="10" t="s">
        <v>289</v>
      </c>
      <c r="L376">
        <v>36</v>
      </c>
      <c r="P376" s="10"/>
      <c r="R376" s="10"/>
      <c r="S376" s="10"/>
      <c r="T376" s="10" t="s">
        <v>585</v>
      </c>
    </row>
    <row r="377" spans="1:20" x14ac:dyDescent="0.3">
      <c r="A377">
        <v>97</v>
      </c>
      <c r="B377" s="10" t="s">
        <v>216</v>
      </c>
      <c r="C377" s="10" t="s">
        <v>584</v>
      </c>
      <c r="D377" s="10" t="s">
        <v>28</v>
      </c>
      <c r="E377" s="10" t="s">
        <v>25</v>
      </c>
      <c r="F377" s="10" t="s">
        <v>157</v>
      </c>
      <c r="G377" s="10" t="s">
        <v>71</v>
      </c>
      <c r="H377">
        <v>1</v>
      </c>
      <c r="I377" s="10" t="s">
        <v>418</v>
      </c>
      <c r="J377" s="10" t="s">
        <v>893</v>
      </c>
      <c r="K377" s="10" t="s">
        <v>289</v>
      </c>
      <c r="L377">
        <v>42</v>
      </c>
      <c r="P377" s="10"/>
      <c r="R377" s="10"/>
      <c r="S377" s="10"/>
      <c r="T377" s="10" t="s">
        <v>585</v>
      </c>
    </row>
    <row r="378" spans="1:20" x14ac:dyDescent="0.3">
      <c r="A378">
        <v>97</v>
      </c>
      <c r="B378" s="10" t="s">
        <v>216</v>
      </c>
      <c r="C378" s="10" t="s">
        <v>584</v>
      </c>
      <c r="D378" s="10" t="s">
        <v>28</v>
      </c>
      <c r="E378" s="10" t="s">
        <v>25</v>
      </c>
      <c r="F378" s="10" t="s">
        <v>157</v>
      </c>
      <c r="G378" s="10" t="s">
        <v>71</v>
      </c>
      <c r="H378">
        <v>1</v>
      </c>
      <c r="I378" s="10" t="s">
        <v>418</v>
      </c>
      <c r="J378" s="10" t="s">
        <v>414</v>
      </c>
      <c r="K378" s="10" t="s">
        <v>276</v>
      </c>
      <c r="L378">
        <v>26</v>
      </c>
      <c r="P378" s="10"/>
      <c r="R378" s="10"/>
      <c r="S378" s="10"/>
      <c r="T378" s="10" t="s">
        <v>585</v>
      </c>
    </row>
    <row r="379" spans="1:20" x14ac:dyDescent="0.3">
      <c r="A379">
        <v>98</v>
      </c>
      <c r="B379" s="10" t="s">
        <v>216</v>
      </c>
      <c r="C379" s="10" t="s">
        <v>587</v>
      </c>
      <c r="D379" s="10" t="s">
        <v>24</v>
      </c>
      <c r="E379" s="10" t="s">
        <v>25</v>
      </c>
      <c r="F379" s="10" t="s">
        <v>157</v>
      </c>
      <c r="G379" s="10" t="s">
        <v>71</v>
      </c>
      <c r="H379">
        <v>1</v>
      </c>
      <c r="I379" s="10" t="s">
        <v>418</v>
      </c>
      <c r="J379" s="10" t="s">
        <v>9</v>
      </c>
      <c r="K379" s="10" t="s">
        <v>289</v>
      </c>
      <c r="L379">
        <v>32</v>
      </c>
      <c r="P379" s="10"/>
      <c r="R379" s="10"/>
      <c r="S379" s="10"/>
      <c r="T379" s="10" t="s">
        <v>588</v>
      </c>
    </row>
    <row r="380" spans="1:20" x14ac:dyDescent="0.3">
      <c r="A380">
        <v>98</v>
      </c>
      <c r="B380" s="10" t="s">
        <v>216</v>
      </c>
      <c r="C380" s="10" t="s">
        <v>587</v>
      </c>
      <c r="D380" s="10" t="s">
        <v>24</v>
      </c>
      <c r="E380" s="10" t="s">
        <v>25</v>
      </c>
      <c r="F380" s="10" t="s">
        <v>157</v>
      </c>
      <c r="G380" s="10" t="s">
        <v>71</v>
      </c>
      <c r="H380">
        <v>1</v>
      </c>
      <c r="I380" s="10" t="s">
        <v>418</v>
      </c>
      <c r="J380" s="10" t="s">
        <v>411</v>
      </c>
      <c r="K380" s="10" t="s">
        <v>289</v>
      </c>
      <c r="L380">
        <v>32</v>
      </c>
      <c r="P380" s="10"/>
      <c r="R380" s="10"/>
      <c r="S380" s="10"/>
      <c r="T380" s="10" t="s">
        <v>588</v>
      </c>
    </row>
    <row r="381" spans="1:20" x14ac:dyDescent="0.3">
      <c r="A381">
        <v>98</v>
      </c>
      <c r="B381" s="10" t="s">
        <v>216</v>
      </c>
      <c r="C381" s="10" t="s">
        <v>587</v>
      </c>
      <c r="D381" s="10" t="s">
        <v>24</v>
      </c>
      <c r="E381" s="10" t="s">
        <v>25</v>
      </c>
      <c r="F381" s="10" t="s">
        <v>157</v>
      </c>
      <c r="G381" s="10" t="s">
        <v>71</v>
      </c>
      <c r="H381">
        <v>1</v>
      </c>
      <c r="I381" s="10" t="s">
        <v>418</v>
      </c>
      <c r="J381" s="10" t="s">
        <v>894</v>
      </c>
      <c r="K381" s="10" t="s">
        <v>289</v>
      </c>
      <c r="L381">
        <v>41</v>
      </c>
      <c r="P381" s="10"/>
      <c r="R381" s="10"/>
      <c r="S381" s="10"/>
      <c r="T381" s="10" t="s">
        <v>588</v>
      </c>
    </row>
    <row r="382" spans="1:20" x14ac:dyDescent="0.3">
      <c r="A382">
        <v>98</v>
      </c>
      <c r="B382" s="10" t="s">
        <v>216</v>
      </c>
      <c r="C382" s="10" t="s">
        <v>587</v>
      </c>
      <c r="D382" s="10" t="s">
        <v>24</v>
      </c>
      <c r="E382" s="10" t="s">
        <v>25</v>
      </c>
      <c r="F382" s="10" t="s">
        <v>157</v>
      </c>
      <c r="G382" s="10" t="s">
        <v>71</v>
      </c>
      <c r="H382">
        <v>1</v>
      </c>
      <c r="I382" s="10" t="s">
        <v>418</v>
      </c>
      <c r="J382" s="10" t="s">
        <v>414</v>
      </c>
      <c r="K382" s="10" t="s">
        <v>276</v>
      </c>
      <c r="L382">
        <v>12</v>
      </c>
      <c r="P382" s="10"/>
      <c r="R382" s="10"/>
      <c r="S382" s="10"/>
      <c r="T382" s="10" t="s">
        <v>588</v>
      </c>
    </row>
    <row r="383" spans="1:20" x14ac:dyDescent="0.3">
      <c r="A383">
        <v>98</v>
      </c>
      <c r="B383" s="10" t="s">
        <v>216</v>
      </c>
      <c r="C383" s="10" t="s">
        <v>587</v>
      </c>
      <c r="D383" s="10" t="s">
        <v>24</v>
      </c>
      <c r="E383" s="10" t="s">
        <v>25</v>
      </c>
      <c r="F383" s="10" t="s">
        <v>157</v>
      </c>
      <c r="G383" s="10" t="s">
        <v>71</v>
      </c>
      <c r="H383">
        <v>1</v>
      </c>
      <c r="I383" s="10" t="s">
        <v>418</v>
      </c>
      <c r="J383" s="10" t="s">
        <v>416</v>
      </c>
      <c r="K383" s="10" t="s">
        <v>417</v>
      </c>
      <c r="L383">
        <v>42</v>
      </c>
      <c r="N383">
        <v>52</v>
      </c>
      <c r="P383" s="10"/>
      <c r="R383" s="10"/>
      <c r="S383" s="10"/>
      <c r="T383" s="10" t="s">
        <v>588</v>
      </c>
    </row>
    <row r="384" spans="1:20" x14ac:dyDescent="0.3">
      <c r="A384">
        <v>99</v>
      </c>
      <c r="B384" s="10" t="s">
        <v>216</v>
      </c>
      <c r="C384" s="10" t="s">
        <v>590</v>
      </c>
      <c r="D384" s="10" t="s">
        <v>28</v>
      </c>
      <c r="E384" s="10" t="s">
        <v>31</v>
      </c>
      <c r="F384" s="10" t="s">
        <v>157</v>
      </c>
      <c r="G384" s="10" t="s">
        <v>71</v>
      </c>
      <c r="H384">
        <v>1</v>
      </c>
      <c r="I384" s="10" t="s">
        <v>418</v>
      </c>
      <c r="J384" s="10" t="s">
        <v>9</v>
      </c>
      <c r="K384" s="10" t="s">
        <v>276</v>
      </c>
      <c r="L384">
        <v>31</v>
      </c>
      <c r="P384" s="10"/>
      <c r="R384" s="10"/>
      <c r="S384" s="10"/>
      <c r="T384" s="10" t="s">
        <v>591</v>
      </c>
    </row>
    <row r="385" spans="1:20" x14ac:dyDescent="0.3">
      <c r="A385">
        <v>99</v>
      </c>
      <c r="B385" s="10" t="s">
        <v>216</v>
      </c>
      <c r="C385" s="10" t="s">
        <v>590</v>
      </c>
      <c r="D385" s="10" t="s">
        <v>28</v>
      </c>
      <c r="E385" s="10" t="s">
        <v>31</v>
      </c>
      <c r="F385" s="10" t="s">
        <v>157</v>
      </c>
      <c r="G385" s="10" t="s">
        <v>71</v>
      </c>
      <c r="H385">
        <v>1</v>
      </c>
      <c r="I385" s="10" t="s">
        <v>418</v>
      </c>
      <c r="J385" s="10" t="s">
        <v>411</v>
      </c>
      <c r="K385" s="10" t="s">
        <v>276</v>
      </c>
      <c r="L385">
        <v>26</v>
      </c>
      <c r="P385" s="10"/>
      <c r="R385" s="10"/>
      <c r="S385" s="10"/>
      <c r="T385" s="10" t="s">
        <v>591</v>
      </c>
    </row>
    <row r="386" spans="1:20" x14ac:dyDescent="0.3">
      <c r="A386">
        <v>100</v>
      </c>
      <c r="B386" s="10" t="s">
        <v>216</v>
      </c>
      <c r="C386" s="10" t="s">
        <v>593</v>
      </c>
      <c r="D386" s="10" t="s">
        <v>28</v>
      </c>
      <c r="E386" s="10" t="s">
        <v>26</v>
      </c>
      <c r="F386" s="10" t="s">
        <v>157</v>
      </c>
      <c r="G386" s="10" t="s">
        <v>71</v>
      </c>
      <c r="H386">
        <v>1</v>
      </c>
      <c r="I386" s="10" t="s">
        <v>418</v>
      </c>
      <c r="J386" s="10" t="s">
        <v>9</v>
      </c>
      <c r="K386" s="10" t="s">
        <v>276</v>
      </c>
      <c r="L386">
        <v>26</v>
      </c>
      <c r="P386" s="10"/>
      <c r="R386" s="10"/>
      <c r="S386" s="10"/>
      <c r="T386" s="10" t="s">
        <v>594</v>
      </c>
    </row>
    <row r="387" spans="1:20" x14ac:dyDescent="0.3">
      <c r="A387">
        <v>100</v>
      </c>
      <c r="B387" s="10" t="s">
        <v>216</v>
      </c>
      <c r="C387" s="10" t="s">
        <v>593</v>
      </c>
      <c r="D387" s="10" t="s">
        <v>28</v>
      </c>
      <c r="E387" s="10" t="s">
        <v>26</v>
      </c>
      <c r="F387" s="10" t="s">
        <v>157</v>
      </c>
      <c r="G387" s="10" t="s">
        <v>71</v>
      </c>
      <c r="H387">
        <v>1</v>
      </c>
      <c r="I387" s="10" t="s">
        <v>418</v>
      </c>
      <c r="J387" s="10" t="s">
        <v>411</v>
      </c>
      <c r="K387" s="10" t="s">
        <v>276</v>
      </c>
      <c r="L387">
        <v>24</v>
      </c>
      <c r="P387" s="10"/>
      <c r="R387" s="10"/>
      <c r="S387" s="10"/>
      <c r="T387" s="10" t="s">
        <v>594</v>
      </c>
    </row>
    <row r="388" spans="1:20" x14ac:dyDescent="0.3">
      <c r="A388">
        <v>100</v>
      </c>
      <c r="B388" s="10" t="s">
        <v>216</v>
      </c>
      <c r="C388" s="10" t="s">
        <v>593</v>
      </c>
      <c r="D388" s="10" t="s">
        <v>28</v>
      </c>
      <c r="E388" s="10" t="s">
        <v>26</v>
      </c>
      <c r="F388" s="10" t="s">
        <v>157</v>
      </c>
      <c r="G388" s="10" t="s">
        <v>71</v>
      </c>
      <c r="H388">
        <v>1</v>
      </c>
      <c r="I388" s="10" t="s">
        <v>418</v>
      </c>
      <c r="J388" s="10" t="s">
        <v>414</v>
      </c>
      <c r="K388" s="10" t="s">
        <v>276</v>
      </c>
      <c r="L388">
        <v>24</v>
      </c>
      <c r="P388" s="10"/>
      <c r="R388" s="10"/>
      <c r="S388" s="10"/>
      <c r="T388" s="10" t="s">
        <v>594</v>
      </c>
    </row>
    <row r="389" spans="1:20" x14ac:dyDescent="0.3">
      <c r="A389">
        <v>101</v>
      </c>
      <c r="B389" s="10" t="s">
        <v>216</v>
      </c>
      <c r="C389" s="10" t="s">
        <v>596</v>
      </c>
      <c r="D389" s="10" t="s">
        <v>28</v>
      </c>
      <c r="E389" s="10" t="s">
        <v>21</v>
      </c>
      <c r="F389" s="10" t="s">
        <v>157</v>
      </c>
      <c r="G389" s="10" t="s">
        <v>71</v>
      </c>
      <c r="H389">
        <v>1</v>
      </c>
      <c r="I389" s="10" t="s">
        <v>418</v>
      </c>
      <c r="J389" s="10"/>
      <c r="K389" s="10"/>
      <c r="P389" s="10"/>
      <c r="R389" s="10"/>
      <c r="S389" s="10"/>
      <c r="T389" s="10" t="s">
        <v>597</v>
      </c>
    </row>
    <row r="390" spans="1:20" x14ac:dyDescent="0.3">
      <c r="A390">
        <v>102</v>
      </c>
      <c r="B390" s="10" t="s">
        <v>216</v>
      </c>
      <c r="C390" s="10" t="s">
        <v>599</v>
      </c>
      <c r="D390" s="10" t="s">
        <v>28</v>
      </c>
      <c r="E390" s="10" t="s">
        <v>26</v>
      </c>
      <c r="F390" s="10" t="s">
        <v>157</v>
      </c>
      <c r="G390" s="10" t="s">
        <v>71</v>
      </c>
      <c r="H390">
        <v>1</v>
      </c>
      <c r="I390" s="10" t="s">
        <v>418</v>
      </c>
      <c r="J390" s="10" t="s">
        <v>9</v>
      </c>
      <c r="K390" s="10" t="s">
        <v>276</v>
      </c>
      <c r="L390">
        <v>25</v>
      </c>
      <c r="P390" s="10"/>
      <c r="R390" s="10"/>
      <c r="S390" s="10"/>
      <c r="T390" s="10" t="s">
        <v>600</v>
      </c>
    </row>
    <row r="391" spans="1:20" x14ac:dyDescent="0.3">
      <c r="A391">
        <v>102</v>
      </c>
      <c r="B391" s="10" t="s">
        <v>216</v>
      </c>
      <c r="C391" s="10" t="s">
        <v>599</v>
      </c>
      <c r="D391" s="10" t="s">
        <v>28</v>
      </c>
      <c r="E391" s="10" t="s">
        <v>26</v>
      </c>
      <c r="F391" s="10" t="s">
        <v>157</v>
      </c>
      <c r="G391" s="10" t="s">
        <v>71</v>
      </c>
      <c r="H391">
        <v>1</v>
      </c>
      <c r="I391" s="10" t="s">
        <v>418</v>
      </c>
      <c r="J391" s="10" t="s">
        <v>411</v>
      </c>
      <c r="K391" s="10" t="s">
        <v>276</v>
      </c>
      <c r="L391">
        <v>23</v>
      </c>
      <c r="P391" s="10"/>
      <c r="R391" s="10"/>
      <c r="S391" s="10"/>
      <c r="T391" s="10" t="s">
        <v>600</v>
      </c>
    </row>
    <row r="392" spans="1:20" x14ac:dyDescent="0.3">
      <c r="A392">
        <v>102</v>
      </c>
      <c r="B392" s="10" t="s">
        <v>216</v>
      </c>
      <c r="C392" s="10" t="s">
        <v>599</v>
      </c>
      <c r="D392" s="10" t="s">
        <v>28</v>
      </c>
      <c r="E392" s="10" t="s">
        <v>26</v>
      </c>
      <c r="F392" s="10" t="s">
        <v>157</v>
      </c>
      <c r="G392" s="10" t="s">
        <v>71</v>
      </c>
      <c r="H392">
        <v>1</v>
      </c>
      <c r="I392" s="10" t="s">
        <v>418</v>
      </c>
      <c r="J392" s="10" t="s">
        <v>414</v>
      </c>
      <c r="K392" s="10" t="s">
        <v>276</v>
      </c>
      <c r="L392">
        <v>23</v>
      </c>
      <c r="P392" s="10"/>
      <c r="R392" s="10"/>
      <c r="S392" s="10"/>
      <c r="T392" s="10" t="s">
        <v>600</v>
      </c>
    </row>
    <row r="393" spans="1:20" x14ac:dyDescent="0.3">
      <c r="A393">
        <v>103</v>
      </c>
      <c r="B393" s="10" t="s">
        <v>216</v>
      </c>
      <c r="C393" s="10" t="s">
        <v>602</v>
      </c>
      <c r="D393" s="10" t="s">
        <v>28</v>
      </c>
      <c r="E393" s="10" t="s">
        <v>25</v>
      </c>
      <c r="F393" s="10" t="s">
        <v>157</v>
      </c>
      <c r="G393" s="10" t="s">
        <v>71</v>
      </c>
      <c r="H393">
        <v>1</v>
      </c>
      <c r="I393" s="10" t="s">
        <v>418</v>
      </c>
      <c r="J393" s="10" t="s">
        <v>9</v>
      </c>
      <c r="K393" s="10" t="s">
        <v>289</v>
      </c>
      <c r="L393">
        <v>37</v>
      </c>
      <c r="P393" s="10"/>
      <c r="R393" s="10"/>
      <c r="S393" s="10"/>
      <c r="T393" s="10" t="s">
        <v>603</v>
      </c>
    </row>
    <row r="394" spans="1:20" x14ac:dyDescent="0.3">
      <c r="A394">
        <v>103</v>
      </c>
      <c r="B394" s="10" t="s">
        <v>216</v>
      </c>
      <c r="C394" s="10" t="s">
        <v>602</v>
      </c>
      <c r="D394" s="10" t="s">
        <v>28</v>
      </c>
      <c r="E394" s="10" t="s">
        <v>25</v>
      </c>
      <c r="F394" s="10" t="s">
        <v>157</v>
      </c>
      <c r="G394" s="10" t="s">
        <v>71</v>
      </c>
      <c r="H394">
        <v>1</v>
      </c>
      <c r="I394" s="10" t="s">
        <v>418</v>
      </c>
      <c r="J394" s="10" t="s">
        <v>411</v>
      </c>
      <c r="K394" s="10" t="s">
        <v>289</v>
      </c>
      <c r="L394">
        <v>37</v>
      </c>
      <c r="P394" s="10"/>
      <c r="R394" s="10"/>
      <c r="S394" s="10"/>
      <c r="T394" s="10" t="s">
        <v>603</v>
      </c>
    </row>
    <row r="395" spans="1:20" x14ac:dyDescent="0.3">
      <c r="A395">
        <v>103</v>
      </c>
      <c r="B395" s="10" t="s">
        <v>216</v>
      </c>
      <c r="C395" s="10" t="s">
        <v>602</v>
      </c>
      <c r="D395" s="10" t="s">
        <v>28</v>
      </c>
      <c r="E395" s="10" t="s">
        <v>25</v>
      </c>
      <c r="F395" s="10" t="s">
        <v>157</v>
      </c>
      <c r="G395" s="10" t="s">
        <v>71</v>
      </c>
      <c r="H395">
        <v>1</v>
      </c>
      <c r="I395" s="10" t="s">
        <v>418</v>
      </c>
      <c r="J395" s="10" t="s">
        <v>897</v>
      </c>
      <c r="K395" s="10" t="s">
        <v>289</v>
      </c>
      <c r="L395">
        <v>43</v>
      </c>
      <c r="P395" s="10"/>
      <c r="R395" s="10"/>
      <c r="S395" s="10"/>
      <c r="T395" s="10" t="s">
        <v>603</v>
      </c>
    </row>
    <row r="396" spans="1:20" x14ac:dyDescent="0.3">
      <c r="A396">
        <v>103</v>
      </c>
      <c r="B396" s="10" t="s">
        <v>216</v>
      </c>
      <c r="C396" s="10" t="s">
        <v>602</v>
      </c>
      <c r="D396" s="10" t="s">
        <v>28</v>
      </c>
      <c r="E396" s="10" t="s">
        <v>25</v>
      </c>
      <c r="F396" s="10" t="s">
        <v>157</v>
      </c>
      <c r="G396" s="10" t="s">
        <v>71</v>
      </c>
      <c r="H396">
        <v>1</v>
      </c>
      <c r="I396" s="10" t="s">
        <v>418</v>
      </c>
      <c r="J396" s="10" t="s">
        <v>414</v>
      </c>
      <c r="K396" s="10" t="s">
        <v>276</v>
      </c>
      <c r="L396">
        <v>34</v>
      </c>
      <c r="P396" s="10"/>
      <c r="R396" s="10"/>
      <c r="S396" s="10"/>
      <c r="T396" s="10" t="s">
        <v>603</v>
      </c>
    </row>
    <row r="397" spans="1:20" x14ac:dyDescent="0.3">
      <c r="A397">
        <v>103</v>
      </c>
      <c r="B397" s="10" t="s">
        <v>216</v>
      </c>
      <c r="C397" s="10" t="s">
        <v>602</v>
      </c>
      <c r="D397" s="10" t="s">
        <v>28</v>
      </c>
      <c r="E397" s="10" t="s">
        <v>25</v>
      </c>
      <c r="F397" s="10" t="s">
        <v>157</v>
      </c>
      <c r="G397" s="10" t="s">
        <v>71</v>
      </c>
      <c r="H397">
        <v>1</v>
      </c>
      <c r="I397" s="10" t="s">
        <v>418</v>
      </c>
      <c r="J397" s="10" t="s">
        <v>414</v>
      </c>
      <c r="K397" s="10" t="s">
        <v>417</v>
      </c>
      <c r="L397">
        <v>47</v>
      </c>
      <c r="N397">
        <v>57</v>
      </c>
      <c r="P397" s="10"/>
      <c r="R397" s="10"/>
      <c r="S397" s="10"/>
      <c r="T397" s="10" t="s">
        <v>603</v>
      </c>
    </row>
    <row r="398" spans="1:20" x14ac:dyDescent="0.3">
      <c r="A398">
        <v>104</v>
      </c>
      <c r="B398" s="10" t="s">
        <v>216</v>
      </c>
      <c r="C398" s="10" t="s">
        <v>605</v>
      </c>
      <c r="D398" s="10" t="s">
        <v>23</v>
      </c>
      <c r="E398" s="10" t="s">
        <v>25</v>
      </c>
      <c r="F398" s="10" t="s">
        <v>158</v>
      </c>
      <c r="G398" s="10" t="s">
        <v>71</v>
      </c>
      <c r="H398">
        <v>1</v>
      </c>
      <c r="I398" s="10" t="s">
        <v>418</v>
      </c>
      <c r="J398" s="10" t="s">
        <v>9</v>
      </c>
      <c r="K398" s="10" t="s">
        <v>289</v>
      </c>
      <c r="L398">
        <v>39</v>
      </c>
      <c r="P398" s="10"/>
      <c r="R398" s="10"/>
      <c r="S398" s="10"/>
      <c r="T398" s="10" t="s">
        <v>606</v>
      </c>
    </row>
    <row r="399" spans="1:20" x14ac:dyDescent="0.3">
      <c r="A399">
        <v>104</v>
      </c>
      <c r="B399" s="10" t="s">
        <v>216</v>
      </c>
      <c r="C399" s="10" t="s">
        <v>605</v>
      </c>
      <c r="D399" s="10" t="s">
        <v>23</v>
      </c>
      <c r="E399" s="10" t="s">
        <v>25</v>
      </c>
      <c r="F399" s="10" t="s">
        <v>158</v>
      </c>
      <c r="G399" s="10" t="s">
        <v>71</v>
      </c>
      <c r="H399">
        <v>1</v>
      </c>
      <c r="I399" s="10" t="s">
        <v>418</v>
      </c>
      <c r="J399" s="10" t="s">
        <v>411</v>
      </c>
      <c r="K399" s="10" t="s">
        <v>289</v>
      </c>
      <c r="L399">
        <v>35</v>
      </c>
      <c r="P399" s="10"/>
      <c r="R399" s="10"/>
      <c r="S399" s="10"/>
      <c r="T399" s="10" t="s">
        <v>606</v>
      </c>
    </row>
    <row r="400" spans="1:20" x14ac:dyDescent="0.3">
      <c r="A400">
        <v>104</v>
      </c>
      <c r="B400" s="10" t="s">
        <v>216</v>
      </c>
      <c r="C400" s="10" t="s">
        <v>605</v>
      </c>
      <c r="D400" s="10" t="s">
        <v>23</v>
      </c>
      <c r="E400" s="10" t="s">
        <v>25</v>
      </c>
      <c r="F400" s="10" t="s">
        <v>158</v>
      </c>
      <c r="G400" s="10" t="s">
        <v>71</v>
      </c>
      <c r="H400">
        <v>1</v>
      </c>
      <c r="I400" s="10" t="s">
        <v>418</v>
      </c>
      <c r="J400" s="10" t="s">
        <v>896</v>
      </c>
      <c r="K400" s="10" t="s">
        <v>289</v>
      </c>
      <c r="L400">
        <v>45</v>
      </c>
      <c r="P400" s="10"/>
      <c r="R400" s="10"/>
      <c r="S400" s="10"/>
      <c r="T400" s="10" t="s">
        <v>606</v>
      </c>
    </row>
    <row r="401" spans="1:20" x14ac:dyDescent="0.3">
      <c r="A401">
        <v>104</v>
      </c>
      <c r="B401" s="10" t="s">
        <v>216</v>
      </c>
      <c r="C401" s="10" t="s">
        <v>605</v>
      </c>
      <c r="D401" s="10" t="s">
        <v>23</v>
      </c>
      <c r="E401" s="10" t="s">
        <v>25</v>
      </c>
      <c r="F401" s="10" t="s">
        <v>158</v>
      </c>
      <c r="G401" s="10" t="s">
        <v>71</v>
      </c>
      <c r="H401">
        <v>1</v>
      </c>
      <c r="I401" s="10" t="s">
        <v>418</v>
      </c>
      <c r="J401" s="10" t="s">
        <v>414</v>
      </c>
      <c r="K401" s="10" t="s">
        <v>276</v>
      </c>
      <c r="L401">
        <v>28</v>
      </c>
      <c r="P401" s="10"/>
      <c r="R401" s="10"/>
      <c r="S401" s="10"/>
      <c r="T401" s="10" t="s">
        <v>606</v>
      </c>
    </row>
    <row r="402" spans="1:20" x14ac:dyDescent="0.3">
      <c r="A402">
        <v>104</v>
      </c>
      <c r="B402" s="10" t="s">
        <v>216</v>
      </c>
      <c r="C402" s="10" t="s">
        <v>605</v>
      </c>
      <c r="D402" s="10" t="s">
        <v>23</v>
      </c>
      <c r="E402" s="10" t="s">
        <v>25</v>
      </c>
      <c r="F402" s="10" t="s">
        <v>158</v>
      </c>
      <c r="G402" s="10" t="s">
        <v>71</v>
      </c>
      <c r="H402">
        <v>1</v>
      </c>
      <c r="I402" s="10" t="s">
        <v>418</v>
      </c>
      <c r="J402" s="10" t="s">
        <v>416</v>
      </c>
      <c r="K402" s="10" t="s">
        <v>417</v>
      </c>
      <c r="L402">
        <v>51</v>
      </c>
      <c r="N402">
        <v>61</v>
      </c>
      <c r="P402" s="10"/>
      <c r="R402" s="10"/>
      <c r="S402" s="10"/>
      <c r="T402" s="10" t="s">
        <v>606</v>
      </c>
    </row>
    <row r="403" spans="1:20" x14ac:dyDescent="0.3">
      <c r="A403">
        <v>105</v>
      </c>
      <c r="B403" s="10" t="s">
        <v>221</v>
      </c>
      <c r="C403" s="10" t="s">
        <v>605</v>
      </c>
      <c r="D403" s="10" t="s">
        <v>24</v>
      </c>
      <c r="E403" s="10" t="s">
        <v>25</v>
      </c>
      <c r="F403" s="10" t="s">
        <v>158</v>
      </c>
      <c r="G403" s="10" t="s">
        <v>71</v>
      </c>
      <c r="H403">
        <v>1</v>
      </c>
      <c r="I403" s="10" t="s">
        <v>418</v>
      </c>
      <c r="J403" s="10" t="s">
        <v>9</v>
      </c>
      <c r="K403" s="10" t="s">
        <v>289</v>
      </c>
      <c r="L403">
        <v>39</v>
      </c>
      <c r="P403" s="10"/>
      <c r="R403" s="10"/>
      <c r="S403" s="10"/>
      <c r="T403" s="10" t="s">
        <v>608</v>
      </c>
    </row>
    <row r="404" spans="1:20" x14ac:dyDescent="0.3">
      <c r="A404">
        <v>105</v>
      </c>
      <c r="B404" s="10" t="s">
        <v>221</v>
      </c>
      <c r="C404" s="10" t="s">
        <v>605</v>
      </c>
      <c r="D404" s="10" t="s">
        <v>24</v>
      </c>
      <c r="E404" s="10" t="s">
        <v>25</v>
      </c>
      <c r="F404" s="10" t="s">
        <v>158</v>
      </c>
      <c r="G404" s="10" t="s">
        <v>71</v>
      </c>
      <c r="H404">
        <v>1</v>
      </c>
      <c r="I404" s="10" t="s">
        <v>418</v>
      </c>
      <c r="J404" s="10" t="s">
        <v>411</v>
      </c>
      <c r="K404" s="10" t="s">
        <v>289</v>
      </c>
      <c r="L404">
        <v>35</v>
      </c>
      <c r="P404" s="10"/>
      <c r="R404" s="10"/>
      <c r="S404" s="10"/>
      <c r="T404" s="10" t="s">
        <v>608</v>
      </c>
    </row>
    <row r="405" spans="1:20" x14ac:dyDescent="0.3">
      <c r="A405">
        <v>105</v>
      </c>
      <c r="B405" s="10" t="s">
        <v>221</v>
      </c>
      <c r="C405" s="10" t="s">
        <v>605</v>
      </c>
      <c r="D405" s="10" t="s">
        <v>24</v>
      </c>
      <c r="E405" s="10" t="s">
        <v>25</v>
      </c>
      <c r="F405" s="10" t="s">
        <v>158</v>
      </c>
      <c r="G405" s="10" t="s">
        <v>71</v>
      </c>
      <c r="H405">
        <v>1</v>
      </c>
      <c r="I405" s="10" t="s">
        <v>418</v>
      </c>
      <c r="J405" s="10" t="s">
        <v>896</v>
      </c>
      <c r="K405" s="10" t="s">
        <v>289</v>
      </c>
      <c r="L405">
        <v>45</v>
      </c>
      <c r="P405" s="10"/>
      <c r="R405" s="10"/>
      <c r="S405" s="10"/>
      <c r="T405" s="10" t="s">
        <v>608</v>
      </c>
    </row>
    <row r="406" spans="1:20" x14ac:dyDescent="0.3">
      <c r="A406">
        <v>105</v>
      </c>
      <c r="B406" s="10" t="s">
        <v>221</v>
      </c>
      <c r="C406" s="10" t="s">
        <v>605</v>
      </c>
      <c r="D406" s="10" t="s">
        <v>24</v>
      </c>
      <c r="E406" s="10" t="s">
        <v>25</v>
      </c>
      <c r="F406" s="10" t="s">
        <v>158</v>
      </c>
      <c r="G406" s="10" t="s">
        <v>71</v>
      </c>
      <c r="H406">
        <v>1</v>
      </c>
      <c r="I406" s="10" t="s">
        <v>418</v>
      </c>
      <c r="J406" s="10" t="s">
        <v>414</v>
      </c>
      <c r="K406" s="10" t="s">
        <v>276</v>
      </c>
      <c r="L406">
        <v>28</v>
      </c>
      <c r="P406" s="10"/>
      <c r="R406" s="10"/>
      <c r="S406" s="10"/>
      <c r="T406" s="10" t="s">
        <v>608</v>
      </c>
    </row>
    <row r="407" spans="1:20" x14ac:dyDescent="0.3">
      <c r="A407">
        <v>106</v>
      </c>
      <c r="B407" s="10" t="s">
        <v>216</v>
      </c>
      <c r="C407" s="10" t="s">
        <v>609</v>
      </c>
      <c r="D407" s="10" t="s">
        <v>23</v>
      </c>
      <c r="E407" s="10" t="s">
        <v>26</v>
      </c>
      <c r="F407" s="10" t="s">
        <v>158</v>
      </c>
      <c r="G407" s="10" t="s">
        <v>71</v>
      </c>
      <c r="H407">
        <v>1</v>
      </c>
      <c r="I407" s="10" t="s">
        <v>418</v>
      </c>
      <c r="J407" s="10" t="s">
        <v>9</v>
      </c>
      <c r="K407" s="10" t="s">
        <v>289</v>
      </c>
      <c r="L407">
        <v>35</v>
      </c>
      <c r="P407" s="10"/>
      <c r="R407" s="10"/>
      <c r="S407" s="10"/>
      <c r="T407" s="10" t="s">
        <v>610</v>
      </c>
    </row>
    <row r="408" spans="1:20" x14ac:dyDescent="0.3">
      <c r="A408">
        <v>106</v>
      </c>
      <c r="B408" s="10" t="s">
        <v>216</v>
      </c>
      <c r="C408" s="10" t="s">
        <v>609</v>
      </c>
      <c r="D408" s="10" t="s">
        <v>23</v>
      </c>
      <c r="E408" s="10" t="s">
        <v>26</v>
      </c>
      <c r="F408" s="10" t="s">
        <v>158</v>
      </c>
      <c r="G408" s="10" t="s">
        <v>71</v>
      </c>
      <c r="H408">
        <v>1</v>
      </c>
      <c r="I408" s="10" t="s">
        <v>418</v>
      </c>
      <c r="J408" s="10" t="s">
        <v>411</v>
      </c>
      <c r="K408" s="10" t="s">
        <v>276</v>
      </c>
      <c r="L408">
        <v>32</v>
      </c>
      <c r="P408" s="10"/>
      <c r="R408" s="10"/>
      <c r="S408" s="10"/>
      <c r="T408" s="10" t="s">
        <v>610</v>
      </c>
    </row>
    <row r="409" spans="1:20" x14ac:dyDescent="0.3">
      <c r="A409">
        <v>107</v>
      </c>
      <c r="B409" s="10" t="s">
        <v>221</v>
      </c>
      <c r="C409" s="10" t="s">
        <v>609</v>
      </c>
      <c r="D409" s="10" t="s">
        <v>24</v>
      </c>
      <c r="E409" s="10" t="s">
        <v>26</v>
      </c>
      <c r="F409" s="10" t="s">
        <v>158</v>
      </c>
      <c r="G409" s="10" t="s">
        <v>71</v>
      </c>
      <c r="H409">
        <v>1</v>
      </c>
      <c r="I409" s="10" t="s">
        <v>418</v>
      </c>
      <c r="J409" s="10" t="s">
        <v>9</v>
      </c>
      <c r="K409" s="10" t="s">
        <v>289</v>
      </c>
      <c r="L409">
        <v>35</v>
      </c>
      <c r="P409" s="10"/>
      <c r="R409" s="10"/>
      <c r="S409" s="10"/>
      <c r="T409" s="10" t="s">
        <v>612</v>
      </c>
    </row>
    <row r="410" spans="1:20" x14ac:dyDescent="0.3">
      <c r="A410">
        <v>107</v>
      </c>
      <c r="B410" s="10" t="s">
        <v>221</v>
      </c>
      <c r="C410" s="10" t="s">
        <v>609</v>
      </c>
      <c r="D410" s="10" t="s">
        <v>24</v>
      </c>
      <c r="E410" s="10" t="s">
        <v>26</v>
      </c>
      <c r="F410" s="10" t="s">
        <v>158</v>
      </c>
      <c r="G410" s="10" t="s">
        <v>71</v>
      </c>
      <c r="H410">
        <v>1</v>
      </c>
      <c r="I410" s="10" t="s">
        <v>418</v>
      </c>
      <c r="J410" s="10" t="s">
        <v>411</v>
      </c>
      <c r="K410" s="10" t="s">
        <v>276</v>
      </c>
      <c r="L410">
        <v>32</v>
      </c>
      <c r="P410" s="10"/>
      <c r="R410" s="10"/>
      <c r="S410" s="10"/>
      <c r="T410" s="10" t="s">
        <v>612</v>
      </c>
    </row>
    <row r="411" spans="1:20" x14ac:dyDescent="0.3">
      <c r="A411">
        <v>107</v>
      </c>
      <c r="B411" s="10" t="s">
        <v>221</v>
      </c>
      <c r="C411" s="10" t="s">
        <v>609</v>
      </c>
      <c r="D411" s="10" t="s">
        <v>24</v>
      </c>
      <c r="E411" s="10" t="s">
        <v>26</v>
      </c>
      <c r="F411" s="10" t="s">
        <v>158</v>
      </c>
      <c r="G411" s="10" t="s">
        <v>71</v>
      </c>
      <c r="H411">
        <v>1</v>
      </c>
      <c r="I411" s="10" t="s">
        <v>418</v>
      </c>
      <c r="J411" s="10" t="s">
        <v>893</v>
      </c>
      <c r="K411" s="10" t="s">
        <v>413</v>
      </c>
      <c r="L411">
        <v>33</v>
      </c>
      <c r="P411" s="10"/>
      <c r="R411" s="10"/>
      <c r="S411" s="10"/>
      <c r="T411" s="10" t="s">
        <v>612</v>
      </c>
    </row>
    <row r="412" spans="1:20" x14ac:dyDescent="0.3">
      <c r="A412">
        <v>107</v>
      </c>
      <c r="B412" s="10" t="s">
        <v>221</v>
      </c>
      <c r="C412" s="10" t="s">
        <v>609</v>
      </c>
      <c r="D412" s="10" t="s">
        <v>24</v>
      </c>
      <c r="E412" s="10" t="s">
        <v>26</v>
      </c>
      <c r="F412" s="10" t="s">
        <v>158</v>
      </c>
      <c r="G412" s="10" t="s">
        <v>71</v>
      </c>
      <c r="H412">
        <v>1</v>
      </c>
      <c r="I412" s="10" t="s">
        <v>418</v>
      </c>
      <c r="J412" s="10" t="s">
        <v>898</v>
      </c>
      <c r="K412" s="10" t="s">
        <v>413</v>
      </c>
      <c r="L412">
        <v>33</v>
      </c>
      <c r="P412" s="10"/>
      <c r="R412" s="10"/>
      <c r="S412" s="10"/>
      <c r="T412" s="10" t="s">
        <v>612</v>
      </c>
    </row>
    <row r="413" spans="1:20" x14ac:dyDescent="0.3">
      <c r="A413">
        <v>107</v>
      </c>
      <c r="B413" s="10" t="s">
        <v>221</v>
      </c>
      <c r="C413" s="10" t="s">
        <v>609</v>
      </c>
      <c r="D413" s="10" t="s">
        <v>24</v>
      </c>
      <c r="E413" s="10" t="s">
        <v>26</v>
      </c>
      <c r="F413" s="10" t="s">
        <v>158</v>
      </c>
      <c r="G413" s="10" t="s">
        <v>71</v>
      </c>
      <c r="H413">
        <v>1</v>
      </c>
      <c r="I413" s="10" t="s">
        <v>418</v>
      </c>
      <c r="J413" s="10" t="s">
        <v>416</v>
      </c>
      <c r="K413" s="10" t="s">
        <v>417</v>
      </c>
      <c r="L413">
        <v>48</v>
      </c>
      <c r="N413">
        <v>58</v>
      </c>
      <c r="P413" s="10"/>
      <c r="R413" s="10"/>
      <c r="S413" s="10"/>
      <c r="T413" s="10" t="s">
        <v>612</v>
      </c>
    </row>
    <row r="414" spans="1:20" x14ac:dyDescent="0.3">
      <c r="A414">
        <v>108</v>
      </c>
      <c r="B414" s="10" t="s">
        <v>216</v>
      </c>
      <c r="C414" s="10" t="s">
        <v>613</v>
      </c>
      <c r="D414" s="10" t="s">
        <v>28</v>
      </c>
      <c r="E414" s="10" t="s">
        <v>25</v>
      </c>
      <c r="F414" s="10" t="s">
        <v>158</v>
      </c>
      <c r="G414" s="10" t="s">
        <v>71</v>
      </c>
      <c r="H414">
        <v>1</v>
      </c>
      <c r="I414" s="10" t="s">
        <v>418</v>
      </c>
      <c r="J414" s="10" t="s">
        <v>9</v>
      </c>
      <c r="K414" s="10" t="s">
        <v>289</v>
      </c>
      <c r="L414">
        <v>37</v>
      </c>
      <c r="P414" s="10"/>
      <c r="R414" s="10"/>
      <c r="S414" s="10"/>
      <c r="T414" s="10" t="s">
        <v>614</v>
      </c>
    </row>
    <row r="415" spans="1:20" x14ac:dyDescent="0.3">
      <c r="A415">
        <v>108</v>
      </c>
      <c r="B415" s="10" t="s">
        <v>216</v>
      </c>
      <c r="C415" s="10" t="s">
        <v>613</v>
      </c>
      <c r="D415" s="10" t="s">
        <v>28</v>
      </c>
      <c r="E415" s="10" t="s">
        <v>25</v>
      </c>
      <c r="F415" s="10" t="s">
        <v>158</v>
      </c>
      <c r="G415" s="10" t="s">
        <v>71</v>
      </c>
      <c r="H415">
        <v>1</v>
      </c>
      <c r="I415" s="10" t="s">
        <v>418</v>
      </c>
      <c r="J415" s="10" t="s">
        <v>411</v>
      </c>
      <c r="K415" s="10" t="s">
        <v>289</v>
      </c>
      <c r="L415">
        <v>37</v>
      </c>
      <c r="P415" s="10"/>
      <c r="R415" s="10"/>
      <c r="S415" s="10"/>
      <c r="T415" s="10" t="s">
        <v>614</v>
      </c>
    </row>
    <row r="416" spans="1:20" x14ac:dyDescent="0.3">
      <c r="A416">
        <v>108</v>
      </c>
      <c r="B416" s="10" t="s">
        <v>216</v>
      </c>
      <c r="C416" s="10" t="s">
        <v>613</v>
      </c>
      <c r="D416" s="10" t="s">
        <v>28</v>
      </c>
      <c r="E416" s="10" t="s">
        <v>25</v>
      </c>
      <c r="F416" s="10" t="s">
        <v>158</v>
      </c>
      <c r="G416" s="10" t="s">
        <v>71</v>
      </c>
      <c r="H416">
        <v>1</v>
      </c>
      <c r="I416" s="10" t="s">
        <v>418</v>
      </c>
      <c r="J416" s="10" t="s">
        <v>897</v>
      </c>
      <c r="K416" s="10" t="s">
        <v>289</v>
      </c>
      <c r="L416">
        <v>45</v>
      </c>
      <c r="P416" s="10"/>
      <c r="R416" s="10"/>
      <c r="S416" s="10"/>
      <c r="T416" s="10" t="s">
        <v>614</v>
      </c>
    </row>
    <row r="417" spans="1:20" x14ac:dyDescent="0.3">
      <c r="A417">
        <v>108</v>
      </c>
      <c r="B417" s="10" t="s">
        <v>216</v>
      </c>
      <c r="C417" s="10" t="s">
        <v>613</v>
      </c>
      <c r="D417" s="10" t="s">
        <v>28</v>
      </c>
      <c r="E417" s="10" t="s">
        <v>25</v>
      </c>
      <c r="F417" s="10" t="s">
        <v>158</v>
      </c>
      <c r="G417" s="10" t="s">
        <v>71</v>
      </c>
      <c r="H417">
        <v>1</v>
      </c>
      <c r="I417" s="10" t="s">
        <v>418</v>
      </c>
      <c r="J417" s="10" t="s">
        <v>414</v>
      </c>
      <c r="K417" s="10" t="s">
        <v>276</v>
      </c>
      <c r="L417">
        <v>34</v>
      </c>
      <c r="P417" s="10"/>
      <c r="R417" s="10"/>
      <c r="S417" s="10"/>
      <c r="T417" s="10" t="s">
        <v>614</v>
      </c>
    </row>
    <row r="418" spans="1:20" x14ac:dyDescent="0.3">
      <c r="A418">
        <v>108</v>
      </c>
      <c r="B418" s="10" t="s">
        <v>216</v>
      </c>
      <c r="C418" s="10" t="s">
        <v>613</v>
      </c>
      <c r="D418" s="10" t="s">
        <v>28</v>
      </c>
      <c r="E418" s="10" t="s">
        <v>25</v>
      </c>
      <c r="F418" s="10" t="s">
        <v>158</v>
      </c>
      <c r="G418" s="10" t="s">
        <v>71</v>
      </c>
      <c r="H418">
        <v>1</v>
      </c>
      <c r="I418" s="10" t="s">
        <v>418</v>
      </c>
      <c r="J418" s="10" t="s">
        <v>416</v>
      </c>
      <c r="K418" s="10" t="s">
        <v>417</v>
      </c>
      <c r="L418">
        <v>49</v>
      </c>
      <c r="N418">
        <v>59</v>
      </c>
      <c r="P418" s="10"/>
      <c r="R418" s="10"/>
      <c r="S418" s="10"/>
      <c r="T418" s="10" t="s">
        <v>614</v>
      </c>
    </row>
    <row r="419" spans="1:20" x14ac:dyDescent="0.3">
      <c r="A419">
        <v>109</v>
      </c>
      <c r="B419" s="10" t="s">
        <v>717</v>
      </c>
      <c r="C419" s="10" t="s">
        <v>613</v>
      </c>
      <c r="D419" s="10" t="s">
        <v>23</v>
      </c>
      <c r="E419" s="10" t="s">
        <v>25</v>
      </c>
      <c r="F419" s="10" t="s">
        <v>158</v>
      </c>
      <c r="G419" s="10" t="s">
        <v>71</v>
      </c>
      <c r="H419">
        <v>1</v>
      </c>
      <c r="I419" s="10" t="s">
        <v>418</v>
      </c>
      <c r="J419" s="10" t="s">
        <v>9</v>
      </c>
      <c r="K419" s="10" t="s">
        <v>289</v>
      </c>
      <c r="L419">
        <v>37</v>
      </c>
      <c r="P419" s="10"/>
      <c r="R419" s="10"/>
      <c r="S419" s="10"/>
      <c r="T419" s="10" t="s">
        <v>719</v>
      </c>
    </row>
    <row r="420" spans="1:20" x14ac:dyDescent="0.3">
      <c r="A420">
        <v>109</v>
      </c>
      <c r="B420" s="10" t="s">
        <v>717</v>
      </c>
      <c r="C420" s="10" t="s">
        <v>613</v>
      </c>
      <c r="D420" s="10" t="s">
        <v>23</v>
      </c>
      <c r="E420" s="10" t="s">
        <v>25</v>
      </c>
      <c r="F420" s="10" t="s">
        <v>158</v>
      </c>
      <c r="G420" s="10" t="s">
        <v>71</v>
      </c>
      <c r="H420">
        <v>1</v>
      </c>
      <c r="I420" s="10" t="s">
        <v>418</v>
      </c>
      <c r="J420" s="10" t="s">
        <v>411</v>
      </c>
      <c r="K420" s="10" t="s">
        <v>289</v>
      </c>
      <c r="L420">
        <v>37</v>
      </c>
      <c r="P420" s="10"/>
      <c r="R420" s="10"/>
      <c r="S420" s="10"/>
      <c r="T420" s="10" t="s">
        <v>719</v>
      </c>
    </row>
    <row r="421" spans="1:20" x14ac:dyDescent="0.3">
      <c r="A421">
        <v>109</v>
      </c>
      <c r="B421" s="10" t="s">
        <v>717</v>
      </c>
      <c r="C421" s="10" t="s">
        <v>613</v>
      </c>
      <c r="D421" s="10" t="s">
        <v>23</v>
      </c>
      <c r="E421" s="10" t="s">
        <v>25</v>
      </c>
      <c r="F421" s="10" t="s">
        <v>158</v>
      </c>
      <c r="G421" s="10" t="s">
        <v>71</v>
      </c>
      <c r="H421">
        <v>1</v>
      </c>
      <c r="I421" s="10" t="s">
        <v>418</v>
      </c>
      <c r="J421" s="10" t="s">
        <v>893</v>
      </c>
      <c r="K421" s="10" t="s">
        <v>413</v>
      </c>
      <c r="L421">
        <v>33</v>
      </c>
      <c r="P421" s="10"/>
      <c r="R421" s="10"/>
      <c r="S421" s="10"/>
      <c r="T421" s="10" t="s">
        <v>719</v>
      </c>
    </row>
    <row r="422" spans="1:20" x14ac:dyDescent="0.3">
      <c r="A422">
        <v>109</v>
      </c>
      <c r="B422" s="10" t="s">
        <v>717</v>
      </c>
      <c r="C422" s="10" t="s">
        <v>613</v>
      </c>
      <c r="D422" s="10" t="s">
        <v>23</v>
      </c>
      <c r="E422" s="10" t="s">
        <v>25</v>
      </c>
      <c r="F422" s="10" t="s">
        <v>158</v>
      </c>
      <c r="G422" s="10" t="s">
        <v>71</v>
      </c>
      <c r="H422">
        <v>1</v>
      </c>
      <c r="I422" s="10" t="s">
        <v>418</v>
      </c>
      <c r="J422" s="10" t="s">
        <v>896</v>
      </c>
      <c r="K422" s="10" t="s">
        <v>413</v>
      </c>
      <c r="L422">
        <v>33</v>
      </c>
      <c r="P422" s="10"/>
      <c r="R422" s="10"/>
      <c r="S422" s="10"/>
      <c r="T422" s="10" t="s">
        <v>719</v>
      </c>
    </row>
    <row r="423" spans="1:20" x14ac:dyDescent="0.3">
      <c r="A423">
        <v>109</v>
      </c>
      <c r="B423" s="10" t="s">
        <v>717</v>
      </c>
      <c r="C423" s="10" t="s">
        <v>613</v>
      </c>
      <c r="D423" s="10" t="s">
        <v>23</v>
      </c>
      <c r="E423" s="10" t="s">
        <v>25</v>
      </c>
      <c r="F423" s="10" t="s">
        <v>158</v>
      </c>
      <c r="G423" s="10" t="s">
        <v>71</v>
      </c>
      <c r="H423">
        <v>1</v>
      </c>
      <c r="I423" s="10" t="s">
        <v>418</v>
      </c>
      <c r="J423" s="10" t="s">
        <v>897</v>
      </c>
      <c r="K423" s="10" t="s">
        <v>289</v>
      </c>
      <c r="L423">
        <v>45</v>
      </c>
      <c r="P423" s="10"/>
      <c r="R423" s="10"/>
      <c r="S423" s="10"/>
      <c r="T423" s="10" t="s">
        <v>719</v>
      </c>
    </row>
    <row r="424" spans="1:20" x14ac:dyDescent="0.3">
      <c r="A424">
        <v>109</v>
      </c>
      <c r="B424" s="10" t="s">
        <v>717</v>
      </c>
      <c r="C424" s="10" t="s">
        <v>613</v>
      </c>
      <c r="D424" s="10" t="s">
        <v>23</v>
      </c>
      <c r="E424" s="10" t="s">
        <v>25</v>
      </c>
      <c r="F424" s="10" t="s">
        <v>158</v>
      </c>
      <c r="G424" s="10" t="s">
        <v>71</v>
      </c>
      <c r="H424">
        <v>1</v>
      </c>
      <c r="I424" s="10" t="s">
        <v>418</v>
      </c>
      <c r="J424" s="10" t="s">
        <v>414</v>
      </c>
      <c r="K424" s="10" t="s">
        <v>276</v>
      </c>
      <c r="L424">
        <v>33</v>
      </c>
      <c r="P424" s="10"/>
      <c r="R424" s="10"/>
      <c r="S424" s="10"/>
      <c r="T424" s="10" t="s">
        <v>719</v>
      </c>
    </row>
    <row r="425" spans="1:20" x14ac:dyDescent="0.3">
      <c r="A425">
        <v>109</v>
      </c>
      <c r="B425" s="10" t="s">
        <v>717</v>
      </c>
      <c r="C425" s="10" t="s">
        <v>613</v>
      </c>
      <c r="D425" s="10" t="s">
        <v>23</v>
      </c>
      <c r="E425" s="10" t="s">
        <v>25</v>
      </c>
      <c r="F425" s="10" t="s">
        <v>158</v>
      </c>
      <c r="G425" s="10" t="s">
        <v>71</v>
      </c>
      <c r="H425">
        <v>1</v>
      </c>
      <c r="I425" s="10" t="s">
        <v>418</v>
      </c>
      <c r="J425" s="10" t="s">
        <v>416</v>
      </c>
      <c r="K425" s="10" t="s">
        <v>417</v>
      </c>
      <c r="L425">
        <v>49</v>
      </c>
      <c r="N425">
        <v>59</v>
      </c>
      <c r="P425" s="10"/>
      <c r="R425" s="10"/>
      <c r="S425" s="10"/>
      <c r="T425" s="10" t="s">
        <v>719</v>
      </c>
    </row>
    <row r="426" spans="1:20" x14ac:dyDescent="0.3">
      <c r="A426">
        <v>109</v>
      </c>
      <c r="B426" s="10" t="s">
        <v>717</v>
      </c>
      <c r="C426" s="10" t="s">
        <v>613</v>
      </c>
      <c r="D426" s="10" t="s">
        <v>23</v>
      </c>
      <c r="E426" s="10" t="s">
        <v>25</v>
      </c>
      <c r="F426" s="10" t="s">
        <v>158</v>
      </c>
      <c r="G426" s="10" t="s">
        <v>71</v>
      </c>
      <c r="H426">
        <v>1</v>
      </c>
      <c r="I426" s="10" t="s">
        <v>418</v>
      </c>
      <c r="J426" s="10" t="s">
        <v>896</v>
      </c>
      <c r="K426" s="10" t="s">
        <v>417</v>
      </c>
      <c r="L426">
        <v>49</v>
      </c>
      <c r="N426">
        <v>59</v>
      </c>
      <c r="P426" s="10"/>
      <c r="R426" s="10"/>
      <c r="S426" s="10"/>
      <c r="T426" s="10" t="s">
        <v>719</v>
      </c>
    </row>
    <row r="427" spans="1:20" x14ac:dyDescent="0.3">
      <c r="A427">
        <v>110</v>
      </c>
      <c r="B427" s="10" t="s">
        <v>216</v>
      </c>
      <c r="C427" s="10" t="s">
        <v>407</v>
      </c>
      <c r="D427" s="10" t="s">
        <v>23</v>
      </c>
      <c r="E427" s="10" t="s">
        <v>31</v>
      </c>
      <c r="F427" s="10" t="s">
        <v>158</v>
      </c>
      <c r="G427" s="10" t="s">
        <v>71</v>
      </c>
      <c r="H427">
        <v>1</v>
      </c>
      <c r="I427" s="10" t="s">
        <v>418</v>
      </c>
      <c r="J427" s="10" t="s">
        <v>9</v>
      </c>
      <c r="K427" s="10" t="s">
        <v>413</v>
      </c>
      <c r="L427">
        <v>27</v>
      </c>
      <c r="P427" s="10"/>
      <c r="R427" s="10"/>
      <c r="S427" s="10"/>
      <c r="T427" s="10" t="s">
        <v>616</v>
      </c>
    </row>
    <row r="428" spans="1:20" x14ac:dyDescent="0.3">
      <c r="A428">
        <v>110</v>
      </c>
      <c r="B428" s="10" t="s">
        <v>216</v>
      </c>
      <c r="C428" s="10" t="s">
        <v>407</v>
      </c>
      <c r="D428" s="10" t="s">
        <v>23</v>
      </c>
      <c r="E428" s="10" t="s">
        <v>31</v>
      </c>
      <c r="F428" s="10" t="s">
        <v>158</v>
      </c>
      <c r="G428" s="10" t="s">
        <v>71</v>
      </c>
      <c r="H428">
        <v>1</v>
      </c>
      <c r="I428" s="10" t="s">
        <v>418</v>
      </c>
      <c r="J428" s="10" t="s">
        <v>411</v>
      </c>
      <c r="K428" s="10" t="s">
        <v>413</v>
      </c>
      <c r="L428">
        <v>27</v>
      </c>
      <c r="P428" s="10"/>
      <c r="R428" s="10"/>
      <c r="S428" s="10"/>
      <c r="T428" s="10" t="s">
        <v>616</v>
      </c>
    </row>
    <row r="429" spans="1:20" x14ac:dyDescent="0.3">
      <c r="A429">
        <v>111</v>
      </c>
      <c r="B429" s="10" t="s">
        <v>406</v>
      </c>
      <c r="C429" s="10" t="s">
        <v>407</v>
      </c>
      <c r="D429" s="10" t="s">
        <v>24</v>
      </c>
      <c r="E429" s="10" t="s">
        <v>31</v>
      </c>
      <c r="F429" s="10" t="s">
        <v>158</v>
      </c>
      <c r="G429" s="10" t="s">
        <v>71</v>
      </c>
      <c r="H429">
        <v>1</v>
      </c>
      <c r="I429" s="10" t="s">
        <v>418</v>
      </c>
      <c r="J429" s="10" t="s">
        <v>9</v>
      </c>
      <c r="K429" s="10" t="s">
        <v>413</v>
      </c>
      <c r="L429">
        <v>27</v>
      </c>
      <c r="P429" s="10"/>
      <c r="R429" s="10"/>
      <c r="S429" s="10"/>
      <c r="T429" s="10" t="s">
        <v>618</v>
      </c>
    </row>
    <row r="430" spans="1:20" x14ac:dyDescent="0.3">
      <c r="A430">
        <v>111</v>
      </c>
      <c r="B430" s="10" t="s">
        <v>406</v>
      </c>
      <c r="C430" s="10" t="s">
        <v>407</v>
      </c>
      <c r="D430" s="10" t="s">
        <v>24</v>
      </c>
      <c r="E430" s="10" t="s">
        <v>31</v>
      </c>
      <c r="F430" s="10" t="s">
        <v>158</v>
      </c>
      <c r="G430" s="10" t="s">
        <v>71</v>
      </c>
      <c r="H430">
        <v>1</v>
      </c>
      <c r="I430" s="10" t="s">
        <v>418</v>
      </c>
      <c r="J430" s="10" t="s">
        <v>411</v>
      </c>
      <c r="K430" s="10" t="s">
        <v>413</v>
      </c>
      <c r="L430">
        <v>27</v>
      </c>
      <c r="P430" s="10"/>
      <c r="R430" s="10"/>
      <c r="S430" s="10"/>
      <c r="T430" s="10" t="s">
        <v>618</v>
      </c>
    </row>
    <row r="431" spans="1:20" x14ac:dyDescent="0.3">
      <c r="A431">
        <v>112</v>
      </c>
      <c r="B431" s="10" t="s">
        <v>216</v>
      </c>
      <c r="C431" s="10" t="s">
        <v>619</v>
      </c>
      <c r="D431" s="10" t="s">
        <v>23</v>
      </c>
      <c r="E431" s="10" t="s">
        <v>25</v>
      </c>
      <c r="F431" s="10" t="s">
        <v>158</v>
      </c>
      <c r="G431" s="10" t="s">
        <v>71</v>
      </c>
      <c r="H431">
        <v>1</v>
      </c>
      <c r="I431" s="10" t="s">
        <v>418</v>
      </c>
      <c r="J431" s="10" t="s">
        <v>9</v>
      </c>
      <c r="K431" s="10" t="s">
        <v>289</v>
      </c>
      <c r="L431">
        <v>34</v>
      </c>
      <c r="P431" s="10"/>
      <c r="R431" s="10"/>
      <c r="S431" s="10"/>
      <c r="T431" s="10" t="s">
        <v>620</v>
      </c>
    </row>
    <row r="432" spans="1:20" x14ac:dyDescent="0.3">
      <c r="A432">
        <v>112</v>
      </c>
      <c r="B432" s="10" t="s">
        <v>216</v>
      </c>
      <c r="C432" s="10" t="s">
        <v>619</v>
      </c>
      <c r="D432" s="10" t="s">
        <v>23</v>
      </c>
      <c r="E432" s="10" t="s">
        <v>25</v>
      </c>
      <c r="F432" s="10" t="s">
        <v>158</v>
      </c>
      <c r="G432" s="10" t="s">
        <v>71</v>
      </c>
      <c r="H432">
        <v>1</v>
      </c>
      <c r="I432" s="10" t="s">
        <v>418</v>
      </c>
      <c r="J432" s="10" t="s">
        <v>411</v>
      </c>
      <c r="K432" s="10" t="s">
        <v>289</v>
      </c>
      <c r="L432">
        <v>34</v>
      </c>
      <c r="P432" s="10"/>
      <c r="R432" s="10"/>
      <c r="S432" s="10"/>
      <c r="T432" s="10" t="s">
        <v>620</v>
      </c>
    </row>
    <row r="433" spans="1:20" x14ac:dyDescent="0.3">
      <c r="A433">
        <v>112</v>
      </c>
      <c r="B433" s="10" t="s">
        <v>216</v>
      </c>
      <c r="C433" s="10" t="s">
        <v>619</v>
      </c>
      <c r="D433" s="10" t="s">
        <v>23</v>
      </c>
      <c r="E433" s="10" t="s">
        <v>25</v>
      </c>
      <c r="F433" s="10" t="s">
        <v>158</v>
      </c>
      <c r="G433" s="10" t="s">
        <v>71</v>
      </c>
      <c r="H433">
        <v>1</v>
      </c>
      <c r="I433" s="10" t="s">
        <v>418</v>
      </c>
      <c r="J433" s="10" t="s">
        <v>414</v>
      </c>
      <c r="K433" s="10" t="s">
        <v>276</v>
      </c>
      <c r="L433">
        <v>29</v>
      </c>
      <c r="P433" s="10"/>
      <c r="R433" s="10"/>
      <c r="S433" s="10"/>
      <c r="T433" s="10" t="s">
        <v>620</v>
      </c>
    </row>
    <row r="434" spans="1:20" x14ac:dyDescent="0.3">
      <c r="A434">
        <v>112</v>
      </c>
      <c r="B434" s="10" t="s">
        <v>216</v>
      </c>
      <c r="C434" s="10" t="s">
        <v>619</v>
      </c>
      <c r="D434" s="10" t="s">
        <v>23</v>
      </c>
      <c r="E434" s="10" t="s">
        <v>25</v>
      </c>
      <c r="F434" s="10" t="s">
        <v>158</v>
      </c>
      <c r="G434" s="10" t="s">
        <v>71</v>
      </c>
      <c r="H434">
        <v>1</v>
      </c>
      <c r="I434" s="10" t="s">
        <v>418</v>
      </c>
      <c r="J434" s="10" t="s">
        <v>416</v>
      </c>
      <c r="K434" s="10" t="s">
        <v>417</v>
      </c>
      <c r="L434">
        <v>49</v>
      </c>
      <c r="N434">
        <v>59</v>
      </c>
      <c r="P434" s="10"/>
      <c r="R434" s="10"/>
      <c r="S434" s="10"/>
      <c r="T434" s="10" t="s">
        <v>620</v>
      </c>
    </row>
    <row r="435" spans="1:20" x14ac:dyDescent="0.3">
      <c r="A435">
        <v>113</v>
      </c>
      <c r="B435" s="10" t="s">
        <v>216</v>
      </c>
      <c r="C435" s="10" t="s">
        <v>622</v>
      </c>
      <c r="D435" s="10" t="s">
        <v>23</v>
      </c>
      <c r="E435" s="10" t="s">
        <v>26</v>
      </c>
      <c r="F435" s="10" t="s">
        <v>158</v>
      </c>
      <c r="G435" s="10" t="s">
        <v>71</v>
      </c>
      <c r="H435">
        <v>1</v>
      </c>
      <c r="I435" s="10" t="s">
        <v>418</v>
      </c>
      <c r="J435" s="10" t="s">
        <v>9</v>
      </c>
      <c r="K435" s="10" t="s">
        <v>276</v>
      </c>
      <c r="L435">
        <v>33</v>
      </c>
      <c r="P435" s="10"/>
      <c r="R435" s="10"/>
      <c r="S435" s="10"/>
      <c r="T435" s="10" t="s">
        <v>623</v>
      </c>
    </row>
    <row r="436" spans="1:20" x14ac:dyDescent="0.3">
      <c r="A436">
        <v>113</v>
      </c>
      <c r="B436" s="10" t="s">
        <v>216</v>
      </c>
      <c r="C436" s="10" t="s">
        <v>622</v>
      </c>
      <c r="D436" s="10" t="s">
        <v>23</v>
      </c>
      <c r="E436" s="10" t="s">
        <v>26</v>
      </c>
      <c r="F436" s="10" t="s">
        <v>158</v>
      </c>
      <c r="G436" s="10" t="s">
        <v>71</v>
      </c>
      <c r="H436">
        <v>1</v>
      </c>
      <c r="I436" s="10" t="s">
        <v>418</v>
      </c>
      <c r="J436" s="10" t="s">
        <v>411</v>
      </c>
      <c r="K436" s="10" t="s">
        <v>276</v>
      </c>
      <c r="L436">
        <v>29</v>
      </c>
      <c r="P436" s="10"/>
      <c r="R436" s="10"/>
      <c r="S436" s="10"/>
      <c r="T436" s="10" t="s">
        <v>623</v>
      </c>
    </row>
    <row r="437" spans="1:20" x14ac:dyDescent="0.3">
      <c r="A437">
        <v>114</v>
      </c>
      <c r="B437" s="10" t="s">
        <v>216</v>
      </c>
      <c r="C437" s="10" t="s">
        <v>676</v>
      </c>
      <c r="D437" s="10" t="s">
        <v>23</v>
      </c>
      <c r="E437" s="10" t="s">
        <v>31</v>
      </c>
      <c r="F437" s="10" t="s">
        <v>158</v>
      </c>
      <c r="G437" s="10" t="s">
        <v>71</v>
      </c>
      <c r="H437">
        <v>1</v>
      </c>
      <c r="I437" s="10" t="s">
        <v>418</v>
      </c>
      <c r="J437" s="10" t="s">
        <v>9</v>
      </c>
      <c r="K437" s="10" t="s">
        <v>413</v>
      </c>
      <c r="L437">
        <v>28</v>
      </c>
      <c r="P437" s="10"/>
      <c r="R437" s="10"/>
      <c r="S437" s="10"/>
      <c r="T437" s="10" t="s">
        <v>678</v>
      </c>
    </row>
    <row r="438" spans="1:20" x14ac:dyDescent="0.3">
      <c r="A438">
        <v>114</v>
      </c>
      <c r="B438" s="10" t="s">
        <v>216</v>
      </c>
      <c r="C438" s="10" t="s">
        <v>676</v>
      </c>
      <c r="D438" s="10" t="s">
        <v>23</v>
      </c>
      <c r="E438" s="10" t="s">
        <v>31</v>
      </c>
      <c r="F438" s="10" t="s">
        <v>158</v>
      </c>
      <c r="G438" s="10" t="s">
        <v>71</v>
      </c>
      <c r="H438">
        <v>1</v>
      </c>
      <c r="I438" s="10" t="s">
        <v>418</v>
      </c>
      <c r="J438" s="10" t="s">
        <v>411</v>
      </c>
      <c r="K438" s="10" t="s">
        <v>413</v>
      </c>
      <c r="L438">
        <v>28</v>
      </c>
      <c r="P438" s="10"/>
      <c r="R438" s="10"/>
      <c r="S438" s="10"/>
      <c r="T438" s="10" t="s">
        <v>678</v>
      </c>
    </row>
    <row r="439" spans="1:20" x14ac:dyDescent="0.3">
      <c r="A439">
        <v>115</v>
      </c>
      <c r="B439" s="10" t="s">
        <v>216</v>
      </c>
      <c r="C439" s="10" t="s">
        <v>626</v>
      </c>
      <c r="D439" s="10" t="s">
        <v>23</v>
      </c>
      <c r="E439" s="10" t="s">
        <v>21</v>
      </c>
      <c r="F439" s="10" t="s">
        <v>158</v>
      </c>
      <c r="G439" s="10" t="s">
        <v>71</v>
      </c>
      <c r="H439">
        <v>1</v>
      </c>
      <c r="I439" s="10" t="s">
        <v>418</v>
      </c>
      <c r="J439" s="10"/>
      <c r="K439" s="10"/>
      <c r="P439" s="10"/>
      <c r="R439" s="10"/>
      <c r="S439" s="10"/>
      <c r="T439" s="10" t="s">
        <v>627</v>
      </c>
    </row>
    <row r="440" spans="1:20" x14ac:dyDescent="0.3">
      <c r="A440">
        <v>116</v>
      </c>
      <c r="B440" s="10" t="s">
        <v>216</v>
      </c>
      <c r="C440" s="10" t="s">
        <v>629</v>
      </c>
      <c r="D440" s="10" t="s">
        <v>28</v>
      </c>
      <c r="E440" s="10" t="s">
        <v>31</v>
      </c>
      <c r="F440" s="10" t="s">
        <v>200</v>
      </c>
      <c r="G440" s="10" t="s">
        <v>71</v>
      </c>
      <c r="H440">
        <v>1</v>
      </c>
      <c r="I440" s="10" t="s">
        <v>418</v>
      </c>
      <c r="J440" s="10" t="s">
        <v>9</v>
      </c>
      <c r="K440" s="10" t="s">
        <v>276</v>
      </c>
      <c r="L440">
        <v>27</v>
      </c>
      <c r="P440" s="10"/>
      <c r="R440" s="10"/>
      <c r="S440" s="10"/>
      <c r="T440" s="10" t="s">
        <v>630</v>
      </c>
    </row>
    <row r="441" spans="1:20" x14ac:dyDescent="0.3">
      <c r="A441">
        <v>116</v>
      </c>
      <c r="B441" s="10" t="s">
        <v>216</v>
      </c>
      <c r="C441" s="10" t="s">
        <v>629</v>
      </c>
      <c r="D441" s="10" t="s">
        <v>28</v>
      </c>
      <c r="E441" s="10" t="s">
        <v>31</v>
      </c>
      <c r="F441" s="10" t="s">
        <v>200</v>
      </c>
      <c r="G441" s="10" t="s">
        <v>71</v>
      </c>
      <c r="H441">
        <v>1</v>
      </c>
      <c r="I441" s="10" t="s">
        <v>418</v>
      </c>
      <c r="J441" s="10" t="s">
        <v>411</v>
      </c>
      <c r="K441" s="10" t="s">
        <v>276</v>
      </c>
      <c r="L441">
        <v>26</v>
      </c>
      <c r="P441" s="10"/>
      <c r="R441" s="10"/>
      <c r="S441" s="10"/>
      <c r="T441" s="10" t="s">
        <v>630</v>
      </c>
    </row>
    <row r="442" spans="1:20" x14ac:dyDescent="0.3">
      <c r="A442">
        <v>117</v>
      </c>
      <c r="B442" s="10" t="s">
        <v>216</v>
      </c>
      <c r="C442" s="10" t="s">
        <v>632</v>
      </c>
      <c r="D442" s="10" t="s">
        <v>24</v>
      </c>
      <c r="E442" s="10" t="s">
        <v>25</v>
      </c>
      <c r="F442" s="10" t="s">
        <v>200</v>
      </c>
      <c r="G442" s="10" t="s">
        <v>71</v>
      </c>
      <c r="H442">
        <v>1</v>
      </c>
      <c r="I442" s="10" t="s">
        <v>418</v>
      </c>
      <c r="J442" s="10" t="s">
        <v>9</v>
      </c>
      <c r="K442" s="10" t="s">
        <v>289</v>
      </c>
      <c r="L442">
        <v>38</v>
      </c>
      <c r="P442" s="10"/>
      <c r="R442" s="10"/>
      <c r="S442" s="10"/>
      <c r="T442" s="10" t="s">
        <v>633</v>
      </c>
    </row>
    <row r="443" spans="1:20" x14ac:dyDescent="0.3">
      <c r="A443">
        <v>117</v>
      </c>
      <c r="B443" s="10" t="s">
        <v>216</v>
      </c>
      <c r="C443" s="10" t="s">
        <v>632</v>
      </c>
      <c r="D443" s="10" t="s">
        <v>24</v>
      </c>
      <c r="E443" s="10" t="s">
        <v>25</v>
      </c>
      <c r="F443" s="10" t="s">
        <v>200</v>
      </c>
      <c r="G443" s="10" t="s">
        <v>71</v>
      </c>
      <c r="H443">
        <v>1</v>
      </c>
      <c r="I443" s="10" t="s">
        <v>418</v>
      </c>
      <c r="J443" s="10" t="s">
        <v>411</v>
      </c>
      <c r="K443" s="10" t="s">
        <v>289</v>
      </c>
      <c r="L443">
        <v>35</v>
      </c>
      <c r="P443" s="10"/>
      <c r="R443" s="10"/>
      <c r="S443" s="10"/>
      <c r="T443" s="10" t="s">
        <v>633</v>
      </c>
    </row>
    <row r="444" spans="1:20" x14ac:dyDescent="0.3">
      <c r="A444">
        <v>117</v>
      </c>
      <c r="B444" s="10" t="s">
        <v>216</v>
      </c>
      <c r="C444" s="10" t="s">
        <v>632</v>
      </c>
      <c r="D444" s="10" t="s">
        <v>24</v>
      </c>
      <c r="E444" s="10" t="s">
        <v>25</v>
      </c>
      <c r="F444" s="10" t="s">
        <v>200</v>
      </c>
      <c r="G444" s="10" t="s">
        <v>71</v>
      </c>
      <c r="H444">
        <v>1</v>
      </c>
      <c r="I444" s="10" t="s">
        <v>418</v>
      </c>
      <c r="J444" s="10" t="s">
        <v>893</v>
      </c>
      <c r="K444" s="10" t="s">
        <v>289</v>
      </c>
      <c r="L444">
        <v>41</v>
      </c>
      <c r="P444" s="10"/>
      <c r="R444" s="10"/>
      <c r="S444" s="10"/>
      <c r="T444" s="10" t="s">
        <v>633</v>
      </c>
    </row>
    <row r="445" spans="1:20" x14ac:dyDescent="0.3">
      <c r="A445">
        <v>117</v>
      </c>
      <c r="B445" s="10" t="s">
        <v>216</v>
      </c>
      <c r="C445" s="10" t="s">
        <v>632</v>
      </c>
      <c r="D445" s="10" t="s">
        <v>24</v>
      </c>
      <c r="E445" s="10" t="s">
        <v>25</v>
      </c>
      <c r="F445" s="10" t="s">
        <v>200</v>
      </c>
      <c r="G445" s="10" t="s">
        <v>71</v>
      </c>
      <c r="H445">
        <v>1</v>
      </c>
      <c r="I445" s="10" t="s">
        <v>418</v>
      </c>
      <c r="J445" s="10" t="s">
        <v>414</v>
      </c>
      <c r="K445" s="10" t="s">
        <v>276</v>
      </c>
      <c r="L445">
        <v>32</v>
      </c>
      <c r="P445" s="10"/>
      <c r="R445" s="10"/>
      <c r="S445" s="10"/>
      <c r="T445" s="10" t="s">
        <v>633</v>
      </c>
    </row>
    <row r="446" spans="1:20" x14ac:dyDescent="0.3">
      <c r="A446">
        <v>117</v>
      </c>
      <c r="B446" s="10" t="s">
        <v>216</v>
      </c>
      <c r="C446" s="10" t="s">
        <v>632</v>
      </c>
      <c r="D446" s="10" t="s">
        <v>24</v>
      </c>
      <c r="E446" s="10" t="s">
        <v>25</v>
      </c>
      <c r="F446" s="10" t="s">
        <v>200</v>
      </c>
      <c r="G446" s="10" t="s">
        <v>71</v>
      </c>
      <c r="H446">
        <v>1</v>
      </c>
      <c r="I446" s="10" t="s">
        <v>418</v>
      </c>
      <c r="J446" s="10" t="s">
        <v>9</v>
      </c>
      <c r="K446" s="10" t="s">
        <v>417</v>
      </c>
      <c r="L446">
        <v>50</v>
      </c>
      <c r="N446">
        <v>60</v>
      </c>
      <c r="P446" s="10"/>
      <c r="R446" s="10"/>
      <c r="S446" s="10"/>
      <c r="T446" s="10" t="s">
        <v>633</v>
      </c>
    </row>
    <row r="447" spans="1:20" x14ac:dyDescent="0.3">
      <c r="A447">
        <v>117</v>
      </c>
      <c r="B447" s="10" t="s">
        <v>216</v>
      </c>
      <c r="C447" s="10" t="s">
        <v>632</v>
      </c>
      <c r="D447" s="10" t="s">
        <v>24</v>
      </c>
      <c r="E447" s="10" t="s">
        <v>25</v>
      </c>
      <c r="F447" s="10" t="s">
        <v>200</v>
      </c>
      <c r="G447" s="10" t="s">
        <v>71</v>
      </c>
      <c r="H447">
        <v>1</v>
      </c>
      <c r="I447" s="10" t="s">
        <v>418</v>
      </c>
      <c r="J447" s="10" t="s">
        <v>411</v>
      </c>
      <c r="K447" s="10" t="s">
        <v>417</v>
      </c>
      <c r="L447">
        <v>52</v>
      </c>
      <c r="N447">
        <v>62</v>
      </c>
      <c r="P447" s="10"/>
      <c r="R447" s="10"/>
      <c r="S447" s="10"/>
      <c r="T447" s="10" t="s">
        <v>633</v>
      </c>
    </row>
    <row r="448" spans="1:20" x14ac:dyDescent="0.3">
      <c r="A448">
        <v>118</v>
      </c>
      <c r="B448" s="10" t="s">
        <v>216</v>
      </c>
      <c r="C448" s="10" t="s">
        <v>635</v>
      </c>
      <c r="D448" s="10" t="s">
        <v>28</v>
      </c>
      <c r="E448" s="10" t="s">
        <v>26</v>
      </c>
      <c r="F448" s="10" t="s">
        <v>200</v>
      </c>
      <c r="G448" s="10" t="s">
        <v>71</v>
      </c>
      <c r="H448">
        <v>1</v>
      </c>
      <c r="I448" s="10" t="s">
        <v>418</v>
      </c>
      <c r="J448" s="10" t="s">
        <v>9</v>
      </c>
      <c r="K448" s="10" t="s">
        <v>413</v>
      </c>
      <c r="L448">
        <v>37</v>
      </c>
      <c r="P448" s="10"/>
      <c r="R448" s="10"/>
      <c r="S448" s="10"/>
      <c r="T448" s="10" t="s">
        <v>636</v>
      </c>
    </row>
    <row r="449" spans="1:20" x14ac:dyDescent="0.3">
      <c r="A449">
        <v>118</v>
      </c>
      <c r="B449" s="10" t="s">
        <v>216</v>
      </c>
      <c r="C449" s="10" t="s">
        <v>635</v>
      </c>
      <c r="D449" s="10" t="s">
        <v>28</v>
      </c>
      <c r="E449" s="10" t="s">
        <v>26</v>
      </c>
      <c r="F449" s="10" t="s">
        <v>200</v>
      </c>
      <c r="G449" s="10" t="s">
        <v>71</v>
      </c>
      <c r="H449">
        <v>1</v>
      </c>
      <c r="I449" s="10" t="s">
        <v>418</v>
      </c>
      <c r="J449" s="10" t="s">
        <v>411</v>
      </c>
      <c r="K449" s="10" t="s">
        <v>276</v>
      </c>
      <c r="L449">
        <v>32</v>
      </c>
      <c r="P449" s="10"/>
      <c r="R449" s="10"/>
      <c r="S449" s="10"/>
      <c r="T449" s="10" t="s">
        <v>636</v>
      </c>
    </row>
    <row r="450" spans="1:20" x14ac:dyDescent="0.3">
      <c r="A450">
        <v>118</v>
      </c>
      <c r="B450" s="10" t="s">
        <v>216</v>
      </c>
      <c r="C450" s="10" t="s">
        <v>635</v>
      </c>
      <c r="D450" s="10" t="s">
        <v>28</v>
      </c>
      <c r="E450" s="10" t="s">
        <v>26</v>
      </c>
      <c r="F450" s="10" t="s">
        <v>200</v>
      </c>
      <c r="G450" s="10" t="s">
        <v>71</v>
      </c>
      <c r="H450">
        <v>1</v>
      </c>
      <c r="I450" s="10" t="s">
        <v>418</v>
      </c>
      <c r="J450" s="10" t="s">
        <v>894</v>
      </c>
      <c r="K450" s="10" t="s">
        <v>276</v>
      </c>
      <c r="L450">
        <v>34</v>
      </c>
      <c r="P450" s="10"/>
      <c r="R450" s="10"/>
      <c r="S450" s="10"/>
      <c r="T450" s="10" t="s">
        <v>636</v>
      </c>
    </row>
    <row r="451" spans="1:20" x14ac:dyDescent="0.3">
      <c r="A451">
        <v>118</v>
      </c>
      <c r="B451" s="10" t="s">
        <v>216</v>
      </c>
      <c r="C451" s="10" t="s">
        <v>635</v>
      </c>
      <c r="D451" s="10" t="s">
        <v>28</v>
      </c>
      <c r="E451" s="10" t="s">
        <v>26</v>
      </c>
      <c r="F451" s="10" t="s">
        <v>200</v>
      </c>
      <c r="G451" s="10" t="s">
        <v>71</v>
      </c>
      <c r="H451">
        <v>1</v>
      </c>
      <c r="I451" s="10" t="s">
        <v>418</v>
      </c>
      <c r="J451" s="10" t="s">
        <v>414</v>
      </c>
      <c r="K451" s="10" t="s">
        <v>276</v>
      </c>
      <c r="L451">
        <v>29</v>
      </c>
      <c r="P451" s="10"/>
      <c r="R451" s="10"/>
      <c r="S451" s="10"/>
      <c r="T451" s="10" t="s">
        <v>636</v>
      </c>
    </row>
    <row r="452" spans="1:20" x14ac:dyDescent="0.3">
      <c r="A452">
        <v>119</v>
      </c>
      <c r="B452" s="10" t="s">
        <v>216</v>
      </c>
      <c r="C452" s="10" t="s">
        <v>638</v>
      </c>
      <c r="D452" s="10" t="s">
        <v>28</v>
      </c>
      <c r="E452" s="10" t="s">
        <v>25</v>
      </c>
      <c r="F452" s="10" t="s">
        <v>200</v>
      </c>
      <c r="G452" s="10" t="s">
        <v>71</v>
      </c>
      <c r="H452">
        <v>1</v>
      </c>
      <c r="I452" s="10" t="s">
        <v>418</v>
      </c>
      <c r="J452" s="10" t="s">
        <v>9</v>
      </c>
      <c r="K452" s="10" t="s">
        <v>289</v>
      </c>
      <c r="L452">
        <v>36</v>
      </c>
      <c r="P452" s="10"/>
      <c r="R452" s="10"/>
      <c r="S452" s="10"/>
      <c r="T452" s="10" t="s">
        <v>639</v>
      </c>
    </row>
    <row r="453" spans="1:20" x14ac:dyDescent="0.3">
      <c r="A453">
        <v>119</v>
      </c>
      <c r="B453" s="10" t="s">
        <v>216</v>
      </c>
      <c r="C453" s="10" t="s">
        <v>638</v>
      </c>
      <c r="D453" s="10" t="s">
        <v>28</v>
      </c>
      <c r="E453" s="10" t="s">
        <v>25</v>
      </c>
      <c r="F453" s="10" t="s">
        <v>200</v>
      </c>
      <c r="G453" s="10" t="s">
        <v>71</v>
      </c>
      <c r="H453">
        <v>1</v>
      </c>
      <c r="I453" s="10" t="s">
        <v>418</v>
      </c>
      <c r="J453" s="10" t="s">
        <v>411</v>
      </c>
      <c r="K453" s="10" t="s">
        <v>276</v>
      </c>
      <c r="L453">
        <v>33</v>
      </c>
      <c r="P453" s="10"/>
      <c r="R453" s="10"/>
      <c r="S453" s="10"/>
      <c r="T453" s="10" t="s">
        <v>639</v>
      </c>
    </row>
    <row r="454" spans="1:20" x14ac:dyDescent="0.3">
      <c r="A454">
        <v>119</v>
      </c>
      <c r="B454" s="10" t="s">
        <v>216</v>
      </c>
      <c r="C454" s="10" t="s">
        <v>638</v>
      </c>
      <c r="D454" s="10" t="s">
        <v>28</v>
      </c>
      <c r="E454" s="10" t="s">
        <v>25</v>
      </c>
      <c r="F454" s="10" t="s">
        <v>200</v>
      </c>
      <c r="G454" s="10" t="s">
        <v>71</v>
      </c>
      <c r="H454">
        <v>1</v>
      </c>
      <c r="I454" s="10" t="s">
        <v>418</v>
      </c>
      <c r="J454" s="10" t="s">
        <v>896</v>
      </c>
      <c r="K454" s="10" t="s">
        <v>289</v>
      </c>
      <c r="L454">
        <v>39</v>
      </c>
      <c r="P454" s="10"/>
      <c r="R454" s="10"/>
      <c r="S454" s="10"/>
      <c r="T454" s="10" t="s">
        <v>639</v>
      </c>
    </row>
    <row r="455" spans="1:20" x14ac:dyDescent="0.3">
      <c r="A455">
        <v>119</v>
      </c>
      <c r="B455" s="10" t="s">
        <v>216</v>
      </c>
      <c r="C455" s="10" t="s">
        <v>638</v>
      </c>
      <c r="D455" s="10" t="s">
        <v>28</v>
      </c>
      <c r="E455" s="10" t="s">
        <v>25</v>
      </c>
      <c r="F455" s="10" t="s">
        <v>200</v>
      </c>
      <c r="G455" s="10" t="s">
        <v>71</v>
      </c>
      <c r="H455">
        <v>1</v>
      </c>
      <c r="I455" s="10" t="s">
        <v>418</v>
      </c>
      <c r="J455" s="10" t="s">
        <v>416</v>
      </c>
      <c r="K455" s="10" t="s">
        <v>417</v>
      </c>
      <c r="L455">
        <v>47</v>
      </c>
      <c r="N455">
        <v>57</v>
      </c>
      <c r="P455" s="10"/>
      <c r="R455" s="10"/>
      <c r="S455" s="10"/>
      <c r="T455" s="10" t="s">
        <v>639</v>
      </c>
    </row>
    <row r="456" spans="1:20" x14ac:dyDescent="0.3">
      <c r="A456">
        <v>120</v>
      </c>
      <c r="B456" s="10" t="s">
        <v>216</v>
      </c>
      <c r="C456" s="10" t="s">
        <v>688</v>
      </c>
      <c r="D456" s="10" t="s">
        <v>28</v>
      </c>
      <c r="E456" s="10" t="s">
        <v>25</v>
      </c>
      <c r="F456" s="10" t="s">
        <v>200</v>
      </c>
      <c r="G456" s="10" t="s">
        <v>71</v>
      </c>
      <c r="H456">
        <v>1</v>
      </c>
      <c r="I456" s="10" t="s">
        <v>418</v>
      </c>
      <c r="J456" s="10" t="s">
        <v>9</v>
      </c>
      <c r="K456" s="10" t="s">
        <v>289</v>
      </c>
      <c r="L456">
        <v>37</v>
      </c>
      <c r="P456" s="10"/>
      <c r="R456" s="10"/>
      <c r="S456" s="10"/>
      <c r="T456" s="10" t="s">
        <v>689</v>
      </c>
    </row>
    <row r="457" spans="1:20" x14ac:dyDescent="0.3">
      <c r="A457">
        <v>120</v>
      </c>
      <c r="B457" s="10" t="s">
        <v>216</v>
      </c>
      <c r="C457" s="10" t="s">
        <v>688</v>
      </c>
      <c r="D457" s="10" t="s">
        <v>28</v>
      </c>
      <c r="E457" s="10" t="s">
        <v>25</v>
      </c>
      <c r="F457" s="10" t="s">
        <v>200</v>
      </c>
      <c r="G457" s="10" t="s">
        <v>71</v>
      </c>
      <c r="H457">
        <v>1</v>
      </c>
      <c r="I457" s="10" t="s">
        <v>418</v>
      </c>
      <c r="J457" s="10" t="s">
        <v>411</v>
      </c>
      <c r="K457" s="10" t="s">
        <v>413</v>
      </c>
      <c r="L457">
        <v>37</v>
      </c>
      <c r="P457" s="10"/>
      <c r="R457" s="10"/>
      <c r="S457" s="10"/>
      <c r="T457" s="10" t="s">
        <v>689</v>
      </c>
    </row>
    <row r="458" spans="1:20" x14ac:dyDescent="0.3">
      <c r="A458">
        <v>120</v>
      </c>
      <c r="B458" s="10" t="s">
        <v>216</v>
      </c>
      <c r="C458" s="10" t="s">
        <v>688</v>
      </c>
      <c r="D458" s="10" t="s">
        <v>28</v>
      </c>
      <c r="E458" s="10" t="s">
        <v>25</v>
      </c>
      <c r="F458" s="10" t="s">
        <v>200</v>
      </c>
      <c r="G458" s="10" t="s">
        <v>71</v>
      </c>
      <c r="H458">
        <v>1</v>
      </c>
      <c r="I458" s="10" t="s">
        <v>418</v>
      </c>
      <c r="J458" s="10" t="s">
        <v>893</v>
      </c>
      <c r="K458" s="10" t="s">
        <v>289</v>
      </c>
      <c r="L458">
        <v>42</v>
      </c>
      <c r="P458" s="10"/>
      <c r="R458" s="10"/>
      <c r="S458" s="10"/>
      <c r="T458" s="10" t="s">
        <v>689</v>
      </c>
    </row>
    <row r="459" spans="1:20" x14ac:dyDescent="0.3">
      <c r="A459">
        <v>120</v>
      </c>
      <c r="B459" s="10" t="s">
        <v>216</v>
      </c>
      <c r="C459" s="10" t="s">
        <v>688</v>
      </c>
      <c r="D459" s="10" t="s">
        <v>28</v>
      </c>
      <c r="E459" s="10" t="s">
        <v>25</v>
      </c>
      <c r="F459" s="10" t="s">
        <v>200</v>
      </c>
      <c r="G459" s="10" t="s">
        <v>71</v>
      </c>
      <c r="H459">
        <v>1</v>
      </c>
      <c r="I459" s="10" t="s">
        <v>418</v>
      </c>
      <c r="J459" s="10" t="s">
        <v>896</v>
      </c>
      <c r="K459" s="10" t="s">
        <v>289</v>
      </c>
      <c r="L459">
        <v>39</v>
      </c>
      <c r="P459" s="10"/>
      <c r="R459" s="10"/>
      <c r="S459" s="10"/>
      <c r="T459" s="10" t="s">
        <v>689</v>
      </c>
    </row>
    <row r="460" spans="1:20" x14ac:dyDescent="0.3">
      <c r="A460">
        <v>120</v>
      </c>
      <c r="B460" s="10" t="s">
        <v>216</v>
      </c>
      <c r="C460" s="10" t="s">
        <v>688</v>
      </c>
      <c r="D460" s="10" t="s">
        <v>28</v>
      </c>
      <c r="E460" s="10" t="s">
        <v>25</v>
      </c>
      <c r="F460" s="10" t="s">
        <v>200</v>
      </c>
      <c r="G460" s="10" t="s">
        <v>71</v>
      </c>
      <c r="H460">
        <v>1</v>
      </c>
      <c r="I460" s="10" t="s">
        <v>418</v>
      </c>
      <c r="J460" s="10" t="s">
        <v>416</v>
      </c>
      <c r="K460" s="10" t="s">
        <v>417</v>
      </c>
      <c r="L460">
        <v>45</v>
      </c>
      <c r="N460">
        <v>55</v>
      </c>
      <c r="P460" s="10"/>
      <c r="R460" s="10"/>
      <c r="S460" s="10"/>
      <c r="T460" s="10" t="s">
        <v>689</v>
      </c>
    </row>
    <row r="461" spans="1:20" x14ac:dyDescent="0.3">
      <c r="A461">
        <v>121</v>
      </c>
      <c r="B461" s="10" t="s">
        <v>216</v>
      </c>
      <c r="C461" s="10" t="s">
        <v>691</v>
      </c>
      <c r="D461" s="10" t="s">
        <v>28</v>
      </c>
      <c r="E461" s="10" t="s">
        <v>21</v>
      </c>
      <c r="F461" s="10" t="s">
        <v>200</v>
      </c>
      <c r="G461" s="10" t="s">
        <v>71</v>
      </c>
      <c r="H461">
        <v>1</v>
      </c>
      <c r="I461" s="10" t="s">
        <v>418</v>
      </c>
      <c r="J461" s="10"/>
      <c r="K461" s="10"/>
      <c r="P461" s="10"/>
      <c r="R461" s="10"/>
      <c r="S461" s="10"/>
      <c r="T461" s="10" t="s">
        <v>692</v>
      </c>
    </row>
    <row r="462" spans="1:20" x14ac:dyDescent="0.3">
      <c r="A462">
        <v>122</v>
      </c>
      <c r="B462" s="10" t="s">
        <v>216</v>
      </c>
      <c r="C462" s="10" t="s">
        <v>694</v>
      </c>
      <c r="D462" s="10" t="s">
        <v>28</v>
      </c>
      <c r="E462" s="10" t="s">
        <v>26</v>
      </c>
      <c r="F462" s="10" t="s">
        <v>200</v>
      </c>
      <c r="G462" s="10" t="s">
        <v>71</v>
      </c>
      <c r="H462">
        <v>1</v>
      </c>
      <c r="I462" s="10" t="s">
        <v>418</v>
      </c>
      <c r="J462" s="10" t="s">
        <v>9</v>
      </c>
      <c r="K462" s="10" t="s">
        <v>413</v>
      </c>
      <c r="L462">
        <v>33</v>
      </c>
      <c r="P462" s="10"/>
      <c r="R462" s="10"/>
      <c r="S462" s="10"/>
      <c r="T462" s="10" t="s">
        <v>695</v>
      </c>
    </row>
    <row r="463" spans="1:20" x14ac:dyDescent="0.3">
      <c r="A463">
        <v>122</v>
      </c>
      <c r="B463" s="10" t="s">
        <v>216</v>
      </c>
      <c r="C463" s="10" t="s">
        <v>694</v>
      </c>
      <c r="D463" s="10" t="s">
        <v>28</v>
      </c>
      <c r="E463" s="10" t="s">
        <v>26</v>
      </c>
      <c r="F463" s="10" t="s">
        <v>200</v>
      </c>
      <c r="G463" s="10" t="s">
        <v>71</v>
      </c>
      <c r="H463">
        <v>1</v>
      </c>
      <c r="I463" s="10" t="s">
        <v>418</v>
      </c>
      <c r="J463" s="10" t="s">
        <v>411</v>
      </c>
      <c r="K463" s="10" t="s">
        <v>276</v>
      </c>
      <c r="L463">
        <v>30</v>
      </c>
      <c r="P463" s="10"/>
      <c r="R463" s="10"/>
      <c r="S463" s="10"/>
      <c r="T463" s="10" t="s">
        <v>695</v>
      </c>
    </row>
    <row r="464" spans="1:20" x14ac:dyDescent="0.3">
      <c r="A464">
        <v>122</v>
      </c>
      <c r="B464" s="10" t="s">
        <v>216</v>
      </c>
      <c r="C464" s="10" t="s">
        <v>694</v>
      </c>
      <c r="D464" s="10" t="s">
        <v>28</v>
      </c>
      <c r="E464" s="10" t="s">
        <v>26</v>
      </c>
      <c r="F464" s="10" t="s">
        <v>200</v>
      </c>
      <c r="G464" s="10" t="s">
        <v>71</v>
      </c>
      <c r="H464">
        <v>1</v>
      </c>
      <c r="I464" s="10" t="s">
        <v>418</v>
      </c>
      <c r="J464" s="10" t="s">
        <v>414</v>
      </c>
      <c r="K464" s="10" t="s">
        <v>276</v>
      </c>
      <c r="L464">
        <v>28</v>
      </c>
      <c r="P464" s="10"/>
      <c r="R464" s="10"/>
      <c r="S464" s="10"/>
      <c r="T464" s="10" t="s">
        <v>695</v>
      </c>
    </row>
    <row r="465" spans="1:20" x14ac:dyDescent="0.3">
      <c r="A465">
        <v>123</v>
      </c>
      <c r="B465" s="10" t="s">
        <v>216</v>
      </c>
      <c r="C465" s="10" t="s">
        <v>697</v>
      </c>
      <c r="D465" s="10" t="s">
        <v>28</v>
      </c>
      <c r="E465" s="10" t="s">
        <v>25</v>
      </c>
      <c r="F465" s="10" t="s">
        <v>200</v>
      </c>
      <c r="G465" s="10" t="s">
        <v>71</v>
      </c>
      <c r="H465">
        <v>1</v>
      </c>
      <c r="I465" s="10" t="s">
        <v>418</v>
      </c>
      <c r="J465" s="10" t="s">
        <v>9</v>
      </c>
      <c r="K465" s="10" t="s">
        <v>276</v>
      </c>
      <c r="L465">
        <v>33</v>
      </c>
      <c r="P465" s="10"/>
      <c r="R465" s="10"/>
      <c r="S465" s="10"/>
      <c r="T465" s="10" t="s">
        <v>698</v>
      </c>
    </row>
    <row r="466" spans="1:20" x14ac:dyDescent="0.3">
      <c r="A466">
        <v>123</v>
      </c>
      <c r="B466" s="10" t="s">
        <v>216</v>
      </c>
      <c r="C466" s="10" t="s">
        <v>697</v>
      </c>
      <c r="D466" s="10" t="s">
        <v>28</v>
      </c>
      <c r="E466" s="10" t="s">
        <v>25</v>
      </c>
      <c r="F466" s="10" t="s">
        <v>200</v>
      </c>
      <c r="G466" s="10" t="s">
        <v>71</v>
      </c>
      <c r="H466">
        <v>1</v>
      </c>
      <c r="I466" s="10" t="s">
        <v>418</v>
      </c>
      <c r="J466" s="10" t="s">
        <v>411</v>
      </c>
      <c r="K466" s="10" t="s">
        <v>276</v>
      </c>
      <c r="L466">
        <v>33</v>
      </c>
      <c r="P466" s="10"/>
      <c r="R466" s="10"/>
      <c r="S466" s="10"/>
      <c r="T466" s="10" t="s">
        <v>698</v>
      </c>
    </row>
    <row r="467" spans="1:20" x14ac:dyDescent="0.3">
      <c r="A467">
        <v>123</v>
      </c>
      <c r="B467" s="10" t="s">
        <v>216</v>
      </c>
      <c r="C467" s="10" t="s">
        <v>697</v>
      </c>
      <c r="D467" s="10" t="s">
        <v>28</v>
      </c>
      <c r="E467" s="10" t="s">
        <v>25</v>
      </c>
      <c r="F467" s="10" t="s">
        <v>200</v>
      </c>
      <c r="G467" s="10" t="s">
        <v>71</v>
      </c>
      <c r="H467">
        <v>1</v>
      </c>
      <c r="I467" s="10" t="s">
        <v>418</v>
      </c>
      <c r="J467" s="10" t="s">
        <v>896</v>
      </c>
      <c r="K467" s="10" t="s">
        <v>276</v>
      </c>
      <c r="L467">
        <v>35</v>
      </c>
      <c r="P467" s="10"/>
      <c r="R467" s="10"/>
      <c r="S467" s="10"/>
      <c r="T467" s="10" t="s">
        <v>698</v>
      </c>
    </row>
    <row r="468" spans="1:20" x14ac:dyDescent="0.3">
      <c r="A468">
        <v>124</v>
      </c>
      <c r="B468" s="10" t="s">
        <v>216</v>
      </c>
      <c r="C468" s="10" t="s">
        <v>641</v>
      </c>
      <c r="D468" s="10" t="s">
        <v>24</v>
      </c>
      <c r="E468" s="10" t="s">
        <v>25</v>
      </c>
      <c r="F468" s="10" t="s">
        <v>155</v>
      </c>
      <c r="G468" s="10" t="s">
        <v>71</v>
      </c>
      <c r="H468">
        <v>1</v>
      </c>
      <c r="I468" s="10" t="s">
        <v>418</v>
      </c>
      <c r="J468" s="10" t="s">
        <v>9</v>
      </c>
      <c r="K468" s="10" t="s">
        <v>289</v>
      </c>
      <c r="L468">
        <v>39</v>
      </c>
      <c r="P468" s="10"/>
      <c r="R468" s="10"/>
      <c r="S468" s="10"/>
      <c r="T468" s="10" t="s">
        <v>642</v>
      </c>
    </row>
    <row r="469" spans="1:20" x14ac:dyDescent="0.3">
      <c r="A469">
        <v>124</v>
      </c>
      <c r="B469" s="10" t="s">
        <v>216</v>
      </c>
      <c r="C469" s="10" t="s">
        <v>641</v>
      </c>
      <c r="D469" s="10" t="s">
        <v>24</v>
      </c>
      <c r="E469" s="10" t="s">
        <v>25</v>
      </c>
      <c r="F469" s="10" t="s">
        <v>155</v>
      </c>
      <c r="G469" s="10" t="s">
        <v>71</v>
      </c>
      <c r="H469">
        <v>1</v>
      </c>
      <c r="I469" s="10" t="s">
        <v>418</v>
      </c>
      <c r="J469" s="10" t="s">
        <v>411</v>
      </c>
      <c r="K469" s="10" t="s">
        <v>276</v>
      </c>
      <c r="L469">
        <v>33</v>
      </c>
      <c r="P469" s="10"/>
      <c r="R469" s="10"/>
      <c r="S469" s="10"/>
      <c r="T469" s="10" t="s">
        <v>642</v>
      </c>
    </row>
    <row r="470" spans="1:20" x14ac:dyDescent="0.3">
      <c r="A470">
        <v>124</v>
      </c>
      <c r="B470" s="10" t="s">
        <v>216</v>
      </c>
      <c r="C470" s="10" t="s">
        <v>641</v>
      </c>
      <c r="D470" s="10" t="s">
        <v>24</v>
      </c>
      <c r="E470" s="10" t="s">
        <v>25</v>
      </c>
      <c r="F470" s="10" t="s">
        <v>155</v>
      </c>
      <c r="G470" s="10" t="s">
        <v>71</v>
      </c>
      <c r="H470">
        <v>1</v>
      </c>
      <c r="I470" s="10" t="s">
        <v>418</v>
      </c>
      <c r="J470" s="10" t="s">
        <v>893</v>
      </c>
      <c r="K470" s="10" t="s">
        <v>289</v>
      </c>
      <c r="L470">
        <v>39</v>
      </c>
      <c r="P470" s="10"/>
      <c r="R470" s="10"/>
      <c r="S470" s="10"/>
      <c r="T470" s="10" t="s">
        <v>642</v>
      </c>
    </row>
    <row r="471" spans="1:20" x14ac:dyDescent="0.3">
      <c r="A471">
        <v>124</v>
      </c>
      <c r="B471" s="10" t="s">
        <v>216</v>
      </c>
      <c r="C471" s="10" t="s">
        <v>641</v>
      </c>
      <c r="D471" s="10" t="s">
        <v>24</v>
      </c>
      <c r="E471" s="10" t="s">
        <v>25</v>
      </c>
      <c r="F471" s="10" t="s">
        <v>155</v>
      </c>
      <c r="G471" s="10" t="s">
        <v>71</v>
      </c>
      <c r="H471">
        <v>1</v>
      </c>
      <c r="I471" s="10" t="s">
        <v>418</v>
      </c>
      <c r="J471" s="10" t="s">
        <v>896</v>
      </c>
      <c r="K471" s="10" t="s">
        <v>289</v>
      </c>
      <c r="L471">
        <v>42</v>
      </c>
      <c r="P471" s="10"/>
      <c r="R471" s="10"/>
      <c r="S471" s="10"/>
      <c r="T471" s="10" t="s">
        <v>642</v>
      </c>
    </row>
    <row r="472" spans="1:20" x14ac:dyDescent="0.3">
      <c r="A472">
        <v>124</v>
      </c>
      <c r="B472" s="10" t="s">
        <v>216</v>
      </c>
      <c r="C472" s="10" t="s">
        <v>641</v>
      </c>
      <c r="D472" s="10" t="s">
        <v>24</v>
      </c>
      <c r="E472" s="10" t="s">
        <v>25</v>
      </c>
      <c r="F472" s="10" t="s">
        <v>155</v>
      </c>
      <c r="G472" s="10" t="s">
        <v>71</v>
      </c>
      <c r="H472">
        <v>1</v>
      </c>
      <c r="I472" s="10" t="s">
        <v>418</v>
      </c>
      <c r="J472" s="10" t="s">
        <v>894</v>
      </c>
      <c r="K472" s="10" t="s">
        <v>276</v>
      </c>
      <c r="L472">
        <v>33</v>
      </c>
      <c r="P472" s="10"/>
      <c r="R472" s="10"/>
      <c r="S472" s="10"/>
      <c r="T472" s="10" t="s">
        <v>642</v>
      </c>
    </row>
    <row r="473" spans="1:20" x14ac:dyDescent="0.3">
      <c r="A473">
        <v>124</v>
      </c>
      <c r="B473" s="10" t="s">
        <v>216</v>
      </c>
      <c r="C473" s="10" t="s">
        <v>641</v>
      </c>
      <c r="D473" s="10" t="s">
        <v>24</v>
      </c>
      <c r="E473" s="10" t="s">
        <v>25</v>
      </c>
      <c r="F473" s="10" t="s">
        <v>155</v>
      </c>
      <c r="G473" s="10" t="s">
        <v>71</v>
      </c>
      <c r="H473">
        <v>1</v>
      </c>
      <c r="I473" s="10" t="s">
        <v>418</v>
      </c>
      <c r="J473" s="10" t="s">
        <v>898</v>
      </c>
      <c r="K473" s="10" t="s">
        <v>276</v>
      </c>
      <c r="L473">
        <v>33</v>
      </c>
      <c r="P473" s="10"/>
      <c r="R473" s="10"/>
      <c r="S473" s="10"/>
      <c r="T473" s="10" t="s">
        <v>642</v>
      </c>
    </row>
    <row r="474" spans="1:20" x14ac:dyDescent="0.3">
      <c r="A474">
        <v>124</v>
      </c>
      <c r="B474" s="10" t="s">
        <v>216</v>
      </c>
      <c r="C474" s="10" t="s">
        <v>641</v>
      </c>
      <c r="D474" s="10" t="s">
        <v>24</v>
      </c>
      <c r="E474" s="10" t="s">
        <v>25</v>
      </c>
      <c r="F474" s="10" t="s">
        <v>155</v>
      </c>
      <c r="G474" s="10" t="s">
        <v>71</v>
      </c>
      <c r="H474">
        <v>1</v>
      </c>
      <c r="I474" s="10" t="s">
        <v>418</v>
      </c>
      <c r="J474" s="10" t="s">
        <v>414</v>
      </c>
      <c r="K474" s="10" t="s">
        <v>276</v>
      </c>
      <c r="L474">
        <v>33</v>
      </c>
      <c r="P474" s="10"/>
      <c r="R474" s="10"/>
      <c r="S474" s="10"/>
      <c r="T474" s="10" t="s">
        <v>642</v>
      </c>
    </row>
    <row r="475" spans="1:20" x14ac:dyDescent="0.3">
      <c r="A475">
        <v>124</v>
      </c>
      <c r="B475" s="10" t="s">
        <v>216</v>
      </c>
      <c r="C475" s="10" t="s">
        <v>641</v>
      </c>
      <c r="D475" s="10" t="s">
        <v>24</v>
      </c>
      <c r="E475" s="10" t="s">
        <v>25</v>
      </c>
      <c r="F475" s="10" t="s">
        <v>155</v>
      </c>
      <c r="G475" s="10" t="s">
        <v>71</v>
      </c>
      <c r="H475">
        <v>1</v>
      </c>
      <c r="I475" s="10" t="s">
        <v>418</v>
      </c>
      <c r="J475" s="10" t="s">
        <v>416</v>
      </c>
      <c r="K475" s="10" t="s">
        <v>417</v>
      </c>
      <c r="L475">
        <v>51</v>
      </c>
      <c r="N475">
        <v>61</v>
      </c>
      <c r="P475" s="10" t="s">
        <v>900</v>
      </c>
      <c r="R475" s="10"/>
      <c r="S475" s="10"/>
      <c r="T475" s="10" t="s">
        <v>642</v>
      </c>
    </row>
    <row r="476" spans="1:20" x14ac:dyDescent="0.3">
      <c r="A476">
        <v>124</v>
      </c>
      <c r="B476" s="10" t="s">
        <v>216</v>
      </c>
      <c r="C476" s="10" t="s">
        <v>641</v>
      </c>
      <c r="D476" s="10" t="s">
        <v>24</v>
      </c>
      <c r="E476" s="10" t="s">
        <v>25</v>
      </c>
      <c r="F476" s="10" t="s">
        <v>155</v>
      </c>
      <c r="G476" s="10" t="s">
        <v>71</v>
      </c>
      <c r="H476">
        <v>1</v>
      </c>
      <c r="I476" s="10" t="s">
        <v>418</v>
      </c>
      <c r="J476" s="10" t="s">
        <v>416</v>
      </c>
      <c r="K476" s="10" t="s">
        <v>417</v>
      </c>
      <c r="L476">
        <v>51</v>
      </c>
      <c r="N476">
        <v>61</v>
      </c>
      <c r="P476" s="10"/>
      <c r="R476" s="10"/>
      <c r="S476" s="10"/>
      <c r="T476" s="10" t="s">
        <v>642</v>
      </c>
    </row>
    <row r="477" spans="1:20" x14ac:dyDescent="0.3">
      <c r="A477">
        <v>125</v>
      </c>
      <c r="B477" s="10" t="s">
        <v>219</v>
      </c>
      <c r="C477" s="10" t="s">
        <v>641</v>
      </c>
      <c r="D477" s="10" t="s">
        <v>28</v>
      </c>
      <c r="E477" s="10" t="s">
        <v>25</v>
      </c>
      <c r="F477" s="10" t="s">
        <v>155</v>
      </c>
      <c r="G477" s="10" t="s">
        <v>71</v>
      </c>
      <c r="H477">
        <v>1</v>
      </c>
      <c r="I477" s="10" t="s">
        <v>418</v>
      </c>
      <c r="J477" s="10" t="s">
        <v>9</v>
      </c>
      <c r="K477" s="10" t="s">
        <v>289</v>
      </c>
      <c r="L477">
        <v>39</v>
      </c>
      <c r="P477" s="10"/>
      <c r="R477" s="10"/>
      <c r="S477" s="10"/>
      <c r="T477" s="10" t="s">
        <v>644</v>
      </c>
    </row>
    <row r="478" spans="1:20" x14ac:dyDescent="0.3">
      <c r="A478">
        <v>125</v>
      </c>
      <c r="B478" s="10" t="s">
        <v>219</v>
      </c>
      <c r="C478" s="10" t="s">
        <v>641</v>
      </c>
      <c r="D478" s="10" t="s">
        <v>28</v>
      </c>
      <c r="E478" s="10" t="s">
        <v>25</v>
      </c>
      <c r="F478" s="10" t="s">
        <v>155</v>
      </c>
      <c r="G478" s="10" t="s">
        <v>71</v>
      </c>
      <c r="H478">
        <v>1</v>
      </c>
      <c r="I478" s="10" t="s">
        <v>418</v>
      </c>
      <c r="J478" s="10" t="s">
        <v>411</v>
      </c>
      <c r="K478" s="10" t="s">
        <v>413</v>
      </c>
      <c r="L478">
        <v>36</v>
      </c>
      <c r="P478" s="10"/>
      <c r="R478" s="10"/>
      <c r="S478" s="10"/>
      <c r="T478" s="10" t="s">
        <v>644</v>
      </c>
    </row>
    <row r="479" spans="1:20" x14ac:dyDescent="0.3">
      <c r="A479">
        <v>125</v>
      </c>
      <c r="B479" s="10" t="s">
        <v>219</v>
      </c>
      <c r="C479" s="10" t="s">
        <v>641</v>
      </c>
      <c r="D479" s="10" t="s">
        <v>28</v>
      </c>
      <c r="E479" s="10" t="s">
        <v>25</v>
      </c>
      <c r="F479" s="10" t="s">
        <v>155</v>
      </c>
      <c r="G479" s="10" t="s">
        <v>71</v>
      </c>
      <c r="H479">
        <v>1</v>
      </c>
      <c r="I479" s="10" t="s">
        <v>418</v>
      </c>
      <c r="J479" s="10" t="s">
        <v>893</v>
      </c>
      <c r="K479" s="10" t="s">
        <v>289</v>
      </c>
      <c r="L479">
        <v>39</v>
      </c>
      <c r="P479" s="10"/>
      <c r="R479" s="10"/>
      <c r="S479" s="10"/>
      <c r="T479" s="10" t="s">
        <v>644</v>
      </c>
    </row>
    <row r="480" spans="1:20" x14ac:dyDescent="0.3">
      <c r="A480">
        <v>125</v>
      </c>
      <c r="B480" s="10" t="s">
        <v>219</v>
      </c>
      <c r="C480" s="10" t="s">
        <v>641</v>
      </c>
      <c r="D480" s="10" t="s">
        <v>28</v>
      </c>
      <c r="E480" s="10" t="s">
        <v>25</v>
      </c>
      <c r="F480" s="10" t="s">
        <v>155</v>
      </c>
      <c r="G480" s="10" t="s">
        <v>71</v>
      </c>
      <c r="H480">
        <v>1</v>
      </c>
      <c r="I480" s="10" t="s">
        <v>418</v>
      </c>
      <c r="J480" s="10" t="s">
        <v>896</v>
      </c>
      <c r="K480" s="10" t="s">
        <v>289</v>
      </c>
      <c r="L480">
        <v>42</v>
      </c>
      <c r="P480" s="10"/>
      <c r="R480" s="10"/>
      <c r="S480" s="10"/>
      <c r="T480" s="10" t="s">
        <v>644</v>
      </c>
    </row>
    <row r="481" spans="1:20" x14ac:dyDescent="0.3">
      <c r="A481">
        <v>125</v>
      </c>
      <c r="B481" s="10" t="s">
        <v>219</v>
      </c>
      <c r="C481" s="10" t="s">
        <v>641</v>
      </c>
      <c r="D481" s="10" t="s">
        <v>28</v>
      </c>
      <c r="E481" s="10" t="s">
        <v>25</v>
      </c>
      <c r="F481" s="10" t="s">
        <v>155</v>
      </c>
      <c r="G481" s="10" t="s">
        <v>71</v>
      </c>
      <c r="H481">
        <v>1</v>
      </c>
      <c r="I481" s="10" t="s">
        <v>418</v>
      </c>
      <c r="J481" s="10" t="s">
        <v>894</v>
      </c>
      <c r="K481" s="10" t="s">
        <v>276</v>
      </c>
      <c r="L481">
        <v>33</v>
      </c>
      <c r="P481" s="10"/>
      <c r="R481" s="10"/>
      <c r="S481" s="10"/>
      <c r="T481" s="10" t="s">
        <v>644</v>
      </c>
    </row>
    <row r="482" spans="1:20" x14ac:dyDescent="0.3">
      <c r="A482">
        <v>125</v>
      </c>
      <c r="B482" s="10" t="s">
        <v>219</v>
      </c>
      <c r="C482" s="10" t="s">
        <v>641</v>
      </c>
      <c r="D482" s="10" t="s">
        <v>28</v>
      </c>
      <c r="E482" s="10" t="s">
        <v>25</v>
      </c>
      <c r="F482" s="10" t="s">
        <v>155</v>
      </c>
      <c r="G482" s="10" t="s">
        <v>71</v>
      </c>
      <c r="H482">
        <v>1</v>
      </c>
      <c r="I482" s="10" t="s">
        <v>418</v>
      </c>
      <c r="J482" s="10" t="s">
        <v>898</v>
      </c>
      <c r="K482" s="10" t="s">
        <v>276</v>
      </c>
      <c r="L482">
        <v>33</v>
      </c>
      <c r="P482" s="10"/>
      <c r="R482" s="10"/>
      <c r="S482" s="10"/>
      <c r="T482" s="10" t="s">
        <v>644</v>
      </c>
    </row>
    <row r="483" spans="1:20" x14ac:dyDescent="0.3">
      <c r="A483">
        <v>125</v>
      </c>
      <c r="B483" s="10" t="s">
        <v>219</v>
      </c>
      <c r="C483" s="10" t="s">
        <v>641</v>
      </c>
      <c r="D483" s="10" t="s">
        <v>28</v>
      </c>
      <c r="E483" s="10" t="s">
        <v>25</v>
      </c>
      <c r="F483" s="10" t="s">
        <v>155</v>
      </c>
      <c r="G483" s="10" t="s">
        <v>71</v>
      </c>
      <c r="H483">
        <v>1</v>
      </c>
      <c r="I483" s="10" t="s">
        <v>418</v>
      </c>
      <c r="J483" s="10" t="s">
        <v>414</v>
      </c>
      <c r="K483" s="10" t="s">
        <v>276</v>
      </c>
      <c r="L483">
        <v>33</v>
      </c>
      <c r="P483" s="10"/>
      <c r="R483" s="10"/>
      <c r="S483" s="10"/>
      <c r="T483" s="10" t="s">
        <v>644</v>
      </c>
    </row>
    <row r="484" spans="1:20" x14ac:dyDescent="0.3">
      <c r="A484">
        <v>125</v>
      </c>
      <c r="B484" s="10" t="s">
        <v>219</v>
      </c>
      <c r="C484" s="10" t="s">
        <v>641</v>
      </c>
      <c r="D484" s="10" t="s">
        <v>28</v>
      </c>
      <c r="E484" s="10" t="s">
        <v>25</v>
      </c>
      <c r="F484" s="10" t="s">
        <v>155</v>
      </c>
      <c r="G484" s="10" t="s">
        <v>71</v>
      </c>
      <c r="H484">
        <v>1</v>
      </c>
      <c r="I484" s="10" t="s">
        <v>418</v>
      </c>
      <c r="J484" s="10" t="s">
        <v>416</v>
      </c>
      <c r="K484" s="10" t="s">
        <v>417</v>
      </c>
      <c r="L484">
        <v>51</v>
      </c>
      <c r="N484">
        <v>61</v>
      </c>
      <c r="P484" s="10" t="s">
        <v>900</v>
      </c>
      <c r="R484" s="10"/>
      <c r="S484" s="10"/>
      <c r="T484" s="10" t="s">
        <v>644</v>
      </c>
    </row>
    <row r="485" spans="1:20" x14ac:dyDescent="0.3">
      <c r="A485">
        <v>125</v>
      </c>
      <c r="B485" s="10" t="s">
        <v>219</v>
      </c>
      <c r="C485" s="10" t="s">
        <v>641</v>
      </c>
      <c r="D485" s="10" t="s">
        <v>28</v>
      </c>
      <c r="E485" s="10" t="s">
        <v>25</v>
      </c>
      <c r="F485" s="10" t="s">
        <v>155</v>
      </c>
      <c r="G485" s="10" t="s">
        <v>71</v>
      </c>
      <c r="H485">
        <v>1</v>
      </c>
      <c r="I485" s="10" t="s">
        <v>418</v>
      </c>
      <c r="J485" s="10" t="s">
        <v>896</v>
      </c>
      <c r="K485" s="10" t="s">
        <v>417</v>
      </c>
      <c r="L485">
        <v>51</v>
      </c>
      <c r="N485">
        <v>61</v>
      </c>
      <c r="P485" s="10"/>
      <c r="R485" s="10"/>
      <c r="S485" s="10"/>
      <c r="T485" s="10" t="s">
        <v>644</v>
      </c>
    </row>
    <row r="486" spans="1:20" x14ac:dyDescent="0.3">
      <c r="A486">
        <v>126</v>
      </c>
      <c r="B486" s="10" t="s">
        <v>216</v>
      </c>
      <c r="C486" s="10" t="s">
        <v>645</v>
      </c>
      <c r="D486" s="10" t="s">
        <v>24</v>
      </c>
      <c r="E486" s="10" t="s">
        <v>25</v>
      </c>
      <c r="F486" s="10" t="s">
        <v>155</v>
      </c>
      <c r="G486" s="10" t="s">
        <v>71</v>
      </c>
      <c r="H486">
        <v>1</v>
      </c>
      <c r="I486" s="10" t="s">
        <v>418</v>
      </c>
      <c r="J486" s="10" t="s">
        <v>9</v>
      </c>
      <c r="K486" s="10" t="s">
        <v>289</v>
      </c>
      <c r="L486">
        <v>33</v>
      </c>
      <c r="P486" s="10"/>
      <c r="R486" s="10"/>
      <c r="S486" s="10"/>
      <c r="T486" s="10" t="s">
        <v>646</v>
      </c>
    </row>
    <row r="487" spans="1:20" x14ac:dyDescent="0.3">
      <c r="A487">
        <v>126</v>
      </c>
      <c r="B487" s="10" t="s">
        <v>216</v>
      </c>
      <c r="C487" s="10" t="s">
        <v>645</v>
      </c>
      <c r="D487" s="10" t="s">
        <v>24</v>
      </c>
      <c r="E487" s="10" t="s">
        <v>25</v>
      </c>
      <c r="F487" s="10" t="s">
        <v>155</v>
      </c>
      <c r="G487" s="10" t="s">
        <v>71</v>
      </c>
      <c r="H487">
        <v>1</v>
      </c>
      <c r="I487" s="10" t="s">
        <v>418</v>
      </c>
      <c r="J487" s="10" t="s">
        <v>411</v>
      </c>
      <c r="K487" s="10" t="s">
        <v>413</v>
      </c>
      <c r="L487">
        <v>30</v>
      </c>
      <c r="P487" s="10"/>
      <c r="R487" s="10"/>
      <c r="S487" s="10"/>
      <c r="T487" s="10" t="s">
        <v>646</v>
      </c>
    </row>
    <row r="488" spans="1:20" x14ac:dyDescent="0.3">
      <c r="A488">
        <v>126</v>
      </c>
      <c r="B488" s="10" t="s">
        <v>216</v>
      </c>
      <c r="C488" s="10" t="s">
        <v>645</v>
      </c>
      <c r="D488" s="10" t="s">
        <v>24</v>
      </c>
      <c r="E488" s="10" t="s">
        <v>25</v>
      </c>
      <c r="F488" s="10" t="s">
        <v>155</v>
      </c>
      <c r="G488" s="10" t="s">
        <v>71</v>
      </c>
      <c r="H488">
        <v>1</v>
      </c>
      <c r="I488" s="10" t="s">
        <v>418</v>
      </c>
      <c r="J488" s="10" t="s">
        <v>894</v>
      </c>
      <c r="K488" s="10" t="s">
        <v>289</v>
      </c>
      <c r="L488">
        <v>36</v>
      </c>
      <c r="P488" s="10"/>
      <c r="R488" s="10"/>
      <c r="S488" s="10"/>
      <c r="T488" s="10" t="s">
        <v>646</v>
      </c>
    </row>
    <row r="489" spans="1:20" x14ac:dyDescent="0.3">
      <c r="A489">
        <v>126</v>
      </c>
      <c r="B489" s="10" t="s">
        <v>216</v>
      </c>
      <c r="C489" s="10" t="s">
        <v>645</v>
      </c>
      <c r="D489" s="10" t="s">
        <v>24</v>
      </c>
      <c r="E489" s="10" t="s">
        <v>25</v>
      </c>
      <c r="F489" s="10" t="s">
        <v>155</v>
      </c>
      <c r="G489" s="10" t="s">
        <v>71</v>
      </c>
      <c r="H489">
        <v>1</v>
      </c>
      <c r="I489" s="10" t="s">
        <v>418</v>
      </c>
      <c r="J489" s="10" t="s">
        <v>416</v>
      </c>
      <c r="K489" s="10" t="s">
        <v>417</v>
      </c>
      <c r="L489">
        <v>49</v>
      </c>
      <c r="N489">
        <v>59</v>
      </c>
      <c r="P489" s="10"/>
      <c r="R489" s="10"/>
      <c r="S489" s="10"/>
      <c r="T489" s="10" t="s">
        <v>646</v>
      </c>
    </row>
    <row r="490" spans="1:20" x14ac:dyDescent="0.3">
      <c r="A490">
        <v>127</v>
      </c>
      <c r="B490" s="10" t="s">
        <v>406</v>
      </c>
      <c r="C490" s="10" t="s">
        <v>645</v>
      </c>
      <c r="D490" s="10" t="s">
        <v>28</v>
      </c>
      <c r="E490" s="10" t="s">
        <v>25</v>
      </c>
      <c r="F490" s="10" t="s">
        <v>155</v>
      </c>
      <c r="G490" s="10" t="s">
        <v>71</v>
      </c>
      <c r="H490">
        <v>1</v>
      </c>
      <c r="I490" s="10" t="s">
        <v>418</v>
      </c>
      <c r="J490" s="10" t="s">
        <v>9</v>
      </c>
      <c r="K490" s="10" t="s">
        <v>289</v>
      </c>
      <c r="L490">
        <v>33</v>
      </c>
      <c r="P490" s="10"/>
      <c r="R490" s="10"/>
      <c r="S490" s="10"/>
      <c r="T490" s="10" t="s">
        <v>679</v>
      </c>
    </row>
    <row r="491" spans="1:20" x14ac:dyDescent="0.3">
      <c r="A491">
        <v>127</v>
      </c>
      <c r="B491" s="10" t="s">
        <v>406</v>
      </c>
      <c r="C491" s="10" t="s">
        <v>645</v>
      </c>
      <c r="D491" s="10" t="s">
        <v>28</v>
      </c>
      <c r="E491" s="10" t="s">
        <v>25</v>
      </c>
      <c r="F491" s="10" t="s">
        <v>155</v>
      </c>
      <c r="G491" s="10" t="s">
        <v>71</v>
      </c>
      <c r="H491">
        <v>1</v>
      </c>
      <c r="I491" s="10" t="s">
        <v>418</v>
      </c>
      <c r="J491" s="10" t="s">
        <v>411</v>
      </c>
      <c r="K491" s="10" t="s">
        <v>413</v>
      </c>
      <c r="L491">
        <v>31</v>
      </c>
      <c r="P491" s="10"/>
      <c r="R491" s="10"/>
      <c r="S491" s="10"/>
      <c r="T491" s="10" t="s">
        <v>679</v>
      </c>
    </row>
    <row r="492" spans="1:20" x14ac:dyDescent="0.3">
      <c r="A492">
        <v>127</v>
      </c>
      <c r="B492" s="10" t="s">
        <v>406</v>
      </c>
      <c r="C492" s="10" t="s">
        <v>645</v>
      </c>
      <c r="D492" s="10" t="s">
        <v>28</v>
      </c>
      <c r="E492" s="10" t="s">
        <v>25</v>
      </c>
      <c r="F492" s="10" t="s">
        <v>155</v>
      </c>
      <c r="G492" s="10" t="s">
        <v>71</v>
      </c>
      <c r="H492">
        <v>1</v>
      </c>
      <c r="I492" s="10" t="s">
        <v>418</v>
      </c>
      <c r="J492" s="10" t="s">
        <v>894</v>
      </c>
      <c r="K492" s="10" t="s">
        <v>289</v>
      </c>
      <c r="L492">
        <v>36</v>
      </c>
      <c r="P492" s="10"/>
      <c r="R492" s="10"/>
      <c r="S492" s="10"/>
      <c r="T492" s="10" t="s">
        <v>679</v>
      </c>
    </row>
    <row r="493" spans="1:20" x14ac:dyDescent="0.3">
      <c r="A493">
        <v>127</v>
      </c>
      <c r="B493" s="10" t="s">
        <v>406</v>
      </c>
      <c r="C493" s="10" t="s">
        <v>645</v>
      </c>
      <c r="D493" s="10" t="s">
        <v>28</v>
      </c>
      <c r="E493" s="10" t="s">
        <v>25</v>
      </c>
      <c r="F493" s="10" t="s">
        <v>155</v>
      </c>
      <c r="G493" s="10" t="s">
        <v>71</v>
      </c>
      <c r="H493">
        <v>1</v>
      </c>
      <c r="I493" s="10" t="s">
        <v>418</v>
      </c>
      <c r="J493" s="10" t="s">
        <v>414</v>
      </c>
      <c r="K493" s="10" t="s">
        <v>413</v>
      </c>
      <c r="L493">
        <v>31</v>
      </c>
      <c r="P493" s="10"/>
      <c r="R493" s="10"/>
      <c r="S493" s="10"/>
      <c r="T493" s="10" t="s">
        <v>679</v>
      </c>
    </row>
    <row r="494" spans="1:20" x14ac:dyDescent="0.3">
      <c r="A494">
        <v>127</v>
      </c>
      <c r="B494" s="10" t="s">
        <v>406</v>
      </c>
      <c r="C494" s="10" t="s">
        <v>645</v>
      </c>
      <c r="D494" s="10" t="s">
        <v>28</v>
      </c>
      <c r="E494" s="10" t="s">
        <v>25</v>
      </c>
      <c r="F494" s="10" t="s">
        <v>155</v>
      </c>
      <c r="G494" s="10" t="s">
        <v>71</v>
      </c>
      <c r="H494">
        <v>1</v>
      </c>
      <c r="I494" s="10" t="s">
        <v>418</v>
      </c>
      <c r="J494" s="10" t="s">
        <v>416</v>
      </c>
      <c r="K494" s="10" t="s">
        <v>417</v>
      </c>
      <c r="L494">
        <v>49</v>
      </c>
      <c r="N494">
        <v>59</v>
      </c>
      <c r="P494" s="10"/>
      <c r="R494" s="10"/>
      <c r="S494" s="10"/>
      <c r="T494" s="10" t="s">
        <v>679</v>
      </c>
    </row>
    <row r="495" spans="1:20" x14ac:dyDescent="0.3">
      <c r="A495">
        <v>128</v>
      </c>
      <c r="B495" s="10" t="s">
        <v>216</v>
      </c>
      <c r="C495" s="10" t="s">
        <v>648</v>
      </c>
      <c r="D495" s="10" t="s">
        <v>24</v>
      </c>
      <c r="E495" s="10" t="s">
        <v>25</v>
      </c>
      <c r="F495" s="10" t="s">
        <v>155</v>
      </c>
      <c r="G495" s="10" t="s">
        <v>71</v>
      </c>
      <c r="H495">
        <v>1</v>
      </c>
      <c r="I495" s="10" t="s">
        <v>418</v>
      </c>
      <c r="J495" s="10" t="s">
        <v>9</v>
      </c>
      <c r="K495" s="10" t="s">
        <v>289</v>
      </c>
      <c r="L495">
        <v>35</v>
      </c>
      <c r="P495" s="10"/>
      <c r="R495" s="10"/>
      <c r="S495" s="10"/>
      <c r="T495" s="10" t="s">
        <v>649</v>
      </c>
    </row>
    <row r="496" spans="1:20" x14ac:dyDescent="0.3">
      <c r="A496">
        <v>128</v>
      </c>
      <c r="B496" s="10" t="s">
        <v>216</v>
      </c>
      <c r="C496" s="10" t="s">
        <v>648</v>
      </c>
      <c r="D496" s="10" t="s">
        <v>24</v>
      </c>
      <c r="E496" s="10" t="s">
        <v>25</v>
      </c>
      <c r="F496" s="10" t="s">
        <v>155</v>
      </c>
      <c r="G496" s="10" t="s">
        <v>71</v>
      </c>
      <c r="H496">
        <v>1</v>
      </c>
      <c r="I496" s="10" t="s">
        <v>418</v>
      </c>
      <c r="J496" s="10" t="s">
        <v>411</v>
      </c>
      <c r="K496" s="10" t="s">
        <v>289</v>
      </c>
      <c r="L496">
        <v>38</v>
      </c>
      <c r="P496" s="10"/>
      <c r="R496" s="10"/>
      <c r="S496" s="10"/>
      <c r="T496" s="10" t="s">
        <v>649</v>
      </c>
    </row>
    <row r="497" spans="1:20" x14ac:dyDescent="0.3">
      <c r="A497">
        <v>128</v>
      </c>
      <c r="B497" s="10" t="s">
        <v>216</v>
      </c>
      <c r="C497" s="10" t="s">
        <v>648</v>
      </c>
      <c r="D497" s="10" t="s">
        <v>24</v>
      </c>
      <c r="E497" s="10" t="s">
        <v>25</v>
      </c>
      <c r="F497" s="10" t="s">
        <v>155</v>
      </c>
      <c r="G497" s="10" t="s">
        <v>71</v>
      </c>
      <c r="H497">
        <v>1</v>
      </c>
      <c r="I497" s="10" t="s">
        <v>418</v>
      </c>
      <c r="J497" s="10" t="s">
        <v>894</v>
      </c>
      <c r="K497" s="10" t="s">
        <v>289</v>
      </c>
      <c r="L497">
        <v>38</v>
      </c>
      <c r="P497" s="10"/>
      <c r="R497" s="10"/>
      <c r="S497" s="10"/>
      <c r="T497" s="10" t="s">
        <v>649</v>
      </c>
    </row>
    <row r="498" spans="1:20" x14ac:dyDescent="0.3">
      <c r="A498">
        <v>128</v>
      </c>
      <c r="B498" s="10" t="s">
        <v>216</v>
      </c>
      <c r="C498" s="10" t="s">
        <v>648</v>
      </c>
      <c r="D498" s="10" t="s">
        <v>24</v>
      </c>
      <c r="E498" s="10" t="s">
        <v>25</v>
      </c>
      <c r="F498" s="10" t="s">
        <v>155</v>
      </c>
      <c r="G498" s="10" t="s">
        <v>71</v>
      </c>
      <c r="H498">
        <v>1</v>
      </c>
      <c r="I498" s="10" t="s">
        <v>418</v>
      </c>
      <c r="J498" s="10" t="s">
        <v>414</v>
      </c>
      <c r="K498" s="10" t="s">
        <v>276</v>
      </c>
      <c r="L498">
        <v>32</v>
      </c>
      <c r="P498" s="10"/>
      <c r="R498" s="10"/>
      <c r="S498" s="10"/>
      <c r="T498" s="10" t="s">
        <v>649</v>
      </c>
    </row>
    <row r="499" spans="1:20" x14ac:dyDescent="0.3">
      <c r="A499">
        <v>128</v>
      </c>
      <c r="B499" s="10" t="s">
        <v>216</v>
      </c>
      <c r="C499" s="10" t="s">
        <v>648</v>
      </c>
      <c r="D499" s="10" t="s">
        <v>24</v>
      </c>
      <c r="E499" s="10" t="s">
        <v>25</v>
      </c>
      <c r="F499" s="10" t="s">
        <v>155</v>
      </c>
      <c r="G499" s="10" t="s">
        <v>71</v>
      </c>
      <c r="H499">
        <v>1</v>
      </c>
      <c r="I499" s="10" t="s">
        <v>418</v>
      </c>
      <c r="J499" s="10" t="s">
        <v>416</v>
      </c>
      <c r="K499" s="10" t="s">
        <v>417</v>
      </c>
      <c r="L499">
        <v>47</v>
      </c>
      <c r="N499">
        <v>57</v>
      </c>
      <c r="P499" s="10"/>
      <c r="R499" s="10"/>
      <c r="S499" s="10"/>
      <c r="T499" s="10" t="s">
        <v>649</v>
      </c>
    </row>
    <row r="500" spans="1:20" x14ac:dyDescent="0.3">
      <c r="A500">
        <v>129</v>
      </c>
      <c r="B500" s="10" t="s">
        <v>216</v>
      </c>
      <c r="C500" s="10" t="s">
        <v>651</v>
      </c>
      <c r="D500" s="10" t="s">
        <v>24</v>
      </c>
      <c r="E500" s="10" t="s">
        <v>21</v>
      </c>
      <c r="F500" s="10" t="s">
        <v>155</v>
      </c>
      <c r="G500" s="10" t="s">
        <v>71</v>
      </c>
      <c r="H500">
        <v>1</v>
      </c>
      <c r="I500" s="10" t="s">
        <v>418</v>
      </c>
      <c r="J500" s="10"/>
      <c r="K500" s="10"/>
      <c r="P500" s="10"/>
      <c r="R500" s="10"/>
      <c r="S500" s="10"/>
      <c r="T500" s="10" t="s">
        <v>652</v>
      </c>
    </row>
    <row r="501" spans="1:20" x14ac:dyDescent="0.3">
      <c r="A501">
        <v>130</v>
      </c>
      <c r="B501" s="10" t="s">
        <v>216</v>
      </c>
      <c r="C501" s="10" t="s">
        <v>654</v>
      </c>
      <c r="D501" s="10" t="s">
        <v>24</v>
      </c>
      <c r="E501" s="10" t="s">
        <v>26</v>
      </c>
      <c r="F501" s="10" t="s">
        <v>155</v>
      </c>
      <c r="G501" s="10" t="s">
        <v>71</v>
      </c>
      <c r="H501">
        <v>1</v>
      </c>
      <c r="I501" s="10" t="s">
        <v>418</v>
      </c>
      <c r="J501" s="10" t="s">
        <v>9</v>
      </c>
      <c r="K501" s="10" t="s">
        <v>276</v>
      </c>
      <c r="L501">
        <v>27</v>
      </c>
      <c r="P501" s="10"/>
      <c r="R501" s="10"/>
      <c r="S501" s="10"/>
      <c r="T501" s="10" t="s">
        <v>655</v>
      </c>
    </row>
    <row r="502" spans="1:20" x14ac:dyDescent="0.3">
      <c r="A502">
        <v>130</v>
      </c>
      <c r="B502" s="10" t="s">
        <v>216</v>
      </c>
      <c r="C502" s="10" t="s">
        <v>654</v>
      </c>
      <c r="D502" s="10" t="s">
        <v>24</v>
      </c>
      <c r="E502" s="10" t="s">
        <v>26</v>
      </c>
      <c r="F502" s="10" t="s">
        <v>155</v>
      </c>
      <c r="G502" s="10" t="s">
        <v>71</v>
      </c>
      <c r="H502">
        <v>1</v>
      </c>
      <c r="I502" s="10" t="s">
        <v>418</v>
      </c>
      <c r="J502" s="10" t="s">
        <v>411</v>
      </c>
      <c r="K502" s="10" t="s">
        <v>276</v>
      </c>
      <c r="L502">
        <v>27</v>
      </c>
      <c r="P502" s="10"/>
      <c r="R502" s="10"/>
      <c r="S502" s="10"/>
      <c r="T502" s="10" t="s">
        <v>655</v>
      </c>
    </row>
    <row r="503" spans="1:20" x14ac:dyDescent="0.3">
      <c r="A503">
        <v>131</v>
      </c>
      <c r="B503" s="10" t="s">
        <v>216</v>
      </c>
      <c r="C503" s="10" t="s">
        <v>657</v>
      </c>
      <c r="D503" s="10" t="s">
        <v>24</v>
      </c>
      <c r="E503" s="10" t="s">
        <v>26</v>
      </c>
      <c r="F503" s="10" t="s">
        <v>155</v>
      </c>
      <c r="G503" s="10" t="s">
        <v>71</v>
      </c>
      <c r="H503">
        <v>1</v>
      </c>
      <c r="I503" s="10" t="s">
        <v>418</v>
      </c>
      <c r="J503" s="10" t="s">
        <v>9</v>
      </c>
      <c r="K503" s="10" t="s">
        <v>276</v>
      </c>
      <c r="L503">
        <v>30</v>
      </c>
      <c r="P503" s="10"/>
      <c r="R503" s="10"/>
      <c r="S503" s="10"/>
      <c r="T503" s="10" t="s">
        <v>658</v>
      </c>
    </row>
    <row r="504" spans="1:20" x14ac:dyDescent="0.3">
      <c r="A504">
        <v>131</v>
      </c>
      <c r="B504" s="10" t="s">
        <v>216</v>
      </c>
      <c r="C504" s="10" t="s">
        <v>657</v>
      </c>
      <c r="D504" s="10" t="s">
        <v>24</v>
      </c>
      <c r="E504" s="10" t="s">
        <v>26</v>
      </c>
      <c r="F504" s="10" t="s">
        <v>155</v>
      </c>
      <c r="G504" s="10" t="s">
        <v>71</v>
      </c>
      <c r="H504">
        <v>1</v>
      </c>
      <c r="I504" s="10" t="s">
        <v>418</v>
      </c>
      <c r="J504" s="10" t="s">
        <v>411</v>
      </c>
      <c r="K504" s="10" t="s">
        <v>276</v>
      </c>
      <c r="L504">
        <v>30</v>
      </c>
      <c r="P504" s="10"/>
      <c r="R504" s="10"/>
      <c r="S504" s="10"/>
      <c r="T504" s="10" t="s">
        <v>658</v>
      </c>
    </row>
    <row r="505" spans="1:20" x14ac:dyDescent="0.3">
      <c r="A505">
        <v>131</v>
      </c>
      <c r="B505" s="10" t="s">
        <v>216</v>
      </c>
      <c r="C505" s="10" t="s">
        <v>657</v>
      </c>
      <c r="D505" s="10" t="s">
        <v>24</v>
      </c>
      <c r="E505" s="10" t="s">
        <v>26</v>
      </c>
      <c r="F505" s="10" t="s">
        <v>155</v>
      </c>
      <c r="G505" s="10" t="s">
        <v>71</v>
      </c>
      <c r="H505">
        <v>1</v>
      </c>
      <c r="I505" s="10" t="s">
        <v>418</v>
      </c>
      <c r="J505" s="10" t="s">
        <v>414</v>
      </c>
      <c r="K505" s="10" t="s">
        <v>276</v>
      </c>
      <c r="L505">
        <v>28</v>
      </c>
      <c r="P505" s="10"/>
      <c r="R505" s="10"/>
      <c r="S505" s="10"/>
      <c r="T505" s="10" t="s">
        <v>658</v>
      </c>
    </row>
    <row r="506" spans="1:20" x14ac:dyDescent="0.3">
      <c r="A506">
        <v>132</v>
      </c>
      <c r="B506" s="10" t="s">
        <v>216</v>
      </c>
      <c r="C506" s="10" t="s">
        <v>660</v>
      </c>
      <c r="D506" s="10" t="s">
        <v>23</v>
      </c>
      <c r="E506" s="10" t="s">
        <v>31</v>
      </c>
      <c r="F506" s="10" t="s">
        <v>155</v>
      </c>
      <c r="G506" s="10" t="s">
        <v>71</v>
      </c>
      <c r="H506">
        <v>1</v>
      </c>
      <c r="I506" s="10" t="s">
        <v>418</v>
      </c>
      <c r="J506" s="10" t="s">
        <v>9</v>
      </c>
      <c r="K506" s="10" t="s">
        <v>276</v>
      </c>
      <c r="L506">
        <v>28</v>
      </c>
      <c r="P506" s="10"/>
      <c r="R506" s="10"/>
      <c r="S506" s="10"/>
      <c r="T506" s="10" t="s">
        <v>661</v>
      </c>
    </row>
    <row r="507" spans="1:20" x14ac:dyDescent="0.3">
      <c r="A507">
        <v>132</v>
      </c>
      <c r="B507" s="10" t="s">
        <v>216</v>
      </c>
      <c r="C507" s="10" t="s">
        <v>660</v>
      </c>
      <c r="D507" s="10" t="s">
        <v>23</v>
      </c>
      <c r="E507" s="10" t="s">
        <v>31</v>
      </c>
      <c r="F507" s="10" t="s">
        <v>155</v>
      </c>
      <c r="G507" s="10" t="s">
        <v>71</v>
      </c>
      <c r="H507">
        <v>1</v>
      </c>
      <c r="I507" s="10" t="s">
        <v>418</v>
      </c>
      <c r="J507" s="10" t="s">
        <v>411</v>
      </c>
      <c r="K507" s="10" t="s">
        <v>276</v>
      </c>
      <c r="L507">
        <v>27</v>
      </c>
      <c r="P507" s="10"/>
      <c r="R507" s="10"/>
      <c r="S507" s="10"/>
      <c r="T507" s="10" t="s">
        <v>661</v>
      </c>
    </row>
    <row r="508" spans="1:20" x14ac:dyDescent="0.3">
      <c r="A508">
        <v>133</v>
      </c>
      <c r="B508" s="10" t="s">
        <v>219</v>
      </c>
      <c r="C508" s="10" t="s">
        <v>660</v>
      </c>
      <c r="D508" s="10" t="s">
        <v>24</v>
      </c>
      <c r="E508" s="10" t="s">
        <v>31</v>
      </c>
      <c r="F508" s="10" t="s">
        <v>155</v>
      </c>
      <c r="G508" s="10" t="s">
        <v>71</v>
      </c>
      <c r="H508">
        <v>1</v>
      </c>
      <c r="I508" s="10" t="s">
        <v>418</v>
      </c>
      <c r="J508" s="10" t="s">
        <v>9</v>
      </c>
      <c r="K508" s="10" t="s">
        <v>276</v>
      </c>
      <c r="L508">
        <v>28</v>
      </c>
      <c r="P508" s="10"/>
      <c r="R508" s="10"/>
      <c r="S508" s="10"/>
      <c r="T508" s="10" t="s">
        <v>663</v>
      </c>
    </row>
    <row r="509" spans="1:20" x14ac:dyDescent="0.3">
      <c r="A509">
        <v>133</v>
      </c>
      <c r="B509" s="10" t="s">
        <v>219</v>
      </c>
      <c r="C509" s="10" t="s">
        <v>660</v>
      </c>
      <c r="D509" s="10" t="s">
        <v>24</v>
      </c>
      <c r="E509" s="10" t="s">
        <v>31</v>
      </c>
      <c r="F509" s="10" t="s">
        <v>155</v>
      </c>
      <c r="G509" s="10" t="s">
        <v>71</v>
      </c>
      <c r="H509">
        <v>1</v>
      </c>
      <c r="I509" s="10" t="s">
        <v>418</v>
      </c>
      <c r="J509" s="10" t="s">
        <v>411</v>
      </c>
      <c r="K509" s="10" t="s">
        <v>276</v>
      </c>
      <c r="L509">
        <v>27</v>
      </c>
      <c r="P509" s="10"/>
      <c r="R509" s="10"/>
      <c r="S509" s="10"/>
      <c r="T509" s="10" t="s">
        <v>663</v>
      </c>
    </row>
    <row r="510" spans="1:20" x14ac:dyDescent="0.3">
      <c r="A510">
        <v>134</v>
      </c>
      <c r="B510" s="10" t="s">
        <v>216</v>
      </c>
      <c r="C510" s="10" t="s">
        <v>664</v>
      </c>
      <c r="D510" s="10" t="s">
        <v>28</v>
      </c>
      <c r="E510" s="10" t="s">
        <v>25</v>
      </c>
      <c r="F510" s="10" t="s">
        <v>156</v>
      </c>
      <c r="G510" s="10" t="s">
        <v>71</v>
      </c>
      <c r="H510">
        <v>1</v>
      </c>
      <c r="I510" s="10" t="s">
        <v>418</v>
      </c>
      <c r="J510" s="10" t="s">
        <v>9</v>
      </c>
      <c r="K510" s="10" t="s">
        <v>289</v>
      </c>
      <c r="L510">
        <v>39</v>
      </c>
      <c r="P510" s="10"/>
      <c r="R510" s="10"/>
      <c r="S510" s="10"/>
      <c r="T510" s="10" t="s">
        <v>665</v>
      </c>
    </row>
    <row r="511" spans="1:20" x14ac:dyDescent="0.3">
      <c r="A511">
        <v>134</v>
      </c>
      <c r="B511" s="10" t="s">
        <v>216</v>
      </c>
      <c r="C511" s="10" t="s">
        <v>664</v>
      </c>
      <c r="D511" s="10" t="s">
        <v>28</v>
      </c>
      <c r="E511" s="10" t="s">
        <v>25</v>
      </c>
      <c r="F511" s="10" t="s">
        <v>156</v>
      </c>
      <c r="G511" s="10" t="s">
        <v>71</v>
      </c>
      <c r="H511">
        <v>1</v>
      </c>
      <c r="I511" s="10" t="s">
        <v>418</v>
      </c>
      <c r="J511" s="10" t="s">
        <v>411</v>
      </c>
      <c r="K511" s="10" t="s">
        <v>276</v>
      </c>
      <c r="L511">
        <v>33</v>
      </c>
      <c r="P511" s="10"/>
      <c r="R511" s="10"/>
      <c r="S511" s="10"/>
      <c r="T511" s="10" t="s">
        <v>665</v>
      </c>
    </row>
    <row r="512" spans="1:20" x14ac:dyDescent="0.3">
      <c r="A512">
        <v>134</v>
      </c>
      <c r="B512" s="10" t="s">
        <v>216</v>
      </c>
      <c r="C512" s="10" t="s">
        <v>664</v>
      </c>
      <c r="D512" s="10" t="s">
        <v>28</v>
      </c>
      <c r="E512" s="10" t="s">
        <v>25</v>
      </c>
      <c r="F512" s="10" t="s">
        <v>156</v>
      </c>
      <c r="G512" s="10" t="s">
        <v>71</v>
      </c>
      <c r="H512">
        <v>1</v>
      </c>
      <c r="I512" s="10" t="s">
        <v>418</v>
      </c>
      <c r="J512" s="10" t="s">
        <v>896</v>
      </c>
      <c r="K512" s="10" t="s">
        <v>289</v>
      </c>
      <c r="L512">
        <v>42</v>
      </c>
      <c r="P512" s="10"/>
      <c r="R512" s="10"/>
      <c r="S512" s="10"/>
      <c r="T512" s="10" t="s">
        <v>665</v>
      </c>
    </row>
    <row r="513" spans="1:20" x14ac:dyDescent="0.3">
      <c r="A513">
        <v>134</v>
      </c>
      <c r="B513" s="10" t="s">
        <v>216</v>
      </c>
      <c r="C513" s="10" t="s">
        <v>664</v>
      </c>
      <c r="D513" s="10" t="s">
        <v>28</v>
      </c>
      <c r="E513" s="10" t="s">
        <v>25</v>
      </c>
      <c r="F513" s="10" t="s">
        <v>156</v>
      </c>
      <c r="G513" s="10" t="s">
        <v>71</v>
      </c>
      <c r="H513">
        <v>1</v>
      </c>
      <c r="I513" s="10" t="s">
        <v>418</v>
      </c>
      <c r="J513" s="10" t="s">
        <v>894</v>
      </c>
      <c r="K513" s="10" t="s">
        <v>276</v>
      </c>
      <c r="L513">
        <v>36</v>
      </c>
      <c r="P513" s="10"/>
      <c r="R513" s="10"/>
      <c r="S513" s="10"/>
      <c r="T513" s="10" t="s">
        <v>665</v>
      </c>
    </row>
    <row r="514" spans="1:20" x14ac:dyDescent="0.3">
      <c r="A514">
        <v>134</v>
      </c>
      <c r="B514" s="10" t="s">
        <v>216</v>
      </c>
      <c r="C514" s="10" t="s">
        <v>664</v>
      </c>
      <c r="D514" s="10" t="s">
        <v>28</v>
      </c>
      <c r="E514" s="10" t="s">
        <v>25</v>
      </c>
      <c r="F514" s="10" t="s">
        <v>156</v>
      </c>
      <c r="G514" s="10" t="s">
        <v>71</v>
      </c>
      <c r="H514">
        <v>1</v>
      </c>
      <c r="I514" s="10" t="s">
        <v>418</v>
      </c>
      <c r="J514" s="10" t="s">
        <v>898</v>
      </c>
      <c r="K514" s="10" t="s">
        <v>289</v>
      </c>
      <c r="L514">
        <v>39</v>
      </c>
      <c r="P514" s="10"/>
      <c r="R514" s="10"/>
      <c r="S514" s="10"/>
      <c r="T514" s="10" t="s">
        <v>665</v>
      </c>
    </row>
    <row r="515" spans="1:20" x14ac:dyDescent="0.3">
      <c r="A515">
        <v>134</v>
      </c>
      <c r="B515" s="10" t="s">
        <v>216</v>
      </c>
      <c r="C515" s="10" t="s">
        <v>664</v>
      </c>
      <c r="D515" s="10" t="s">
        <v>28</v>
      </c>
      <c r="E515" s="10" t="s">
        <v>25</v>
      </c>
      <c r="F515" s="10" t="s">
        <v>156</v>
      </c>
      <c r="G515" s="10" t="s">
        <v>71</v>
      </c>
      <c r="H515">
        <v>1</v>
      </c>
      <c r="I515" s="10" t="s">
        <v>418</v>
      </c>
      <c r="J515" s="10" t="s">
        <v>414</v>
      </c>
      <c r="K515" s="10" t="s">
        <v>276</v>
      </c>
      <c r="L515">
        <v>33</v>
      </c>
      <c r="P515" s="10"/>
      <c r="R515" s="10"/>
      <c r="S515" s="10"/>
      <c r="T515" s="10" t="s">
        <v>665</v>
      </c>
    </row>
    <row r="516" spans="1:20" x14ac:dyDescent="0.3">
      <c r="A516">
        <v>134</v>
      </c>
      <c r="B516" s="10" t="s">
        <v>216</v>
      </c>
      <c r="C516" s="10" t="s">
        <v>664</v>
      </c>
      <c r="D516" s="10" t="s">
        <v>28</v>
      </c>
      <c r="E516" s="10" t="s">
        <v>25</v>
      </c>
      <c r="F516" s="10" t="s">
        <v>156</v>
      </c>
      <c r="G516" s="10" t="s">
        <v>71</v>
      </c>
      <c r="H516">
        <v>1</v>
      </c>
      <c r="I516" s="10" t="s">
        <v>418</v>
      </c>
      <c r="J516" s="10" t="s">
        <v>416</v>
      </c>
      <c r="K516" s="10" t="s">
        <v>417</v>
      </c>
      <c r="L516">
        <v>51</v>
      </c>
      <c r="N516">
        <v>61</v>
      </c>
      <c r="P516" s="10"/>
      <c r="R516" s="10"/>
      <c r="S516" s="10"/>
      <c r="T516" s="10" t="s">
        <v>665</v>
      </c>
    </row>
    <row r="517" spans="1:20" x14ac:dyDescent="0.3">
      <c r="A517">
        <v>135</v>
      </c>
      <c r="B517" s="10" t="s">
        <v>216</v>
      </c>
      <c r="C517" s="10" t="s">
        <v>673</v>
      </c>
      <c r="D517" s="10" t="s">
        <v>28</v>
      </c>
      <c r="E517" s="10" t="s">
        <v>26</v>
      </c>
      <c r="F517" s="10" t="s">
        <v>156</v>
      </c>
      <c r="G517" s="10" t="s">
        <v>71</v>
      </c>
      <c r="H517">
        <v>1</v>
      </c>
      <c r="I517" s="10" t="s">
        <v>418</v>
      </c>
      <c r="J517" s="10" t="s">
        <v>9</v>
      </c>
      <c r="K517" s="10" t="s">
        <v>276</v>
      </c>
      <c r="L517">
        <v>27</v>
      </c>
      <c r="P517" s="10"/>
      <c r="R517" s="10"/>
      <c r="S517" s="10"/>
      <c r="T517" s="10" t="s">
        <v>674</v>
      </c>
    </row>
    <row r="518" spans="1:20" x14ac:dyDescent="0.3">
      <c r="A518">
        <v>135</v>
      </c>
      <c r="B518" s="10" t="s">
        <v>216</v>
      </c>
      <c r="C518" s="10" t="s">
        <v>673</v>
      </c>
      <c r="D518" s="10" t="s">
        <v>28</v>
      </c>
      <c r="E518" s="10" t="s">
        <v>26</v>
      </c>
      <c r="F518" s="10" t="s">
        <v>156</v>
      </c>
      <c r="G518" s="10" t="s">
        <v>71</v>
      </c>
      <c r="H518">
        <v>1</v>
      </c>
      <c r="I518" s="10" t="s">
        <v>418</v>
      </c>
      <c r="J518" s="10" t="s">
        <v>411</v>
      </c>
      <c r="K518" s="10" t="s">
        <v>276</v>
      </c>
      <c r="L518">
        <v>27</v>
      </c>
      <c r="P518" s="10"/>
      <c r="R518" s="10"/>
      <c r="S518" s="10"/>
      <c r="T518" s="10" t="s">
        <v>674</v>
      </c>
    </row>
    <row r="519" spans="1:20" x14ac:dyDescent="0.3">
      <c r="A519">
        <v>135</v>
      </c>
      <c r="B519" s="10" t="s">
        <v>216</v>
      </c>
      <c r="C519" s="10" t="s">
        <v>673</v>
      </c>
      <c r="D519" s="10" t="s">
        <v>28</v>
      </c>
      <c r="E519" s="10" t="s">
        <v>26</v>
      </c>
      <c r="F519" s="10" t="s">
        <v>156</v>
      </c>
      <c r="G519" s="10" t="s">
        <v>71</v>
      </c>
      <c r="H519">
        <v>1</v>
      </c>
      <c r="I519" s="10" t="s">
        <v>418</v>
      </c>
      <c r="J519" s="10" t="s">
        <v>414</v>
      </c>
      <c r="K519" s="10" t="s">
        <v>276</v>
      </c>
      <c r="L519">
        <v>25</v>
      </c>
      <c r="P519" s="10"/>
      <c r="R519" s="10"/>
      <c r="S519" s="10"/>
      <c r="T519" s="10" t="s">
        <v>674</v>
      </c>
    </row>
    <row r="520" spans="1:20" x14ac:dyDescent="0.3">
      <c r="A520">
        <v>136</v>
      </c>
      <c r="B520" s="10" t="s">
        <v>216</v>
      </c>
      <c r="C520" s="10" t="s">
        <v>667</v>
      </c>
      <c r="D520" s="10" t="s">
        <v>28</v>
      </c>
      <c r="E520" s="10" t="s">
        <v>25</v>
      </c>
      <c r="F520" s="10" t="s">
        <v>159</v>
      </c>
      <c r="G520" s="10" t="s">
        <v>71</v>
      </c>
      <c r="H520">
        <v>1</v>
      </c>
      <c r="I520" s="10" t="s">
        <v>418</v>
      </c>
      <c r="J520" s="10" t="s">
        <v>9</v>
      </c>
      <c r="K520" s="10" t="s">
        <v>276</v>
      </c>
      <c r="L520">
        <v>36</v>
      </c>
      <c r="P520" s="10"/>
      <c r="R520" s="10"/>
      <c r="S520" s="10"/>
      <c r="T520" s="10" t="s">
        <v>668</v>
      </c>
    </row>
    <row r="521" spans="1:20" x14ac:dyDescent="0.3">
      <c r="A521">
        <v>136</v>
      </c>
      <c r="B521" s="10" t="s">
        <v>216</v>
      </c>
      <c r="C521" s="10" t="s">
        <v>667</v>
      </c>
      <c r="D521" s="10" t="s">
        <v>28</v>
      </c>
      <c r="E521" s="10" t="s">
        <v>25</v>
      </c>
      <c r="F521" s="10" t="s">
        <v>159</v>
      </c>
      <c r="G521" s="10" t="s">
        <v>71</v>
      </c>
      <c r="H521">
        <v>1</v>
      </c>
      <c r="I521" s="10" t="s">
        <v>418</v>
      </c>
      <c r="J521" s="10" t="s">
        <v>411</v>
      </c>
      <c r="K521" s="10" t="s">
        <v>276</v>
      </c>
      <c r="L521">
        <v>33</v>
      </c>
      <c r="P521" s="10"/>
      <c r="R521" s="10"/>
      <c r="S521" s="10"/>
      <c r="T521" s="10" t="s">
        <v>668</v>
      </c>
    </row>
    <row r="522" spans="1:20" x14ac:dyDescent="0.3">
      <c r="A522">
        <v>136</v>
      </c>
      <c r="B522" s="10" t="s">
        <v>216</v>
      </c>
      <c r="C522" s="10" t="s">
        <v>667</v>
      </c>
      <c r="D522" s="10" t="s">
        <v>28</v>
      </c>
      <c r="E522" s="10" t="s">
        <v>25</v>
      </c>
      <c r="F522" s="10" t="s">
        <v>159</v>
      </c>
      <c r="G522" s="10" t="s">
        <v>71</v>
      </c>
      <c r="H522">
        <v>1</v>
      </c>
      <c r="I522" s="10" t="s">
        <v>418</v>
      </c>
      <c r="J522" s="10" t="s">
        <v>893</v>
      </c>
      <c r="K522" s="10" t="s">
        <v>289</v>
      </c>
      <c r="L522">
        <v>39</v>
      </c>
      <c r="P522" s="10"/>
      <c r="R522" s="10"/>
      <c r="S522" s="10"/>
      <c r="T522" s="10" t="s">
        <v>668</v>
      </c>
    </row>
    <row r="523" spans="1:20" x14ac:dyDescent="0.3">
      <c r="A523">
        <v>136</v>
      </c>
      <c r="B523" s="10" t="s">
        <v>216</v>
      </c>
      <c r="C523" s="10" t="s">
        <v>667</v>
      </c>
      <c r="D523" s="10" t="s">
        <v>28</v>
      </c>
      <c r="E523" s="10" t="s">
        <v>25</v>
      </c>
      <c r="F523" s="10" t="s">
        <v>159</v>
      </c>
      <c r="G523" s="10" t="s">
        <v>71</v>
      </c>
      <c r="H523">
        <v>1</v>
      </c>
      <c r="I523" s="10" t="s">
        <v>418</v>
      </c>
      <c r="J523" s="10" t="s">
        <v>896</v>
      </c>
      <c r="K523" s="10" t="s">
        <v>289</v>
      </c>
      <c r="L523">
        <v>39</v>
      </c>
      <c r="P523" s="10"/>
      <c r="R523" s="10"/>
      <c r="S523" s="10"/>
      <c r="T523" s="10" t="s">
        <v>668</v>
      </c>
    </row>
    <row r="524" spans="1:20" x14ac:dyDescent="0.3">
      <c r="A524">
        <v>136</v>
      </c>
      <c r="B524" s="10" t="s">
        <v>216</v>
      </c>
      <c r="C524" s="10" t="s">
        <v>667</v>
      </c>
      <c r="D524" s="10" t="s">
        <v>28</v>
      </c>
      <c r="E524" s="10" t="s">
        <v>25</v>
      </c>
      <c r="F524" s="10" t="s">
        <v>159</v>
      </c>
      <c r="G524" s="10" t="s">
        <v>71</v>
      </c>
      <c r="H524">
        <v>1</v>
      </c>
      <c r="I524" s="10" t="s">
        <v>418</v>
      </c>
      <c r="J524" s="10" t="s">
        <v>894</v>
      </c>
      <c r="K524" s="10" t="s">
        <v>289</v>
      </c>
      <c r="L524">
        <v>39</v>
      </c>
      <c r="P524" s="10"/>
      <c r="R524" s="10"/>
      <c r="S524" s="10"/>
      <c r="T524" s="10" t="s">
        <v>668</v>
      </c>
    </row>
    <row r="525" spans="1:20" x14ac:dyDescent="0.3">
      <c r="A525">
        <v>136</v>
      </c>
      <c r="B525" s="10" t="s">
        <v>216</v>
      </c>
      <c r="C525" s="10" t="s">
        <v>667</v>
      </c>
      <c r="D525" s="10" t="s">
        <v>28</v>
      </c>
      <c r="E525" s="10" t="s">
        <v>25</v>
      </c>
      <c r="F525" s="10" t="s">
        <v>159</v>
      </c>
      <c r="G525" s="10" t="s">
        <v>71</v>
      </c>
      <c r="H525">
        <v>1</v>
      </c>
      <c r="I525" s="10" t="s">
        <v>418</v>
      </c>
      <c r="J525" s="10" t="s">
        <v>897</v>
      </c>
      <c r="K525" s="10" t="s">
        <v>289</v>
      </c>
      <c r="L525">
        <v>42</v>
      </c>
      <c r="P525" s="10"/>
      <c r="R525" s="10"/>
      <c r="S525" s="10"/>
      <c r="T525" s="10" t="s">
        <v>668</v>
      </c>
    </row>
    <row r="526" spans="1:20" x14ac:dyDescent="0.3">
      <c r="A526">
        <v>136</v>
      </c>
      <c r="B526" s="10" t="s">
        <v>216</v>
      </c>
      <c r="C526" s="10" t="s">
        <v>667</v>
      </c>
      <c r="D526" s="10" t="s">
        <v>28</v>
      </c>
      <c r="E526" s="10" t="s">
        <v>25</v>
      </c>
      <c r="F526" s="10" t="s">
        <v>159</v>
      </c>
      <c r="G526" s="10" t="s">
        <v>71</v>
      </c>
      <c r="H526">
        <v>1</v>
      </c>
      <c r="I526" s="10" t="s">
        <v>418</v>
      </c>
      <c r="J526" s="10" t="s">
        <v>414</v>
      </c>
      <c r="K526" s="10" t="s">
        <v>276</v>
      </c>
      <c r="L526">
        <v>33</v>
      </c>
      <c r="P526" s="10"/>
      <c r="R526" s="10"/>
      <c r="S526" s="10"/>
      <c r="T526" s="10" t="s">
        <v>668</v>
      </c>
    </row>
    <row r="527" spans="1:20" x14ac:dyDescent="0.3">
      <c r="A527">
        <v>136</v>
      </c>
      <c r="B527" s="10" t="s">
        <v>216</v>
      </c>
      <c r="C527" s="10" t="s">
        <v>667</v>
      </c>
      <c r="D527" s="10" t="s">
        <v>28</v>
      </c>
      <c r="E527" s="10" t="s">
        <v>25</v>
      </c>
      <c r="F527" s="10" t="s">
        <v>159</v>
      </c>
      <c r="G527" s="10" t="s">
        <v>71</v>
      </c>
      <c r="H527">
        <v>1</v>
      </c>
      <c r="I527" s="10" t="s">
        <v>418</v>
      </c>
      <c r="J527" s="10" t="s">
        <v>416</v>
      </c>
      <c r="K527" s="10" t="s">
        <v>417</v>
      </c>
      <c r="L527">
        <v>51</v>
      </c>
      <c r="N527">
        <v>61</v>
      </c>
      <c r="P527" s="10"/>
      <c r="R527" s="10"/>
      <c r="S527" s="10"/>
      <c r="T527" s="10" t="s">
        <v>668</v>
      </c>
    </row>
    <row r="528" spans="1:20" x14ac:dyDescent="0.3">
      <c r="A528">
        <v>137</v>
      </c>
      <c r="B528" s="10" t="s">
        <v>216</v>
      </c>
      <c r="C528" s="10" t="s">
        <v>670</v>
      </c>
      <c r="D528" s="10" t="s">
        <v>28</v>
      </c>
      <c r="E528" s="10" t="s">
        <v>21</v>
      </c>
      <c r="F528" s="10" t="s">
        <v>159</v>
      </c>
      <c r="G528" s="10" t="s">
        <v>71</v>
      </c>
      <c r="H528">
        <v>1</v>
      </c>
      <c r="I528" s="10" t="s">
        <v>418</v>
      </c>
      <c r="J528" s="10"/>
      <c r="K528" s="10"/>
      <c r="P528" s="10"/>
      <c r="R528" s="10"/>
      <c r="S528" s="10"/>
      <c r="T528" s="10" t="s">
        <v>671</v>
      </c>
    </row>
    <row r="529" spans="1:20" x14ac:dyDescent="0.3">
      <c r="A529">
        <v>138</v>
      </c>
      <c r="B529" s="10" t="s">
        <v>216</v>
      </c>
      <c r="C529" s="10" t="s">
        <v>701</v>
      </c>
      <c r="D529" s="10" t="s">
        <v>24</v>
      </c>
      <c r="E529" s="10" t="s">
        <v>25</v>
      </c>
      <c r="F529" s="10" t="s">
        <v>703</v>
      </c>
      <c r="G529" s="10" t="s">
        <v>71</v>
      </c>
      <c r="H529">
        <v>1</v>
      </c>
      <c r="I529" s="10" t="s">
        <v>418</v>
      </c>
      <c r="J529" s="10" t="s">
        <v>9</v>
      </c>
      <c r="K529" s="10" t="s">
        <v>289</v>
      </c>
      <c r="L529">
        <v>34</v>
      </c>
      <c r="P529" s="10"/>
      <c r="R529" s="10"/>
      <c r="S529" s="10"/>
      <c r="T529" s="10" t="s">
        <v>712</v>
      </c>
    </row>
    <row r="530" spans="1:20" x14ac:dyDescent="0.3">
      <c r="A530">
        <v>138</v>
      </c>
      <c r="B530" s="10" t="s">
        <v>216</v>
      </c>
      <c r="C530" s="10" t="s">
        <v>701</v>
      </c>
      <c r="D530" s="10" t="s">
        <v>24</v>
      </c>
      <c r="E530" s="10" t="s">
        <v>25</v>
      </c>
      <c r="F530" s="10" t="s">
        <v>703</v>
      </c>
      <c r="G530" s="10" t="s">
        <v>71</v>
      </c>
      <c r="H530">
        <v>1</v>
      </c>
      <c r="I530" s="10" t="s">
        <v>418</v>
      </c>
      <c r="J530" s="10" t="s">
        <v>411</v>
      </c>
      <c r="K530" s="10" t="s">
        <v>289</v>
      </c>
      <c r="L530">
        <v>34</v>
      </c>
      <c r="P530" s="10"/>
      <c r="R530" s="10"/>
      <c r="S530" s="10"/>
      <c r="T530" s="10" t="s">
        <v>712</v>
      </c>
    </row>
    <row r="531" spans="1:20" x14ac:dyDescent="0.3">
      <c r="A531">
        <v>138</v>
      </c>
      <c r="B531" s="10" t="s">
        <v>216</v>
      </c>
      <c r="C531" s="10" t="s">
        <v>701</v>
      </c>
      <c r="D531" s="10" t="s">
        <v>24</v>
      </c>
      <c r="E531" s="10" t="s">
        <v>25</v>
      </c>
      <c r="F531" s="10" t="s">
        <v>703</v>
      </c>
      <c r="G531" s="10" t="s">
        <v>71</v>
      </c>
      <c r="H531">
        <v>1</v>
      </c>
      <c r="I531" s="10" t="s">
        <v>418</v>
      </c>
      <c r="J531" s="10" t="s">
        <v>896</v>
      </c>
      <c r="K531" s="10" t="s">
        <v>289</v>
      </c>
      <c r="L531">
        <v>37</v>
      </c>
      <c r="P531" s="10"/>
      <c r="R531" s="10"/>
      <c r="S531" s="10"/>
      <c r="T531" s="10" t="s">
        <v>712</v>
      </c>
    </row>
    <row r="532" spans="1:20" x14ac:dyDescent="0.3">
      <c r="A532">
        <v>138</v>
      </c>
      <c r="B532" s="10" t="s">
        <v>216</v>
      </c>
      <c r="C532" s="10" t="s">
        <v>701</v>
      </c>
      <c r="D532" s="10" t="s">
        <v>24</v>
      </c>
      <c r="E532" s="10" t="s">
        <v>25</v>
      </c>
      <c r="F532" s="10" t="s">
        <v>703</v>
      </c>
      <c r="G532" s="10" t="s">
        <v>71</v>
      </c>
      <c r="H532">
        <v>1</v>
      </c>
      <c r="I532" s="10" t="s">
        <v>418</v>
      </c>
      <c r="J532" s="10" t="s">
        <v>414</v>
      </c>
      <c r="K532" s="10" t="s">
        <v>276</v>
      </c>
      <c r="L532">
        <v>31</v>
      </c>
      <c r="P532" s="10"/>
      <c r="R532" s="10"/>
      <c r="S532" s="10"/>
      <c r="T532" s="10" t="s">
        <v>712</v>
      </c>
    </row>
    <row r="533" spans="1:20" x14ac:dyDescent="0.3">
      <c r="A533">
        <v>138</v>
      </c>
      <c r="B533" s="10" t="s">
        <v>216</v>
      </c>
      <c r="C533" s="10" t="s">
        <v>701</v>
      </c>
      <c r="D533" s="10" t="s">
        <v>24</v>
      </c>
      <c r="E533" s="10" t="s">
        <v>25</v>
      </c>
      <c r="F533" s="10" t="s">
        <v>703</v>
      </c>
      <c r="G533" s="10" t="s">
        <v>71</v>
      </c>
      <c r="H533">
        <v>1</v>
      </c>
      <c r="I533" s="10" t="s">
        <v>418</v>
      </c>
      <c r="J533" s="10" t="s">
        <v>416</v>
      </c>
      <c r="K533" s="10" t="s">
        <v>417</v>
      </c>
      <c r="L533">
        <v>49</v>
      </c>
      <c r="N533">
        <v>59</v>
      </c>
      <c r="P533" s="10"/>
      <c r="R533" s="10"/>
      <c r="S533" s="10"/>
      <c r="T533" s="10" t="s">
        <v>712</v>
      </c>
    </row>
    <row r="534" spans="1:20" x14ac:dyDescent="0.3">
      <c r="A534">
        <v>139</v>
      </c>
      <c r="B534" s="10" t="s">
        <v>216</v>
      </c>
      <c r="C534" s="10" t="s">
        <v>706</v>
      </c>
      <c r="D534" s="10" t="s">
        <v>24</v>
      </c>
      <c r="E534" s="10" t="s">
        <v>25</v>
      </c>
      <c r="F534" s="10" t="s">
        <v>703</v>
      </c>
      <c r="G534" s="10" t="s">
        <v>71</v>
      </c>
      <c r="H534">
        <v>1</v>
      </c>
      <c r="I534" s="10" t="s">
        <v>418</v>
      </c>
      <c r="J534" s="10" t="s">
        <v>9</v>
      </c>
      <c r="K534" s="10" t="s">
        <v>289</v>
      </c>
      <c r="L534">
        <v>36</v>
      </c>
      <c r="P534" s="10"/>
      <c r="R534" s="10"/>
      <c r="S534" s="10"/>
      <c r="T534" s="10" t="s">
        <v>713</v>
      </c>
    </row>
    <row r="535" spans="1:20" x14ac:dyDescent="0.3">
      <c r="A535">
        <v>139</v>
      </c>
      <c r="B535" s="10" t="s">
        <v>216</v>
      </c>
      <c r="C535" s="10" t="s">
        <v>706</v>
      </c>
      <c r="D535" s="10" t="s">
        <v>24</v>
      </c>
      <c r="E535" s="10" t="s">
        <v>25</v>
      </c>
      <c r="F535" s="10" t="s">
        <v>703</v>
      </c>
      <c r="G535" s="10" t="s">
        <v>71</v>
      </c>
      <c r="H535">
        <v>1</v>
      </c>
      <c r="I535" s="10" t="s">
        <v>418</v>
      </c>
      <c r="J535" s="10" t="s">
        <v>411</v>
      </c>
      <c r="K535" s="10" t="s">
        <v>413</v>
      </c>
      <c r="L535">
        <v>36</v>
      </c>
      <c r="P535" s="10"/>
      <c r="R535" s="10"/>
      <c r="S535" s="10"/>
      <c r="T535" s="10" t="s">
        <v>713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DDD61-4198-4382-8B56-686AE812D0E8}">
  <dimension ref="A1:T379"/>
  <sheetViews>
    <sheetView workbookViewId="0"/>
  </sheetViews>
  <sheetFormatPr defaultRowHeight="14.4" x14ac:dyDescent="0.3"/>
  <cols>
    <col min="1" max="1" width="6.218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44140625" bestFit="1" customWidth="1"/>
    <col min="9" max="9" width="9.33203125" bestFit="1" customWidth="1"/>
    <col min="10" max="10" width="11.88671875" bestFit="1" customWidth="1"/>
    <col min="11" max="11" width="5.5546875" bestFit="1" customWidth="1"/>
    <col min="12" max="12" width="7.88671875" bestFit="1" customWidth="1"/>
    <col min="13" max="14" width="7.44140625" bestFit="1" customWidth="1"/>
    <col min="15" max="15" width="11.21875" bestFit="1" customWidth="1"/>
    <col min="16" max="16" width="14.77734375" bestFit="1" customWidth="1"/>
    <col min="17" max="17" width="12.77734375" bestFit="1" customWidth="1"/>
    <col min="18" max="18" width="16.44140625" bestFit="1" customWidth="1"/>
    <col min="19" max="19" width="14.44140625" bestFit="1" customWidth="1"/>
    <col min="20" max="20" width="27.21875" bestFit="1" customWidth="1"/>
  </cols>
  <sheetData>
    <row r="1" spans="1:20" x14ac:dyDescent="0.3">
      <c r="A1" t="s">
        <v>248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256</v>
      </c>
      <c r="P1" t="s">
        <v>878</v>
      </c>
      <c r="Q1" t="s">
        <v>257</v>
      </c>
      <c r="R1" t="s">
        <v>258</v>
      </c>
      <c r="S1" t="s">
        <v>259</v>
      </c>
      <c r="T1" t="s">
        <v>247</v>
      </c>
    </row>
    <row r="2" spans="1:20" x14ac:dyDescent="0.3">
      <c r="A2">
        <v>1</v>
      </c>
      <c r="B2" s="10" t="s">
        <v>216</v>
      </c>
      <c r="C2" s="10" t="s">
        <v>241</v>
      </c>
      <c r="D2" s="10" t="s">
        <v>28</v>
      </c>
      <c r="E2" s="10" t="s">
        <v>26</v>
      </c>
      <c r="F2" s="10" t="s">
        <v>154</v>
      </c>
      <c r="G2" s="10" t="s">
        <v>71</v>
      </c>
      <c r="H2">
        <v>1</v>
      </c>
      <c r="I2" s="10" t="s">
        <v>409</v>
      </c>
      <c r="J2" s="10" t="s">
        <v>410</v>
      </c>
      <c r="K2" s="10" t="s">
        <v>276</v>
      </c>
      <c r="L2">
        <v>20</v>
      </c>
      <c r="P2" s="10"/>
      <c r="T2" s="10" t="s">
        <v>262</v>
      </c>
    </row>
    <row r="3" spans="1:20" x14ac:dyDescent="0.3">
      <c r="A3">
        <v>1</v>
      </c>
      <c r="B3" s="10" t="s">
        <v>216</v>
      </c>
      <c r="C3" s="10" t="s">
        <v>241</v>
      </c>
      <c r="D3" s="10" t="s">
        <v>28</v>
      </c>
      <c r="E3" s="10" t="s">
        <v>26</v>
      </c>
      <c r="F3" s="10" t="s">
        <v>154</v>
      </c>
      <c r="G3" s="10" t="s">
        <v>71</v>
      </c>
      <c r="H3">
        <v>1</v>
      </c>
      <c r="I3" s="10" t="s">
        <v>409</v>
      </c>
      <c r="J3" s="10" t="s">
        <v>887</v>
      </c>
      <c r="K3" s="10" t="s">
        <v>276</v>
      </c>
      <c r="L3">
        <v>24</v>
      </c>
      <c r="P3" s="10"/>
      <c r="T3" s="10" t="s">
        <v>262</v>
      </c>
    </row>
    <row r="4" spans="1:20" x14ac:dyDescent="0.3">
      <c r="A4">
        <v>2</v>
      </c>
      <c r="B4" s="10" t="s">
        <v>218</v>
      </c>
      <c r="C4" s="10" t="s">
        <v>241</v>
      </c>
      <c r="D4" s="10" t="s">
        <v>28</v>
      </c>
      <c r="E4" s="10" t="s">
        <v>26</v>
      </c>
      <c r="F4" s="10" t="s">
        <v>154</v>
      </c>
      <c r="G4" s="10" t="s">
        <v>71</v>
      </c>
      <c r="H4">
        <v>1</v>
      </c>
      <c r="I4" s="10" t="s">
        <v>409</v>
      </c>
      <c r="J4" s="10" t="s">
        <v>410</v>
      </c>
      <c r="K4" s="10" t="s">
        <v>276</v>
      </c>
      <c r="L4">
        <v>20</v>
      </c>
      <c r="P4" s="10"/>
      <c r="T4" s="10" t="s">
        <v>263</v>
      </c>
    </row>
    <row r="5" spans="1:20" x14ac:dyDescent="0.3">
      <c r="A5">
        <v>2</v>
      </c>
      <c r="B5" s="10" t="s">
        <v>218</v>
      </c>
      <c r="C5" s="10" t="s">
        <v>241</v>
      </c>
      <c r="D5" s="10" t="s">
        <v>28</v>
      </c>
      <c r="E5" s="10" t="s">
        <v>26</v>
      </c>
      <c r="F5" s="10" t="s">
        <v>154</v>
      </c>
      <c r="G5" s="10" t="s">
        <v>71</v>
      </c>
      <c r="H5">
        <v>1</v>
      </c>
      <c r="I5" s="10" t="s">
        <v>409</v>
      </c>
      <c r="J5" s="10" t="s">
        <v>887</v>
      </c>
      <c r="K5" s="10" t="s">
        <v>276</v>
      </c>
      <c r="L5">
        <v>24</v>
      </c>
      <c r="P5" s="10"/>
      <c r="T5" s="10" t="s">
        <v>263</v>
      </c>
    </row>
    <row r="6" spans="1:20" x14ac:dyDescent="0.3">
      <c r="A6">
        <v>3</v>
      </c>
      <c r="B6" s="10" t="s">
        <v>219</v>
      </c>
      <c r="C6" s="10" t="s">
        <v>241</v>
      </c>
      <c r="D6" s="10" t="s">
        <v>23</v>
      </c>
      <c r="E6" s="10" t="s">
        <v>26</v>
      </c>
      <c r="F6" s="10" t="s">
        <v>154</v>
      </c>
      <c r="G6" s="10" t="s">
        <v>71</v>
      </c>
      <c r="H6">
        <v>1</v>
      </c>
      <c r="I6" s="10" t="s">
        <v>409</v>
      </c>
      <c r="J6" s="10" t="s">
        <v>410</v>
      </c>
      <c r="K6" s="10" t="s">
        <v>276</v>
      </c>
      <c r="L6">
        <v>20</v>
      </c>
      <c r="P6" s="10"/>
      <c r="T6" s="10" t="s">
        <v>264</v>
      </c>
    </row>
    <row r="7" spans="1:20" x14ac:dyDescent="0.3">
      <c r="A7">
        <v>3</v>
      </c>
      <c r="B7" s="10" t="s">
        <v>219</v>
      </c>
      <c r="C7" s="10" t="s">
        <v>241</v>
      </c>
      <c r="D7" s="10" t="s">
        <v>23</v>
      </c>
      <c r="E7" s="10" t="s">
        <v>26</v>
      </c>
      <c r="F7" s="10" t="s">
        <v>154</v>
      </c>
      <c r="G7" s="10" t="s">
        <v>71</v>
      </c>
      <c r="H7">
        <v>1</v>
      </c>
      <c r="I7" s="10" t="s">
        <v>409</v>
      </c>
      <c r="J7" s="10" t="s">
        <v>887</v>
      </c>
      <c r="K7" s="10" t="s">
        <v>276</v>
      </c>
      <c r="L7">
        <v>24</v>
      </c>
      <c r="P7" s="10"/>
      <c r="T7" s="10" t="s">
        <v>264</v>
      </c>
    </row>
    <row r="8" spans="1:20" x14ac:dyDescent="0.3">
      <c r="A8">
        <v>4</v>
      </c>
      <c r="B8" s="10" t="s">
        <v>216</v>
      </c>
      <c r="C8" s="10" t="s">
        <v>217</v>
      </c>
      <c r="D8" s="10" t="s">
        <v>28</v>
      </c>
      <c r="E8" s="10" t="s">
        <v>31</v>
      </c>
      <c r="F8" s="10" t="s">
        <v>154</v>
      </c>
      <c r="G8" s="10" t="s">
        <v>71</v>
      </c>
      <c r="H8">
        <v>1</v>
      </c>
      <c r="I8" s="10" t="s">
        <v>409</v>
      </c>
      <c r="J8" s="10" t="s">
        <v>410</v>
      </c>
      <c r="K8" s="10" t="s">
        <v>276</v>
      </c>
      <c r="L8">
        <v>31</v>
      </c>
      <c r="P8" s="10"/>
      <c r="T8" s="10" t="s">
        <v>265</v>
      </c>
    </row>
    <row r="9" spans="1:20" x14ac:dyDescent="0.3">
      <c r="A9">
        <v>4</v>
      </c>
      <c r="B9" s="10" t="s">
        <v>216</v>
      </c>
      <c r="C9" s="10" t="s">
        <v>217</v>
      </c>
      <c r="D9" s="10" t="s">
        <v>28</v>
      </c>
      <c r="E9" s="10" t="s">
        <v>31</v>
      </c>
      <c r="F9" s="10" t="s">
        <v>154</v>
      </c>
      <c r="G9" s="10" t="s">
        <v>71</v>
      </c>
      <c r="H9">
        <v>1</v>
      </c>
      <c r="I9" s="10" t="s">
        <v>409</v>
      </c>
      <c r="J9" s="10" t="s">
        <v>411</v>
      </c>
      <c r="K9" s="10" t="s">
        <v>289</v>
      </c>
      <c r="L9">
        <v>33</v>
      </c>
      <c r="P9" s="10"/>
      <c r="T9" s="10" t="s">
        <v>265</v>
      </c>
    </row>
    <row r="10" spans="1:20" x14ac:dyDescent="0.3">
      <c r="A10">
        <v>4</v>
      </c>
      <c r="B10" s="10" t="s">
        <v>216</v>
      </c>
      <c r="C10" s="10" t="s">
        <v>217</v>
      </c>
      <c r="D10" s="10" t="s">
        <v>28</v>
      </c>
      <c r="E10" s="10" t="s">
        <v>31</v>
      </c>
      <c r="F10" s="10" t="s">
        <v>154</v>
      </c>
      <c r="G10" s="10" t="s">
        <v>71</v>
      </c>
      <c r="H10">
        <v>1</v>
      </c>
      <c r="I10" s="10" t="s">
        <v>409</v>
      </c>
      <c r="J10" s="10" t="s">
        <v>412</v>
      </c>
      <c r="K10" s="10" t="s">
        <v>289</v>
      </c>
      <c r="L10">
        <v>35</v>
      </c>
      <c r="P10" s="10"/>
      <c r="Q10">
        <v>5</v>
      </c>
      <c r="T10" s="10" t="s">
        <v>265</v>
      </c>
    </row>
    <row r="11" spans="1:20" x14ac:dyDescent="0.3">
      <c r="A11">
        <v>4</v>
      </c>
      <c r="B11" s="10" t="s">
        <v>216</v>
      </c>
      <c r="C11" s="10" t="s">
        <v>217</v>
      </c>
      <c r="D11" s="10" t="s">
        <v>28</v>
      </c>
      <c r="E11" s="10" t="s">
        <v>31</v>
      </c>
      <c r="F11" s="10" t="s">
        <v>154</v>
      </c>
      <c r="G11" s="10" t="s">
        <v>71</v>
      </c>
      <c r="H11">
        <v>1</v>
      </c>
      <c r="I11" s="10" t="s">
        <v>409</v>
      </c>
      <c r="J11" s="10" t="s">
        <v>414</v>
      </c>
      <c r="K11" s="10" t="s">
        <v>276</v>
      </c>
      <c r="L11">
        <v>31</v>
      </c>
      <c r="P11" s="10"/>
      <c r="T11" s="10" t="s">
        <v>265</v>
      </c>
    </row>
    <row r="12" spans="1:20" x14ac:dyDescent="0.3">
      <c r="A12">
        <v>4</v>
      </c>
      <c r="B12" s="10" t="s">
        <v>216</v>
      </c>
      <c r="C12" s="10" t="s">
        <v>217</v>
      </c>
      <c r="D12" s="10" t="s">
        <v>28</v>
      </c>
      <c r="E12" s="10" t="s">
        <v>31</v>
      </c>
      <c r="F12" s="10" t="s">
        <v>154</v>
      </c>
      <c r="G12" s="10" t="s">
        <v>71</v>
      </c>
      <c r="H12">
        <v>1</v>
      </c>
      <c r="I12" s="10" t="s">
        <v>409</v>
      </c>
      <c r="J12" s="10" t="s">
        <v>415</v>
      </c>
      <c r="K12" s="10" t="s">
        <v>276</v>
      </c>
      <c r="L12">
        <v>31</v>
      </c>
      <c r="P12" s="10"/>
      <c r="T12" s="10" t="s">
        <v>265</v>
      </c>
    </row>
    <row r="13" spans="1:20" x14ac:dyDescent="0.3">
      <c r="A13">
        <v>4</v>
      </c>
      <c r="B13" s="10" t="s">
        <v>216</v>
      </c>
      <c r="C13" s="10" t="s">
        <v>217</v>
      </c>
      <c r="D13" s="10" t="s">
        <v>28</v>
      </c>
      <c r="E13" s="10" t="s">
        <v>31</v>
      </c>
      <c r="F13" s="10" t="s">
        <v>154</v>
      </c>
      <c r="G13" s="10" t="s">
        <v>71</v>
      </c>
      <c r="H13">
        <v>1</v>
      </c>
      <c r="I13" s="10" t="s">
        <v>409</v>
      </c>
      <c r="J13" s="10" t="s">
        <v>411</v>
      </c>
      <c r="K13" s="10" t="s">
        <v>417</v>
      </c>
      <c r="L13">
        <v>54</v>
      </c>
      <c r="M13">
        <v>5</v>
      </c>
      <c r="N13">
        <v>61</v>
      </c>
      <c r="O13">
        <v>7</v>
      </c>
      <c r="P13" s="10" t="s">
        <v>241</v>
      </c>
      <c r="T13" s="10" t="s">
        <v>265</v>
      </c>
    </row>
    <row r="14" spans="1:20" x14ac:dyDescent="0.3">
      <c r="A14">
        <v>4</v>
      </c>
      <c r="B14" s="10" t="s">
        <v>216</v>
      </c>
      <c r="C14" s="10" t="s">
        <v>217</v>
      </c>
      <c r="D14" s="10" t="s">
        <v>28</v>
      </c>
      <c r="E14" s="10" t="s">
        <v>31</v>
      </c>
      <c r="F14" s="10" t="s">
        <v>154</v>
      </c>
      <c r="G14" s="10" t="s">
        <v>71</v>
      </c>
      <c r="H14">
        <v>1</v>
      </c>
      <c r="I14" s="10" t="s">
        <v>409</v>
      </c>
      <c r="J14" s="10" t="s">
        <v>888</v>
      </c>
      <c r="K14" s="10" t="s">
        <v>417</v>
      </c>
      <c r="L14">
        <v>51</v>
      </c>
      <c r="M14">
        <v>5</v>
      </c>
      <c r="N14">
        <v>56</v>
      </c>
      <c r="O14">
        <v>7</v>
      </c>
      <c r="P14" s="10"/>
      <c r="T14" s="10" t="s">
        <v>265</v>
      </c>
    </row>
    <row r="15" spans="1:20" x14ac:dyDescent="0.3">
      <c r="A15">
        <v>5</v>
      </c>
      <c r="B15" s="10" t="s">
        <v>218</v>
      </c>
      <c r="C15" s="10" t="s">
        <v>217</v>
      </c>
      <c r="D15" s="10" t="s">
        <v>28</v>
      </c>
      <c r="E15" s="10" t="s">
        <v>31</v>
      </c>
      <c r="F15" s="10" t="s">
        <v>154</v>
      </c>
      <c r="G15" s="10" t="s">
        <v>71</v>
      </c>
      <c r="H15">
        <v>1</v>
      </c>
      <c r="I15" s="10" t="s">
        <v>409</v>
      </c>
      <c r="J15" s="10" t="s">
        <v>410</v>
      </c>
      <c r="K15" s="10" t="s">
        <v>276</v>
      </c>
      <c r="L15">
        <v>31</v>
      </c>
      <c r="P15" s="10"/>
      <c r="T15" s="10" t="s">
        <v>266</v>
      </c>
    </row>
    <row r="16" spans="1:20" x14ac:dyDescent="0.3">
      <c r="A16">
        <v>5</v>
      </c>
      <c r="B16" s="10" t="s">
        <v>218</v>
      </c>
      <c r="C16" s="10" t="s">
        <v>217</v>
      </c>
      <c r="D16" s="10" t="s">
        <v>28</v>
      </c>
      <c r="E16" s="10" t="s">
        <v>31</v>
      </c>
      <c r="F16" s="10" t="s">
        <v>154</v>
      </c>
      <c r="G16" s="10" t="s">
        <v>71</v>
      </c>
      <c r="H16">
        <v>1</v>
      </c>
      <c r="I16" s="10" t="s">
        <v>409</v>
      </c>
      <c r="J16" s="10" t="s">
        <v>411</v>
      </c>
      <c r="K16" s="10" t="s">
        <v>289</v>
      </c>
      <c r="L16">
        <v>33</v>
      </c>
      <c r="P16" s="10"/>
      <c r="T16" s="10" t="s">
        <v>266</v>
      </c>
    </row>
    <row r="17" spans="1:20" x14ac:dyDescent="0.3">
      <c r="A17">
        <v>5</v>
      </c>
      <c r="B17" s="10" t="s">
        <v>218</v>
      </c>
      <c r="C17" s="10" t="s">
        <v>217</v>
      </c>
      <c r="D17" s="10" t="s">
        <v>28</v>
      </c>
      <c r="E17" s="10" t="s">
        <v>31</v>
      </c>
      <c r="F17" s="10" t="s">
        <v>154</v>
      </c>
      <c r="G17" s="10" t="s">
        <v>71</v>
      </c>
      <c r="H17">
        <v>1</v>
      </c>
      <c r="I17" s="10" t="s">
        <v>409</v>
      </c>
      <c r="J17" s="10" t="s">
        <v>412</v>
      </c>
      <c r="K17" s="10" t="s">
        <v>289</v>
      </c>
      <c r="L17">
        <v>35</v>
      </c>
      <c r="P17" s="10"/>
      <c r="Q17">
        <v>5</v>
      </c>
      <c r="T17" s="10" t="s">
        <v>266</v>
      </c>
    </row>
    <row r="18" spans="1:20" x14ac:dyDescent="0.3">
      <c r="A18">
        <v>5</v>
      </c>
      <c r="B18" s="10" t="s">
        <v>218</v>
      </c>
      <c r="C18" s="10" t="s">
        <v>217</v>
      </c>
      <c r="D18" s="10" t="s">
        <v>28</v>
      </c>
      <c r="E18" s="10" t="s">
        <v>31</v>
      </c>
      <c r="F18" s="10" t="s">
        <v>154</v>
      </c>
      <c r="G18" s="10" t="s">
        <v>71</v>
      </c>
      <c r="H18">
        <v>1</v>
      </c>
      <c r="I18" s="10" t="s">
        <v>409</v>
      </c>
      <c r="J18" s="10" t="s">
        <v>889</v>
      </c>
      <c r="K18" s="10" t="s">
        <v>413</v>
      </c>
      <c r="L18">
        <v>31</v>
      </c>
      <c r="P18" s="10"/>
      <c r="T18" s="10" t="s">
        <v>266</v>
      </c>
    </row>
    <row r="19" spans="1:20" x14ac:dyDescent="0.3">
      <c r="A19">
        <v>5</v>
      </c>
      <c r="B19" s="10" t="s">
        <v>218</v>
      </c>
      <c r="C19" s="10" t="s">
        <v>217</v>
      </c>
      <c r="D19" s="10" t="s">
        <v>28</v>
      </c>
      <c r="E19" s="10" t="s">
        <v>31</v>
      </c>
      <c r="F19" s="10" t="s">
        <v>154</v>
      </c>
      <c r="G19" s="10" t="s">
        <v>71</v>
      </c>
      <c r="H19">
        <v>1</v>
      </c>
      <c r="I19" s="10" t="s">
        <v>409</v>
      </c>
      <c r="J19" s="10" t="s">
        <v>414</v>
      </c>
      <c r="K19" s="10" t="s">
        <v>276</v>
      </c>
      <c r="L19">
        <v>31</v>
      </c>
      <c r="P19" s="10"/>
      <c r="T19" s="10" t="s">
        <v>266</v>
      </c>
    </row>
    <row r="20" spans="1:20" x14ac:dyDescent="0.3">
      <c r="A20">
        <v>5</v>
      </c>
      <c r="B20" s="10" t="s">
        <v>218</v>
      </c>
      <c r="C20" s="10" t="s">
        <v>217</v>
      </c>
      <c r="D20" s="10" t="s">
        <v>28</v>
      </c>
      <c r="E20" s="10" t="s">
        <v>31</v>
      </c>
      <c r="F20" s="10" t="s">
        <v>154</v>
      </c>
      <c r="G20" s="10" t="s">
        <v>71</v>
      </c>
      <c r="H20">
        <v>1</v>
      </c>
      <c r="I20" s="10" t="s">
        <v>409</v>
      </c>
      <c r="J20" s="10" t="s">
        <v>415</v>
      </c>
      <c r="K20" s="10" t="s">
        <v>413</v>
      </c>
      <c r="L20">
        <v>33</v>
      </c>
      <c r="P20" s="10"/>
      <c r="T20" s="10" t="s">
        <v>266</v>
      </c>
    </row>
    <row r="21" spans="1:20" x14ac:dyDescent="0.3">
      <c r="A21">
        <v>5</v>
      </c>
      <c r="B21" s="10" t="s">
        <v>218</v>
      </c>
      <c r="C21" s="10" t="s">
        <v>217</v>
      </c>
      <c r="D21" s="10" t="s">
        <v>28</v>
      </c>
      <c r="E21" s="10" t="s">
        <v>31</v>
      </c>
      <c r="F21" s="10" t="s">
        <v>154</v>
      </c>
      <c r="G21" s="10" t="s">
        <v>71</v>
      </c>
      <c r="H21">
        <v>1</v>
      </c>
      <c r="I21" s="10" t="s">
        <v>409</v>
      </c>
      <c r="J21" s="10" t="s">
        <v>411</v>
      </c>
      <c r="K21" s="10" t="s">
        <v>417</v>
      </c>
      <c r="L21">
        <v>54</v>
      </c>
      <c r="M21">
        <v>5</v>
      </c>
      <c r="N21">
        <v>61</v>
      </c>
      <c r="O21">
        <v>7</v>
      </c>
      <c r="P21" s="10" t="s">
        <v>241</v>
      </c>
      <c r="T21" s="10" t="s">
        <v>266</v>
      </c>
    </row>
    <row r="22" spans="1:20" x14ac:dyDescent="0.3">
      <c r="A22">
        <v>5</v>
      </c>
      <c r="B22" s="10" t="s">
        <v>218</v>
      </c>
      <c r="C22" s="10" t="s">
        <v>217</v>
      </c>
      <c r="D22" s="10" t="s">
        <v>28</v>
      </c>
      <c r="E22" s="10" t="s">
        <v>31</v>
      </c>
      <c r="F22" s="10" t="s">
        <v>154</v>
      </c>
      <c r="G22" s="10" t="s">
        <v>71</v>
      </c>
      <c r="H22">
        <v>1</v>
      </c>
      <c r="I22" s="10" t="s">
        <v>409</v>
      </c>
      <c r="J22" s="10" t="s">
        <v>416</v>
      </c>
      <c r="K22" s="10" t="s">
        <v>417</v>
      </c>
      <c r="L22">
        <v>51</v>
      </c>
      <c r="M22">
        <v>5</v>
      </c>
      <c r="N22">
        <v>56</v>
      </c>
      <c r="O22">
        <v>7</v>
      </c>
      <c r="P22" s="10"/>
      <c r="T22" s="10" t="s">
        <v>266</v>
      </c>
    </row>
    <row r="23" spans="1:20" x14ac:dyDescent="0.3">
      <c r="A23">
        <v>6</v>
      </c>
      <c r="B23" s="10" t="s">
        <v>219</v>
      </c>
      <c r="C23" s="10" t="s">
        <v>217</v>
      </c>
      <c r="D23" s="10" t="s">
        <v>23</v>
      </c>
      <c r="E23" s="10" t="s">
        <v>31</v>
      </c>
      <c r="F23" s="10" t="s">
        <v>154</v>
      </c>
      <c r="G23" s="10" t="s">
        <v>71</v>
      </c>
      <c r="H23">
        <v>1</v>
      </c>
      <c r="I23" s="10" t="s">
        <v>409</v>
      </c>
      <c r="J23" s="10" t="s">
        <v>410</v>
      </c>
      <c r="K23" s="10" t="s">
        <v>276</v>
      </c>
      <c r="L23">
        <v>31</v>
      </c>
      <c r="P23" s="10"/>
      <c r="T23" s="10" t="s">
        <v>267</v>
      </c>
    </row>
    <row r="24" spans="1:20" x14ac:dyDescent="0.3">
      <c r="A24">
        <v>6</v>
      </c>
      <c r="B24" s="10" t="s">
        <v>219</v>
      </c>
      <c r="C24" s="10" t="s">
        <v>217</v>
      </c>
      <c r="D24" s="10" t="s">
        <v>23</v>
      </c>
      <c r="E24" s="10" t="s">
        <v>31</v>
      </c>
      <c r="F24" s="10" t="s">
        <v>154</v>
      </c>
      <c r="G24" s="10" t="s">
        <v>71</v>
      </c>
      <c r="H24">
        <v>1</v>
      </c>
      <c r="I24" s="10" t="s">
        <v>409</v>
      </c>
      <c r="J24" s="10" t="s">
        <v>411</v>
      </c>
      <c r="K24" s="10" t="s">
        <v>289</v>
      </c>
      <c r="L24">
        <v>33</v>
      </c>
      <c r="P24" s="10"/>
      <c r="T24" s="10" t="s">
        <v>267</v>
      </c>
    </row>
    <row r="25" spans="1:20" x14ac:dyDescent="0.3">
      <c r="A25">
        <v>6</v>
      </c>
      <c r="B25" s="10" t="s">
        <v>219</v>
      </c>
      <c r="C25" s="10" t="s">
        <v>217</v>
      </c>
      <c r="D25" s="10" t="s">
        <v>23</v>
      </c>
      <c r="E25" s="10" t="s">
        <v>31</v>
      </c>
      <c r="F25" s="10" t="s">
        <v>154</v>
      </c>
      <c r="G25" s="10" t="s">
        <v>71</v>
      </c>
      <c r="H25">
        <v>1</v>
      </c>
      <c r="I25" s="10" t="s">
        <v>409</v>
      </c>
      <c r="J25" s="10" t="s">
        <v>412</v>
      </c>
      <c r="K25" s="10" t="s">
        <v>289</v>
      </c>
      <c r="L25">
        <v>35</v>
      </c>
      <c r="P25" s="10"/>
      <c r="Q25">
        <v>5</v>
      </c>
      <c r="T25" s="10" t="s">
        <v>267</v>
      </c>
    </row>
    <row r="26" spans="1:20" x14ac:dyDescent="0.3">
      <c r="A26">
        <v>6</v>
      </c>
      <c r="B26" s="10" t="s">
        <v>219</v>
      </c>
      <c r="C26" s="10" t="s">
        <v>217</v>
      </c>
      <c r="D26" s="10" t="s">
        <v>23</v>
      </c>
      <c r="E26" s="10" t="s">
        <v>31</v>
      </c>
      <c r="F26" s="10" t="s">
        <v>154</v>
      </c>
      <c r="G26" s="10" t="s">
        <v>71</v>
      </c>
      <c r="H26">
        <v>1</v>
      </c>
      <c r="I26" s="10" t="s">
        <v>409</v>
      </c>
      <c r="J26" s="10" t="s">
        <v>889</v>
      </c>
      <c r="K26" s="10" t="s">
        <v>276</v>
      </c>
      <c r="L26">
        <v>29</v>
      </c>
      <c r="P26" s="10"/>
      <c r="T26" s="10" t="s">
        <v>267</v>
      </c>
    </row>
    <row r="27" spans="1:20" x14ac:dyDescent="0.3">
      <c r="A27">
        <v>6</v>
      </c>
      <c r="B27" s="10" t="s">
        <v>219</v>
      </c>
      <c r="C27" s="10" t="s">
        <v>217</v>
      </c>
      <c r="D27" s="10" t="s">
        <v>23</v>
      </c>
      <c r="E27" s="10" t="s">
        <v>31</v>
      </c>
      <c r="F27" s="10" t="s">
        <v>154</v>
      </c>
      <c r="G27" s="10" t="s">
        <v>71</v>
      </c>
      <c r="H27">
        <v>1</v>
      </c>
      <c r="I27" s="10" t="s">
        <v>409</v>
      </c>
      <c r="J27" s="10" t="s">
        <v>414</v>
      </c>
      <c r="K27" s="10" t="s">
        <v>276</v>
      </c>
      <c r="L27">
        <v>31</v>
      </c>
      <c r="P27" s="10"/>
      <c r="T27" s="10" t="s">
        <v>267</v>
      </c>
    </row>
    <row r="28" spans="1:20" x14ac:dyDescent="0.3">
      <c r="A28">
        <v>6</v>
      </c>
      <c r="B28" s="10" t="s">
        <v>219</v>
      </c>
      <c r="C28" s="10" t="s">
        <v>217</v>
      </c>
      <c r="D28" s="10" t="s">
        <v>23</v>
      </c>
      <c r="E28" s="10" t="s">
        <v>31</v>
      </c>
      <c r="F28" s="10" t="s">
        <v>154</v>
      </c>
      <c r="G28" s="10" t="s">
        <v>71</v>
      </c>
      <c r="H28">
        <v>1</v>
      </c>
      <c r="I28" s="10" t="s">
        <v>409</v>
      </c>
      <c r="J28" s="10" t="s">
        <v>415</v>
      </c>
      <c r="K28" s="10" t="s">
        <v>276</v>
      </c>
      <c r="L28">
        <v>31</v>
      </c>
      <c r="P28" s="10"/>
      <c r="T28" s="10" t="s">
        <v>267</v>
      </c>
    </row>
    <row r="29" spans="1:20" x14ac:dyDescent="0.3">
      <c r="A29">
        <v>6</v>
      </c>
      <c r="B29" s="10" t="s">
        <v>219</v>
      </c>
      <c r="C29" s="10" t="s">
        <v>217</v>
      </c>
      <c r="D29" s="10" t="s">
        <v>23</v>
      </c>
      <c r="E29" s="10" t="s">
        <v>31</v>
      </c>
      <c r="F29" s="10" t="s">
        <v>154</v>
      </c>
      <c r="G29" s="10" t="s">
        <v>71</v>
      </c>
      <c r="H29">
        <v>1</v>
      </c>
      <c r="I29" s="10" t="s">
        <v>409</v>
      </c>
      <c r="J29" s="10" t="s">
        <v>411</v>
      </c>
      <c r="K29" s="10" t="s">
        <v>417</v>
      </c>
      <c r="L29">
        <v>51</v>
      </c>
      <c r="M29">
        <v>5</v>
      </c>
      <c r="N29">
        <v>56</v>
      </c>
      <c r="O29">
        <v>7</v>
      </c>
      <c r="P29" s="10" t="s">
        <v>241</v>
      </c>
      <c r="T29" s="10" t="s">
        <v>267</v>
      </c>
    </row>
    <row r="30" spans="1:20" x14ac:dyDescent="0.3">
      <c r="A30">
        <v>7</v>
      </c>
      <c r="B30" s="10" t="s">
        <v>216</v>
      </c>
      <c r="C30" s="10" t="s">
        <v>220</v>
      </c>
      <c r="D30" s="10" t="s">
        <v>28</v>
      </c>
      <c r="E30" s="10" t="s">
        <v>26</v>
      </c>
      <c r="F30" s="10" t="s">
        <v>154</v>
      </c>
      <c r="G30" s="10" t="s">
        <v>71</v>
      </c>
      <c r="H30">
        <v>1</v>
      </c>
      <c r="I30" s="10" t="s">
        <v>409</v>
      </c>
      <c r="J30" s="10" t="s">
        <v>410</v>
      </c>
      <c r="K30" s="10" t="s">
        <v>276</v>
      </c>
      <c r="L30">
        <v>22</v>
      </c>
      <c r="P30" s="10"/>
      <c r="T30" s="10" t="s">
        <v>268</v>
      </c>
    </row>
    <row r="31" spans="1:20" x14ac:dyDescent="0.3">
      <c r="A31">
        <v>7</v>
      </c>
      <c r="B31" s="10" t="s">
        <v>216</v>
      </c>
      <c r="C31" s="10" t="s">
        <v>220</v>
      </c>
      <c r="D31" s="10" t="s">
        <v>28</v>
      </c>
      <c r="E31" s="10" t="s">
        <v>26</v>
      </c>
      <c r="F31" s="10" t="s">
        <v>154</v>
      </c>
      <c r="G31" s="10" t="s">
        <v>71</v>
      </c>
      <c r="H31">
        <v>1</v>
      </c>
      <c r="I31" s="10" t="s">
        <v>409</v>
      </c>
      <c r="J31" s="10" t="s">
        <v>887</v>
      </c>
      <c r="K31" s="10" t="s">
        <v>276</v>
      </c>
      <c r="L31">
        <v>23</v>
      </c>
      <c r="P31" s="10"/>
      <c r="T31" s="10" t="s">
        <v>268</v>
      </c>
    </row>
    <row r="32" spans="1:20" x14ac:dyDescent="0.3">
      <c r="A32">
        <v>8</v>
      </c>
      <c r="B32" s="10" t="s">
        <v>221</v>
      </c>
      <c r="C32" s="10" t="s">
        <v>220</v>
      </c>
      <c r="D32" s="10" t="s">
        <v>23</v>
      </c>
      <c r="E32" s="10" t="s">
        <v>26</v>
      </c>
      <c r="F32" s="10" t="s">
        <v>154</v>
      </c>
      <c r="G32" s="10" t="s">
        <v>71</v>
      </c>
      <c r="H32">
        <v>1</v>
      </c>
      <c r="I32" s="10" t="s">
        <v>409</v>
      </c>
      <c r="J32" s="10" t="s">
        <v>410</v>
      </c>
      <c r="K32" s="10" t="s">
        <v>276</v>
      </c>
      <c r="L32">
        <v>22</v>
      </c>
      <c r="P32" s="10"/>
      <c r="T32" s="10" t="s">
        <v>269</v>
      </c>
    </row>
    <row r="33" spans="1:20" x14ac:dyDescent="0.3">
      <c r="A33">
        <v>8</v>
      </c>
      <c r="B33" s="10" t="s">
        <v>221</v>
      </c>
      <c r="C33" s="10" t="s">
        <v>220</v>
      </c>
      <c r="D33" s="10" t="s">
        <v>23</v>
      </c>
      <c r="E33" s="10" t="s">
        <v>26</v>
      </c>
      <c r="F33" s="10" t="s">
        <v>154</v>
      </c>
      <c r="G33" s="10" t="s">
        <v>71</v>
      </c>
      <c r="H33">
        <v>1</v>
      </c>
      <c r="I33" s="10" t="s">
        <v>409</v>
      </c>
      <c r="J33" s="10" t="s">
        <v>887</v>
      </c>
      <c r="K33" s="10" t="s">
        <v>276</v>
      </c>
      <c r="L33">
        <v>23</v>
      </c>
      <c r="P33" s="10"/>
      <c r="T33" s="10" t="s">
        <v>269</v>
      </c>
    </row>
    <row r="34" spans="1:20" x14ac:dyDescent="0.3">
      <c r="A34">
        <v>9</v>
      </c>
      <c r="B34" s="10" t="s">
        <v>717</v>
      </c>
      <c r="C34" s="10" t="s">
        <v>220</v>
      </c>
      <c r="D34" s="10" t="s">
        <v>24</v>
      </c>
      <c r="E34" s="10" t="s">
        <v>26</v>
      </c>
      <c r="F34" s="10" t="s">
        <v>154</v>
      </c>
      <c r="G34" s="10" t="s">
        <v>71</v>
      </c>
      <c r="H34">
        <v>1</v>
      </c>
      <c r="I34" s="10" t="s">
        <v>409</v>
      </c>
      <c r="J34" s="10" t="s">
        <v>410</v>
      </c>
      <c r="K34" s="10" t="s">
        <v>276</v>
      </c>
      <c r="L34">
        <v>22</v>
      </c>
      <c r="P34" s="10"/>
      <c r="T34" s="10" t="s">
        <v>877</v>
      </c>
    </row>
    <row r="35" spans="1:20" x14ac:dyDescent="0.3">
      <c r="A35">
        <v>9</v>
      </c>
      <c r="B35" s="10" t="s">
        <v>717</v>
      </c>
      <c r="C35" s="10" t="s">
        <v>220</v>
      </c>
      <c r="D35" s="10" t="s">
        <v>24</v>
      </c>
      <c r="E35" s="10" t="s">
        <v>26</v>
      </c>
      <c r="F35" s="10" t="s">
        <v>154</v>
      </c>
      <c r="G35" s="10" t="s">
        <v>71</v>
      </c>
      <c r="H35">
        <v>1</v>
      </c>
      <c r="I35" s="10" t="s">
        <v>409</v>
      </c>
      <c r="J35" s="10" t="s">
        <v>887</v>
      </c>
      <c r="K35" s="10" t="s">
        <v>276</v>
      </c>
      <c r="L35">
        <v>23</v>
      </c>
      <c r="P35" s="10"/>
      <c r="T35" s="10" t="s">
        <v>877</v>
      </c>
    </row>
    <row r="36" spans="1:20" x14ac:dyDescent="0.3">
      <c r="A36">
        <v>10</v>
      </c>
      <c r="B36" s="10" t="s">
        <v>216</v>
      </c>
      <c r="C36" s="10" t="s">
        <v>222</v>
      </c>
      <c r="D36" s="10" t="s">
        <v>24</v>
      </c>
      <c r="E36" s="10" t="s">
        <v>26</v>
      </c>
      <c r="F36" s="10" t="s">
        <v>154</v>
      </c>
      <c r="G36" s="10" t="s">
        <v>71</v>
      </c>
      <c r="H36">
        <v>1</v>
      </c>
      <c r="I36" s="10" t="s">
        <v>409</v>
      </c>
      <c r="J36" s="10" t="s">
        <v>410</v>
      </c>
      <c r="K36" s="10" t="s">
        <v>276</v>
      </c>
      <c r="L36">
        <v>21</v>
      </c>
      <c r="P36" s="10"/>
      <c r="T36" s="10" t="s">
        <v>270</v>
      </c>
    </row>
    <row r="37" spans="1:20" x14ac:dyDescent="0.3">
      <c r="A37">
        <v>10</v>
      </c>
      <c r="B37" s="10" t="s">
        <v>216</v>
      </c>
      <c r="C37" s="10" t="s">
        <v>222</v>
      </c>
      <c r="D37" s="10" t="s">
        <v>24</v>
      </c>
      <c r="E37" s="10" t="s">
        <v>26</v>
      </c>
      <c r="F37" s="10" t="s">
        <v>154</v>
      </c>
      <c r="G37" s="10" t="s">
        <v>71</v>
      </c>
      <c r="H37">
        <v>1</v>
      </c>
      <c r="I37" s="10" t="s">
        <v>409</v>
      </c>
      <c r="J37" s="10" t="s">
        <v>411</v>
      </c>
      <c r="K37" s="10" t="s">
        <v>276</v>
      </c>
      <c r="L37">
        <v>22</v>
      </c>
      <c r="P37" s="10"/>
      <c r="T37" s="10" t="s">
        <v>270</v>
      </c>
    </row>
    <row r="38" spans="1:20" x14ac:dyDescent="0.3">
      <c r="A38">
        <v>10</v>
      </c>
      <c r="B38" s="10" t="s">
        <v>216</v>
      </c>
      <c r="C38" s="10" t="s">
        <v>222</v>
      </c>
      <c r="D38" s="10" t="s">
        <v>24</v>
      </c>
      <c r="E38" s="10" t="s">
        <v>26</v>
      </c>
      <c r="F38" s="10" t="s">
        <v>154</v>
      </c>
      <c r="G38" s="10" t="s">
        <v>71</v>
      </c>
      <c r="H38">
        <v>1</v>
      </c>
      <c r="I38" s="10" t="s">
        <v>409</v>
      </c>
      <c r="J38" s="10" t="s">
        <v>887</v>
      </c>
      <c r="K38" s="10" t="s">
        <v>276</v>
      </c>
      <c r="L38">
        <v>21</v>
      </c>
      <c r="P38" s="10"/>
      <c r="T38" s="10" t="s">
        <v>270</v>
      </c>
    </row>
    <row r="39" spans="1:20" x14ac:dyDescent="0.3">
      <c r="A39">
        <v>11</v>
      </c>
      <c r="B39" s="10" t="s">
        <v>221</v>
      </c>
      <c r="C39" s="10" t="s">
        <v>222</v>
      </c>
      <c r="D39" s="10" t="s">
        <v>28</v>
      </c>
      <c r="E39" s="10" t="s">
        <v>26</v>
      </c>
      <c r="F39" s="10" t="s">
        <v>154</v>
      </c>
      <c r="G39" s="10" t="s">
        <v>71</v>
      </c>
      <c r="H39">
        <v>1</v>
      </c>
      <c r="I39" s="10" t="s">
        <v>409</v>
      </c>
      <c r="J39" s="10" t="s">
        <v>410</v>
      </c>
      <c r="K39" s="10" t="s">
        <v>276</v>
      </c>
      <c r="L39">
        <v>21</v>
      </c>
      <c r="P39" s="10"/>
      <c r="T39" s="10" t="s">
        <v>271</v>
      </c>
    </row>
    <row r="40" spans="1:20" x14ac:dyDescent="0.3">
      <c r="A40">
        <v>11</v>
      </c>
      <c r="B40" s="10" t="s">
        <v>221</v>
      </c>
      <c r="C40" s="10" t="s">
        <v>222</v>
      </c>
      <c r="D40" s="10" t="s">
        <v>28</v>
      </c>
      <c r="E40" s="10" t="s">
        <v>26</v>
      </c>
      <c r="F40" s="10" t="s">
        <v>154</v>
      </c>
      <c r="G40" s="10" t="s">
        <v>71</v>
      </c>
      <c r="H40">
        <v>1</v>
      </c>
      <c r="I40" s="10" t="s">
        <v>409</v>
      </c>
      <c r="J40" s="10" t="s">
        <v>411</v>
      </c>
      <c r="K40" s="10" t="s">
        <v>276</v>
      </c>
      <c r="L40">
        <v>22</v>
      </c>
      <c r="P40" s="10"/>
      <c r="T40" s="10" t="s">
        <v>271</v>
      </c>
    </row>
    <row r="41" spans="1:20" x14ac:dyDescent="0.3">
      <c r="A41">
        <v>11</v>
      </c>
      <c r="B41" s="10" t="s">
        <v>221</v>
      </c>
      <c r="C41" s="10" t="s">
        <v>222</v>
      </c>
      <c r="D41" s="10" t="s">
        <v>28</v>
      </c>
      <c r="E41" s="10" t="s">
        <v>26</v>
      </c>
      <c r="F41" s="10" t="s">
        <v>154</v>
      </c>
      <c r="G41" s="10" t="s">
        <v>71</v>
      </c>
      <c r="H41">
        <v>1</v>
      </c>
      <c r="I41" s="10" t="s">
        <v>409</v>
      </c>
      <c r="J41" s="10" t="s">
        <v>887</v>
      </c>
      <c r="K41" s="10" t="s">
        <v>276</v>
      </c>
      <c r="L41">
        <v>21</v>
      </c>
      <c r="P41" s="10"/>
      <c r="T41" s="10" t="s">
        <v>271</v>
      </c>
    </row>
    <row r="42" spans="1:20" x14ac:dyDescent="0.3">
      <c r="A42">
        <v>12</v>
      </c>
      <c r="B42" s="10" t="s">
        <v>216</v>
      </c>
      <c r="C42" s="10" t="s">
        <v>223</v>
      </c>
      <c r="D42" s="10" t="s">
        <v>28</v>
      </c>
      <c r="E42" s="10" t="s">
        <v>21</v>
      </c>
      <c r="F42" s="10" t="s">
        <v>154</v>
      </c>
      <c r="G42" s="10" t="s">
        <v>71</v>
      </c>
      <c r="H42">
        <v>1</v>
      </c>
      <c r="I42" s="10" t="s">
        <v>409</v>
      </c>
      <c r="J42" s="10" t="s">
        <v>410</v>
      </c>
      <c r="K42" s="10" t="s">
        <v>276</v>
      </c>
      <c r="L42">
        <v>27</v>
      </c>
      <c r="P42" s="10"/>
      <c r="T42" s="10" t="s">
        <v>272</v>
      </c>
    </row>
    <row r="43" spans="1:20" x14ac:dyDescent="0.3">
      <c r="A43">
        <v>13</v>
      </c>
      <c r="B43" s="10" t="s">
        <v>218</v>
      </c>
      <c r="C43" s="10" t="s">
        <v>223</v>
      </c>
      <c r="D43" s="10" t="s">
        <v>23</v>
      </c>
      <c r="E43" s="10" t="s">
        <v>21</v>
      </c>
      <c r="F43" s="10" t="s">
        <v>154</v>
      </c>
      <c r="G43" s="10" t="s">
        <v>71</v>
      </c>
      <c r="H43">
        <v>1</v>
      </c>
      <c r="I43" s="10" t="s">
        <v>409</v>
      </c>
      <c r="J43" s="10" t="s">
        <v>410</v>
      </c>
      <c r="K43" s="10" t="s">
        <v>276</v>
      </c>
      <c r="L43">
        <v>27</v>
      </c>
      <c r="P43" s="10"/>
      <c r="T43" s="10" t="s">
        <v>273</v>
      </c>
    </row>
    <row r="44" spans="1:20" x14ac:dyDescent="0.3">
      <c r="A44">
        <v>14</v>
      </c>
      <c r="B44" s="10" t="s">
        <v>216</v>
      </c>
      <c r="C44" s="10" t="s">
        <v>224</v>
      </c>
      <c r="D44" s="10" t="s">
        <v>24</v>
      </c>
      <c r="E44" s="10" t="s">
        <v>25</v>
      </c>
      <c r="F44" s="10" t="s">
        <v>154</v>
      </c>
      <c r="G44" s="10" t="s">
        <v>71</v>
      </c>
      <c r="H44">
        <v>1</v>
      </c>
      <c r="I44" s="10" t="s">
        <v>409</v>
      </c>
      <c r="J44" s="10" t="s">
        <v>410</v>
      </c>
      <c r="K44" s="10" t="s">
        <v>276</v>
      </c>
      <c r="L44">
        <v>21</v>
      </c>
      <c r="P44" s="10"/>
      <c r="T44" s="10" t="s">
        <v>431</v>
      </c>
    </row>
    <row r="45" spans="1:20" x14ac:dyDescent="0.3">
      <c r="A45">
        <v>14</v>
      </c>
      <c r="B45" s="10" t="s">
        <v>216</v>
      </c>
      <c r="C45" s="10" t="s">
        <v>224</v>
      </c>
      <c r="D45" s="10" t="s">
        <v>24</v>
      </c>
      <c r="E45" s="10" t="s">
        <v>25</v>
      </c>
      <c r="F45" s="10" t="s">
        <v>154</v>
      </c>
      <c r="G45" s="10" t="s">
        <v>71</v>
      </c>
      <c r="H45">
        <v>1</v>
      </c>
      <c r="I45" s="10" t="s">
        <v>409</v>
      </c>
      <c r="J45" s="10" t="s">
        <v>887</v>
      </c>
      <c r="K45" s="10" t="s">
        <v>276</v>
      </c>
      <c r="L45">
        <v>27</v>
      </c>
      <c r="P45" s="10"/>
      <c r="T45" s="10" t="s">
        <v>431</v>
      </c>
    </row>
    <row r="46" spans="1:20" x14ac:dyDescent="0.3">
      <c r="A46">
        <v>15</v>
      </c>
      <c r="B46" s="10" t="s">
        <v>218</v>
      </c>
      <c r="C46" s="10" t="s">
        <v>224</v>
      </c>
      <c r="D46" s="10" t="s">
        <v>28</v>
      </c>
      <c r="E46" s="10" t="s">
        <v>25</v>
      </c>
      <c r="F46" s="10" t="s">
        <v>154</v>
      </c>
      <c r="G46" s="10" t="s">
        <v>71</v>
      </c>
      <c r="H46">
        <v>1</v>
      </c>
      <c r="I46" s="10" t="s">
        <v>409</v>
      </c>
      <c r="J46" s="10" t="s">
        <v>410</v>
      </c>
      <c r="K46" s="10" t="s">
        <v>276</v>
      </c>
      <c r="L46">
        <v>21</v>
      </c>
      <c r="P46" s="10"/>
      <c r="T46" s="10" t="s">
        <v>433</v>
      </c>
    </row>
    <row r="47" spans="1:20" x14ac:dyDescent="0.3">
      <c r="A47">
        <v>15</v>
      </c>
      <c r="B47" s="10" t="s">
        <v>218</v>
      </c>
      <c r="C47" s="10" t="s">
        <v>224</v>
      </c>
      <c r="D47" s="10" t="s">
        <v>28</v>
      </c>
      <c r="E47" s="10" t="s">
        <v>25</v>
      </c>
      <c r="F47" s="10" t="s">
        <v>154</v>
      </c>
      <c r="G47" s="10" t="s">
        <v>71</v>
      </c>
      <c r="H47">
        <v>1</v>
      </c>
      <c r="I47" s="10" t="s">
        <v>409</v>
      </c>
      <c r="J47" s="10" t="s">
        <v>887</v>
      </c>
      <c r="K47" s="10" t="s">
        <v>413</v>
      </c>
      <c r="L47">
        <v>30</v>
      </c>
      <c r="P47" s="10"/>
      <c r="T47" s="10" t="s">
        <v>433</v>
      </c>
    </row>
    <row r="48" spans="1:20" x14ac:dyDescent="0.3">
      <c r="A48">
        <v>16</v>
      </c>
      <c r="B48" s="10" t="s">
        <v>216</v>
      </c>
      <c r="C48" s="10" t="s">
        <v>225</v>
      </c>
      <c r="D48" s="10" t="s">
        <v>28</v>
      </c>
      <c r="E48" s="10" t="s">
        <v>25</v>
      </c>
      <c r="F48" s="10" t="s">
        <v>154</v>
      </c>
      <c r="G48" s="10" t="s">
        <v>71</v>
      </c>
      <c r="H48">
        <v>1</v>
      </c>
      <c r="I48" s="10" t="s">
        <v>409</v>
      </c>
      <c r="J48" s="10" t="s">
        <v>410</v>
      </c>
      <c r="K48" s="10" t="s">
        <v>276</v>
      </c>
      <c r="L48">
        <v>22</v>
      </c>
      <c r="P48" s="10"/>
      <c r="T48" s="10" t="s">
        <v>434</v>
      </c>
    </row>
    <row r="49" spans="1:20" x14ac:dyDescent="0.3">
      <c r="A49">
        <v>16</v>
      </c>
      <c r="B49" s="10" t="s">
        <v>216</v>
      </c>
      <c r="C49" s="10" t="s">
        <v>225</v>
      </c>
      <c r="D49" s="10" t="s">
        <v>28</v>
      </c>
      <c r="E49" s="10" t="s">
        <v>25</v>
      </c>
      <c r="F49" s="10" t="s">
        <v>154</v>
      </c>
      <c r="G49" s="10" t="s">
        <v>71</v>
      </c>
      <c r="H49">
        <v>1</v>
      </c>
      <c r="I49" s="10" t="s">
        <v>409</v>
      </c>
      <c r="J49" s="10" t="s">
        <v>887</v>
      </c>
      <c r="K49" s="10" t="s">
        <v>276</v>
      </c>
      <c r="L49">
        <v>23</v>
      </c>
      <c r="P49" s="10"/>
      <c r="T49" s="10" t="s">
        <v>434</v>
      </c>
    </row>
    <row r="50" spans="1:20" x14ac:dyDescent="0.3">
      <c r="A50">
        <v>17</v>
      </c>
      <c r="B50" s="10" t="s">
        <v>226</v>
      </c>
      <c r="C50" s="10" t="s">
        <v>225</v>
      </c>
      <c r="D50" s="10" t="s">
        <v>23</v>
      </c>
      <c r="E50" s="10" t="s">
        <v>25</v>
      </c>
      <c r="F50" s="10" t="s">
        <v>154</v>
      </c>
      <c r="G50" s="10" t="s">
        <v>71</v>
      </c>
      <c r="H50">
        <v>1</v>
      </c>
      <c r="I50" s="10" t="s">
        <v>409</v>
      </c>
      <c r="J50" s="10" t="s">
        <v>410</v>
      </c>
      <c r="K50" s="10" t="s">
        <v>276</v>
      </c>
      <c r="L50">
        <v>22</v>
      </c>
      <c r="P50" s="10"/>
      <c r="T50" s="10" t="s">
        <v>436</v>
      </c>
    </row>
    <row r="51" spans="1:20" x14ac:dyDescent="0.3">
      <c r="A51">
        <v>17</v>
      </c>
      <c r="B51" s="10" t="s">
        <v>226</v>
      </c>
      <c r="C51" s="10" t="s">
        <v>225</v>
      </c>
      <c r="D51" s="10" t="s">
        <v>23</v>
      </c>
      <c r="E51" s="10" t="s">
        <v>25</v>
      </c>
      <c r="F51" s="10" t="s">
        <v>154</v>
      </c>
      <c r="G51" s="10" t="s">
        <v>71</v>
      </c>
      <c r="H51">
        <v>1</v>
      </c>
      <c r="I51" s="10" t="s">
        <v>409</v>
      </c>
      <c r="J51" s="10" t="s">
        <v>887</v>
      </c>
      <c r="K51" s="10" t="s">
        <v>276</v>
      </c>
      <c r="L51">
        <v>23</v>
      </c>
      <c r="P51" s="10"/>
      <c r="T51" s="10" t="s">
        <v>436</v>
      </c>
    </row>
    <row r="52" spans="1:20" x14ac:dyDescent="0.3">
      <c r="A52">
        <v>18</v>
      </c>
      <c r="B52" s="10" t="s">
        <v>216</v>
      </c>
      <c r="C52" s="10" t="s">
        <v>227</v>
      </c>
      <c r="D52" s="10" t="s">
        <v>24</v>
      </c>
      <c r="E52" s="10" t="s">
        <v>31</v>
      </c>
      <c r="F52" s="10" t="s">
        <v>154</v>
      </c>
      <c r="G52" s="10" t="s">
        <v>71</v>
      </c>
      <c r="H52">
        <v>1</v>
      </c>
      <c r="I52" s="10" t="s">
        <v>409</v>
      </c>
      <c r="J52" s="10" t="s">
        <v>410</v>
      </c>
      <c r="K52" s="10" t="s">
        <v>289</v>
      </c>
      <c r="L52">
        <v>32</v>
      </c>
      <c r="P52" s="10"/>
      <c r="T52" s="10" t="s">
        <v>437</v>
      </c>
    </row>
    <row r="53" spans="1:20" x14ac:dyDescent="0.3">
      <c r="A53">
        <v>18</v>
      </c>
      <c r="B53" s="10" t="s">
        <v>216</v>
      </c>
      <c r="C53" s="10" t="s">
        <v>227</v>
      </c>
      <c r="D53" s="10" t="s">
        <v>24</v>
      </c>
      <c r="E53" s="10" t="s">
        <v>31</v>
      </c>
      <c r="F53" s="10" t="s">
        <v>154</v>
      </c>
      <c r="G53" s="10" t="s">
        <v>71</v>
      </c>
      <c r="H53">
        <v>1</v>
      </c>
      <c r="I53" s="10" t="s">
        <v>409</v>
      </c>
      <c r="J53" s="10" t="s">
        <v>411</v>
      </c>
      <c r="K53" s="10" t="s">
        <v>276</v>
      </c>
      <c r="L53">
        <v>29</v>
      </c>
      <c r="P53" s="10"/>
      <c r="T53" s="10" t="s">
        <v>437</v>
      </c>
    </row>
    <row r="54" spans="1:20" x14ac:dyDescent="0.3">
      <c r="A54">
        <v>18</v>
      </c>
      <c r="B54" s="10" t="s">
        <v>216</v>
      </c>
      <c r="C54" s="10" t="s">
        <v>227</v>
      </c>
      <c r="D54" s="10" t="s">
        <v>24</v>
      </c>
      <c r="E54" s="10" t="s">
        <v>31</v>
      </c>
      <c r="F54" s="10" t="s">
        <v>154</v>
      </c>
      <c r="G54" s="10" t="s">
        <v>71</v>
      </c>
      <c r="H54">
        <v>1</v>
      </c>
      <c r="I54" s="10" t="s">
        <v>409</v>
      </c>
      <c r="J54" s="10" t="s">
        <v>889</v>
      </c>
      <c r="K54" s="10" t="s">
        <v>289</v>
      </c>
      <c r="L54">
        <v>35</v>
      </c>
      <c r="P54" s="10"/>
      <c r="T54" s="10" t="s">
        <v>437</v>
      </c>
    </row>
    <row r="55" spans="1:20" x14ac:dyDescent="0.3">
      <c r="A55">
        <v>18</v>
      </c>
      <c r="B55" s="10" t="s">
        <v>216</v>
      </c>
      <c r="C55" s="10" t="s">
        <v>227</v>
      </c>
      <c r="D55" s="10" t="s">
        <v>24</v>
      </c>
      <c r="E55" s="10" t="s">
        <v>31</v>
      </c>
      <c r="F55" s="10" t="s">
        <v>154</v>
      </c>
      <c r="G55" s="10" t="s">
        <v>71</v>
      </c>
      <c r="H55">
        <v>1</v>
      </c>
      <c r="I55" s="10" t="s">
        <v>409</v>
      </c>
      <c r="J55" s="10" t="s">
        <v>414</v>
      </c>
      <c r="K55" s="10" t="s">
        <v>276</v>
      </c>
      <c r="L55">
        <v>24</v>
      </c>
      <c r="P55" s="10"/>
      <c r="T55" s="10" t="s">
        <v>437</v>
      </c>
    </row>
    <row r="56" spans="1:20" x14ac:dyDescent="0.3">
      <c r="A56">
        <v>18</v>
      </c>
      <c r="B56" s="10" t="s">
        <v>216</v>
      </c>
      <c r="C56" s="10" t="s">
        <v>227</v>
      </c>
      <c r="D56" s="10" t="s">
        <v>24</v>
      </c>
      <c r="E56" s="10" t="s">
        <v>31</v>
      </c>
      <c r="F56" s="10" t="s">
        <v>154</v>
      </c>
      <c r="G56" s="10" t="s">
        <v>71</v>
      </c>
      <c r="H56">
        <v>1</v>
      </c>
      <c r="I56" s="10" t="s">
        <v>409</v>
      </c>
      <c r="J56" s="10" t="s">
        <v>415</v>
      </c>
      <c r="K56" s="10" t="s">
        <v>276</v>
      </c>
      <c r="L56">
        <v>24</v>
      </c>
      <c r="P56" s="10"/>
      <c r="T56" s="10" t="s">
        <v>437</v>
      </c>
    </row>
    <row r="57" spans="1:20" x14ac:dyDescent="0.3">
      <c r="A57">
        <v>18</v>
      </c>
      <c r="B57" s="10" t="s">
        <v>216</v>
      </c>
      <c r="C57" s="10" t="s">
        <v>227</v>
      </c>
      <c r="D57" s="10" t="s">
        <v>24</v>
      </c>
      <c r="E57" s="10" t="s">
        <v>31</v>
      </c>
      <c r="F57" s="10" t="s">
        <v>154</v>
      </c>
      <c r="G57" s="10" t="s">
        <v>71</v>
      </c>
      <c r="H57">
        <v>1</v>
      </c>
      <c r="I57" s="10" t="s">
        <v>409</v>
      </c>
      <c r="J57" s="10" t="s">
        <v>416</v>
      </c>
      <c r="K57" s="10" t="s">
        <v>417</v>
      </c>
      <c r="L57">
        <v>37</v>
      </c>
      <c r="N57">
        <v>47</v>
      </c>
      <c r="P57" s="10"/>
      <c r="T57" s="10" t="s">
        <v>437</v>
      </c>
    </row>
    <row r="58" spans="1:20" x14ac:dyDescent="0.3">
      <c r="A58">
        <v>19</v>
      </c>
      <c r="B58" s="10" t="s">
        <v>226</v>
      </c>
      <c r="C58" s="10" t="s">
        <v>227</v>
      </c>
      <c r="D58" s="10" t="s">
        <v>28</v>
      </c>
      <c r="E58" s="10" t="s">
        <v>31</v>
      </c>
      <c r="F58" s="10" t="s">
        <v>154</v>
      </c>
      <c r="G58" s="10" t="s">
        <v>71</v>
      </c>
      <c r="H58">
        <v>1</v>
      </c>
      <c r="I58" s="10" t="s">
        <v>409</v>
      </c>
      <c r="J58" s="10" t="s">
        <v>410</v>
      </c>
      <c r="K58" s="10" t="s">
        <v>289</v>
      </c>
      <c r="L58">
        <v>32</v>
      </c>
      <c r="P58" s="10"/>
      <c r="T58" s="10" t="s">
        <v>439</v>
      </c>
    </row>
    <row r="59" spans="1:20" x14ac:dyDescent="0.3">
      <c r="A59">
        <v>19</v>
      </c>
      <c r="B59" s="10" t="s">
        <v>226</v>
      </c>
      <c r="C59" s="10" t="s">
        <v>227</v>
      </c>
      <c r="D59" s="10" t="s">
        <v>28</v>
      </c>
      <c r="E59" s="10" t="s">
        <v>31</v>
      </c>
      <c r="F59" s="10" t="s">
        <v>154</v>
      </c>
      <c r="G59" s="10" t="s">
        <v>71</v>
      </c>
      <c r="H59">
        <v>1</v>
      </c>
      <c r="I59" s="10" t="s">
        <v>409</v>
      </c>
      <c r="J59" s="10" t="s">
        <v>411</v>
      </c>
      <c r="K59" s="10" t="s">
        <v>276</v>
      </c>
      <c r="L59">
        <v>29</v>
      </c>
      <c r="P59" s="10"/>
      <c r="T59" s="10" t="s">
        <v>439</v>
      </c>
    </row>
    <row r="60" spans="1:20" x14ac:dyDescent="0.3">
      <c r="A60">
        <v>19</v>
      </c>
      <c r="B60" s="10" t="s">
        <v>226</v>
      </c>
      <c r="C60" s="10" t="s">
        <v>227</v>
      </c>
      <c r="D60" s="10" t="s">
        <v>28</v>
      </c>
      <c r="E60" s="10" t="s">
        <v>31</v>
      </c>
      <c r="F60" s="10" t="s">
        <v>154</v>
      </c>
      <c r="G60" s="10" t="s">
        <v>71</v>
      </c>
      <c r="H60">
        <v>1</v>
      </c>
      <c r="I60" s="10" t="s">
        <v>409</v>
      </c>
      <c r="J60" s="10" t="s">
        <v>889</v>
      </c>
      <c r="K60" s="10" t="s">
        <v>289</v>
      </c>
      <c r="L60">
        <v>35</v>
      </c>
      <c r="P60" s="10"/>
      <c r="T60" s="10" t="s">
        <v>439</v>
      </c>
    </row>
    <row r="61" spans="1:20" x14ac:dyDescent="0.3">
      <c r="A61">
        <v>19</v>
      </c>
      <c r="B61" s="10" t="s">
        <v>226</v>
      </c>
      <c r="C61" s="10" t="s">
        <v>227</v>
      </c>
      <c r="D61" s="10" t="s">
        <v>28</v>
      </c>
      <c r="E61" s="10" t="s">
        <v>31</v>
      </c>
      <c r="F61" s="10" t="s">
        <v>154</v>
      </c>
      <c r="G61" s="10" t="s">
        <v>71</v>
      </c>
      <c r="H61">
        <v>1</v>
      </c>
      <c r="I61" s="10" t="s">
        <v>409</v>
      </c>
      <c r="J61" s="10" t="s">
        <v>414</v>
      </c>
      <c r="K61" s="10" t="s">
        <v>413</v>
      </c>
      <c r="L61">
        <v>27</v>
      </c>
      <c r="P61" s="10"/>
      <c r="T61" s="10" t="s">
        <v>439</v>
      </c>
    </row>
    <row r="62" spans="1:20" x14ac:dyDescent="0.3">
      <c r="A62">
        <v>19</v>
      </c>
      <c r="B62" s="10" t="s">
        <v>226</v>
      </c>
      <c r="C62" s="10" t="s">
        <v>227</v>
      </c>
      <c r="D62" s="10" t="s">
        <v>28</v>
      </c>
      <c r="E62" s="10" t="s">
        <v>31</v>
      </c>
      <c r="F62" s="10" t="s">
        <v>154</v>
      </c>
      <c r="G62" s="10" t="s">
        <v>71</v>
      </c>
      <c r="H62">
        <v>1</v>
      </c>
      <c r="I62" s="10" t="s">
        <v>409</v>
      </c>
      <c r="J62" s="10" t="s">
        <v>415</v>
      </c>
      <c r="K62" s="10" t="s">
        <v>276</v>
      </c>
      <c r="L62">
        <v>24</v>
      </c>
      <c r="P62" s="10"/>
      <c r="T62" s="10" t="s">
        <v>439</v>
      </c>
    </row>
    <row r="63" spans="1:20" x14ac:dyDescent="0.3">
      <c r="A63">
        <v>19</v>
      </c>
      <c r="B63" s="10" t="s">
        <v>226</v>
      </c>
      <c r="C63" s="10" t="s">
        <v>227</v>
      </c>
      <c r="D63" s="10" t="s">
        <v>28</v>
      </c>
      <c r="E63" s="10" t="s">
        <v>31</v>
      </c>
      <c r="F63" s="10" t="s">
        <v>154</v>
      </c>
      <c r="G63" s="10" t="s">
        <v>71</v>
      </c>
      <c r="H63">
        <v>1</v>
      </c>
      <c r="I63" s="10" t="s">
        <v>409</v>
      </c>
      <c r="J63" s="10" t="s">
        <v>416</v>
      </c>
      <c r="K63" s="10" t="s">
        <v>417</v>
      </c>
      <c r="L63">
        <v>37</v>
      </c>
      <c r="N63">
        <v>47</v>
      </c>
      <c r="P63" s="10"/>
      <c r="T63" s="10" t="s">
        <v>439</v>
      </c>
    </row>
    <row r="64" spans="1:20" x14ac:dyDescent="0.3">
      <c r="A64">
        <v>20</v>
      </c>
      <c r="B64" s="10" t="s">
        <v>216</v>
      </c>
      <c r="C64" s="10" t="s">
        <v>228</v>
      </c>
      <c r="D64" s="10" t="s">
        <v>28</v>
      </c>
      <c r="E64" s="10" t="s">
        <v>25</v>
      </c>
      <c r="F64" s="10" t="s">
        <v>154</v>
      </c>
      <c r="G64" s="10" t="s">
        <v>71</v>
      </c>
      <c r="H64">
        <v>1</v>
      </c>
      <c r="I64" s="10" t="s">
        <v>409</v>
      </c>
      <c r="J64" s="10" t="s">
        <v>410</v>
      </c>
      <c r="K64" s="10" t="s">
        <v>276</v>
      </c>
      <c r="L64">
        <v>21</v>
      </c>
      <c r="P64" s="10"/>
      <c r="T64" s="10" t="s">
        <v>440</v>
      </c>
    </row>
    <row r="65" spans="1:20" x14ac:dyDescent="0.3">
      <c r="A65">
        <v>20</v>
      </c>
      <c r="B65" s="10" t="s">
        <v>216</v>
      </c>
      <c r="C65" s="10" t="s">
        <v>228</v>
      </c>
      <c r="D65" s="10" t="s">
        <v>28</v>
      </c>
      <c r="E65" s="10" t="s">
        <v>25</v>
      </c>
      <c r="F65" s="10" t="s">
        <v>154</v>
      </c>
      <c r="G65" s="10" t="s">
        <v>71</v>
      </c>
      <c r="H65">
        <v>1</v>
      </c>
      <c r="I65" s="10" t="s">
        <v>409</v>
      </c>
      <c r="J65" s="10" t="s">
        <v>887</v>
      </c>
      <c r="K65" s="10" t="s">
        <v>276</v>
      </c>
      <c r="L65">
        <v>21</v>
      </c>
      <c r="P65" s="10"/>
      <c r="T65" s="10" t="s">
        <v>440</v>
      </c>
    </row>
    <row r="66" spans="1:20" x14ac:dyDescent="0.3">
      <c r="A66">
        <v>21</v>
      </c>
      <c r="B66" s="10" t="s">
        <v>226</v>
      </c>
      <c r="C66" s="10" t="s">
        <v>228</v>
      </c>
      <c r="D66" s="10" t="s">
        <v>23</v>
      </c>
      <c r="E66" s="10" t="s">
        <v>25</v>
      </c>
      <c r="F66" s="10" t="s">
        <v>154</v>
      </c>
      <c r="G66" s="10" t="s">
        <v>71</v>
      </c>
      <c r="H66">
        <v>1</v>
      </c>
      <c r="I66" s="10" t="s">
        <v>409</v>
      </c>
      <c r="J66" s="10" t="s">
        <v>410</v>
      </c>
      <c r="K66" s="10" t="s">
        <v>276</v>
      </c>
      <c r="L66">
        <v>19</v>
      </c>
      <c r="P66" s="10"/>
      <c r="T66" s="10" t="s">
        <v>442</v>
      </c>
    </row>
    <row r="67" spans="1:20" x14ac:dyDescent="0.3">
      <c r="A67">
        <v>21</v>
      </c>
      <c r="B67" s="10" t="s">
        <v>226</v>
      </c>
      <c r="C67" s="10" t="s">
        <v>228</v>
      </c>
      <c r="D67" s="10" t="s">
        <v>23</v>
      </c>
      <c r="E67" s="10" t="s">
        <v>25</v>
      </c>
      <c r="F67" s="10" t="s">
        <v>154</v>
      </c>
      <c r="G67" s="10" t="s">
        <v>71</v>
      </c>
      <c r="H67">
        <v>1</v>
      </c>
      <c r="I67" s="10" t="s">
        <v>409</v>
      </c>
      <c r="J67" s="10" t="s">
        <v>887</v>
      </c>
      <c r="K67" s="10" t="s">
        <v>276</v>
      </c>
      <c r="L67">
        <v>19</v>
      </c>
      <c r="P67" s="10"/>
      <c r="T67" s="10" t="s">
        <v>442</v>
      </c>
    </row>
    <row r="68" spans="1:20" x14ac:dyDescent="0.3">
      <c r="A68">
        <v>22</v>
      </c>
      <c r="B68" s="10" t="s">
        <v>216</v>
      </c>
      <c r="C68" s="10" t="s">
        <v>228</v>
      </c>
      <c r="D68" s="10" t="s">
        <v>28</v>
      </c>
      <c r="E68" s="10" t="s">
        <v>25</v>
      </c>
      <c r="F68" s="10" t="s">
        <v>154</v>
      </c>
      <c r="G68" s="10" t="s">
        <v>229</v>
      </c>
      <c r="H68">
        <v>1</v>
      </c>
      <c r="I68" s="10" t="s">
        <v>409</v>
      </c>
      <c r="J68" s="10" t="s">
        <v>410</v>
      </c>
      <c r="K68" s="10" t="s">
        <v>276</v>
      </c>
      <c r="L68">
        <v>21</v>
      </c>
      <c r="P68" s="10"/>
      <c r="T68" s="10" t="s">
        <v>443</v>
      </c>
    </row>
    <row r="69" spans="1:20" x14ac:dyDescent="0.3">
      <c r="A69">
        <v>22</v>
      </c>
      <c r="B69" s="10" t="s">
        <v>216</v>
      </c>
      <c r="C69" s="10" t="s">
        <v>228</v>
      </c>
      <c r="D69" s="10" t="s">
        <v>28</v>
      </c>
      <c r="E69" s="10" t="s">
        <v>25</v>
      </c>
      <c r="F69" s="10" t="s">
        <v>154</v>
      </c>
      <c r="G69" s="10" t="s">
        <v>229</v>
      </c>
      <c r="H69">
        <v>1</v>
      </c>
      <c r="I69" s="10" t="s">
        <v>409</v>
      </c>
      <c r="J69" s="10" t="s">
        <v>887</v>
      </c>
      <c r="K69" s="10" t="s">
        <v>276</v>
      </c>
      <c r="L69">
        <v>21</v>
      </c>
      <c r="P69" s="10"/>
      <c r="T69" s="10" t="s">
        <v>443</v>
      </c>
    </row>
    <row r="70" spans="1:20" x14ac:dyDescent="0.3">
      <c r="A70">
        <v>23</v>
      </c>
      <c r="B70" s="10" t="s">
        <v>216</v>
      </c>
      <c r="C70" s="10" t="s">
        <v>230</v>
      </c>
      <c r="D70" s="10" t="s">
        <v>24</v>
      </c>
      <c r="E70" s="10" t="s">
        <v>25</v>
      </c>
      <c r="F70" s="10" t="s">
        <v>154</v>
      </c>
      <c r="G70" s="10" t="s">
        <v>71</v>
      </c>
      <c r="H70">
        <v>1</v>
      </c>
      <c r="I70" s="10" t="s">
        <v>409</v>
      </c>
      <c r="J70" s="10" t="s">
        <v>410</v>
      </c>
      <c r="K70" s="10" t="s">
        <v>276</v>
      </c>
      <c r="L70">
        <v>22</v>
      </c>
      <c r="P70" s="10"/>
      <c r="T70" s="10" t="s">
        <v>444</v>
      </c>
    </row>
    <row r="71" spans="1:20" x14ac:dyDescent="0.3">
      <c r="A71">
        <v>24</v>
      </c>
      <c r="B71" s="10" t="s">
        <v>406</v>
      </c>
      <c r="C71" s="10" t="s">
        <v>230</v>
      </c>
      <c r="D71" s="10" t="s">
        <v>28</v>
      </c>
      <c r="E71" s="10" t="s">
        <v>25</v>
      </c>
      <c r="F71" s="10" t="s">
        <v>154</v>
      </c>
      <c r="G71" s="10" t="s">
        <v>71</v>
      </c>
      <c r="H71">
        <v>1</v>
      </c>
      <c r="I71" s="10" t="s">
        <v>409</v>
      </c>
      <c r="J71" s="10" t="s">
        <v>410</v>
      </c>
      <c r="K71" s="10" t="s">
        <v>276</v>
      </c>
      <c r="L71">
        <v>22</v>
      </c>
      <c r="P71" s="10"/>
      <c r="T71" s="10" t="s">
        <v>446</v>
      </c>
    </row>
    <row r="72" spans="1:20" x14ac:dyDescent="0.3">
      <c r="A72">
        <v>25</v>
      </c>
      <c r="B72" s="10" t="s">
        <v>216</v>
      </c>
      <c r="C72" s="10" t="s">
        <v>231</v>
      </c>
      <c r="D72" s="10" t="s">
        <v>24</v>
      </c>
      <c r="E72" s="10" t="s">
        <v>25</v>
      </c>
      <c r="F72" s="10" t="s">
        <v>154</v>
      </c>
      <c r="G72" s="10" t="s">
        <v>71</v>
      </c>
      <c r="H72">
        <v>1</v>
      </c>
      <c r="I72" s="10" t="s">
        <v>409</v>
      </c>
      <c r="J72" s="10" t="s">
        <v>410</v>
      </c>
      <c r="K72" s="10" t="s">
        <v>276</v>
      </c>
      <c r="L72">
        <v>20</v>
      </c>
      <c r="P72" s="10"/>
      <c r="T72" s="10" t="s">
        <v>447</v>
      </c>
    </row>
    <row r="73" spans="1:20" x14ac:dyDescent="0.3">
      <c r="A73">
        <v>25</v>
      </c>
      <c r="B73" s="10" t="s">
        <v>216</v>
      </c>
      <c r="C73" s="10" t="s">
        <v>231</v>
      </c>
      <c r="D73" s="10" t="s">
        <v>24</v>
      </c>
      <c r="E73" s="10" t="s">
        <v>25</v>
      </c>
      <c r="F73" s="10" t="s">
        <v>154</v>
      </c>
      <c r="G73" s="10" t="s">
        <v>71</v>
      </c>
      <c r="H73">
        <v>1</v>
      </c>
      <c r="I73" s="10" t="s">
        <v>409</v>
      </c>
      <c r="J73" s="10" t="s">
        <v>887</v>
      </c>
      <c r="K73" s="10" t="s">
        <v>276</v>
      </c>
      <c r="L73">
        <v>21</v>
      </c>
      <c r="P73" s="10"/>
      <c r="T73" s="10" t="s">
        <v>447</v>
      </c>
    </row>
    <row r="74" spans="1:20" x14ac:dyDescent="0.3">
      <c r="A74">
        <v>26</v>
      </c>
      <c r="B74" s="10" t="s">
        <v>216</v>
      </c>
      <c r="C74" s="10" t="s">
        <v>232</v>
      </c>
      <c r="D74" s="10" t="s">
        <v>24</v>
      </c>
      <c r="E74" s="10" t="s">
        <v>26</v>
      </c>
      <c r="F74" s="10" t="s">
        <v>154</v>
      </c>
      <c r="G74" s="10" t="s">
        <v>71</v>
      </c>
      <c r="H74">
        <v>1</v>
      </c>
      <c r="I74" s="10" t="s">
        <v>409</v>
      </c>
      <c r="J74" s="10" t="s">
        <v>410</v>
      </c>
      <c r="K74" s="10" t="s">
        <v>276</v>
      </c>
      <c r="L74">
        <v>21</v>
      </c>
      <c r="P74" s="10"/>
      <c r="T74" s="10" t="s">
        <v>449</v>
      </c>
    </row>
    <row r="75" spans="1:20" x14ac:dyDescent="0.3">
      <c r="A75">
        <v>26</v>
      </c>
      <c r="B75" s="10" t="s">
        <v>216</v>
      </c>
      <c r="C75" s="10" t="s">
        <v>232</v>
      </c>
      <c r="D75" s="10" t="s">
        <v>24</v>
      </c>
      <c r="E75" s="10" t="s">
        <v>26</v>
      </c>
      <c r="F75" s="10" t="s">
        <v>154</v>
      </c>
      <c r="G75" s="10" t="s">
        <v>71</v>
      </c>
      <c r="H75">
        <v>1</v>
      </c>
      <c r="I75" s="10" t="s">
        <v>409</v>
      </c>
      <c r="J75" s="10" t="s">
        <v>887</v>
      </c>
      <c r="K75" s="10" t="s">
        <v>276</v>
      </c>
      <c r="L75">
        <v>24</v>
      </c>
      <c r="P75" s="10"/>
      <c r="T75" s="10" t="s">
        <v>449</v>
      </c>
    </row>
    <row r="76" spans="1:20" x14ac:dyDescent="0.3">
      <c r="A76">
        <v>27</v>
      </c>
      <c r="B76" s="10" t="s">
        <v>216</v>
      </c>
      <c r="C76" s="10" t="s">
        <v>39</v>
      </c>
      <c r="D76" s="10" t="s">
        <v>24</v>
      </c>
      <c r="E76" s="10" t="s">
        <v>31</v>
      </c>
      <c r="F76" s="10" t="s">
        <v>27</v>
      </c>
      <c r="G76" s="10" t="s">
        <v>71</v>
      </c>
      <c r="H76">
        <v>1</v>
      </c>
      <c r="I76" s="10" t="s">
        <v>409</v>
      </c>
      <c r="J76" s="10" t="s">
        <v>410</v>
      </c>
      <c r="K76" s="10" t="s">
        <v>289</v>
      </c>
      <c r="L76">
        <v>30</v>
      </c>
      <c r="P76" s="10"/>
      <c r="T76" s="10" t="s">
        <v>451</v>
      </c>
    </row>
    <row r="77" spans="1:20" x14ac:dyDescent="0.3">
      <c r="A77">
        <v>27</v>
      </c>
      <c r="B77" s="10" t="s">
        <v>216</v>
      </c>
      <c r="C77" s="10" t="s">
        <v>39</v>
      </c>
      <c r="D77" s="10" t="s">
        <v>24</v>
      </c>
      <c r="E77" s="10" t="s">
        <v>31</v>
      </c>
      <c r="F77" s="10" t="s">
        <v>27</v>
      </c>
      <c r="G77" s="10" t="s">
        <v>71</v>
      </c>
      <c r="H77">
        <v>1</v>
      </c>
      <c r="I77" s="10" t="s">
        <v>409</v>
      </c>
      <c r="J77" s="10" t="s">
        <v>411</v>
      </c>
      <c r="K77" s="10" t="s">
        <v>289</v>
      </c>
      <c r="L77">
        <v>31</v>
      </c>
      <c r="P77" s="10"/>
      <c r="T77" s="10" t="s">
        <v>451</v>
      </c>
    </row>
    <row r="78" spans="1:20" x14ac:dyDescent="0.3">
      <c r="A78">
        <v>27</v>
      </c>
      <c r="B78" s="10" t="s">
        <v>216</v>
      </c>
      <c r="C78" s="10" t="s">
        <v>39</v>
      </c>
      <c r="D78" s="10" t="s">
        <v>24</v>
      </c>
      <c r="E78" s="10" t="s">
        <v>31</v>
      </c>
      <c r="F78" s="10" t="s">
        <v>27</v>
      </c>
      <c r="G78" s="10" t="s">
        <v>71</v>
      </c>
      <c r="H78">
        <v>1</v>
      </c>
      <c r="I78" s="10" t="s">
        <v>409</v>
      </c>
      <c r="J78" s="10" t="s">
        <v>414</v>
      </c>
      <c r="K78" s="10" t="s">
        <v>276</v>
      </c>
      <c r="L78">
        <v>31</v>
      </c>
      <c r="P78" s="10"/>
      <c r="T78" s="10" t="s">
        <v>451</v>
      </c>
    </row>
    <row r="79" spans="1:20" x14ac:dyDescent="0.3">
      <c r="A79">
        <v>27</v>
      </c>
      <c r="B79" s="10" t="s">
        <v>216</v>
      </c>
      <c r="C79" s="10" t="s">
        <v>39</v>
      </c>
      <c r="D79" s="10" t="s">
        <v>24</v>
      </c>
      <c r="E79" s="10" t="s">
        <v>31</v>
      </c>
      <c r="F79" s="10" t="s">
        <v>27</v>
      </c>
      <c r="G79" s="10" t="s">
        <v>71</v>
      </c>
      <c r="H79">
        <v>1</v>
      </c>
      <c r="I79" s="10" t="s">
        <v>409</v>
      </c>
      <c r="J79" s="10" t="s">
        <v>415</v>
      </c>
      <c r="K79" s="10" t="s">
        <v>289</v>
      </c>
      <c r="L79">
        <v>33</v>
      </c>
      <c r="P79" s="10"/>
      <c r="T79" s="10" t="s">
        <v>451</v>
      </c>
    </row>
    <row r="80" spans="1:20" x14ac:dyDescent="0.3">
      <c r="A80">
        <v>27</v>
      </c>
      <c r="B80" s="10" t="s">
        <v>216</v>
      </c>
      <c r="C80" s="10" t="s">
        <v>39</v>
      </c>
      <c r="D80" s="10" t="s">
        <v>24</v>
      </c>
      <c r="E80" s="10" t="s">
        <v>31</v>
      </c>
      <c r="F80" s="10" t="s">
        <v>27</v>
      </c>
      <c r="G80" s="10" t="s">
        <v>71</v>
      </c>
      <c r="H80">
        <v>1</v>
      </c>
      <c r="I80" s="10" t="s">
        <v>409</v>
      </c>
      <c r="J80" s="10" t="s">
        <v>887</v>
      </c>
      <c r="K80" s="10" t="s">
        <v>276</v>
      </c>
      <c r="L80">
        <v>24</v>
      </c>
      <c r="P80" s="10"/>
      <c r="T80" s="10" t="s">
        <v>451</v>
      </c>
    </row>
    <row r="81" spans="1:20" x14ac:dyDescent="0.3">
      <c r="A81">
        <v>27</v>
      </c>
      <c r="B81" s="10" t="s">
        <v>216</v>
      </c>
      <c r="C81" s="10" t="s">
        <v>39</v>
      </c>
      <c r="D81" s="10" t="s">
        <v>24</v>
      </c>
      <c r="E81" s="10" t="s">
        <v>31</v>
      </c>
      <c r="F81" s="10" t="s">
        <v>27</v>
      </c>
      <c r="G81" s="10" t="s">
        <v>71</v>
      </c>
      <c r="H81">
        <v>1</v>
      </c>
      <c r="I81" s="10" t="s">
        <v>409</v>
      </c>
      <c r="J81" s="10" t="s">
        <v>416</v>
      </c>
      <c r="K81" s="10" t="s">
        <v>417</v>
      </c>
      <c r="L81">
        <v>42</v>
      </c>
      <c r="N81">
        <v>52</v>
      </c>
      <c r="P81" s="10"/>
      <c r="T81" s="10" t="s">
        <v>451</v>
      </c>
    </row>
    <row r="82" spans="1:20" x14ac:dyDescent="0.3">
      <c r="A82">
        <v>27</v>
      </c>
      <c r="B82" s="10" t="s">
        <v>216</v>
      </c>
      <c r="C82" s="10" t="s">
        <v>39</v>
      </c>
      <c r="D82" s="10" t="s">
        <v>24</v>
      </c>
      <c r="E82" s="10" t="s">
        <v>31</v>
      </c>
      <c r="F82" s="10" t="s">
        <v>27</v>
      </c>
      <c r="G82" s="10" t="s">
        <v>71</v>
      </c>
      <c r="H82">
        <v>1</v>
      </c>
      <c r="I82" s="10" t="s">
        <v>409</v>
      </c>
      <c r="J82" s="10" t="s">
        <v>416</v>
      </c>
      <c r="K82" s="10" t="s">
        <v>417</v>
      </c>
      <c r="L82">
        <v>42</v>
      </c>
      <c r="N82">
        <v>52</v>
      </c>
      <c r="P82" s="10" t="s">
        <v>890</v>
      </c>
      <c r="T82" s="10" t="s">
        <v>451</v>
      </c>
    </row>
    <row r="83" spans="1:20" x14ac:dyDescent="0.3">
      <c r="A83">
        <v>28</v>
      </c>
      <c r="B83" s="10" t="s">
        <v>218</v>
      </c>
      <c r="C83" s="10" t="s">
        <v>39</v>
      </c>
      <c r="D83" s="10" t="s">
        <v>24</v>
      </c>
      <c r="E83" s="10" t="s">
        <v>31</v>
      </c>
      <c r="F83" s="10" t="s">
        <v>27</v>
      </c>
      <c r="G83" s="10" t="s">
        <v>71</v>
      </c>
      <c r="H83">
        <v>1</v>
      </c>
      <c r="I83" s="10" t="s">
        <v>409</v>
      </c>
      <c r="J83" s="10" t="s">
        <v>410</v>
      </c>
      <c r="K83" s="10" t="s">
        <v>289</v>
      </c>
      <c r="L83">
        <v>30</v>
      </c>
      <c r="P83" s="10"/>
      <c r="T83" s="10" t="s">
        <v>453</v>
      </c>
    </row>
    <row r="84" spans="1:20" x14ac:dyDescent="0.3">
      <c r="A84">
        <v>28</v>
      </c>
      <c r="B84" s="10" t="s">
        <v>218</v>
      </c>
      <c r="C84" s="10" t="s">
        <v>39</v>
      </c>
      <c r="D84" s="10" t="s">
        <v>24</v>
      </c>
      <c r="E84" s="10" t="s">
        <v>31</v>
      </c>
      <c r="F84" s="10" t="s">
        <v>27</v>
      </c>
      <c r="G84" s="10" t="s">
        <v>71</v>
      </c>
      <c r="H84">
        <v>1</v>
      </c>
      <c r="I84" s="10" t="s">
        <v>409</v>
      </c>
      <c r="J84" s="10" t="s">
        <v>411</v>
      </c>
      <c r="K84" s="10" t="s">
        <v>289</v>
      </c>
      <c r="L84">
        <v>31</v>
      </c>
      <c r="P84" s="10"/>
      <c r="T84" s="10" t="s">
        <v>453</v>
      </c>
    </row>
    <row r="85" spans="1:20" x14ac:dyDescent="0.3">
      <c r="A85">
        <v>28</v>
      </c>
      <c r="B85" s="10" t="s">
        <v>218</v>
      </c>
      <c r="C85" s="10" t="s">
        <v>39</v>
      </c>
      <c r="D85" s="10" t="s">
        <v>24</v>
      </c>
      <c r="E85" s="10" t="s">
        <v>31</v>
      </c>
      <c r="F85" s="10" t="s">
        <v>27</v>
      </c>
      <c r="G85" s="10" t="s">
        <v>71</v>
      </c>
      <c r="H85">
        <v>1</v>
      </c>
      <c r="I85" s="10" t="s">
        <v>409</v>
      </c>
      <c r="J85" s="10" t="s">
        <v>414</v>
      </c>
      <c r="K85" s="10" t="s">
        <v>413</v>
      </c>
      <c r="L85">
        <v>32</v>
      </c>
      <c r="P85" s="10"/>
      <c r="T85" s="10" t="s">
        <v>453</v>
      </c>
    </row>
    <row r="86" spans="1:20" x14ac:dyDescent="0.3">
      <c r="A86">
        <v>28</v>
      </c>
      <c r="B86" s="10" t="s">
        <v>218</v>
      </c>
      <c r="C86" s="10" t="s">
        <v>39</v>
      </c>
      <c r="D86" s="10" t="s">
        <v>24</v>
      </c>
      <c r="E86" s="10" t="s">
        <v>31</v>
      </c>
      <c r="F86" s="10" t="s">
        <v>27</v>
      </c>
      <c r="G86" s="10" t="s">
        <v>71</v>
      </c>
      <c r="H86">
        <v>1</v>
      </c>
      <c r="I86" s="10" t="s">
        <v>409</v>
      </c>
      <c r="J86" s="10" t="s">
        <v>415</v>
      </c>
      <c r="K86" s="10" t="s">
        <v>289</v>
      </c>
      <c r="L86">
        <v>33</v>
      </c>
      <c r="P86" s="10"/>
      <c r="T86" s="10" t="s">
        <v>453</v>
      </c>
    </row>
    <row r="87" spans="1:20" x14ac:dyDescent="0.3">
      <c r="A87">
        <v>28</v>
      </c>
      <c r="B87" s="10" t="s">
        <v>218</v>
      </c>
      <c r="C87" s="10" t="s">
        <v>39</v>
      </c>
      <c r="D87" s="10" t="s">
        <v>24</v>
      </c>
      <c r="E87" s="10" t="s">
        <v>31</v>
      </c>
      <c r="F87" s="10" t="s">
        <v>27</v>
      </c>
      <c r="G87" s="10" t="s">
        <v>71</v>
      </c>
      <c r="H87">
        <v>1</v>
      </c>
      <c r="I87" s="10" t="s">
        <v>409</v>
      </c>
      <c r="J87" s="10" t="s">
        <v>887</v>
      </c>
      <c r="K87" s="10" t="s">
        <v>276</v>
      </c>
      <c r="L87">
        <v>24</v>
      </c>
      <c r="P87" s="10"/>
      <c r="T87" s="10" t="s">
        <v>453</v>
      </c>
    </row>
    <row r="88" spans="1:20" x14ac:dyDescent="0.3">
      <c r="A88">
        <v>28</v>
      </c>
      <c r="B88" s="10" t="s">
        <v>218</v>
      </c>
      <c r="C88" s="10" t="s">
        <v>39</v>
      </c>
      <c r="D88" s="10" t="s">
        <v>24</v>
      </c>
      <c r="E88" s="10" t="s">
        <v>31</v>
      </c>
      <c r="F88" s="10" t="s">
        <v>27</v>
      </c>
      <c r="G88" s="10" t="s">
        <v>71</v>
      </c>
      <c r="H88">
        <v>1</v>
      </c>
      <c r="I88" s="10" t="s">
        <v>409</v>
      </c>
      <c r="J88" s="10" t="s">
        <v>416</v>
      </c>
      <c r="K88" s="10" t="s">
        <v>417</v>
      </c>
      <c r="L88">
        <v>42</v>
      </c>
      <c r="N88">
        <v>52</v>
      </c>
      <c r="P88" s="10"/>
      <c r="T88" s="10" t="s">
        <v>453</v>
      </c>
    </row>
    <row r="89" spans="1:20" x14ac:dyDescent="0.3">
      <c r="A89">
        <v>29</v>
      </c>
      <c r="B89" s="10" t="s">
        <v>219</v>
      </c>
      <c r="C89" s="10" t="s">
        <v>39</v>
      </c>
      <c r="D89" s="10" t="s">
        <v>28</v>
      </c>
      <c r="E89" s="10" t="s">
        <v>31</v>
      </c>
      <c r="F89" s="10" t="s">
        <v>27</v>
      </c>
      <c r="G89" s="10" t="s">
        <v>71</v>
      </c>
      <c r="H89">
        <v>1</v>
      </c>
      <c r="I89" s="10" t="s">
        <v>409</v>
      </c>
      <c r="J89" s="10" t="s">
        <v>410</v>
      </c>
      <c r="K89" s="10" t="s">
        <v>289</v>
      </c>
      <c r="L89">
        <v>31</v>
      </c>
      <c r="P89" s="10"/>
      <c r="T89" s="10" t="s">
        <v>454</v>
      </c>
    </row>
    <row r="90" spans="1:20" x14ac:dyDescent="0.3">
      <c r="A90">
        <v>29</v>
      </c>
      <c r="B90" s="10" t="s">
        <v>219</v>
      </c>
      <c r="C90" s="10" t="s">
        <v>39</v>
      </c>
      <c r="D90" s="10" t="s">
        <v>28</v>
      </c>
      <c r="E90" s="10" t="s">
        <v>31</v>
      </c>
      <c r="F90" s="10" t="s">
        <v>27</v>
      </c>
      <c r="G90" s="10" t="s">
        <v>71</v>
      </c>
      <c r="H90">
        <v>1</v>
      </c>
      <c r="I90" s="10" t="s">
        <v>409</v>
      </c>
      <c r="J90" s="10" t="s">
        <v>411</v>
      </c>
      <c r="K90" s="10" t="s">
        <v>289</v>
      </c>
      <c r="L90">
        <v>31</v>
      </c>
      <c r="P90" s="10"/>
      <c r="T90" s="10" t="s">
        <v>454</v>
      </c>
    </row>
    <row r="91" spans="1:20" x14ac:dyDescent="0.3">
      <c r="A91">
        <v>29</v>
      </c>
      <c r="B91" s="10" t="s">
        <v>219</v>
      </c>
      <c r="C91" s="10" t="s">
        <v>39</v>
      </c>
      <c r="D91" s="10" t="s">
        <v>28</v>
      </c>
      <c r="E91" s="10" t="s">
        <v>31</v>
      </c>
      <c r="F91" s="10" t="s">
        <v>27</v>
      </c>
      <c r="G91" s="10" t="s">
        <v>71</v>
      </c>
      <c r="H91">
        <v>1</v>
      </c>
      <c r="I91" s="10" t="s">
        <v>409</v>
      </c>
      <c r="J91" s="10" t="s">
        <v>414</v>
      </c>
      <c r="K91" s="10" t="s">
        <v>276</v>
      </c>
      <c r="L91">
        <v>31</v>
      </c>
      <c r="P91" s="10"/>
      <c r="T91" s="10" t="s">
        <v>454</v>
      </c>
    </row>
    <row r="92" spans="1:20" x14ac:dyDescent="0.3">
      <c r="A92">
        <v>29</v>
      </c>
      <c r="B92" s="10" t="s">
        <v>219</v>
      </c>
      <c r="C92" s="10" t="s">
        <v>39</v>
      </c>
      <c r="D92" s="10" t="s">
        <v>28</v>
      </c>
      <c r="E92" s="10" t="s">
        <v>31</v>
      </c>
      <c r="F92" s="10" t="s">
        <v>27</v>
      </c>
      <c r="G92" s="10" t="s">
        <v>71</v>
      </c>
      <c r="H92">
        <v>1</v>
      </c>
      <c r="I92" s="10" t="s">
        <v>409</v>
      </c>
      <c r="J92" s="10" t="s">
        <v>415</v>
      </c>
      <c r="K92" s="10" t="s">
        <v>276</v>
      </c>
      <c r="L92">
        <v>30</v>
      </c>
      <c r="P92" s="10"/>
      <c r="T92" s="10" t="s">
        <v>454</v>
      </c>
    </row>
    <row r="93" spans="1:20" x14ac:dyDescent="0.3">
      <c r="A93">
        <v>29</v>
      </c>
      <c r="B93" s="10" t="s">
        <v>219</v>
      </c>
      <c r="C93" s="10" t="s">
        <v>39</v>
      </c>
      <c r="D93" s="10" t="s">
        <v>28</v>
      </c>
      <c r="E93" s="10" t="s">
        <v>31</v>
      </c>
      <c r="F93" s="10" t="s">
        <v>27</v>
      </c>
      <c r="G93" s="10" t="s">
        <v>71</v>
      </c>
      <c r="H93">
        <v>1</v>
      </c>
      <c r="I93" s="10" t="s">
        <v>409</v>
      </c>
      <c r="J93" s="10" t="s">
        <v>887</v>
      </c>
      <c r="K93" s="10" t="s">
        <v>276</v>
      </c>
      <c r="L93">
        <v>24</v>
      </c>
      <c r="P93" s="10"/>
      <c r="T93" s="10" t="s">
        <v>454</v>
      </c>
    </row>
    <row r="94" spans="1:20" x14ac:dyDescent="0.3">
      <c r="A94">
        <v>29</v>
      </c>
      <c r="B94" s="10" t="s">
        <v>219</v>
      </c>
      <c r="C94" s="10" t="s">
        <v>39</v>
      </c>
      <c r="D94" s="10" t="s">
        <v>28</v>
      </c>
      <c r="E94" s="10" t="s">
        <v>31</v>
      </c>
      <c r="F94" s="10" t="s">
        <v>27</v>
      </c>
      <c r="G94" s="10" t="s">
        <v>71</v>
      </c>
      <c r="H94">
        <v>1</v>
      </c>
      <c r="I94" s="10" t="s">
        <v>409</v>
      </c>
      <c r="J94" s="10" t="s">
        <v>415</v>
      </c>
      <c r="K94" s="10" t="s">
        <v>417</v>
      </c>
      <c r="L94">
        <v>42</v>
      </c>
      <c r="N94">
        <v>52</v>
      </c>
      <c r="P94" s="10"/>
      <c r="T94" s="10" t="s">
        <v>454</v>
      </c>
    </row>
    <row r="95" spans="1:20" x14ac:dyDescent="0.3">
      <c r="A95">
        <v>29</v>
      </c>
      <c r="B95" s="10" t="s">
        <v>219</v>
      </c>
      <c r="C95" s="10" t="s">
        <v>39</v>
      </c>
      <c r="D95" s="10" t="s">
        <v>28</v>
      </c>
      <c r="E95" s="10" t="s">
        <v>31</v>
      </c>
      <c r="F95" s="10" t="s">
        <v>27</v>
      </c>
      <c r="G95" s="10" t="s">
        <v>71</v>
      </c>
      <c r="H95">
        <v>1</v>
      </c>
      <c r="I95" s="10" t="s">
        <v>409</v>
      </c>
      <c r="J95" s="10" t="s">
        <v>416</v>
      </c>
      <c r="K95" s="10" t="s">
        <v>417</v>
      </c>
      <c r="L95">
        <v>42</v>
      </c>
      <c r="N95">
        <v>52</v>
      </c>
      <c r="P95" s="10" t="s">
        <v>890</v>
      </c>
      <c r="T95" s="10" t="s">
        <v>454</v>
      </c>
    </row>
    <row r="96" spans="1:20" x14ac:dyDescent="0.3">
      <c r="A96">
        <v>30</v>
      </c>
      <c r="B96" s="10" t="s">
        <v>216</v>
      </c>
      <c r="C96" s="10" t="s">
        <v>40</v>
      </c>
      <c r="D96" s="10" t="s">
        <v>23</v>
      </c>
      <c r="E96" s="10" t="s">
        <v>26</v>
      </c>
      <c r="F96" s="10" t="s">
        <v>27</v>
      </c>
      <c r="G96" s="10" t="s">
        <v>71</v>
      </c>
      <c r="H96">
        <v>1</v>
      </c>
      <c r="I96" s="10" t="s">
        <v>409</v>
      </c>
      <c r="J96" s="10" t="s">
        <v>410</v>
      </c>
      <c r="K96" s="10" t="s">
        <v>276</v>
      </c>
      <c r="L96">
        <v>21</v>
      </c>
      <c r="P96" s="10"/>
      <c r="T96" s="10" t="s">
        <v>455</v>
      </c>
    </row>
    <row r="97" spans="1:20" x14ac:dyDescent="0.3">
      <c r="A97">
        <v>30</v>
      </c>
      <c r="B97" s="10" t="s">
        <v>216</v>
      </c>
      <c r="C97" s="10" t="s">
        <v>40</v>
      </c>
      <c r="D97" s="10" t="s">
        <v>23</v>
      </c>
      <c r="E97" s="10" t="s">
        <v>26</v>
      </c>
      <c r="F97" s="10" t="s">
        <v>27</v>
      </c>
      <c r="G97" s="10" t="s">
        <v>71</v>
      </c>
      <c r="H97">
        <v>1</v>
      </c>
      <c r="I97" s="10" t="s">
        <v>409</v>
      </c>
      <c r="J97" s="10" t="s">
        <v>887</v>
      </c>
      <c r="K97" s="10" t="s">
        <v>276</v>
      </c>
      <c r="L97">
        <v>29</v>
      </c>
      <c r="P97" s="10"/>
      <c r="T97" s="10" t="s">
        <v>455</v>
      </c>
    </row>
    <row r="98" spans="1:20" x14ac:dyDescent="0.3">
      <c r="A98">
        <v>31</v>
      </c>
      <c r="B98" s="10" t="s">
        <v>218</v>
      </c>
      <c r="C98" s="10" t="s">
        <v>40</v>
      </c>
      <c r="D98" s="10" t="s">
        <v>23</v>
      </c>
      <c r="E98" s="10" t="s">
        <v>26</v>
      </c>
      <c r="F98" s="10" t="s">
        <v>27</v>
      </c>
      <c r="G98" s="10" t="s">
        <v>71</v>
      </c>
      <c r="H98">
        <v>1</v>
      </c>
      <c r="I98" s="10" t="s">
        <v>409</v>
      </c>
      <c r="J98" s="10" t="s">
        <v>410</v>
      </c>
      <c r="K98" s="10" t="s">
        <v>276</v>
      </c>
      <c r="L98">
        <v>21</v>
      </c>
      <c r="P98" s="10"/>
      <c r="T98" s="10" t="s">
        <v>457</v>
      </c>
    </row>
    <row r="99" spans="1:20" x14ac:dyDescent="0.3">
      <c r="A99">
        <v>31</v>
      </c>
      <c r="B99" s="10" t="s">
        <v>218</v>
      </c>
      <c r="C99" s="10" t="s">
        <v>40</v>
      </c>
      <c r="D99" s="10" t="s">
        <v>23</v>
      </c>
      <c r="E99" s="10" t="s">
        <v>26</v>
      </c>
      <c r="F99" s="10" t="s">
        <v>27</v>
      </c>
      <c r="G99" s="10" t="s">
        <v>71</v>
      </c>
      <c r="H99">
        <v>1</v>
      </c>
      <c r="I99" s="10" t="s">
        <v>409</v>
      </c>
      <c r="J99" s="10" t="s">
        <v>887</v>
      </c>
      <c r="K99" s="10" t="s">
        <v>276</v>
      </c>
      <c r="L99">
        <v>29</v>
      </c>
      <c r="P99" s="10"/>
      <c r="T99" s="10" t="s">
        <v>457</v>
      </c>
    </row>
    <row r="100" spans="1:20" x14ac:dyDescent="0.3">
      <c r="A100">
        <v>32</v>
      </c>
      <c r="B100" s="10" t="s">
        <v>219</v>
      </c>
      <c r="C100" s="10" t="s">
        <v>40</v>
      </c>
      <c r="D100" s="10" t="s">
        <v>24</v>
      </c>
      <c r="E100" s="10" t="s">
        <v>26</v>
      </c>
      <c r="F100" s="10" t="s">
        <v>27</v>
      </c>
      <c r="G100" s="10" t="s">
        <v>71</v>
      </c>
      <c r="H100">
        <v>1</v>
      </c>
      <c r="I100" s="10" t="s">
        <v>409</v>
      </c>
      <c r="J100" s="10" t="s">
        <v>410</v>
      </c>
      <c r="K100" s="10" t="s">
        <v>276</v>
      </c>
      <c r="L100">
        <v>21</v>
      </c>
      <c r="P100" s="10"/>
      <c r="T100" s="10" t="s">
        <v>458</v>
      </c>
    </row>
    <row r="101" spans="1:20" x14ac:dyDescent="0.3">
      <c r="A101">
        <v>32</v>
      </c>
      <c r="B101" s="10" t="s">
        <v>219</v>
      </c>
      <c r="C101" s="10" t="s">
        <v>40</v>
      </c>
      <c r="D101" s="10" t="s">
        <v>24</v>
      </c>
      <c r="E101" s="10" t="s">
        <v>26</v>
      </c>
      <c r="F101" s="10" t="s">
        <v>27</v>
      </c>
      <c r="G101" s="10" t="s">
        <v>71</v>
      </c>
      <c r="H101">
        <v>1</v>
      </c>
      <c r="I101" s="10" t="s">
        <v>409</v>
      </c>
      <c r="J101" s="10" t="s">
        <v>887</v>
      </c>
      <c r="K101" s="10" t="s">
        <v>276</v>
      </c>
      <c r="L101">
        <v>29</v>
      </c>
      <c r="P101" s="10"/>
      <c r="T101" s="10" t="s">
        <v>458</v>
      </c>
    </row>
    <row r="102" spans="1:20" x14ac:dyDescent="0.3">
      <c r="A102">
        <v>33</v>
      </c>
      <c r="B102" s="10" t="s">
        <v>216</v>
      </c>
      <c r="C102" s="10" t="s">
        <v>41</v>
      </c>
      <c r="D102" s="10" t="s">
        <v>23</v>
      </c>
      <c r="E102" s="10" t="s">
        <v>26</v>
      </c>
      <c r="F102" s="10" t="s">
        <v>27</v>
      </c>
      <c r="G102" s="10" t="s">
        <v>71</v>
      </c>
      <c r="H102">
        <v>1</v>
      </c>
      <c r="I102" s="10" t="s">
        <v>409</v>
      </c>
      <c r="J102" s="10" t="s">
        <v>410</v>
      </c>
      <c r="K102" s="10" t="s">
        <v>276</v>
      </c>
      <c r="L102">
        <v>30</v>
      </c>
      <c r="P102" s="10"/>
      <c r="T102" s="10" t="s">
        <v>459</v>
      </c>
    </row>
    <row r="103" spans="1:20" x14ac:dyDescent="0.3">
      <c r="A103">
        <v>33</v>
      </c>
      <c r="B103" s="10" t="s">
        <v>216</v>
      </c>
      <c r="C103" s="10" t="s">
        <v>41</v>
      </c>
      <c r="D103" s="10" t="s">
        <v>23</v>
      </c>
      <c r="E103" s="10" t="s">
        <v>26</v>
      </c>
      <c r="F103" s="10" t="s">
        <v>27</v>
      </c>
      <c r="G103" s="10" t="s">
        <v>71</v>
      </c>
      <c r="H103">
        <v>1</v>
      </c>
      <c r="I103" s="10" t="s">
        <v>409</v>
      </c>
      <c r="J103" s="10" t="s">
        <v>887</v>
      </c>
      <c r="K103" s="10" t="s">
        <v>276</v>
      </c>
      <c r="L103">
        <v>30</v>
      </c>
      <c r="P103" s="10"/>
      <c r="T103" s="10" t="s">
        <v>459</v>
      </c>
    </row>
    <row r="104" spans="1:20" x14ac:dyDescent="0.3">
      <c r="A104">
        <v>34</v>
      </c>
      <c r="B104" s="10" t="s">
        <v>406</v>
      </c>
      <c r="C104" s="10" t="s">
        <v>41</v>
      </c>
      <c r="D104" s="10" t="s">
        <v>24</v>
      </c>
      <c r="E104" s="10" t="s">
        <v>26</v>
      </c>
      <c r="F104" s="10" t="s">
        <v>27</v>
      </c>
      <c r="G104" s="10" t="s">
        <v>71</v>
      </c>
      <c r="H104">
        <v>1</v>
      </c>
      <c r="I104" s="10" t="s">
        <v>409</v>
      </c>
      <c r="J104" s="10" t="s">
        <v>410</v>
      </c>
      <c r="K104" s="10" t="s">
        <v>276</v>
      </c>
      <c r="L104">
        <v>30</v>
      </c>
      <c r="P104" s="10"/>
      <c r="T104" s="10" t="s">
        <v>461</v>
      </c>
    </row>
    <row r="105" spans="1:20" x14ac:dyDescent="0.3">
      <c r="A105">
        <v>34</v>
      </c>
      <c r="B105" s="10" t="s">
        <v>406</v>
      </c>
      <c r="C105" s="10" t="s">
        <v>41</v>
      </c>
      <c r="D105" s="10" t="s">
        <v>24</v>
      </c>
      <c r="E105" s="10" t="s">
        <v>26</v>
      </c>
      <c r="F105" s="10" t="s">
        <v>27</v>
      </c>
      <c r="G105" s="10" t="s">
        <v>71</v>
      </c>
      <c r="H105">
        <v>1</v>
      </c>
      <c r="I105" s="10" t="s">
        <v>409</v>
      </c>
      <c r="J105" s="10" t="s">
        <v>887</v>
      </c>
      <c r="K105" s="10" t="s">
        <v>276</v>
      </c>
      <c r="L105">
        <v>30</v>
      </c>
      <c r="P105" s="10"/>
      <c r="T105" s="10" t="s">
        <v>461</v>
      </c>
    </row>
    <row r="106" spans="1:20" x14ac:dyDescent="0.3">
      <c r="A106">
        <v>35</v>
      </c>
      <c r="B106" s="10" t="s">
        <v>216</v>
      </c>
      <c r="C106" s="10" t="s">
        <v>42</v>
      </c>
      <c r="D106" s="10" t="s">
        <v>24</v>
      </c>
      <c r="E106" s="10" t="s">
        <v>21</v>
      </c>
      <c r="F106" s="10" t="s">
        <v>27</v>
      </c>
      <c r="G106" s="10" t="s">
        <v>71</v>
      </c>
      <c r="H106">
        <v>1</v>
      </c>
      <c r="I106" s="10" t="s">
        <v>409</v>
      </c>
      <c r="J106" s="10" t="s">
        <v>410</v>
      </c>
      <c r="K106" s="10" t="s">
        <v>276</v>
      </c>
      <c r="L106">
        <v>28</v>
      </c>
      <c r="P106" s="10"/>
      <c r="T106" s="10" t="s">
        <v>462</v>
      </c>
    </row>
    <row r="107" spans="1:20" x14ac:dyDescent="0.3">
      <c r="A107">
        <v>35</v>
      </c>
      <c r="B107" s="10" t="s">
        <v>216</v>
      </c>
      <c r="C107" s="10" t="s">
        <v>42</v>
      </c>
      <c r="D107" s="10" t="s">
        <v>24</v>
      </c>
      <c r="E107" s="10" t="s">
        <v>21</v>
      </c>
      <c r="F107" s="10" t="s">
        <v>27</v>
      </c>
      <c r="G107" s="10" t="s">
        <v>71</v>
      </c>
      <c r="H107">
        <v>1</v>
      </c>
      <c r="I107" s="10" t="s">
        <v>409</v>
      </c>
      <c r="J107" s="10" t="s">
        <v>411</v>
      </c>
      <c r="K107" s="10" t="s">
        <v>276</v>
      </c>
      <c r="L107">
        <v>28</v>
      </c>
      <c r="P107" s="10"/>
      <c r="T107" s="10" t="s">
        <v>462</v>
      </c>
    </row>
    <row r="108" spans="1:20" x14ac:dyDescent="0.3">
      <c r="A108">
        <v>36</v>
      </c>
      <c r="B108" s="10" t="s">
        <v>216</v>
      </c>
      <c r="C108" s="10" t="s">
        <v>43</v>
      </c>
      <c r="D108" s="10" t="s">
        <v>24</v>
      </c>
      <c r="E108" s="10" t="s">
        <v>25</v>
      </c>
      <c r="F108" s="10" t="s">
        <v>27</v>
      </c>
      <c r="G108" s="10" t="s">
        <v>71</v>
      </c>
      <c r="H108">
        <v>1</v>
      </c>
      <c r="I108" s="10" t="s">
        <v>409</v>
      </c>
      <c r="J108" s="10" t="s">
        <v>410</v>
      </c>
      <c r="K108" s="10" t="s">
        <v>276</v>
      </c>
      <c r="L108">
        <v>24</v>
      </c>
      <c r="P108" s="10"/>
      <c r="T108" s="10" t="s">
        <v>464</v>
      </c>
    </row>
    <row r="109" spans="1:20" x14ac:dyDescent="0.3">
      <c r="A109">
        <v>36</v>
      </c>
      <c r="B109" s="10" t="s">
        <v>216</v>
      </c>
      <c r="C109" s="10" t="s">
        <v>43</v>
      </c>
      <c r="D109" s="10" t="s">
        <v>24</v>
      </c>
      <c r="E109" s="10" t="s">
        <v>25</v>
      </c>
      <c r="F109" s="10" t="s">
        <v>27</v>
      </c>
      <c r="G109" s="10" t="s">
        <v>71</v>
      </c>
      <c r="H109">
        <v>1</v>
      </c>
      <c r="I109" s="10" t="s">
        <v>409</v>
      </c>
      <c r="J109" s="10" t="s">
        <v>887</v>
      </c>
      <c r="K109" s="10" t="s">
        <v>276</v>
      </c>
      <c r="L109">
        <v>25</v>
      </c>
      <c r="P109" s="10"/>
      <c r="T109" s="10" t="s">
        <v>464</v>
      </c>
    </row>
    <row r="110" spans="1:20" x14ac:dyDescent="0.3">
      <c r="A110">
        <v>37</v>
      </c>
      <c r="B110" s="10" t="s">
        <v>216</v>
      </c>
      <c r="C110" s="10" t="s">
        <v>44</v>
      </c>
      <c r="D110" s="10" t="s">
        <v>24</v>
      </c>
      <c r="E110" s="10" t="s">
        <v>26</v>
      </c>
      <c r="F110" s="10" t="s">
        <v>27</v>
      </c>
      <c r="G110" s="10" t="s">
        <v>71</v>
      </c>
      <c r="H110">
        <v>1</v>
      </c>
      <c r="I110" s="10" t="s">
        <v>409</v>
      </c>
      <c r="J110" s="10" t="s">
        <v>410</v>
      </c>
      <c r="K110" s="10" t="s">
        <v>276</v>
      </c>
      <c r="L110">
        <v>24</v>
      </c>
      <c r="P110" s="10"/>
      <c r="T110" s="10" t="s">
        <v>466</v>
      </c>
    </row>
    <row r="111" spans="1:20" x14ac:dyDescent="0.3">
      <c r="A111">
        <v>37</v>
      </c>
      <c r="B111" s="10" t="s">
        <v>216</v>
      </c>
      <c r="C111" s="10" t="s">
        <v>44</v>
      </c>
      <c r="D111" s="10" t="s">
        <v>24</v>
      </c>
      <c r="E111" s="10" t="s">
        <v>26</v>
      </c>
      <c r="F111" s="10" t="s">
        <v>27</v>
      </c>
      <c r="G111" s="10" t="s">
        <v>71</v>
      </c>
      <c r="H111">
        <v>1</v>
      </c>
      <c r="I111" s="10" t="s">
        <v>409</v>
      </c>
      <c r="J111" s="10" t="s">
        <v>887</v>
      </c>
      <c r="K111" s="10" t="s">
        <v>276</v>
      </c>
      <c r="L111">
        <v>25</v>
      </c>
      <c r="P111" s="10"/>
      <c r="T111" s="10" t="s">
        <v>466</v>
      </c>
    </row>
    <row r="112" spans="1:20" x14ac:dyDescent="0.3">
      <c r="A112">
        <v>38</v>
      </c>
      <c r="B112" s="10" t="s">
        <v>216</v>
      </c>
      <c r="C112" s="10" t="s">
        <v>45</v>
      </c>
      <c r="D112" s="10" t="s">
        <v>24</v>
      </c>
      <c r="E112" s="10" t="s">
        <v>25</v>
      </c>
      <c r="F112" s="10" t="s">
        <v>27</v>
      </c>
      <c r="G112" s="10" t="s">
        <v>71</v>
      </c>
      <c r="H112">
        <v>1</v>
      </c>
      <c r="I112" s="10" t="s">
        <v>409</v>
      </c>
      <c r="J112" s="10" t="s">
        <v>410</v>
      </c>
      <c r="K112" s="10" t="s">
        <v>276</v>
      </c>
      <c r="L112">
        <v>24</v>
      </c>
      <c r="P112" s="10"/>
      <c r="T112" s="10" t="s">
        <v>468</v>
      </c>
    </row>
    <row r="113" spans="1:20" x14ac:dyDescent="0.3">
      <c r="A113">
        <v>39</v>
      </c>
      <c r="B113" s="10" t="s">
        <v>216</v>
      </c>
      <c r="C113" s="10" t="s">
        <v>46</v>
      </c>
      <c r="D113" s="10" t="s">
        <v>24</v>
      </c>
      <c r="E113" s="10" t="s">
        <v>21</v>
      </c>
      <c r="F113" s="10" t="s">
        <v>27</v>
      </c>
      <c r="G113" s="10" t="s">
        <v>71</v>
      </c>
      <c r="H113">
        <v>1</v>
      </c>
      <c r="I113" s="10" t="s">
        <v>409</v>
      </c>
      <c r="J113" s="10" t="s">
        <v>410</v>
      </c>
      <c r="K113" s="10" t="s">
        <v>276</v>
      </c>
      <c r="L113">
        <v>25</v>
      </c>
      <c r="P113" s="10"/>
      <c r="T113" s="10" t="s">
        <v>470</v>
      </c>
    </row>
    <row r="114" spans="1:20" x14ac:dyDescent="0.3">
      <c r="A114">
        <v>40</v>
      </c>
      <c r="B114" s="10" t="s">
        <v>216</v>
      </c>
      <c r="C114" s="10" t="s">
        <v>47</v>
      </c>
      <c r="D114" s="10" t="s">
        <v>24</v>
      </c>
      <c r="E114" s="10" t="s">
        <v>25</v>
      </c>
      <c r="F114" s="10" t="s">
        <v>27</v>
      </c>
      <c r="G114" s="10" t="s">
        <v>71</v>
      </c>
      <c r="H114">
        <v>1</v>
      </c>
      <c r="I114" s="10" t="s">
        <v>409</v>
      </c>
      <c r="J114" s="10" t="s">
        <v>410</v>
      </c>
      <c r="K114" s="10" t="s">
        <v>276</v>
      </c>
      <c r="L114">
        <v>24</v>
      </c>
      <c r="P114" s="10"/>
      <c r="T114" s="10" t="s">
        <v>472</v>
      </c>
    </row>
    <row r="115" spans="1:20" x14ac:dyDescent="0.3">
      <c r="A115">
        <v>40</v>
      </c>
      <c r="B115" s="10" t="s">
        <v>216</v>
      </c>
      <c r="C115" s="10" t="s">
        <v>47</v>
      </c>
      <c r="D115" s="10" t="s">
        <v>24</v>
      </c>
      <c r="E115" s="10" t="s">
        <v>25</v>
      </c>
      <c r="F115" s="10" t="s">
        <v>27</v>
      </c>
      <c r="G115" s="10" t="s">
        <v>71</v>
      </c>
      <c r="H115">
        <v>1</v>
      </c>
      <c r="I115" s="10" t="s">
        <v>409</v>
      </c>
      <c r="J115" s="10" t="s">
        <v>887</v>
      </c>
      <c r="K115" s="10" t="s">
        <v>276</v>
      </c>
      <c r="L115">
        <v>26</v>
      </c>
      <c r="P115" s="10"/>
      <c r="T115" s="10" t="s">
        <v>472</v>
      </c>
    </row>
    <row r="116" spans="1:20" x14ac:dyDescent="0.3">
      <c r="A116">
        <v>41</v>
      </c>
      <c r="B116" s="10" t="s">
        <v>216</v>
      </c>
      <c r="C116" s="10" t="s">
        <v>47</v>
      </c>
      <c r="D116" s="10" t="s">
        <v>24</v>
      </c>
      <c r="E116" s="10" t="s">
        <v>25</v>
      </c>
      <c r="F116" s="10" t="s">
        <v>27</v>
      </c>
      <c r="G116" s="10" t="s">
        <v>229</v>
      </c>
      <c r="H116">
        <v>1</v>
      </c>
      <c r="I116" s="10" t="s">
        <v>409</v>
      </c>
      <c r="J116" s="10" t="s">
        <v>410</v>
      </c>
      <c r="K116" s="10" t="s">
        <v>276</v>
      </c>
      <c r="L116">
        <v>24</v>
      </c>
      <c r="P116" s="10"/>
      <c r="T116" s="10" t="s">
        <v>474</v>
      </c>
    </row>
    <row r="117" spans="1:20" x14ac:dyDescent="0.3">
      <c r="A117">
        <v>41</v>
      </c>
      <c r="B117" s="10" t="s">
        <v>216</v>
      </c>
      <c r="C117" s="10" t="s">
        <v>47</v>
      </c>
      <c r="D117" s="10" t="s">
        <v>24</v>
      </c>
      <c r="E117" s="10" t="s">
        <v>25</v>
      </c>
      <c r="F117" s="10" t="s">
        <v>27</v>
      </c>
      <c r="G117" s="10" t="s">
        <v>229</v>
      </c>
      <c r="H117">
        <v>1</v>
      </c>
      <c r="I117" s="10" t="s">
        <v>409</v>
      </c>
      <c r="J117" s="10" t="s">
        <v>887</v>
      </c>
      <c r="K117" s="10" t="s">
        <v>276</v>
      </c>
      <c r="L117">
        <v>26</v>
      </c>
      <c r="P117" s="10"/>
      <c r="T117" s="10" t="s">
        <v>474</v>
      </c>
    </row>
    <row r="118" spans="1:20" x14ac:dyDescent="0.3">
      <c r="A118">
        <v>42</v>
      </c>
      <c r="B118" s="10" t="s">
        <v>216</v>
      </c>
      <c r="C118" s="10" t="s">
        <v>48</v>
      </c>
      <c r="D118" s="10" t="s">
        <v>23</v>
      </c>
      <c r="E118" s="10" t="s">
        <v>26</v>
      </c>
      <c r="F118" s="10" t="s">
        <v>49</v>
      </c>
      <c r="G118" s="10" t="s">
        <v>71</v>
      </c>
      <c r="H118">
        <v>1</v>
      </c>
      <c r="I118" s="10" t="s">
        <v>409</v>
      </c>
      <c r="J118" s="10" t="s">
        <v>410</v>
      </c>
      <c r="K118" s="10" t="s">
        <v>276</v>
      </c>
      <c r="L118">
        <v>25</v>
      </c>
      <c r="P118" s="10"/>
      <c r="T118" s="10" t="s">
        <v>475</v>
      </c>
    </row>
    <row r="119" spans="1:20" x14ac:dyDescent="0.3">
      <c r="A119">
        <v>42</v>
      </c>
      <c r="B119" s="10" t="s">
        <v>216</v>
      </c>
      <c r="C119" s="10" t="s">
        <v>48</v>
      </c>
      <c r="D119" s="10" t="s">
        <v>23</v>
      </c>
      <c r="E119" s="10" t="s">
        <v>26</v>
      </c>
      <c r="F119" s="10" t="s">
        <v>49</v>
      </c>
      <c r="G119" s="10" t="s">
        <v>71</v>
      </c>
      <c r="H119">
        <v>1</v>
      </c>
      <c r="I119" s="10" t="s">
        <v>409</v>
      </c>
      <c r="J119" s="10" t="s">
        <v>887</v>
      </c>
      <c r="K119" s="10" t="s">
        <v>276</v>
      </c>
      <c r="L119">
        <v>26</v>
      </c>
      <c r="P119" s="10"/>
      <c r="T119" s="10" t="s">
        <v>475</v>
      </c>
    </row>
    <row r="120" spans="1:20" x14ac:dyDescent="0.3">
      <c r="A120">
        <v>43</v>
      </c>
      <c r="B120" s="10" t="s">
        <v>218</v>
      </c>
      <c r="C120" s="10" t="s">
        <v>48</v>
      </c>
      <c r="D120" s="10" t="s">
        <v>23</v>
      </c>
      <c r="E120" s="10" t="s">
        <v>26</v>
      </c>
      <c r="F120" s="10" t="s">
        <v>49</v>
      </c>
      <c r="G120" s="10" t="s">
        <v>71</v>
      </c>
      <c r="H120">
        <v>1</v>
      </c>
      <c r="I120" s="10" t="s">
        <v>409</v>
      </c>
      <c r="J120" s="10" t="s">
        <v>410</v>
      </c>
      <c r="K120" s="10" t="s">
        <v>276</v>
      </c>
      <c r="L120">
        <v>25</v>
      </c>
      <c r="P120" s="10"/>
      <c r="T120" s="10" t="s">
        <v>477</v>
      </c>
    </row>
    <row r="121" spans="1:20" x14ac:dyDescent="0.3">
      <c r="A121">
        <v>43</v>
      </c>
      <c r="B121" s="10" t="s">
        <v>218</v>
      </c>
      <c r="C121" s="10" t="s">
        <v>48</v>
      </c>
      <c r="D121" s="10" t="s">
        <v>23</v>
      </c>
      <c r="E121" s="10" t="s">
        <v>26</v>
      </c>
      <c r="F121" s="10" t="s">
        <v>49</v>
      </c>
      <c r="G121" s="10" t="s">
        <v>71</v>
      </c>
      <c r="H121">
        <v>1</v>
      </c>
      <c r="I121" s="10" t="s">
        <v>409</v>
      </c>
      <c r="J121" s="10" t="s">
        <v>887</v>
      </c>
      <c r="K121" s="10" t="s">
        <v>276</v>
      </c>
      <c r="L121">
        <v>26</v>
      </c>
      <c r="P121" s="10"/>
      <c r="T121" s="10" t="s">
        <v>477</v>
      </c>
    </row>
    <row r="122" spans="1:20" x14ac:dyDescent="0.3">
      <c r="A122">
        <v>44</v>
      </c>
      <c r="B122" s="10" t="s">
        <v>226</v>
      </c>
      <c r="C122" s="10" t="s">
        <v>48</v>
      </c>
      <c r="D122" s="10" t="s">
        <v>24</v>
      </c>
      <c r="E122" s="10" t="s">
        <v>26</v>
      </c>
      <c r="F122" s="10" t="s">
        <v>49</v>
      </c>
      <c r="G122" s="10" t="s">
        <v>71</v>
      </c>
      <c r="H122">
        <v>1</v>
      </c>
      <c r="I122" s="10" t="s">
        <v>409</v>
      </c>
      <c r="J122" s="10" t="s">
        <v>410</v>
      </c>
      <c r="K122" s="10" t="s">
        <v>276</v>
      </c>
      <c r="L122">
        <v>25</v>
      </c>
      <c r="P122" s="10"/>
      <c r="T122" s="10" t="s">
        <v>478</v>
      </c>
    </row>
    <row r="123" spans="1:20" x14ac:dyDescent="0.3">
      <c r="A123">
        <v>44</v>
      </c>
      <c r="B123" s="10" t="s">
        <v>226</v>
      </c>
      <c r="C123" s="10" t="s">
        <v>48</v>
      </c>
      <c r="D123" s="10" t="s">
        <v>24</v>
      </c>
      <c r="E123" s="10" t="s">
        <v>26</v>
      </c>
      <c r="F123" s="10" t="s">
        <v>49</v>
      </c>
      <c r="G123" s="10" t="s">
        <v>71</v>
      </c>
      <c r="H123">
        <v>1</v>
      </c>
      <c r="I123" s="10" t="s">
        <v>409</v>
      </c>
      <c r="J123" s="10" t="s">
        <v>887</v>
      </c>
      <c r="K123" s="10" t="s">
        <v>276</v>
      </c>
      <c r="L123">
        <v>26</v>
      </c>
      <c r="P123" s="10"/>
      <c r="T123" s="10" t="s">
        <v>478</v>
      </c>
    </row>
    <row r="124" spans="1:20" x14ac:dyDescent="0.3">
      <c r="A124">
        <v>45</v>
      </c>
      <c r="B124" s="10" t="s">
        <v>216</v>
      </c>
      <c r="C124" s="10" t="s">
        <v>50</v>
      </c>
      <c r="D124" s="10" t="s">
        <v>28</v>
      </c>
      <c r="E124" s="10" t="s">
        <v>25</v>
      </c>
      <c r="F124" s="10" t="s">
        <v>49</v>
      </c>
      <c r="G124" s="10" t="s">
        <v>71</v>
      </c>
      <c r="H124">
        <v>1</v>
      </c>
      <c r="I124" s="10" t="s">
        <v>409</v>
      </c>
      <c r="J124" s="10" t="s">
        <v>410</v>
      </c>
      <c r="K124" s="10" t="s">
        <v>276</v>
      </c>
      <c r="L124">
        <v>24</v>
      </c>
      <c r="P124" s="10"/>
      <c r="T124" s="10" t="s">
        <v>479</v>
      </c>
    </row>
    <row r="125" spans="1:20" x14ac:dyDescent="0.3">
      <c r="A125">
        <v>45</v>
      </c>
      <c r="B125" s="10" t="s">
        <v>216</v>
      </c>
      <c r="C125" s="10" t="s">
        <v>50</v>
      </c>
      <c r="D125" s="10" t="s">
        <v>28</v>
      </c>
      <c r="E125" s="10" t="s">
        <v>25</v>
      </c>
      <c r="F125" s="10" t="s">
        <v>49</v>
      </c>
      <c r="G125" s="10" t="s">
        <v>71</v>
      </c>
      <c r="H125">
        <v>1</v>
      </c>
      <c r="I125" s="10" t="s">
        <v>409</v>
      </c>
      <c r="J125" s="10" t="s">
        <v>887</v>
      </c>
      <c r="K125" s="10" t="s">
        <v>276</v>
      </c>
      <c r="L125">
        <v>32</v>
      </c>
      <c r="P125" s="10"/>
      <c r="T125" s="10" t="s">
        <v>479</v>
      </c>
    </row>
    <row r="126" spans="1:20" x14ac:dyDescent="0.3">
      <c r="A126">
        <v>46</v>
      </c>
      <c r="B126" s="10" t="s">
        <v>218</v>
      </c>
      <c r="C126" s="10" t="s">
        <v>50</v>
      </c>
      <c r="D126" s="10" t="s">
        <v>28</v>
      </c>
      <c r="E126" s="10" t="s">
        <v>25</v>
      </c>
      <c r="F126" s="10" t="s">
        <v>49</v>
      </c>
      <c r="G126" s="10" t="s">
        <v>71</v>
      </c>
      <c r="H126">
        <v>1</v>
      </c>
      <c r="I126" s="10" t="s">
        <v>409</v>
      </c>
      <c r="J126" s="10" t="s">
        <v>410</v>
      </c>
      <c r="K126" s="10" t="s">
        <v>276</v>
      </c>
      <c r="L126">
        <v>24</v>
      </c>
      <c r="P126" s="10"/>
      <c r="T126" s="10" t="s">
        <v>481</v>
      </c>
    </row>
    <row r="127" spans="1:20" x14ac:dyDescent="0.3">
      <c r="A127">
        <v>46</v>
      </c>
      <c r="B127" s="10" t="s">
        <v>218</v>
      </c>
      <c r="C127" s="10" t="s">
        <v>50</v>
      </c>
      <c r="D127" s="10" t="s">
        <v>28</v>
      </c>
      <c r="E127" s="10" t="s">
        <v>25</v>
      </c>
      <c r="F127" s="10" t="s">
        <v>49</v>
      </c>
      <c r="G127" s="10" t="s">
        <v>71</v>
      </c>
      <c r="H127">
        <v>1</v>
      </c>
      <c r="I127" s="10" t="s">
        <v>409</v>
      </c>
      <c r="J127" s="10" t="s">
        <v>887</v>
      </c>
      <c r="K127" s="10" t="s">
        <v>276</v>
      </c>
      <c r="L127">
        <v>32</v>
      </c>
      <c r="P127" s="10"/>
      <c r="T127" s="10" t="s">
        <v>481</v>
      </c>
    </row>
    <row r="128" spans="1:20" x14ac:dyDescent="0.3">
      <c r="A128">
        <v>47</v>
      </c>
      <c r="B128" s="10" t="s">
        <v>226</v>
      </c>
      <c r="C128" s="10" t="s">
        <v>50</v>
      </c>
      <c r="D128" s="10" t="s">
        <v>23</v>
      </c>
      <c r="E128" s="10" t="s">
        <v>25</v>
      </c>
      <c r="F128" s="10" t="s">
        <v>49</v>
      </c>
      <c r="G128" s="10" t="s">
        <v>71</v>
      </c>
      <c r="H128">
        <v>1</v>
      </c>
      <c r="I128" s="10" t="s">
        <v>409</v>
      </c>
      <c r="J128" s="10" t="s">
        <v>410</v>
      </c>
      <c r="K128" s="10" t="s">
        <v>276</v>
      </c>
      <c r="L128">
        <v>24</v>
      </c>
      <c r="P128" s="10"/>
      <c r="T128" s="10" t="s">
        <v>482</v>
      </c>
    </row>
    <row r="129" spans="1:20" x14ac:dyDescent="0.3">
      <c r="A129">
        <v>47</v>
      </c>
      <c r="B129" s="10" t="s">
        <v>226</v>
      </c>
      <c r="C129" s="10" t="s">
        <v>50</v>
      </c>
      <c r="D129" s="10" t="s">
        <v>23</v>
      </c>
      <c r="E129" s="10" t="s">
        <v>25</v>
      </c>
      <c r="F129" s="10" t="s">
        <v>49</v>
      </c>
      <c r="G129" s="10" t="s">
        <v>71</v>
      </c>
      <c r="H129">
        <v>1</v>
      </c>
      <c r="I129" s="10" t="s">
        <v>409</v>
      </c>
      <c r="J129" s="10" t="s">
        <v>887</v>
      </c>
      <c r="K129" s="10" t="s">
        <v>276</v>
      </c>
      <c r="L129">
        <v>32</v>
      </c>
      <c r="P129" s="10"/>
      <c r="T129" s="10" t="s">
        <v>482</v>
      </c>
    </row>
    <row r="130" spans="1:20" x14ac:dyDescent="0.3">
      <c r="A130">
        <v>48</v>
      </c>
      <c r="B130" s="10" t="s">
        <v>216</v>
      </c>
      <c r="C130" s="10" t="s">
        <v>398</v>
      </c>
      <c r="D130" s="10" t="s">
        <v>23</v>
      </c>
      <c r="E130" s="10" t="s">
        <v>31</v>
      </c>
      <c r="F130" s="10" t="s">
        <v>49</v>
      </c>
      <c r="G130" s="10" t="s">
        <v>71</v>
      </c>
      <c r="H130">
        <v>1</v>
      </c>
      <c r="I130" s="10" t="s">
        <v>409</v>
      </c>
      <c r="J130" s="10" t="s">
        <v>410</v>
      </c>
      <c r="K130" s="10" t="s">
        <v>289</v>
      </c>
      <c r="L130">
        <v>34</v>
      </c>
      <c r="P130" s="10"/>
      <c r="T130" s="10" t="s">
        <v>483</v>
      </c>
    </row>
    <row r="131" spans="1:20" x14ac:dyDescent="0.3">
      <c r="A131">
        <v>48</v>
      </c>
      <c r="B131" s="10" t="s">
        <v>216</v>
      </c>
      <c r="C131" s="10" t="s">
        <v>398</v>
      </c>
      <c r="D131" s="10" t="s">
        <v>23</v>
      </c>
      <c r="E131" s="10" t="s">
        <v>31</v>
      </c>
      <c r="F131" s="10" t="s">
        <v>49</v>
      </c>
      <c r="G131" s="10" t="s">
        <v>71</v>
      </c>
      <c r="H131">
        <v>1</v>
      </c>
      <c r="I131" s="10" t="s">
        <v>409</v>
      </c>
      <c r="J131" s="10" t="s">
        <v>411</v>
      </c>
      <c r="K131" s="10" t="s">
        <v>289</v>
      </c>
      <c r="L131">
        <v>34</v>
      </c>
      <c r="P131" s="10"/>
      <c r="T131" s="10" t="s">
        <v>483</v>
      </c>
    </row>
    <row r="132" spans="1:20" x14ac:dyDescent="0.3">
      <c r="A132">
        <v>48</v>
      </c>
      <c r="B132" s="10" t="s">
        <v>216</v>
      </c>
      <c r="C132" s="10" t="s">
        <v>398</v>
      </c>
      <c r="D132" s="10" t="s">
        <v>23</v>
      </c>
      <c r="E132" s="10" t="s">
        <v>31</v>
      </c>
      <c r="F132" s="10" t="s">
        <v>49</v>
      </c>
      <c r="G132" s="10" t="s">
        <v>71</v>
      </c>
      <c r="H132">
        <v>1</v>
      </c>
      <c r="I132" s="10" t="s">
        <v>409</v>
      </c>
      <c r="J132" s="10" t="s">
        <v>889</v>
      </c>
      <c r="K132" s="10" t="s">
        <v>289</v>
      </c>
      <c r="L132">
        <v>42</v>
      </c>
      <c r="P132" s="10"/>
      <c r="T132" s="10" t="s">
        <v>483</v>
      </c>
    </row>
    <row r="133" spans="1:20" x14ac:dyDescent="0.3">
      <c r="A133">
        <v>48</v>
      </c>
      <c r="B133" s="10" t="s">
        <v>216</v>
      </c>
      <c r="C133" s="10" t="s">
        <v>398</v>
      </c>
      <c r="D133" s="10" t="s">
        <v>23</v>
      </c>
      <c r="E133" s="10" t="s">
        <v>31</v>
      </c>
      <c r="F133" s="10" t="s">
        <v>49</v>
      </c>
      <c r="G133" s="10" t="s">
        <v>71</v>
      </c>
      <c r="H133">
        <v>1</v>
      </c>
      <c r="I133" s="10" t="s">
        <v>409</v>
      </c>
      <c r="J133" s="10" t="s">
        <v>414</v>
      </c>
      <c r="K133" s="10" t="s">
        <v>276</v>
      </c>
      <c r="L133">
        <v>32</v>
      </c>
      <c r="P133" s="10"/>
      <c r="T133" s="10" t="s">
        <v>483</v>
      </c>
    </row>
    <row r="134" spans="1:20" x14ac:dyDescent="0.3">
      <c r="A134">
        <v>48</v>
      </c>
      <c r="B134" s="10" t="s">
        <v>216</v>
      </c>
      <c r="C134" s="10" t="s">
        <v>398</v>
      </c>
      <c r="D134" s="10" t="s">
        <v>23</v>
      </c>
      <c r="E134" s="10" t="s">
        <v>31</v>
      </c>
      <c r="F134" s="10" t="s">
        <v>49</v>
      </c>
      <c r="G134" s="10" t="s">
        <v>71</v>
      </c>
      <c r="H134">
        <v>1</v>
      </c>
      <c r="I134" s="10" t="s">
        <v>409</v>
      </c>
      <c r="J134" s="10" t="s">
        <v>891</v>
      </c>
      <c r="K134" s="10" t="s">
        <v>289</v>
      </c>
      <c r="L134">
        <v>36</v>
      </c>
      <c r="P134" s="10"/>
      <c r="T134" s="10" t="s">
        <v>483</v>
      </c>
    </row>
    <row r="135" spans="1:20" x14ac:dyDescent="0.3">
      <c r="A135">
        <v>48</v>
      </c>
      <c r="B135" s="10" t="s">
        <v>216</v>
      </c>
      <c r="C135" s="10" t="s">
        <v>398</v>
      </c>
      <c r="D135" s="10" t="s">
        <v>23</v>
      </c>
      <c r="E135" s="10" t="s">
        <v>31</v>
      </c>
      <c r="F135" s="10" t="s">
        <v>49</v>
      </c>
      <c r="G135" s="10" t="s">
        <v>71</v>
      </c>
      <c r="H135">
        <v>1</v>
      </c>
      <c r="I135" s="10" t="s">
        <v>409</v>
      </c>
      <c r="J135" s="10" t="s">
        <v>415</v>
      </c>
      <c r="K135" s="10" t="s">
        <v>276</v>
      </c>
      <c r="L135">
        <v>32</v>
      </c>
      <c r="P135" s="10"/>
      <c r="T135" s="10" t="s">
        <v>483</v>
      </c>
    </row>
    <row r="136" spans="1:20" x14ac:dyDescent="0.3">
      <c r="A136">
        <v>48</v>
      </c>
      <c r="B136" s="10" t="s">
        <v>216</v>
      </c>
      <c r="C136" s="10" t="s">
        <v>398</v>
      </c>
      <c r="D136" s="10" t="s">
        <v>23</v>
      </c>
      <c r="E136" s="10" t="s">
        <v>31</v>
      </c>
      <c r="F136" s="10" t="s">
        <v>49</v>
      </c>
      <c r="G136" s="10" t="s">
        <v>71</v>
      </c>
      <c r="H136">
        <v>1</v>
      </c>
      <c r="I136" s="10" t="s">
        <v>409</v>
      </c>
      <c r="J136" s="10" t="s">
        <v>887</v>
      </c>
      <c r="K136" s="10" t="s">
        <v>276</v>
      </c>
      <c r="L136">
        <v>27</v>
      </c>
      <c r="P136" s="10"/>
      <c r="T136" s="10" t="s">
        <v>483</v>
      </c>
    </row>
    <row r="137" spans="1:20" x14ac:dyDescent="0.3">
      <c r="A137">
        <v>49</v>
      </c>
      <c r="B137" s="10" t="s">
        <v>218</v>
      </c>
      <c r="C137" s="10" t="s">
        <v>398</v>
      </c>
      <c r="D137" s="10" t="s">
        <v>23</v>
      </c>
      <c r="E137" s="10" t="s">
        <v>31</v>
      </c>
      <c r="F137" s="10" t="s">
        <v>49</v>
      </c>
      <c r="G137" s="10" t="s">
        <v>71</v>
      </c>
      <c r="H137">
        <v>1</v>
      </c>
      <c r="I137" s="10" t="s">
        <v>409</v>
      </c>
      <c r="J137" s="10" t="s">
        <v>410</v>
      </c>
      <c r="K137" s="10" t="s">
        <v>289</v>
      </c>
      <c r="L137">
        <v>34</v>
      </c>
      <c r="P137" s="10"/>
      <c r="T137" s="10" t="s">
        <v>485</v>
      </c>
    </row>
    <row r="138" spans="1:20" x14ac:dyDescent="0.3">
      <c r="A138">
        <v>49</v>
      </c>
      <c r="B138" s="10" t="s">
        <v>218</v>
      </c>
      <c r="C138" s="10" t="s">
        <v>398</v>
      </c>
      <c r="D138" s="10" t="s">
        <v>23</v>
      </c>
      <c r="E138" s="10" t="s">
        <v>31</v>
      </c>
      <c r="F138" s="10" t="s">
        <v>49</v>
      </c>
      <c r="G138" s="10" t="s">
        <v>71</v>
      </c>
      <c r="H138">
        <v>1</v>
      </c>
      <c r="I138" s="10" t="s">
        <v>409</v>
      </c>
      <c r="J138" s="10" t="s">
        <v>411</v>
      </c>
      <c r="K138" s="10" t="s">
        <v>289</v>
      </c>
      <c r="L138">
        <v>34</v>
      </c>
      <c r="P138" s="10"/>
      <c r="T138" s="10" t="s">
        <v>485</v>
      </c>
    </row>
    <row r="139" spans="1:20" x14ac:dyDescent="0.3">
      <c r="A139">
        <v>49</v>
      </c>
      <c r="B139" s="10" t="s">
        <v>218</v>
      </c>
      <c r="C139" s="10" t="s">
        <v>398</v>
      </c>
      <c r="D139" s="10" t="s">
        <v>23</v>
      </c>
      <c r="E139" s="10" t="s">
        <v>31</v>
      </c>
      <c r="F139" s="10" t="s">
        <v>49</v>
      </c>
      <c r="G139" s="10" t="s">
        <v>71</v>
      </c>
      <c r="H139">
        <v>1</v>
      </c>
      <c r="I139" s="10" t="s">
        <v>409</v>
      </c>
      <c r="J139" s="10" t="s">
        <v>889</v>
      </c>
      <c r="K139" s="10" t="s">
        <v>289</v>
      </c>
      <c r="L139">
        <v>42</v>
      </c>
      <c r="P139" s="10"/>
      <c r="T139" s="10" t="s">
        <v>485</v>
      </c>
    </row>
    <row r="140" spans="1:20" x14ac:dyDescent="0.3">
      <c r="A140">
        <v>49</v>
      </c>
      <c r="B140" s="10" t="s">
        <v>218</v>
      </c>
      <c r="C140" s="10" t="s">
        <v>398</v>
      </c>
      <c r="D140" s="10" t="s">
        <v>23</v>
      </c>
      <c r="E140" s="10" t="s">
        <v>31</v>
      </c>
      <c r="F140" s="10" t="s">
        <v>49</v>
      </c>
      <c r="G140" s="10" t="s">
        <v>71</v>
      </c>
      <c r="H140">
        <v>1</v>
      </c>
      <c r="I140" s="10" t="s">
        <v>409</v>
      </c>
      <c r="J140" s="10" t="s">
        <v>414</v>
      </c>
      <c r="K140" s="10" t="s">
        <v>276</v>
      </c>
      <c r="L140">
        <v>32</v>
      </c>
      <c r="P140" s="10"/>
      <c r="T140" s="10" t="s">
        <v>485</v>
      </c>
    </row>
    <row r="141" spans="1:20" x14ac:dyDescent="0.3">
      <c r="A141">
        <v>49</v>
      </c>
      <c r="B141" s="10" t="s">
        <v>218</v>
      </c>
      <c r="C141" s="10" t="s">
        <v>398</v>
      </c>
      <c r="D141" s="10" t="s">
        <v>23</v>
      </c>
      <c r="E141" s="10" t="s">
        <v>31</v>
      </c>
      <c r="F141" s="10" t="s">
        <v>49</v>
      </c>
      <c r="G141" s="10" t="s">
        <v>71</v>
      </c>
      <c r="H141">
        <v>1</v>
      </c>
      <c r="I141" s="10" t="s">
        <v>409</v>
      </c>
      <c r="J141" s="10" t="s">
        <v>891</v>
      </c>
      <c r="K141" s="10" t="s">
        <v>289</v>
      </c>
      <c r="L141">
        <v>36</v>
      </c>
      <c r="P141" s="10"/>
      <c r="T141" s="10" t="s">
        <v>485</v>
      </c>
    </row>
    <row r="142" spans="1:20" x14ac:dyDescent="0.3">
      <c r="A142">
        <v>49</v>
      </c>
      <c r="B142" s="10" t="s">
        <v>218</v>
      </c>
      <c r="C142" s="10" t="s">
        <v>398</v>
      </c>
      <c r="D142" s="10" t="s">
        <v>23</v>
      </c>
      <c r="E142" s="10" t="s">
        <v>31</v>
      </c>
      <c r="F142" s="10" t="s">
        <v>49</v>
      </c>
      <c r="G142" s="10" t="s">
        <v>71</v>
      </c>
      <c r="H142">
        <v>1</v>
      </c>
      <c r="I142" s="10" t="s">
        <v>409</v>
      </c>
      <c r="J142" s="10" t="s">
        <v>415</v>
      </c>
      <c r="K142" s="10" t="s">
        <v>276</v>
      </c>
      <c r="L142">
        <v>32</v>
      </c>
      <c r="P142" s="10"/>
      <c r="T142" s="10" t="s">
        <v>485</v>
      </c>
    </row>
    <row r="143" spans="1:20" x14ac:dyDescent="0.3">
      <c r="A143">
        <v>49</v>
      </c>
      <c r="B143" s="10" t="s">
        <v>218</v>
      </c>
      <c r="C143" s="10" t="s">
        <v>398</v>
      </c>
      <c r="D143" s="10" t="s">
        <v>23</v>
      </c>
      <c r="E143" s="10" t="s">
        <v>31</v>
      </c>
      <c r="F143" s="10" t="s">
        <v>49</v>
      </c>
      <c r="G143" s="10" t="s">
        <v>71</v>
      </c>
      <c r="H143">
        <v>1</v>
      </c>
      <c r="I143" s="10" t="s">
        <v>409</v>
      </c>
      <c r="J143" s="10" t="s">
        <v>887</v>
      </c>
      <c r="K143" s="10" t="s">
        <v>276</v>
      </c>
      <c r="L143">
        <v>27</v>
      </c>
      <c r="P143" s="10"/>
      <c r="T143" s="10" t="s">
        <v>485</v>
      </c>
    </row>
    <row r="144" spans="1:20" x14ac:dyDescent="0.3">
      <c r="A144">
        <v>49</v>
      </c>
      <c r="B144" s="10" t="s">
        <v>218</v>
      </c>
      <c r="C144" s="10" t="s">
        <v>398</v>
      </c>
      <c r="D144" s="10" t="s">
        <v>23</v>
      </c>
      <c r="E144" s="10" t="s">
        <v>31</v>
      </c>
      <c r="F144" s="10" t="s">
        <v>49</v>
      </c>
      <c r="G144" s="10" t="s">
        <v>71</v>
      </c>
      <c r="H144">
        <v>1</v>
      </c>
      <c r="I144" s="10" t="s">
        <v>409</v>
      </c>
      <c r="J144" s="10" t="s">
        <v>416</v>
      </c>
      <c r="K144" s="10" t="s">
        <v>417</v>
      </c>
      <c r="L144">
        <v>42</v>
      </c>
      <c r="N144">
        <v>52</v>
      </c>
      <c r="P144" s="10"/>
      <c r="T144" s="10" t="s">
        <v>485</v>
      </c>
    </row>
    <row r="145" spans="1:20" x14ac:dyDescent="0.3">
      <c r="A145">
        <v>50</v>
      </c>
      <c r="B145" s="10" t="s">
        <v>717</v>
      </c>
      <c r="C145" s="10" t="s">
        <v>398</v>
      </c>
      <c r="D145" s="10" t="s">
        <v>24</v>
      </c>
      <c r="E145" s="10" t="s">
        <v>31</v>
      </c>
      <c r="F145" s="10" t="s">
        <v>49</v>
      </c>
      <c r="G145" s="10" t="s">
        <v>71</v>
      </c>
      <c r="H145">
        <v>1</v>
      </c>
      <c r="I145" s="10" t="s">
        <v>409</v>
      </c>
      <c r="J145" s="10" t="s">
        <v>410</v>
      </c>
      <c r="K145" s="10" t="s">
        <v>289</v>
      </c>
      <c r="L145">
        <v>34</v>
      </c>
      <c r="P145" s="10"/>
      <c r="T145" s="10" t="s">
        <v>869</v>
      </c>
    </row>
    <row r="146" spans="1:20" x14ac:dyDescent="0.3">
      <c r="A146">
        <v>50</v>
      </c>
      <c r="B146" s="10" t="s">
        <v>717</v>
      </c>
      <c r="C146" s="10" t="s">
        <v>398</v>
      </c>
      <c r="D146" s="10" t="s">
        <v>24</v>
      </c>
      <c r="E146" s="10" t="s">
        <v>31</v>
      </c>
      <c r="F146" s="10" t="s">
        <v>49</v>
      </c>
      <c r="G146" s="10" t="s">
        <v>71</v>
      </c>
      <c r="H146">
        <v>1</v>
      </c>
      <c r="I146" s="10" t="s">
        <v>409</v>
      </c>
      <c r="J146" s="10" t="s">
        <v>411</v>
      </c>
      <c r="K146" s="10" t="s">
        <v>289</v>
      </c>
      <c r="L146">
        <v>34</v>
      </c>
      <c r="P146" s="10"/>
      <c r="T146" s="10" t="s">
        <v>869</v>
      </c>
    </row>
    <row r="147" spans="1:20" x14ac:dyDescent="0.3">
      <c r="A147">
        <v>50</v>
      </c>
      <c r="B147" s="10" t="s">
        <v>717</v>
      </c>
      <c r="C147" s="10" t="s">
        <v>398</v>
      </c>
      <c r="D147" s="10" t="s">
        <v>24</v>
      </c>
      <c r="E147" s="10" t="s">
        <v>31</v>
      </c>
      <c r="F147" s="10" t="s">
        <v>49</v>
      </c>
      <c r="G147" s="10" t="s">
        <v>71</v>
      </c>
      <c r="H147">
        <v>1</v>
      </c>
      <c r="I147" s="10" t="s">
        <v>409</v>
      </c>
      <c r="J147" s="10" t="s">
        <v>889</v>
      </c>
      <c r="K147" s="10" t="s">
        <v>289</v>
      </c>
      <c r="L147">
        <v>42</v>
      </c>
      <c r="P147" s="10"/>
      <c r="T147" s="10" t="s">
        <v>869</v>
      </c>
    </row>
    <row r="148" spans="1:20" x14ac:dyDescent="0.3">
      <c r="A148">
        <v>50</v>
      </c>
      <c r="B148" s="10" t="s">
        <v>717</v>
      </c>
      <c r="C148" s="10" t="s">
        <v>398</v>
      </c>
      <c r="D148" s="10" t="s">
        <v>24</v>
      </c>
      <c r="E148" s="10" t="s">
        <v>31</v>
      </c>
      <c r="F148" s="10" t="s">
        <v>49</v>
      </c>
      <c r="G148" s="10" t="s">
        <v>71</v>
      </c>
      <c r="H148">
        <v>1</v>
      </c>
      <c r="I148" s="10" t="s">
        <v>409</v>
      </c>
      <c r="J148" s="10" t="s">
        <v>414</v>
      </c>
      <c r="K148" s="10" t="s">
        <v>276</v>
      </c>
      <c r="L148">
        <v>32</v>
      </c>
      <c r="P148" s="10"/>
      <c r="T148" s="10" t="s">
        <v>869</v>
      </c>
    </row>
    <row r="149" spans="1:20" x14ac:dyDescent="0.3">
      <c r="A149">
        <v>50</v>
      </c>
      <c r="B149" s="10" t="s">
        <v>717</v>
      </c>
      <c r="C149" s="10" t="s">
        <v>398</v>
      </c>
      <c r="D149" s="10" t="s">
        <v>24</v>
      </c>
      <c r="E149" s="10" t="s">
        <v>31</v>
      </c>
      <c r="F149" s="10" t="s">
        <v>49</v>
      </c>
      <c r="G149" s="10" t="s">
        <v>71</v>
      </c>
      <c r="H149">
        <v>1</v>
      </c>
      <c r="I149" s="10" t="s">
        <v>409</v>
      </c>
      <c r="J149" s="10" t="s">
        <v>891</v>
      </c>
      <c r="K149" s="10" t="s">
        <v>289</v>
      </c>
      <c r="L149">
        <v>36</v>
      </c>
      <c r="P149" s="10"/>
      <c r="T149" s="10" t="s">
        <v>869</v>
      </c>
    </row>
    <row r="150" spans="1:20" x14ac:dyDescent="0.3">
      <c r="A150">
        <v>50</v>
      </c>
      <c r="B150" s="10" t="s">
        <v>717</v>
      </c>
      <c r="C150" s="10" t="s">
        <v>398</v>
      </c>
      <c r="D150" s="10" t="s">
        <v>24</v>
      </c>
      <c r="E150" s="10" t="s">
        <v>31</v>
      </c>
      <c r="F150" s="10" t="s">
        <v>49</v>
      </c>
      <c r="G150" s="10" t="s">
        <v>71</v>
      </c>
      <c r="H150">
        <v>1</v>
      </c>
      <c r="I150" s="10" t="s">
        <v>409</v>
      </c>
      <c r="J150" s="10" t="s">
        <v>415</v>
      </c>
      <c r="K150" s="10" t="s">
        <v>276</v>
      </c>
      <c r="L150">
        <v>32</v>
      </c>
      <c r="P150" s="10"/>
      <c r="T150" s="10" t="s">
        <v>869</v>
      </c>
    </row>
    <row r="151" spans="1:20" x14ac:dyDescent="0.3">
      <c r="A151">
        <v>50</v>
      </c>
      <c r="B151" s="10" t="s">
        <v>717</v>
      </c>
      <c r="C151" s="10" t="s">
        <v>398</v>
      </c>
      <c r="D151" s="10" t="s">
        <v>24</v>
      </c>
      <c r="E151" s="10" t="s">
        <v>31</v>
      </c>
      <c r="F151" s="10" t="s">
        <v>49</v>
      </c>
      <c r="G151" s="10" t="s">
        <v>71</v>
      </c>
      <c r="H151">
        <v>1</v>
      </c>
      <c r="I151" s="10" t="s">
        <v>409</v>
      </c>
      <c r="J151" s="10" t="s">
        <v>887</v>
      </c>
      <c r="K151" s="10" t="s">
        <v>276</v>
      </c>
      <c r="L151">
        <v>27</v>
      </c>
      <c r="P151" s="10"/>
      <c r="T151" s="10" t="s">
        <v>869</v>
      </c>
    </row>
    <row r="152" spans="1:20" x14ac:dyDescent="0.3">
      <c r="A152">
        <v>50</v>
      </c>
      <c r="B152" s="10" t="s">
        <v>717</v>
      </c>
      <c r="C152" s="10" t="s">
        <v>398</v>
      </c>
      <c r="D152" s="10" t="s">
        <v>24</v>
      </c>
      <c r="E152" s="10" t="s">
        <v>31</v>
      </c>
      <c r="F152" s="10" t="s">
        <v>49</v>
      </c>
      <c r="G152" s="10" t="s">
        <v>71</v>
      </c>
      <c r="H152">
        <v>1</v>
      </c>
      <c r="I152" s="10" t="s">
        <v>409</v>
      </c>
      <c r="J152" s="10" t="s">
        <v>415</v>
      </c>
      <c r="K152" s="10" t="s">
        <v>417</v>
      </c>
      <c r="L152">
        <v>45</v>
      </c>
      <c r="N152">
        <v>55</v>
      </c>
      <c r="P152" s="10"/>
      <c r="T152" s="10" t="s">
        <v>869</v>
      </c>
    </row>
    <row r="153" spans="1:20" x14ac:dyDescent="0.3">
      <c r="A153">
        <v>50</v>
      </c>
      <c r="B153" s="10" t="s">
        <v>717</v>
      </c>
      <c r="C153" s="10" t="s">
        <v>398</v>
      </c>
      <c r="D153" s="10" t="s">
        <v>24</v>
      </c>
      <c r="E153" s="10" t="s">
        <v>31</v>
      </c>
      <c r="F153" s="10" t="s">
        <v>49</v>
      </c>
      <c r="G153" s="10" t="s">
        <v>71</v>
      </c>
      <c r="H153">
        <v>1</v>
      </c>
      <c r="I153" s="10" t="s">
        <v>409</v>
      </c>
      <c r="J153" s="10" t="s">
        <v>416</v>
      </c>
      <c r="K153" s="10" t="s">
        <v>417</v>
      </c>
      <c r="L153">
        <v>42</v>
      </c>
      <c r="N153">
        <v>52</v>
      </c>
      <c r="P153" s="10"/>
      <c r="T153" s="10" t="s">
        <v>869</v>
      </c>
    </row>
    <row r="154" spans="1:20" x14ac:dyDescent="0.3">
      <c r="A154">
        <v>51</v>
      </c>
      <c r="B154" s="10" t="s">
        <v>216</v>
      </c>
      <c r="C154" s="10" t="s">
        <v>51</v>
      </c>
      <c r="D154" s="10" t="s">
        <v>23</v>
      </c>
      <c r="E154" s="10" t="s">
        <v>25</v>
      </c>
      <c r="F154" s="10" t="s">
        <v>49</v>
      </c>
      <c r="G154" s="10" t="s">
        <v>71</v>
      </c>
      <c r="H154">
        <v>1</v>
      </c>
      <c r="I154" s="10" t="s">
        <v>409</v>
      </c>
      <c r="J154" s="10" t="s">
        <v>410</v>
      </c>
      <c r="K154" s="10" t="s">
        <v>276</v>
      </c>
      <c r="L154">
        <v>26</v>
      </c>
      <c r="P154" s="10"/>
      <c r="T154" s="10" t="s">
        <v>486</v>
      </c>
    </row>
    <row r="155" spans="1:20" x14ac:dyDescent="0.3">
      <c r="A155">
        <v>51</v>
      </c>
      <c r="B155" s="10" t="s">
        <v>216</v>
      </c>
      <c r="C155" s="10" t="s">
        <v>51</v>
      </c>
      <c r="D155" s="10" t="s">
        <v>23</v>
      </c>
      <c r="E155" s="10" t="s">
        <v>25</v>
      </c>
      <c r="F155" s="10" t="s">
        <v>49</v>
      </c>
      <c r="G155" s="10" t="s">
        <v>71</v>
      </c>
      <c r="H155">
        <v>1</v>
      </c>
      <c r="I155" s="10" t="s">
        <v>409</v>
      </c>
      <c r="J155" s="10" t="s">
        <v>887</v>
      </c>
      <c r="K155" s="10" t="s">
        <v>276</v>
      </c>
      <c r="L155">
        <v>26</v>
      </c>
      <c r="P155" s="10"/>
      <c r="T155" s="10" t="s">
        <v>486</v>
      </c>
    </row>
    <row r="156" spans="1:20" x14ac:dyDescent="0.3">
      <c r="A156">
        <v>52</v>
      </c>
      <c r="B156" s="10" t="s">
        <v>216</v>
      </c>
      <c r="C156" s="10" t="s">
        <v>52</v>
      </c>
      <c r="D156" s="10" t="s">
        <v>23</v>
      </c>
      <c r="E156" s="10" t="s">
        <v>25</v>
      </c>
      <c r="F156" s="10" t="s">
        <v>49</v>
      </c>
      <c r="G156" s="10" t="s">
        <v>71</v>
      </c>
      <c r="H156">
        <v>1</v>
      </c>
      <c r="I156" s="10" t="s">
        <v>409</v>
      </c>
      <c r="J156" s="10" t="s">
        <v>410</v>
      </c>
      <c r="K156" s="10" t="s">
        <v>276</v>
      </c>
      <c r="L156">
        <v>27</v>
      </c>
      <c r="P156" s="10"/>
      <c r="T156" s="10" t="s">
        <v>488</v>
      </c>
    </row>
    <row r="157" spans="1:20" x14ac:dyDescent="0.3">
      <c r="A157">
        <v>52</v>
      </c>
      <c r="B157" s="10" t="s">
        <v>216</v>
      </c>
      <c r="C157" s="10" t="s">
        <v>52</v>
      </c>
      <c r="D157" s="10" t="s">
        <v>23</v>
      </c>
      <c r="E157" s="10" t="s">
        <v>25</v>
      </c>
      <c r="F157" s="10" t="s">
        <v>49</v>
      </c>
      <c r="G157" s="10" t="s">
        <v>71</v>
      </c>
      <c r="H157">
        <v>1</v>
      </c>
      <c r="I157" s="10" t="s">
        <v>409</v>
      </c>
      <c r="J157" s="10" t="s">
        <v>887</v>
      </c>
      <c r="K157" s="10" t="s">
        <v>276</v>
      </c>
      <c r="L157">
        <v>27</v>
      </c>
      <c r="P157" s="10"/>
      <c r="T157" s="10" t="s">
        <v>488</v>
      </c>
    </row>
    <row r="158" spans="1:20" x14ac:dyDescent="0.3">
      <c r="A158">
        <v>53</v>
      </c>
      <c r="B158" s="10" t="s">
        <v>216</v>
      </c>
      <c r="C158" s="10" t="s">
        <v>53</v>
      </c>
      <c r="D158" s="10" t="s">
        <v>23</v>
      </c>
      <c r="E158" s="10" t="s">
        <v>21</v>
      </c>
      <c r="F158" s="10" t="s">
        <v>49</v>
      </c>
      <c r="G158" s="10" t="s">
        <v>71</v>
      </c>
      <c r="H158">
        <v>1</v>
      </c>
      <c r="I158" s="10" t="s">
        <v>409</v>
      </c>
      <c r="J158" s="10" t="s">
        <v>410</v>
      </c>
      <c r="K158" s="10" t="s">
        <v>276</v>
      </c>
      <c r="L158">
        <v>31</v>
      </c>
      <c r="P158" s="10"/>
      <c r="T158" s="10" t="s">
        <v>490</v>
      </c>
    </row>
    <row r="159" spans="1:20" x14ac:dyDescent="0.3">
      <c r="A159">
        <v>54</v>
      </c>
      <c r="B159" s="10" t="s">
        <v>216</v>
      </c>
      <c r="C159" s="10" t="s">
        <v>54</v>
      </c>
      <c r="D159" s="10" t="s">
        <v>23</v>
      </c>
      <c r="E159" s="10" t="s">
        <v>26</v>
      </c>
      <c r="F159" s="10" t="s">
        <v>49</v>
      </c>
      <c r="G159" s="10" t="s">
        <v>71</v>
      </c>
      <c r="H159">
        <v>1</v>
      </c>
      <c r="I159" s="10" t="s">
        <v>409</v>
      </c>
      <c r="J159" s="10" t="s">
        <v>410</v>
      </c>
      <c r="K159" s="10" t="s">
        <v>276</v>
      </c>
      <c r="L159">
        <v>25</v>
      </c>
      <c r="P159" s="10"/>
      <c r="T159" s="10" t="s">
        <v>492</v>
      </c>
    </row>
    <row r="160" spans="1:20" x14ac:dyDescent="0.3">
      <c r="A160">
        <v>54</v>
      </c>
      <c r="B160" s="10" t="s">
        <v>216</v>
      </c>
      <c r="C160" s="10" t="s">
        <v>54</v>
      </c>
      <c r="D160" s="10" t="s">
        <v>23</v>
      </c>
      <c r="E160" s="10" t="s">
        <v>26</v>
      </c>
      <c r="F160" s="10" t="s">
        <v>49</v>
      </c>
      <c r="G160" s="10" t="s">
        <v>71</v>
      </c>
      <c r="H160">
        <v>1</v>
      </c>
      <c r="I160" s="10" t="s">
        <v>409</v>
      </c>
      <c r="J160" s="10" t="s">
        <v>887</v>
      </c>
      <c r="K160" s="10" t="s">
        <v>276</v>
      </c>
      <c r="L160">
        <v>25</v>
      </c>
      <c r="P160" s="10"/>
      <c r="T160" s="10" t="s">
        <v>492</v>
      </c>
    </row>
    <row r="161" spans="1:20" x14ac:dyDescent="0.3">
      <c r="A161">
        <v>55</v>
      </c>
      <c r="B161" s="10" t="s">
        <v>216</v>
      </c>
      <c r="C161" s="10" t="s">
        <v>30</v>
      </c>
      <c r="D161" s="10" t="s">
        <v>23</v>
      </c>
      <c r="E161" s="10" t="s">
        <v>31</v>
      </c>
      <c r="F161" s="10" t="s">
        <v>20</v>
      </c>
      <c r="G161" s="10" t="s">
        <v>71</v>
      </c>
      <c r="H161">
        <v>1</v>
      </c>
      <c r="I161" s="10" t="s">
        <v>409</v>
      </c>
      <c r="J161" s="10" t="s">
        <v>410</v>
      </c>
      <c r="K161" s="10" t="s">
        <v>289</v>
      </c>
      <c r="L161">
        <v>33</v>
      </c>
      <c r="P161" s="10"/>
      <c r="T161" s="10" t="s">
        <v>494</v>
      </c>
    </row>
    <row r="162" spans="1:20" x14ac:dyDescent="0.3">
      <c r="A162">
        <v>55</v>
      </c>
      <c r="B162" s="10" t="s">
        <v>216</v>
      </c>
      <c r="C162" s="10" t="s">
        <v>30</v>
      </c>
      <c r="D162" s="10" t="s">
        <v>23</v>
      </c>
      <c r="E162" s="10" t="s">
        <v>31</v>
      </c>
      <c r="F162" s="10" t="s">
        <v>20</v>
      </c>
      <c r="G162" s="10" t="s">
        <v>71</v>
      </c>
      <c r="H162">
        <v>1</v>
      </c>
      <c r="I162" s="10" t="s">
        <v>409</v>
      </c>
      <c r="J162" s="10" t="s">
        <v>411</v>
      </c>
      <c r="K162" s="10" t="s">
        <v>289</v>
      </c>
      <c r="L162">
        <v>33</v>
      </c>
      <c r="P162" s="10"/>
      <c r="T162" s="10" t="s">
        <v>494</v>
      </c>
    </row>
    <row r="163" spans="1:20" x14ac:dyDescent="0.3">
      <c r="A163">
        <v>55</v>
      </c>
      <c r="B163" s="10" t="s">
        <v>216</v>
      </c>
      <c r="C163" s="10" t="s">
        <v>30</v>
      </c>
      <c r="D163" s="10" t="s">
        <v>23</v>
      </c>
      <c r="E163" s="10" t="s">
        <v>31</v>
      </c>
      <c r="F163" s="10" t="s">
        <v>20</v>
      </c>
      <c r="G163" s="10" t="s">
        <v>71</v>
      </c>
      <c r="H163">
        <v>1</v>
      </c>
      <c r="I163" s="10" t="s">
        <v>409</v>
      </c>
      <c r="J163" s="10" t="s">
        <v>889</v>
      </c>
      <c r="K163" s="10" t="s">
        <v>276</v>
      </c>
      <c r="L163">
        <v>33</v>
      </c>
      <c r="P163" s="10"/>
      <c r="T163" s="10" t="s">
        <v>494</v>
      </c>
    </row>
    <row r="164" spans="1:20" x14ac:dyDescent="0.3">
      <c r="A164">
        <v>55</v>
      </c>
      <c r="B164" s="10" t="s">
        <v>216</v>
      </c>
      <c r="C164" s="10" t="s">
        <v>30</v>
      </c>
      <c r="D164" s="10" t="s">
        <v>23</v>
      </c>
      <c r="E164" s="10" t="s">
        <v>31</v>
      </c>
      <c r="F164" s="10" t="s">
        <v>20</v>
      </c>
      <c r="G164" s="10" t="s">
        <v>71</v>
      </c>
      <c r="H164">
        <v>1</v>
      </c>
      <c r="I164" s="10" t="s">
        <v>409</v>
      </c>
      <c r="J164" s="10" t="s">
        <v>414</v>
      </c>
      <c r="K164" s="10" t="s">
        <v>276</v>
      </c>
      <c r="L164">
        <v>33</v>
      </c>
      <c r="P164" s="10"/>
      <c r="T164" s="10" t="s">
        <v>494</v>
      </c>
    </row>
    <row r="165" spans="1:20" x14ac:dyDescent="0.3">
      <c r="A165">
        <v>55</v>
      </c>
      <c r="B165" s="10" t="s">
        <v>216</v>
      </c>
      <c r="C165" s="10" t="s">
        <v>30</v>
      </c>
      <c r="D165" s="10" t="s">
        <v>23</v>
      </c>
      <c r="E165" s="10" t="s">
        <v>31</v>
      </c>
      <c r="F165" s="10" t="s">
        <v>20</v>
      </c>
      <c r="G165" s="10" t="s">
        <v>71</v>
      </c>
      <c r="H165">
        <v>1</v>
      </c>
      <c r="I165" s="10" t="s">
        <v>409</v>
      </c>
      <c r="J165" s="10" t="s">
        <v>415</v>
      </c>
      <c r="K165" s="10" t="s">
        <v>276</v>
      </c>
      <c r="L165">
        <v>33</v>
      </c>
      <c r="P165" s="10"/>
      <c r="T165" s="10" t="s">
        <v>494</v>
      </c>
    </row>
    <row r="166" spans="1:20" x14ac:dyDescent="0.3">
      <c r="A166">
        <v>55</v>
      </c>
      <c r="B166" s="10" t="s">
        <v>216</v>
      </c>
      <c r="C166" s="10" t="s">
        <v>30</v>
      </c>
      <c r="D166" s="10" t="s">
        <v>23</v>
      </c>
      <c r="E166" s="10" t="s">
        <v>31</v>
      </c>
      <c r="F166" s="10" t="s">
        <v>20</v>
      </c>
      <c r="G166" s="10" t="s">
        <v>71</v>
      </c>
      <c r="H166">
        <v>1</v>
      </c>
      <c r="I166" s="10" t="s">
        <v>409</v>
      </c>
      <c r="J166" s="10" t="s">
        <v>887</v>
      </c>
      <c r="K166" s="10" t="s">
        <v>289</v>
      </c>
      <c r="L166">
        <v>42</v>
      </c>
      <c r="P166" s="10"/>
      <c r="T166" s="10" t="s">
        <v>494</v>
      </c>
    </row>
    <row r="167" spans="1:20" x14ac:dyDescent="0.3">
      <c r="A167">
        <v>56</v>
      </c>
      <c r="B167" s="10" t="s">
        <v>226</v>
      </c>
      <c r="C167" s="10" t="s">
        <v>30</v>
      </c>
      <c r="D167" s="10" t="s">
        <v>24</v>
      </c>
      <c r="E167" s="10" t="s">
        <v>31</v>
      </c>
      <c r="F167" s="10" t="s">
        <v>20</v>
      </c>
      <c r="G167" s="10" t="s">
        <v>71</v>
      </c>
      <c r="H167">
        <v>1</v>
      </c>
      <c r="I167" s="10" t="s">
        <v>409</v>
      </c>
      <c r="J167" s="10" t="s">
        <v>410</v>
      </c>
      <c r="K167" s="10" t="s">
        <v>289</v>
      </c>
      <c r="L167">
        <v>33</v>
      </c>
      <c r="P167" s="10"/>
      <c r="T167" s="10" t="s">
        <v>496</v>
      </c>
    </row>
    <row r="168" spans="1:20" x14ac:dyDescent="0.3">
      <c r="A168">
        <v>56</v>
      </c>
      <c r="B168" s="10" t="s">
        <v>226</v>
      </c>
      <c r="C168" s="10" t="s">
        <v>30</v>
      </c>
      <c r="D168" s="10" t="s">
        <v>24</v>
      </c>
      <c r="E168" s="10" t="s">
        <v>31</v>
      </c>
      <c r="F168" s="10" t="s">
        <v>20</v>
      </c>
      <c r="G168" s="10" t="s">
        <v>71</v>
      </c>
      <c r="H168">
        <v>1</v>
      </c>
      <c r="I168" s="10" t="s">
        <v>409</v>
      </c>
      <c r="J168" s="10" t="s">
        <v>411</v>
      </c>
      <c r="K168" s="10" t="s">
        <v>289</v>
      </c>
      <c r="L168">
        <v>33</v>
      </c>
      <c r="P168" s="10"/>
      <c r="T168" s="10" t="s">
        <v>496</v>
      </c>
    </row>
    <row r="169" spans="1:20" x14ac:dyDescent="0.3">
      <c r="A169">
        <v>56</v>
      </c>
      <c r="B169" s="10" t="s">
        <v>226</v>
      </c>
      <c r="C169" s="10" t="s">
        <v>30</v>
      </c>
      <c r="D169" s="10" t="s">
        <v>24</v>
      </c>
      <c r="E169" s="10" t="s">
        <v>31</v>
      </c>
      <c r="F169" s="10" t="s">
        <v>20</v>
      </c>
      <c r="G169" s="10" t="s">
        <v>71</v>
      </c>
      <c r="H169">
        <v>1</v>
      </c>
      <c r="I169" s="10" t="s">
        <v>409</v>
      </c>
      <c r="J169" s="10" t="s">
        <v>889</v>
      </c>
      <c r="K169" s="10" t="s">
        <v>276</v>
      </c>
      <c r="L169">
        <v>33</v>
      </c>
      <c r="P169" s="10"/>
      <c r="T169" s="10" t="s">
        <v>496</v>
      </c>
    </row>
    <row r="170" spans="1:20" x14ac:dyDescent="0.3">
      <c r="A170">
        <v>56</v>
      </c>
      <c r="B170" s="10" t="s">
        <v>226</v>
      </c>
      <c r="C170" s="10" t="s">
        <v>30</v>
      </c>
      <c r="D170" s="10" t="s">
        <v>24</v>
      </c>
      <c r="E170" s="10" t="s">
        <v>31</v>
      </c>
      <c r="F170" s="10" t="s">
        <v>20</v>
      </c>
      <c r="G170" s="10" t="s">
        <v>71</v>
      </c>
      <c r="H170">
        <v>1</v>
      </c>
      <c r="I170" s="10" t="s">
        <v>409</v>
      </c>
      <c r="J170" s="10" t="s">
        <v>414</v>
      </c>
      <c r="K170" s="10" t="s">
        <v>276</v>
      </c>
      <c r="L170">
        <v>33</v>
      </c>
      <c r="P170" s="10"/>
      <c r="T170" s="10" t="s">
        <v>496</v>
      </c>
    </row>
    <row r="171" spans="1:20" x14ac:dyDescent="0.3">
      <c r="A171">
        <v>56</v>
      </c>
      <c r="B171" s="10" t="s">
        <v>226</v>
      </c>
      <c r="C171" s="10" t="s">
        <v>30</v>
      </c>
      <c r="D171" s="10" t="s">
        <v>24</v>
      </c>
      <c r="E171" s="10" t="s">
        <v>31</v>
      </c>
      <c r="F171" s="10" t="s">
        <v>20</v>
      </c>
      <c r="G171" s="10" t="s">
        <v>71</v>
      </c>
      <c r="H171">
        <v>1</v>
      </c>
      <c r="I171" s="10" t="s">
        <v>409</v>
      </c>
      <c r="J171" s="10" t="s">
        <v>415</v>
      </c>
      <c r="K171" s="10" t="s">
        <v>289</v>
      </c>
      <c r="L171">
        <v>39</v>
      </c>
      <c r="P171" s="10"/>
      <c r="T171" s="10" t="s">
        <v>496</v>
      </c>
    </row>
    <row r="172" spans="1:20" x14ac:dyDescent="0.3">
      <c r="A172">
        <v>56</v>
      </c>
      <c r="B172" s="10" t="s">
        <v>226</v>
      </c>
      <c r="C172" s="10" t="s">
        <v>30</v>
      </c>
      <c r="D172" s="10" t="s">
        <v>24</v>
      </c>
      <c r="E172" s="10" t="s">
        <v>31</v>
      </c>
      <c r="F172" s="10" t="s">
        <v>20</v>
      </c>
      <c r="G172" s="10" t="s">
        <v>71</v>
      </c>
      <c r="H172">
        <v>1</v>
      </c>
      <c r="I172" s="10" t="s">
        <v>409</v>
      </c>
      <c r="J172" s="10" t="s">
        <v>887</v>
      </c>
      <c r="K172" s="10" t="s">
        <v>289</v>
      </c>
      <c r="L172">
        <v>42</v>
      </c>
      <c r="P172" s="10"/>
      <c r="T172" s="10" t="s">
        <v>496</v>
      </c>
    </row>
    <row r="173" spans="1:20" x14ac:dyDescent="0.3">
      <c r="A173">
        <v>56</v>
      </c>
      <c r="B173" s="10" t="s">
        <v>226</v>
      </c>
      <c r="C173" s="10" t="s">
        <v>30</v>
      </c>
      <c r="D173" s="10" t="s">
        <v>24</v>
      </c>
      <c r="E173" s="10" t="s">
        <v>31</v>
      </c>
      <c r="F173" s="10" t="s">
        <v>20</v>
      </c>
      <c r="G173" s="10" t="s">
        <v>71</v>
      </c>
      <c r="H173">
        <v>1</v>
      </c>
      <c r="I173" s="10" t="s">
        <v>409</v>
      </c>
      <c r="J173" s="10" t="s">
        <v>415</v>
      </c>
      <c r="K173" s="10" t="s">
        <v>417</v>
      </c>
      <c r="L173">
        <v>51</v>
      </c>
      <c r="N173">
        <v>61</v>
      </c>
      <c r="P173" s="10"/>
      <c r="T173" s="10" t="s">
        <v>496</v>
      </c>
    </row>
    <row r="174" spans="1:20" x14ac:dyDescent="0.3">
      <c r="A174">
        <v>56</v>
      </c>
      <c r="B174" s="10" t="s">
        <v>226</v>
      </c>
      <c r="C174" s="10" t="s">
        <v>30</v>
      </c>
      <c r="D174" s="10" t="s">
        <v>24</v>
      </c>
      <c r="E174" s="10" t="s">
        <v>31</v>
      </c>
      <c r="F174" s="10" t="s">
        <v>20</v>
      </c>
      <c r="G174" s="10" t="s">
        <v>71</v>
      </c>
      <c r="H174">
        <v>1</v>
      </c>
      <c r="I174" s="10" t="s">
        <v>409</v>
      </c>
      <c r="J174" s="10" t="s">
        <v>416</v>
      </c>
      <c r="K174" s="10" t="s">
        <v>417</v>
      </c>
      <c r="L174">
        <v>51</v>
      </c>
      <c r="N174">
        <v>61</v>
      </c>
      <c r="P174" s="10" t="s">
        <v>892</v>
      </c>
      <c r="T174" s="10" t="s">
        <v>496</v>
      </c>
    </row>
    <row r="175" spans="1:20" x14ac:dyDescent="0.3">
      <c r="A175">
        <v>57</v>
      </c>
      <c r="B175" s="10" t="s">
        <v>216</v>
      </c>
      <c r="C175" s="10" t="s">
        <v>32</v>
      </c>
      <c r="D175" s="10" t="s">
        <v>28</v>
      </c>
      <c r="E175" s="10" t="s">
        <v>25</v>
      </c>
      <c r="F175" s="10" t="s">
        <v>20</v>
      </c>
      <c r="G175" s="10" t="s">
        <v>71</v>
      </c>
      <c r="H175">
        <v>1</v>
      </c>
      <c r="I175" s="10" t="s">
        <v>409</v>
      </c>
      <c r="J175" s="10" t="s">
        <v>410</v>
      </c>
      <c r="K175" s="10" t="s">
        <v>276</v>
      </c>
      <c r="L175">
        <v>24</v>
      </c>
      <c r="P175" s="10"/>
      <c r="T175" s="10" t="s">
        <v>497</v>
      </c>
    </row>
    <row r="176" spans="1:20" x14ac:dyDescent="0.3">
      <c r="A176">
        <v>57</v>
      </c>
      <c r="B176" s="10" t="s">
        <v>216</v>
      </c>
      <c r="C176" s="10" t="s">
        <v>32</v>
      </c>
      <c r="D176" s="10" t="s">
        <v>28</v>
      </c>
      <c r="E176" s="10" t="s">
        <v>25</v>
      </c>
      <c r="F176" s="10" t="s">
        <v>20</v>
      </c>
      <c r="G176" s="10" t="s">
        <v>71</v>
      </c>
      <c r="H176">
        <v>1</v>
      </c>
      <c r="I176" s="10" t="s">
        <v>409</v>
      </c>
      <c r="J176" s="10" t="s">
        <v>887</v>
      </c>
      <c r="K176" s="10" t="s">
        <v>276</v>
      </c>
      <c r="L176">
        <v>25</v>
      </c>
      <c r="P176" s="10"/>
      <c r="T176" s="10" t="s">
        <v>497</v>
      </c>
    </row>
    <row r="177" spans="1:20" x14ac:dyDescent="0.3">
      <c r="A177">
        <v>58</v>
      </c>
      <c r="B177" s="10" t="s">
        <v>226</v>
      </c>
      <c r="C177" s="10" t="s">
        <v>32</v>
      </c>
      <c r="D177" s="10" t="s">
        <v>23</v>
      </c>
      <c r="E177" s="10" t="s">
        <v>25</v>
      </c>
      <c r="F177" s="10" t="s">
        <v>20</v>
      </c>
      <c r="G177" s="10" t="s">
        <v>71</v>
      </c>
      <c r="H177">
        <v>1</v>
      </c>
      <c r="I177" s="10" t="s">
        <v>409</v>
      </c>
      <c r="J177" s="10" t="s">
        <v>410</v>
      </c>
      <c r="K177" s="10" t="s">
        <v>276</v>
      </c>
      <c r="L177">
        <v>24</v>
      </c>
      <c r="P177" s="10"/>
      <c r="T177" s="10" t="s">
        <v>499</v>
      </c>
    </row>
    <row r="178" spans="1:20" x14ac:dyDescent="0.3">
      <c r="A178">
        <v>58</v>
      </c>
      <c r="B178" s="10" t="s">
        <v>226</v>
      </c>
      <c r="C178" s="10" t="s">
        <v>32</v>
      </c>
      <c r="D178" s="10" t="s">
        <v>23</v>
      </c>
      <c r="E178" s="10" t="s">
        <v>25</v>
      </c>
      <c r="F178" s="10" t="s">
        <v>20</v>
      </c>
      <c r="G178" s="10" t="s">
        <v>71</v>
      </c>
      <c r="H178">
        <v>1</v>
      </c>
      <c r="I178" s="10" t="s">
        <v>409</v>
      </c>
      <c r="J178" s="10" t="s">
        <v>887</v>
      </c>
      <c r="K178" s="10" t="s">
        <v>413</v>
      </c>
      <c r="L178">
        <v>28</v>
      </c>
      <c r="P178" s="10"/>
      <c r="T178" s="10" t="s">
        <v>499</v>
      </c>
    </row>
    <row r="179" spans="1:20" x14ac:dyDescent="0.3">
      <c r="A179">
        <v>59</v>
      </c>
      <c r="B179" s="10" t="s">
        <v>216</v>
      </c>
      <c r="C179" s="10" t="s">
        <v>33</v>
      </c>
      <c r="D179" s="10" t="s">
        <v>24</v>
      </c>
      <c r="E179" s="10" t="s">
        <v>26</v>
      </c>
      <c r="F179" s="10" t="s">
        <v>20</v>
      </c>
      <c r="G179" s="10" t="s">
        <v>71</v>
      </c>
      <c r="H179">
        <v>1</v>
      </c>
      <c r="I179" s="10" t="s">
        <v>409</v>
      </c>
      <c r="J179" s="10" t="s">
        <v>410</v>
      </c>
      <c r="K179" s="10" t="s">
        <v>276</v>
      </c>
      <c r="L179">
        <v>26</v>
      </c>
      <c r="P179" s="10"/>
      <c r="T179" s="10" t="s">
        <v>500</v>
      </c>
    </row>
    <row r="180" spans="1:20" x14ac:dyDescent="0.3">
      <c r="A180">
        <v>59</v>
      </c>
      <c r="B180" s="10" t="s">
        <v>216</v>
      </c>
      <c r="C180" s="10" t="s">
        <v>33</v>
      </c>
      <c r="D180" s="10" t="s">
        <v>24</v>
      </c>
      <c r="E180" s="10" t="s">
        <v>26</v>
      </c>
      <c r="F180" s="10" t="s">
        <v>20</v>
      </c>
      <c r="G180" s="10" t="s">
        <v>71</v>
      </c>
      <c r="H180">
        <v>1</v>
      </c>
      <c r="I180" s="10" t="s">
        <v>409</v>
      </c>
      <c r="J180" s="10" t="s">
        <v>887</v>
      </c>
      <c r="K180" s="10" t="s">
        <v>413</v>
      </c>
      <c r="L180">
        <v>25</v>
      </c>
      <c r="P180" s="10"/>
      <c r="T180" s="10" t="s">
        <v>500</v>
      </c>
    </row>
    <row r="181" spans="1:20" x14ac:dyDescent="0.3">
      <c r="A181">
        <v>60</v>
      </c>
      <c r="B181" s="10" t="s">
        <v>216</v>
      </c>
      <c r="C181" s="10" t="s">
        <v>34</v>
      </c>
      <c r="D181" s="10" t="s">
        <v>28</v>
      </c>
      <c r="E181" s="10" t="s">
        <v>25</v>
      </c>
      <c r="F181" s="10" t="s">
        <v>20</v>
      </c>
      <c r="G181" s="10" t="s">
        <v>71</v>
      </c>
      <c r="H181">
        <v>1</v>
      </c>
      <c r="I181" s="10" t="s">
        <v>409</v>
      </c>
      <c r="J181" s="10" t="s">
        <v>410</v>
      </c>
      <c r="K181" s="10" t="s">
        <v>276</v>
      </c>
      <c r="L181">
        <v>24</v>
      </c>
      <c r="P181" s="10"/>
      <c r="T181" s="10" t="s">
        <v>502</v>
      </c>
    </row>
    <row r="182" spans="1:20" x14ac:dyDescent="0.3">
      <c r="A182">
        <v>60</v>
      </c>
      <c r="B182" s="10" t="s">
        <v>216</v>
      </c>
      <c r="C182" s="10" t="s">
        <v>34</v>
      </c>
      <c r="D182" s="10" t="s">
        <v>28</v>
      </c>
      <c r="E182" s="10" t="s">
        <v>25</v>
      </c>
      <c r="F182" s="10" t="s">
        <v>20</v>
      </c>
      <c r="G182" s="10" t="s">
        <v>71</v>
      </c>
      <c r="H182">
        <v>1</v>
      </c>
      <c r="I182" s="10" t="s">
        <v>409</v>
      </c>
      <c r="J182" s="10" t="s">
        <v>887</v>
      </c>
      <c r="K182" s="10" t="s">
        <v>276</v>
      </c>
      <c r="L182">
        <v>28</v>
      </c>
      <c r="P182" s="10"/>
      <c r="T182" s="10" t="s">
        <v>502</v>
      </c>
    </row>
    <row r="183" spans="1:20" x14ac:dyDescent="0.3">
      <c r="A183">
        <v>61</v>
      </c>
      <c r="B183" s="10" t="s">
        <v>216</v>
      </c>
      <c r="C183" s="10" t="s">
        <v>35</v>
      </c>
      <c r="D183" s="10" t="s">
        <v>23</v>
      </c>
      <c r="E183" s="10" t="s">
        <v>25</v>
      </c>
      <c r="F183" s="10" t="s">
        <v>20</v>
      </c>
      <c r="G183" s="10" t="s">
        <v>71</v>
      </c>
      <c r="H183">
        <v>1</v>
      </c>
      <c r="I183" s="10" t="s">
        <v>409</v>
      </c>
      <c r="J183" s="10" t="s">
        <v>410</v>
      </c>
      <c r="K183" s="10" t="s">
        <v>276</v>
      </c>
      <c r="L183">
        <v>25</v>
      </c>
      <c r="P183" s="10"/>
      <c r="T183" s="10" t="s">
        <v>504</v>
      </c>
    </row>
    <row r="184" spans="1:20" x14ac:dyDescent="0.3">
      <c r="A184">
        <v>61</v>
      </c>
      <c r="B184" s="10" t="s">
        <v>216</v>
      </c>
      <c r="C184" s="10" t="s">
        <v>35</v>
      </c>
      <c r="D184" s="10" t="s">
        <v>23</v>
      </c>
      <c r="E184" s="10" t="s">
        <v>25</v>
      </c>
      <c r="F184" s="10" t="s">
        <v>20</v>
      </c>
      <c r="G184" s="10" t="s">
        <v>71</v>
      </c>
      <c r="H184">
        <v>1</v>
      </c>
      <c r="I184" s="10" t="s">
        <v>409</v>
      </c>
      <c r="J184" s="10" t="s">
        <v>887</v>
      </c>
      <c r="K184" s="10" t="s">
        <v>276</v>
      </c>
      <c r="L184">
        <v>30</v>
      </c>
      <c r="P184" s="10"/>
      <c r="T184" s="10" t="s">
        <v>504</v>
      </c>
    </row>
    <row r="185" spans="1:20" x14ac:dyDescent="0.3">
      <c r="A185">
        <v>62</v>
      </c>
      <c r="B185" s="10" t="s">
        <v>717</v>
      </c>
      <c r="C185" s="10" t="s">
        <v>35</v>
      </c>
      <c r="D185" s="10" t="s">
        <v>24</v>
      </c>
      <c r="E185" s="10" t="s">
        <v>25</v>
      </c>
      <c r="F185" s="10" t="s">
        <v>20</v>
      </c>
      <c r="G185" s="10" t="s">
        <v>71</v>
      </c>
      <c r="H185">
        <v>1</v>
      </c>
      <c r="I185" s="10" t="s">
        <v>409</v>
      </c>
      <c r="J185" s="10" t="s">
        <v>410</v>
      </c>
      <c r="K185" s="10" t="s">
        <v>276</v>
      </c>
      <c r="L185">
        <v>25</v>
      </c>
      <c r="P185" s="10"/>
      <c r="T185" s="10" t="s">
        <v>723</v>
      </c>
    </row>
    <row r="186" spans="1:20" x14ac:dyDescent="0.3">
      <c r="A186">
        <v>62</v>
      </c>
      <c r="B186" s="10" t="s">
        <v>717</v>
      </c>
      <c r="C186" s="10" t="s">
        <v>35</v>
      </c>
      <c r="D186" s="10" t="s">
        <v>24</v>
      </c>
      <c r="E186" s="10" t="s">
        <v>25</v>
      </c>
      <c r="F186" s="10" t="s">
        <v>20</v>
      </c>
      <c r="G186" s="10" t="s">
        <v>71</v>
      </c>
      <c r="H186">
        <v>1</v>
      </c>
      <c r="I186" s="10" t="s">
        <v>409</v>
      </c>
      <c r="J186" s="10" t="s">
        <v>887</v>
      </c>
      <c r="K186" s="10" t="s">
        <v>276</v>
      </c>
      <c r="L186">
        <v>30</v>
      </c>
      <c r="P186" s="10"/>
      <c r="T186" s="10" t="s">
        <v>723</v>
      </c>
    </row>
    <row r="187" spans="1:20" x14ac:dyDescent="0.3">
      <c r="A187">
        <v>63</v>
      </c>
      <c r="B187" s="10" t="s">
        <v>216</v>
      </c>
      <c r="C187" s="10" t="s">
        <v>36</v>
      </c>
      <c r="D187" s="10" t="s">
        <v>23</v>
      </c>
      <c r="E187" s="10" t="s">
        <v>21</v>
      </c>
      <c r="F187" s="10" t="s">
        <v>20</v>
      </c>
      <c r="G187" s="10" t="s">
        <v>71</v>
      </c>
      <c r="H187">
        <v>1</v>
      </c>
      <c r="I187" s="10" t="s">
        <v>409</v>
      </c>
      <c r="J187" s="10" t="s">
        <v>410</v>
      </c>
      <c r="K187" s="10" t="s">
        <v>276</v>
      </c>
      <c r="L187">
        <v>30</v>
      </c>
      <c r="P187" s="10"/>
      <c r="T187" s="10" t="s">
        <v>506</v>
      </c>
    </row>
    <row r="188" spans="1:20" x14ac:dyDescent="0.3">
      <c r="A188">
        <v>63</v>
      </c>
      <c r="B188" s="10" t="s">
        <v>216</v>
      </c>
      <c r="C188" s="10" t="s">
        <v>36</v>
      </c>
      <c r="D188" s="10" t="s">
        <v>23</v>
      </c>
      <c r="E188" s="10" t="s">
        <v>21</v>
      </c>
      <c r="F188" s="10" t="s">
        <v>20</v>
      </c>
      <c r="G188" s="10" t="s">
        <v>71</v>
      </c>
      <c r="H188">
        <v>1</v>
      </c>
      <c r="I188" s="10" t="s">
        <v>409</v>
      </c>
      <c r="J188" s="10" t="s">
        <v>416</v>
      </c>
      <c r="K188" s="10" t="s">
        <v>417</v>
      </c>
      <c r="L188">
        <v>50</v>
      </c>
      <c r="N188">
        <v>60</v>
      </c>
      <c r="P188" s="10"/>
      <c r="T188" s="10" t="s">
        <v>506</v>
      </c>
    </row>
    <row r="189" spans="1:20" x14ac:dyDescent="0.3">
      <c r="A189">
        <v>64</v>
      </c>
      <c r="B189" s="10" t="s">
        <v>216</v>
      </c>
      <c r="C189" s="10" t="s">
        <v>37</v>
      </c>
      <c r="D189" s="10" t="s">
        <v>23</v>
      </c>
      <c r="E189" s="10" t="s">
        <v>26</v>
      </c>
      <c r="F189" s="10" t="s">
        <v>20</v>
      </c>
      <c r="G189" s="10" t="s">
        <v>71</v>
      </c>
      <c r="H189">
        <v>1</v>
      </c>
      <c r="I189" s="10" t="s">
        <v>409</v>
      </c>
      <c r="J189" s="10" t="s">
        <v>410</v>
      </c>
      <c r="K189" s="10" t="s">
        <v>276</v>
      </c>
      <c r="L189">
        <v>25</v>
      </c>
      <c r="P189" s="10"/>
      <c r="T189" s="10" t="s">
        <v>508</v>
      </c>
    </row>
    <row r="190" spans="1:20" x14ac:dyDescent="0.3">
      <c r="A190">
        <v>64</v>
      </c>
      <c r="B190" s="10" t="s">
        <v>216</v>
      </c>
      <c r="C190" s="10" t="s">
        <v>37</v>
      </c>
      <c r="D190" s="10" t="s">
        <v>23</v>
      </c>
      <c r="E190" s="10" t="s">
        <v>26</v>
      </c>
      <c r="F190" s="10" t="s">
        <v>20</v>
      </c>
      <c r="G190" s="10" t="s">
        <v>71</v>
      </c>
      <c r="H190">
        <v>1</v>
      </c>
      <c r="I190" s="10" t="s">
        <v>409</v>
      </c>
      <c r="J190" s="10" t="s">
        <v>887</v>
      </c>
      <c r="K190" s="10" t="s">
        <v>276</v>
      </c>
      <c r="L190">
        <v>25</v>
      </c>
      <c r="P190" s="10"/>
      <c r="T190" s="10" t="s">
        <v>508</v>
      </c>
    </row>
    <row r="191" spans="1:20" x14ac:dyDescent="0.3">
      <c r="A191">
        <v>65</v>
      </c>
      <c r="B191" s="10" t="s">
        <v>216</v>
      </c>
      <c r="C191" s="10" t="s">
        <v>38</v>
      </c>
      <c r="D191" s="10" t="s">
        <v>23</v>
      </c>
      <c r="E191" s="10" t="s">
        <v>25</v>
      </c>
      <c r="F191" s="10" t="s">
        <v>20</v>
      </c>
      <c r="G191" s="10" t="s">
        <v>71</v>
      </c>
      <c r="H191">
        <v>1</v>
      </c>
      <c r="I191" s="10" t="s">
        <v>409</v>
      </c>
      <c r="J191" s="10" t="s">
        <v>410</v>
      </c>
      <c r="K191" s="10" t="s">
        <v>276</v>
      </c>
      <c r="L191">
        <v>28</v>
      </c>
      <c r="P191" s="10"/>
      <c r="T191" s="10" t="s">
        <v>510</v>
      </c>
    </row>
    <row r="192" spans="1:20" x14ac:dyDescent="0.3">
      <c r="A192">
        <v>65</v>
      </c>
      <c r="B192" s="10" t="s">
        <v>216</v>
      </c>
      <c r="C192" s="10" t="s">
        <v>38</v>
      </c>
      <c r="D192" s="10" t="s">
        <v>23</v>
      </c>
      <c r="E192" s="10" t="s">
        <v>25</v>
      </c>
      <c r="F192" s="10" t="s">
        <v>20</v>
      </c>
      <c r="G192" s="10" t="s">
        <v>71</v>
      </c>
      <c r="H192">
        <v>1</v>
      </c>
      <c r="I192" s="10" t="s">
        <v>409</v>
      </c>
      <c r="J192" s="10" t="s">
        <v>411</v>
      </c>
      <c r="K192" s="10" t="s">
        <v>276</v>
      </c>
      <c r="L192">
        <v>28</v>
      </c>
      <c r="P192" s="10"/>
      <c r="T192" s="10" t="s">
        <v>510</v>
      </c>
    </row>
    <row r="193" spans="1:20" x14ac:dyDescent="0.3">
      <c r="A193">
        <v>65</v>
      </c>
      <c r="B193" s="10" t="s">
        <v>216</v>
      </c>
      <c r="C193" s="10" t="s">
        <v>38</v>
      </c>
      <c r="D193" s="10" t="s">
        <v>23</v>
      </c>
      <c r="E193" s="10" t="s">
        <v>25</v>
      </c>
      <c r="F193" s="10" t="s">
        <v>20</v>
      </c>
      <c r="G193" s="10" t="s">
        <v>71</v>
      </c>
      <c r="H193">
        <v>1</v>
      </c>
      <c r="I193" s="10" t="s">
        <v>409</v>
      </c>
      <c r="J193" s="10" t="s">
        <v>887</v>
      </c>
      <c r="K193" s="10" t="s">
        <v>276</v>
      </c>
      <c r="L193">
        <v>30</v>
      </c>
      <c r="P193" s="10"/>
      <c r="T193" s="10" t="s">
        <v>510</v>
      </c>
    </row>
    <row r="194" spans="1:20" x14ac:dyDescent="0.3">
      <c r="A194">
        <v>66</v>
      </c>
      <c r="B194" s="10" t="s">
        <v>216</v>
      </c>
      <c r="C194" s="10" t="s">
        <v>55</v>
      </c>
      <c r="D194" s="10" t="s">
        <v>23</v>
      </c>
      <c r="E194" s="10" t="s">
        <v>25</v>
      </c>
      <c r="F194" s="10" t="s">
        <v>56</v>
      </c>
      <c r="G194" s="10" t="s">
        <v>71</v>
      </c>
      <c r="H194">
        <v>1</v>
      </c>
      <c r="I194" s="10" t="s">
        <v>409</v>
      </c>
      <c r="J194" s="10" t="s">
        <v>410</v>
      </c>
      <c r="K194" s="10" t="s">
        <v>276</v>
      </c>
      <c r="L194">
        <v>27</v>
      </c>
      <c r="P194" s="10"/>
      <c r="T194" s="10" t="s">
        <v>512</v>
      </c>
    </row>
    <row r="195" spans="1:20" x14ac:dyDescent="0.3">
      <c r="A195">
        <v>66</v>
      </c>
      <c r="B195" s="10" t="s">
        <v>216</v>
      </c>
      <c r="C195" s="10" t="s">
        <v>55</v>
      </c>
      <c r="D195" s="10" t="s">
        <v>23</v>
      </c>
      <c r="E195" s="10" t="s">
        <v>25</v>
      </c>
      <c r="F195" s="10" t="s">
        <v>56</v>
      </c>
      <c r="G195" s="10" t="s">
        <v>71</v>
      </c>
      <c r="H195">
        <v>1</v>
      </c>
      <c r="I195" s="10" t="s">
        <v>409</v>
      </c>
      <c r="J195" s="10" t="s">
        <v>411</v>
      </c>
      <c r="K195" s="10" t="s">
        <v>276</v>
      </c>
      <c r="L195">
        <v>27</v>
      </c>
      <c r="P195" s="10"/>
      <c r="T195" s="10" t="s">
        <v>512</v>
      </c>
    </row>
    <row r="196" spans="1:20" x14ac:dyDescent="0.3">
      <c r="A196">
        <v>66</v>
      </c>
      <c r="B196" s="10" t="s">
        <v>216</v>
      </c>
      <c r="C196" s="10" t="s">
        <v>55</v>
      </c>
      <c r="D196" s="10" t="s">
        <v>23</v>
      </c>
      <c r="E196" s="10" t="s">
        <v>25</v>
      </c>
      <c r="F196" s="10" t="s">
        <v>56</v>
      </c>
      <c r="G196" s="10" t="s">
        <v>71</v>
      </c>
      <c r="H196">
        <v>1</v>
      </c>
      <c r="I196" s="10" t="s">
        <v>409</v>
      </c>
      <c r="J196" s="10" t="s">
        <v>887</v>
      </c>
      <c r="K196" s="10" t="s">
        <v>276</v>
      </c>
      <c r="L196">
        <v>29</v>
      </c>
      <c r="P196" s="10"/>
      <c r="T196" s="10" t="s">
        <v>512</v>
      </c>
    </row>
    <row r="197" spans="1:20" x14ac:dyDescent="0.3">
      <c r="A197">
        <v>67</v>
      </c>
      <c r="B197" s="10" t="s">
        <v>216</v>
      </c>
      <c r="C197" s="10" t="s">
        <v>57</v>
      </c>
      <c r="D197" s="10" t="s">
        <v>24</v>
      </c>
      <c r="E197" s="10" t="s">
        <v>26</v>
      </c>
      <c r="F197" s="10" t="s">
        <v>56</v>
      </c>
      <c r="G197" s="10" t="s">
        <v>71</v>
      </c>
      <c r="H197">
        <v>1</v>
      </c>
      <c r="I197" s="10" t="s">
        <v>409</v>
      </c>
      <c r="J197" s="10" t="s">
        <v>410</v>
      </c>
      <c r="K197" s="10" t="s">
        <v>276</v>
      </c>
      <c r="L197">
        <v>23</v>
      </c>
      <c r="P197" s="10"/>
      <c r="T197" s="10" t="s">
        <v>514</v>
      </c>
    </row>
    <row r="198" spans="1:20" x14ac:dyDescent="0.3">
      <c r="A198">
        <v>67</v>
      </c>
      <c r="B198" s="10" t="s">
        <v>216</v>
      </c>
      <c r="C198" s="10" t="s">
        <v>57</v>
      </c>
      <c r="D198" s="10" t="s">
        <v>24</v>
      </c>
      <c r="E198" s="10" t="s">
        <v>26</v>
      </c>
      <c r="F198" s="10" t="s">
        <v>56</v>
      </c>
      <c r="G198" s="10" t="s">
        <v>71</v>
      </c>
      <c r="H198">
        <v>1</v>
      </c>
      <c r="I198" s="10" t="s">
        <v>409</v>
      </c>
      <c r="J198" s="10" t="s">
        <v>887</v>
      </c>
      <c r="K198" s="10" t="s">
        <v>276</v>
      </c>
      <c r="L198">
        <v>23</v>
      </c>
      <c r="P198" s="10"/>
      <c r="T198" s="10" t="s">
        <v>514</v>
      </c>
    </row>
    <row r="199" spans="1:20" x14ac:dyDescent="0.3">
      <c r="A199">
        <v>68</v>
      </c>
      <c r="B199" s="10" t="s">
        <v>216</v>
      </c>
      <c r="C199" s="10" t="s">
        <v>58</v>
      </c>
      <c r="D199" s="10" t="s">
        <v>24</v>
      </c>
      <c r="E199" s="10" t="s">
        <v>25</v>
      </c>
      <c r="F199" s="10" t="s">
        <v>56</v>
      </c>
      <c r="G199" s="10" t="s">
        <v>71</v>
      </c>
      <c r="H199">
        <v>1</v>
      </c>
      <c r="I199" s="10" t="s">
        <v>409</v>
      </c>
      <c r="J199" s="10" t="s">
        <v>410</v>
      </c>
      <c r="K199" s="10" t="s">
        <v>276</v>
      </c>
      <c r="L199">
        <v>24</v>
      </c>
      <c r="P199" s="10"/>
      <c r="T199" s="10" t="s">
        <v>516</v>
      </c>
    </row>
    <row r="200" spans="1:20" x14ac:dyDescent="0.3">
      <c r="A200">
        <v>68</v>
      </c>
      <c r="B200" s="10" t="s">
        <v>216</v>
      </c>
      <c r="C200" s="10" t="s">
        <v>58</v>
      </c>
      <c r="D200" s="10" t="s">
        <v>24</v>
      </c>
      <c r="E200" s="10" t="s">
        <v>25</v>
      </c>
      <c r="F200" s="10" t="s">
        <v>56</v>
      </c>
      <c r="G200" s="10" t="s">
        <v>71</v>
      </c>
      <c r="H200">
        <v>1</v>
      </c>
      <c r="I200" s="10" t="s">
        <v>409</v>
      </c>
      <c r="J200" s="10" t="s">
        <v>887</v>
      </c>
      <c r="K200" s="10" t="s">
        <v>276</v>
      </c>
      <c r="L200">
        <v>29</v>
      </c>
      <c r="P200" s="10"/>
      <c r="T200" s="10" t="s">
        <v>516</v>
      </c>
    </row>
    <row r="201" spans="1:20" x14ac:dyDescent="0.3">
      <c r="A201">
        <v>69</v>
      </c>
      <c r="B201" s="10" t="s">
        <v>216</v>
      </c>
      <c r="C201" s="10" t="s">
        <v>59</v>
      </c>
      <c r="D201" s="10" t="s">
        <v>24</v>
      </c>
      <c r="E201" s="10" t="s">
        <v>21</v>
      </c>
      <c r="F201" s="10" t="s">
        <v>56</v>
      </c>
      <c r="G201" s="10" t="s">
        <v>71</v>
      </c>
      <c r="H201">
        <v>1</v>
      </c>
      <c r="I201" s="10" t="s">
        <v>409</v>
      </c>
      <c r="J201" s="10" t="s">
        <v>410</v>
      </c>
      <c r="K201" s="10" t="s">
        <v>276</v>
      </c>
      <c r="L201">
        <v>28</v>
      </c>
      <c r="P201" s="10"/>
      <c r="T201" s="10" t="s">
        <v>518</v>
      </c>
    </row>
    <row r="202" spans="1:20" x14ac:dyDescent="0.3">
      <c r="A202">
        <v>70</v>
      </c>
      <c r="B202" s="10" t="s">
        <v>216</v>
      </c>
      <c r="C202" s="10" t="s">
        <v>60</v>
      </c>
      <c r="D202" s="10" t="s">
        <v>24</v>
      </c>
      <c r="E202" s="10" t="s">
        <v>31</v>
      </c>
      <c r="F202" s="10" t="s">
        <v>56</v>
      </c>
      <c r="G202" s="10" t="s">
        <v>71</v>
      </c>
      <c r="H202">
        <v>1</v>
      </c>
      <c r="I202" s="10" t="s">
        <v>409</v>
      </c>
      <c r="J202" s="10" t="s">
        <v>410</v>
      </c>
      <c r="K202" s="10" t="s">
        <v>289</v>
      </c>
      <c r="L202">
        <v>31</v>
      </c>
      <c r="P202" s="10"/>
      <c r="T202" s="10" t="s">
        <v>520</v>
      </c>
    </row>
    <row r="203" spans="1:20" x14ac:dyDescent="0.3">
      <c r="A203">
        <v>70</v>
      </c>
      <c r="B203" s="10" t="s">
        <v>216</v>
      </c>
      <c r="C203" s="10" t="s">
        <v>60</v>
      </c>
      <c r="D203" s="10" t="s">
        <v>24</v>
      </c>
      <c r="E203" s="10" t="s">
        <v>31</v>
      </c>
      <c r="F203" s="10" t="s">
        <v>56</v>
      </c>
      <c r="G203" s="10" t="s">
        <v>71</v>
      </c>
      <c r="H203">
        <v>1</v>
      </c>
      <c r="I203" s="10" t="s">
        <v>409</v>
      </c>
      <c r="J203" s="10" t="s">
        <v>411</v>
      </c>
      <c r="K203" s="10" t="s">
        <v>289</v>
      </c>
      <c r="L203">
        <v>31</v>
      </c>
      <c r="P203" s="10"/>
      <c r="T203" s="10" t="s">
        <v>520</v>
      </c>
    </row>
    <row r="204" spans="1:20" x14ac:dyDescent="0.3">
      <c r="A204">
        <v>70</v>
      </c>
      <c r="B204" s="10" t="s">
        <v>216</v>
      </c>
      <c r="C204" s="10" t="s">
        <v>60</v>
      </c>
      <c r="D204" s="10" t="s">
        <v>24</v>
      </c>
      <c r="E204" s="10" t="s">
        <v>31</v>
      </c>
      <c r="F204" s="10" t="s">
        <v>56</v>
      </c>
      <c r="G204" s="10" t="s">
        <v>71</v>
      </c>
      <c r="H204">
        <v>1</v>
      </c>
      <c r="I204" s="10" t="s">
        <v>409</v>
      </c>
      <c r="J204" s="10" t="s">
        <v>891</v>
      </c>
      <c r="K204" s="10" t="s">
        <v>289</v>
      </c>
      <c r="L204">
        <v>42</v>
      </c>
      <c r="P204" s="10"/>
      <c r="T204" s="10" t="s">
        <v>520</v>
      </c>
    </row>
    <row r="205" spans="1:20" x14ac:dyDescent="0.3">
      <c r="A205">
        <v>70</v>
      </c>
      <c r="B205" s="10" t="s">
        <v>216</v>
      </c>
      <c r="C205" s="10" t="s">
        <v>60</v>
      </c>
      <c r="D205" s="10" t="s">
        <v>24</v>
      </c>
      <c r="E205" s="10" t="s">
        <v>31</v>
      </c>
      <c r="F205" s="10" t="s">
        <v>56</v>
      </c>
      <c r="G205" s="10" t="s">
        <v>71</v>
      </c>
      <c r="H205">
        <v>1</v>
      </c>
      <c r="I205" s="10" t="s">
        <v>409</v>
      </c>
      <c r="J205" s="10" t="s">
        <v>415</v>
      </c>
      <c r="K205" s="10" t="s">
        <v>276</v>
      </c>
      <c r="L205">
        <v>33</v>
      </c>
      <c r="P205" s="10"/>
      <c r="T205" s="10" t="s">
        <v>520</v>
      </c>
    </row>
    <row r="206" spans="1:20" x14ac:dyDescent="0.3">
      <c r="A206">
        <v>70</v>
      </c>
      <c r="B206" s="10" t="s">
        <v>216</v>
      </c>
      <c r="C206" s="10" t="s">
        <v>60</v>
      </c>
      <c r="D206" s="10" t="s">
        <v>24</v>
      </c>
      <c r="E206" s="10" t="s">
        <v>31</v>
      </c>
      <c r="F206" s="10" t="s">
        <v>56</v>
      </c>
      <c r="G206" s="10" t="s">
        <v>71</v>
      </c>
      <c r="H206">
        <v>1</v>
      </c>
      <c r="I206" s="10" t="s">
        <v>409</v>
      </c>
      <c r="J206" s="10" t="s">
        <v>416</v>
      </c>
      <c r="K206" s="10" t="s">
        <v>417</v>
      </c>
      <c r="L206">
        <v>44</v>
      </c>
      <c r="N206">
        <v>54</v>
      </c>
      <c r="P206" s="10"/>
      <c r="T206" s="10" t="s">
        <v>520</v>
      </c>
    </row>
    <row r="207" spans="1:20" x14ac:dyDescent="0.3">
      <c r="A207">
        <v>71</v>
      </c>
      <c r="B207" s="10" t="s">
        <v>216</v>
      </c>
      <c r="C207" s="10" t="s">
        <v>61</v>
      </c>
      <c r="D207" s="10" t="s">
        <v>24</v>
      </c>
      <c r="E207" s="10" t="s">
        <v>26</v>
      </c>
      <c r="F207" s="10" t="s">
        <v>56</v>
      </c>
      <c r="G207" s="10" t="s">
        <v>71</v>
      </c>
      <c r="H207">
        <v>1</v>
      </c>
      <c r="I207" s="10" t="s">
        <v>409</v>
      </c>
      <c r="J207" s="10" t="s">
        <v>410</v>
      </c>
      <c r="K207" s="10" t="s">
        <v>276</v>
      </c>
      <c r="L207">
        <v>24</v>
      </c>
      <c r="P207" s="10"/>
      <c r="T207" s="10" t="s">
        <v>522</v>
      </c>
    </row>
    <row r="208" spans="1:20" x14ac:dyDescent="0.3">
      <c r="A208">
        <v>71</v>
      </c>
      <c r="B208" s="10" t="s">
        <v>216</v>
      </c>
      <c r="C208" s="10" t="s">
        <v>61</v>
      </c>
      <c r="D208" s="10" t="s">
        <v>24</v>
      </c>
      <c r="E208" s="10" t="s">
        <v>26</v>
      </c>
      <c r="F208" s="10" t="s">
        <v>56</v>
      </c>
      <c r="G208" s="10" t="s">
        <v>71</v>
      </c>
      <c r="H208">
        <v>1</v>
      </c>
      <c r="I208" s="10" t="s">
        <v>409</v>
      </c>
      <c r="J208" s="10" t="s">
        <v>887</v>
      </c>
      <c r="K208" s="10" t="s">
        <v>276</v>
      </c>
      <c r="L208">
        <v>24</v>
      </c>
      <c r="P208" s="10"/>
      <c r="T208" s="10" t="s">
        <v>522</v>
      </c>
    </row>
    <row r="209" spans="1:20" x14ac:dyDescent="0.3">
      <c r="A209">
        <v>72</v>
      </c>
      <c r="B209" s="10" t="s">
        <v>216</v>
      </c>
      <c r="C209" s="10" t="s">
        <v>62</v>
      </c>
      <c r="D209" s="10" t="s">
        <v>24</v>
      </c>
      <c r="E209" s="10" t="s">
        <v>25</v>
      </c>
      <c r="F209" s="10" t="s">
        <v>56</v>
      </c>
      <c r="G209" s="10" t="s">
        <v>71</v>
      </c>
      <c r="H209">
        <v>1</v>
      </c>
      <c r="I209" s="10" t="s">
        <v>409</v>
      </c>
      <c r="J209" s="10" t="s">
        <v>410</v>
      </c>
      <c r="K209" s="10" t="s">
        <v>276</v>
      </c>
      <c r="L209">
        <v>25</v>
      </c>
      <c r="P209" s="10"/>
      <c r="T209" s="10" t="s">
        <v>524</v>
      </c>
    </row>
    <row r="210" spans="1:20" x14ac:dyDescent="0.3">
      <c r="A210">
        <v>72</v>
      </c>
      <c r="B210" s="10" t="s">
        <v>216</v>
      </c>
      <c r="C210" s="10" t="s">
        <v>62</v>
      </c>
      <c r="D210" s="10" t="s">
        <v>24</v>
      </c>
      <c r="E210" s="10" t="s">
        <v>25</v>
      </c>
      <c r="F210" s="10" t="s">
        <v>56</v>
      </c>
      <c r="G210" s="10" t="s">
        <v>71</v>
      </c>
      <c r="H210">
        <v>1</v>
      </c>
      <c r="I210" s="10" t="s">
        <v>409</v>
      </c>
      <c r="J210" s="10" t="s">
        <v>887</v>
      </c>
      <c r="K210" s="10" t="s">
        <v>276</v>
      </c>
      <c r="L210">
        <v>30</v>
      </c>
      <c r="P210" s="10"/>
      <c r="T210" s="10" t="s">
        <v>524</v>
      </c>
    </row>
    <row r="211" spans="1:20" x14ac:dyDescent="0.3">
      <c r="A211">
        <v>73</v>
      </c>
      <c r="B211" s="10" t="s">
        <v>216</v>
      </c>
      <c r="C211" s="10" t="s">
        <v>63</v>
      </c>
      <c r="D211" s="10" t="s">
        <v>28</v>
      </c>
      <c r="E211" s="10" t="s">
        <v>25</v>
      </c>
      <c r="F211" s="10" t="s">
        <v>64</v>
      </c>
      <c r="G211" s="10" t="s">
        <v>71</v>
      </c>
      <c r="H211">
        <v>1</v>
      </c>
      <c r="I211" s="10" t="s">
        <v>409</v>
      </c>
      <c r="J211" s="10" t="s">
        <v>410</v>
      </c>
      <c r="K211" s="10" t="s">
        <v>276</v>
      </c>
      <c r="L211">
        <v>25</v>
      </c>
      <c r="P211" s="10"/>
      <c r="T211" s="10" t="s">
        <v>526</v>
      </c>
    </row>
    <row r="212" spans="1:20" x14ac:dyDescent="0.3">
      <c r="A212">
        <v>73</v>
      </c>
      <c r="B212" s="10" t="s">
        <v>216</v>
      </c>
      <c r="C212" s="10" t="s">
        <v>63</v>
      </c>
      <c r="D212" s="10" t="s">
        <v>28</v>
      </c>
      <c r="E212" s="10" t="s">
        <v>25</v>
      </c>
      <c r="F212" s="10" t="s">
        <v>64</v>
      </c>
      <c r="G212" s="10" t="s">
        <v>71</v>
      </c>
      <c r="H212">
        <v>1</v>
      </c>
      <c r="I212" s="10" t="s">
        <v>409</v>
      </c>
      <c r="J212" s="10" t="s">
        <v>887</v>
      </c>
      <c r="K212" s="10" t="s">
        <v>276</v>
      </c>
      <c r="L212">
        <v>30</v>
      </c>
      <c r="P212" s="10"/>
      <c r="T212" s="10" t="s">
        <v>526</v>
      </c>
    </row>
    <row r="213" spans="1:20" x14ac:dyDescent="0.3">
      <c r="A213">
        <v>74</v>
      </c>
      <c r="B213" s="10" t="s">
        <v>216</v>
      </c>
      <c r="C213" s="10" t="s">
        <v>65</v>
      </c>
      <c r="D213" s="10" t="s">
        <v>28</v>
      </c>
      <c r="E213" s="10" t="s">
        <v>26</v>
      </c>
      <c r="F213" s="10" t="s">
        <v>64</v>
      </c>
      <c r="G213" s="10" t="s">
        <v>71</v>
      </c>
      <c r="H213">
        <v>1</v>
      </c>
      <c r="I213" s="10" t="s">
        <v>409</v>
      </c>
      <c r="J213" s="10" t="s">
        <v>410</v>
      </c>
      <c r="K213" s="10" t="s">
        <v>276</v>
      </c>
      <c r="L213">
        <v>24</v>
      </c>
      <c r="P213" s="10"/>
      <c r="T213" s="10" t="s">
        <v>528</v>
      </c>
    </row>
    <row r="214" spans="1:20" x14ac:dyDescent="0.3">
      <c r="A214">
        <v>74</v>
      </c>
      <c r="B214" s="10" t="s">
        <v>216</v>
      </c>
      <c r="C214" s="10" t="s">
        <v>65</v>
      </c>
      <c r="D214" s="10" t="s">
        <v>28</v>
      </c>
      <c r="E214" s="10" t="s">
        <v>26</v>
      </c>
      <c r="F214" s="10" t="s">
        <v>64</v>
      </c>
      <c r="G214" s="10" t="s">
        <v>71</v>
      </c>
      <c r="H214">
        <v>1</v>
      </c>
      <c r="I214" s="10" t="s">
        <v>409</v>
      </c>
      <c r="J214" s="10" t="s">
        <v>887</v>
      </c>
      <c r="K214" s="10" t="s">
        <v>276</v>
      </c>
      <c r="L214">
        <v>24</v>
      </c>
      <c r="P214" s="10"/>
      <c r="T214" s="10" t="s">
        <v>528</v>
      </c>
    </row>
    <row r="215" spans="1:20" x14ac:dyDescent="0.3">
      <c r="A215">
        <v>75</v>
      </c>
      <c r="B215" s="10" t="s">
        <v>216</v>
      </c>
      <c r="C215" s="10" t="s">
        <v>66</v>
      </c>
      <c r="D215" s="10" t="s">
        <v>24</v>
      </c>
      <c r="E215" s="10" t="s">
        <v>25</v>
      </c>
      <c r="F215" s="10" t="s">
        <v>64</v>
      </c>
      <c r="G215" s="10" t="s">
        <v>71</v>
      </c>
      <c r="H215">
        <v>1</v>
      </c>
      <c r="I215" s="10" t="s">
        <v>409</v>
      </c>
      <c r="J215" s="10" t="s">
        <v>410</v>
      </c>
      <c r="K215" s="10" t="s">
        <v>276</v>
      </c>
      <c r="L215">
        <v>25</v>
      </c>
      <c r="P215" s="10"/>
      <c r="T215" s="10" t="s">
        <v>530</v>
      </c>
    </row>
    <row r="216" spans="1:20" x14ac:dyDescent="0.3">
      <c r="A216">
        <v>75</v>
      </c>
      <c r="B216" s="10" t="s">
        <v>216</v>
      </c>
      <c r="C216" s="10" t="s">
        <v>66</v>
      </c>
      <c r="D216" s="10" t="s">
        <v>24</v>
      </c>
      <c r="E216" s="10" t="s">
        <v>25</v>
      </c>
      <c r="F216" s="10" t="s">
        <v>64</v>
      </c>
      <c r="G216" s="10" t="s">
        <v>71</v>
      </c>
      <c r="H216">
        <v>1</v>
      </c>
      <c r="I216" s="10" t="s">
        <v>409</v>
      </c>
      <c r="J216" s="10" t="s">
        <v>887</v>
      </c>
      <c r="K216" s="10" t="s">
        <v>276</v>
      </c>
      <c r="L216">
        <v>30</v>
      </c>
      <c r="P216" s="10"/>
      <c r="T216" s="10" t="s">
        <v>530</v>
      </c>
    </row>
    <row r="217" spans="1:20" x14ac:dyDescent="0.3">
      <c r="A217">
        <v>76</v>
      </c>
      <c r="B217" s="10" t="s">
        <v>216</v>
      </c>
      <c r="C217" s="10" t="s">
        <v>67</v>
      </c>
      <c r="D217" s="10" t="s">
        <v>28</v>
      </c>
      <c r="E217" s="10" t="s">
        <v>25</v>
      </c>
      <c r="F217" s="10" t="s">
        <v>64</v>
      </c>
      <c r="G217" s="10" t="s">
        <v>71</v>
      </c>
      <c r="H217">
        <v>1</v>
      </c>
      <c r="I217" s="10" t="s">
        <v>409</v>
      </c>
      <c r="J217" s="10" t="s">
        <v>410</v>
      </c>
      <c r="K217" s="10" t="s">
        <v>276</v>
      </c>
      <c r="L217">
        <v>25</v>
      </c>
      <c r="P217" s="10"/>
      <c r="T217" s="10" t="s">
        <v>532</v>
      </c>
    </row>
    <row r="218" spans="1:20" x14ac:dyDescent="0.3">
      <c r="A218">
        <v>76</v>
      </c>
      <c r="B218" s="10" t="s">
        <v>216</v>
      </c>
      <c r="C218" s="10" t="s">
        <v>67</v>
      </c>
      <c r="D218" s="10" t="s">
        <v>28</v>
      </c>
      <c r="E218" s="10" t="s">
        <v>25</v>
      </c>
      <c r="F218" s="10" t="s">
        <v>64</v>
      </c>
      <c r="G218" s="10" t="s">
        <v>71</v>
      </c>
      <c r="H218">
        <v>1</v>
      </c>
      <c r="I218" s="10" t="s">
        <v>409</v>
      </c>
      <c r="J218" s="10" t="s">
        <v>887</v>
      </c>
      <c r="K218" s="10" t="s">
        <v>276</v>
      </c>
      <c r="L218">
        <v>30</v>
      </c>
      <c r="P218" s="10"/>
      <c r="T218" s="10" t="s">
        <v>532</v>
      </c>
    </row>
    <row r="219" spans="1:20" x14ac:dyDescent="0.3">
      <c r="A219">
        <v>77</v>
      </c>
      <c r="B219" s="10" t="s">
        <v>216</v>
      </c>
      <c r="C219" s="10" t="s">
        <v>68</v>
      </c>
      <c r="D219" s="10" t="s">
        <v>28</v>
      </c>
      <c r="E219" s="10" t="s">
        <v>26</v>
      </c>
      <c r="F219" s="10" t="s">
        <v>64</v>
      </c>
      <c r="G219" s="10" t="s">
        <v>71</v>
      </c>
      <c r="H219">
        <v>1</v>
      </c>
      <c r="I219" s="10" t="s">
        <v>409</v>
      </c>
      <c r="J219" s="10" t="s">
        <v>410</v>
      </c>
      <c r="K219" s="10" t="s">
        <v>276</v>
      </c>
      <c r="L219">
        <v>25</v>
      </c>
      <c r="P219" s="10"/>
      <c r="T219" s="10" t="s">
        <v>534</v>
      </c>
    </row>
    <row r="220" spans="1:20" x14ac:dyDescent="0.3">
      <c r="A220">
        <v>77</v>
      </c>
      <c r="B220" s="10" t="s">
        <v>216</v>
      </c>
      <c r="C220" s="10" t="s">
        <v>68</v>
      </c>
      <c r="D220" s="10" t="s">
        <v>28</v>
      </c>
      <c r="E220" s="10" t="s">
        <v>26</v>
      </c>
      <c r="F220" s="10" t="s">
        <v>64</v>
      </c>
      <c r="G220" s="10" t="s">
        <v>71</v>
      </c>
      <c r="H220">
        <v>1</v>
      </c>
      <c r="I220" s="10" t="s">
        <v>409</v>
      </c>
      <c r="J220" s="10" t="s">
        <v>887</v>
      </c>
      <c r="K220" s="10" t="s">
        <v>276</v>
      </c>
      <c r="L220">
        <v>25</v>
      </c>
      <c r="P220" s="10"/>
      <c r="T220" s="10" t="s">
        <v>534</v>
      </c>
    </row>
    <row r="221" spans="1:20" x14ac:dyDescent="0.3">
      <c r="A221">
        <v>78</v>
      </c>
      <c r="B221" s="10" t="s">
        <v>216</v>
      </c>
      <c r="C221" s="10" t="s">
        <v>69</v>
      </c>
      <c r="D221" s="10" t="s">
        <v>28</v>
      </c>
      <c r="E221" s="10" t="s">
        <v>21</v>
      </c>
      <c r="F221" s="10" t="s">
        <v>64</v>
      </c>
      <c r="G221" s="10" t="s">
        <v>71</v>
      </c>
      <c r="H221">
        <v>1</v>
      </c>
      <c r="I221" s="10" t="s">
        <v>409</v>
      </c>
      <c r="J221" s="10" t="s">
        <v>410</v>
      </c>
      <c r="K221" s="10" t="s">
        <v>276</v>
      </c>
      <c r="L221">
        <v>25</v>
      </c>
      <c r="P221" s="10"/>
      <c r="T221" s="10" t="s">
        <v>536</v>
      </c>
    </row>
    <row r="222" spans="1:20" x14ac:dyDescent="0.3">
      <c r="A222">
        <v>79</v>
      </c>
      <c r="B222" s="10" t="s">
        <v>216</v>
      </c>
      <c r="C222" s="10" t="s">
        <v>70</v>
      </c>
      <c r="D222" s="10" t="s">
        <v>28</v>
      </c>
      <c r="E222" s="10" t="s">
        <v>31</v>
      </c>
      <c r="F222" s="10" t="s">
        <v>64</v>
      </c>
      <c r="G222" s="10" t="s">
        <v>71</v>
      </c>
      <c r="H222">
        <v>1</v>
      </c>
      <c r="I222" s="10" t="s">
        <v>409</v>
      </c>
      <c r="J222" s="10" t="s">
        <v>410</v>
      </c>
      <c r="K222" s="10" t="s">
        <v>289</v>
      </c>
      <c r="L222">
        <v>32</v>
      </c>
      <c r="P222" s="10"/>
      <c r="T222" s="10" t="s">
        <v>538</v>
      </c>
    </row>
    <row r="223" spans="1:20" x14ac:dyDescent="0.3">
      <c r="A223">
        <v>79</v>
      </c>
      <c r="B223" s="10" t="s">
        <v>216</v>
      </c>
      <c r="C223" s="10" t="s">
        <v>70</v>
      </c>
      <c r="D223" s="10" t="s">
        <v>28</v>
      </c>
      <c r="E223" s="10" t="s">
        <v>31</v>
      </c>
      <c r="F223" s="10" t="s">
        <v>64</v>
      </c>
      <c r="G223" s="10" t="s">
        <v>71</v>
      </c>
      <c r="H223">
        <v>1</v>
      </c>
      <c r="I223" s="10" t="s">
        <v>409</v>
      </c>
      <c r="J223" s="10" t="s">
        <v>411</v>
      </c>
      <c r="K223" s="10" t="s">
        <v>289</v>
      </c>
      <c r="L223">
        <v>32</v>
      </c>
      <c r="P223" s="10"/>
      <c r="T223" s="10" t="s">
        <v>538</v>
      </c>
    </row>
    <row r="224" spans="1:20" x14ac:dyDescent="0.3">
      <c r="A224">
        <v>79</v>
      </c>
      <c r="B224" s="10" t="s">
        <v>216</v>
      </c>
      <c r="C224" s="10" t="s">
        <v>70</v>
      </c>
      <c r="D224" s="10" t="s">
        <v>28</v>
      </c>
      <c r="E224" s="10" t="s">
        <v>31</v>
      </c>
      <c r="F224" s="10" t="s">
        <v>64</v>
      </c>
      <c r="G224" s="10" t="s">
        <v>71</v>
      </c>
      <c r="H224">
        <v>1</v>
      </c>
      <c r="I224" s="10" t="s">
        <v>409</v>
      </c>
      <c r="J224" s="10" t="s">
        <v>889</v>
      </c>
      <c r="K224" s="10" t="s">
        <v>289</v>
      </c>
      <c r="L224">
        <v>14</v>
      </c>
      <c r="P224" s="10"/>
      <c r="T224" s="10" t="s">
        <v>538</v>
      </c>
    </row>
    <row r="225" spans="1:20" x14ac:dyDescent="0.3">
      <c r="A225">
        <v>79</v>
      </c>
      <c r="B225" s="10" t="s">
        <v>216</v>
      </c>
      <c r="C225" s="10" t="s">
        <v>70</v>
      </c>
      <c r="D225" s="10" t="s">
        <v>28</v>
      </c>
      <c r="E225" s="10" t="s">
        <v>31</v>
      </c>
      <c r="F225" s="10" t="s">
        <v>64</v>
      </c>
      <c r="G225" s="10" t="s">
        <v>71</v>
      </c>
      <c r="H225">
        <v>1</v>
      </c>
      <c r="I225" s="10" t="s">
        <v>409</v>
      </c>
      <c r="J225" s="10" t="s">
        <v>415</v>
      </c>
      <c r="K225" s="10" t="s">
        <v>276</v>
      </c>
      <c r="L225">
        <v>34</v>
      </c>
      <c r="P225" s="10"/>
      <c r="T225" s="10" t="s">
        <v>538</v>
      </c>
    </row>
    <row r="226" spans="1:20" x14ac:dyDescent="0.3">
      <c r="A226">
        <v>79</v>
      </c>
      <c r="B226" s="10" t="s">
        <v>216</v>
      </c>
      <c r="C226" s="10" t="s">
        <v>70</v>
      </c>
      <c r="D226" s="10" t="s">
        <v>28</v>
      </c>
      <c r="E226" s="10" t="s">
        <v>31</v>
      </c>
      <c r="F226" s="10" t="s">
        <v>64</v>
      </c>
      <c r="G226" s="10" t="s">
        <v>71</v>
      </c>
      <c r="H226">
        <v>1</v>
      </c>
      <c r="I226" s="10" t="s">
        <v>409</v>
      </c>
      <c r="J226" s="10" t="s">
        <v>416</v>
      </c>
      <c r="K226" s="10" t="s">
        <v>417</v>
      </c>
      <c r="L226">
        <v>44</v>
      </c>
      <c r="N226">
        <v>54</v>
      </c>
      <c r="P226" s="10"/>
      <c r="T226" s="10" t="s">
        <v>538</v>
      </c>
    </row>
    <row r="227" spans="1:20" x14ac:dyDescent="0.3">
      <c r="A227">
        <v>80</v>
      </c>
      <c r="B227" s="10" t="s">
        <v>216</v>
      </c>
      <c r="C227" s="10" t="s">
        <v>540</v>
      </c>
      <c r="D227" s="10" t="s">
        <v>23</v>
      </c>
      <c r="E227" s="10" t="s">
        <v>31</v>
      </c>
      <c r="F227" s="10" t="s">
        <v>153</v>
      </c>
      <c r="G227" s="10" t="s">
        <v>71</v>
      </c>
      <c r="H227">
        <v>1</v>
      </c>
      <c r="I227" s="10" t="s">
        <v>409</v>
      </c>
      <c r="J227" s="10" t="s">
        <v>410</v>
      </c>
      <c r="K227" s="10" t="s">
        <v>289</v>
      </c>
      <c r="L227">
        <v>36</v>
      </c>
      <c r="P227" s="10"/>
      <c r="T227" s="10" t="s">
        <v>541</v>
      </c>
    </row>
    <row r="228" spans="1:20" x14ac:dyDescent="0.3">
      <c r="A228">
        <v>80</v>
      </c>
      <c r="B228" s="10" t="s">
        <v>216</v>
      </c>
      <c r="C228" s="10" t="s">
        <v>540</v>
      </c>
      <c r="D228" s="10" t="s">
        <v>23</v>
      </c>
      <c r="E228" s="10" t="s">
        <v>31</v>
      </c>
      <c r="F228" s="10" t="s">
        <v>153</v>
      </c>
      <c r="G228" s="10" t="s">
        <v>71</v>
      </c>
      <c r="H228">
        <v>1</v>
      </c>
      <c r="I228" s="10" t="s">
        <v>409</v>
      </c>
      <c r="J228" s="10" t="s">
        <v>411</v>
      </c>
      <c r="K228" s="10" t="s">
        <v>289</v>
      </c>
      <c r="L228">
        <v>36</v>
      </c>
      <c r="P228" s="10"/>
      <c r="T228" s="10" t="s">
        <v>541</v>
      </c>
    </row>
    <row r="229" spans="1:20" x14ac:dyDescent="0.3">
      <c r="A229">
        <v>80</v>
      </c>
      <c r="B229" s="10" t="s">
        <v>216</v>
      </c>
      <c r="C229" s="10" t="s">
        <v>540</v>
      </c>
      <c r="D229" s="10" t="s">
        <v>23</v>
      </c>
      <c r="E229" s="10" t="s">
        <v>31</v>
      </c>
      <c r="F229" s="10" t="s">
        <v>153</v>
      </c>
      <c r="G229" s="10" t="s">
        <v>71</v>
      </c>
      <c r="H229">
        <v>1</v>
      </c>
      <c r="I229" s="10" t="s">
        <v>409</v>
      </c>
      <c r="J229" s="10" t="s">
        <v>414</v>
      </c>
      <c r="K229" s="10" t="s">
        <v>289</v>
      </c>
      <c r="L229">
        <v>35</v>
      </c>
      <c r="P229" s="10"/>
      <c r="T229" s="10" t="s">
        <v>541</v>
      </c>
    </row>
    <row r="230" spans="1:20" x14ac:dyDescent="0.3">
      <c r="A230">
        <v>80</v>
      </c>
      <c r="B230" s="10" t="s">
        <v>216</v>
      </c>
      <c r="C230" s="10" t="s">
        <v>540</v>
      </c>
      <c r="D230" s="10" t="s">
        <v>23</v>
      </c>
      <c r="E230" s="10" t="s">
        <v>31</v>
      </c>
      <c r="F230" s="10" t="s">
        <v>153</v>
      </c>
      <c r="G230" s="10" t="s">
        <v>71</v>
      </c>
      <c r="H230">
        <v>1</v>
      </c>
      <c r="I230" s="10" t="s">
        <v>409</v>
      </c>
      <c r="J230" s="10" t="s">
        <v>415</v>
      </c>
      <c r="K230" s="10" t="s">
        <v>276</v>
      </c>
      <c r="L230">
        <v>34</v>
      </c>
      <c r="P230" s="10"/>
      <c r="T230" s="10" t="s">
        <v>541</v>
      </c>
    </row>
    <row r="231" spans="1:20" x14ac:dyDescent="0.3">
      <c r="A231">
        <v>80</v>
      </c>
      <c r="B231" s="10" t="s">
        <v>216</v>
      </c>
      <c r="C231" s="10" t="s">
        <v>540</v>
      </c>
      <c r="D231" s="10" t="s">
        <v>23</v>
      </c>
      <c r="E231" s="10" t="s">
        <v>31</v>
      </c>
      <c r="F231" s="10" t="s">
        <v>153</v>
      </c>
      <c r="G231" s="10" t="s">
        <v>71</v>
      </c>
      <c r="H231">
        <v>1</v>
      </c>
      <c r="I231" s="10" t="s">
        <v>409</v>
      </c>
      <c r="J231" s="10" t="s">
        <v>416</v>
      </c>
      <c r="K231" s="10" t="s">
        <v>417</v>
      </c>
      <c r="L231">
        <v>49</v>
      </c>
      <c r="N231">
        <v>59</v>
      </c>
      <c r="P231" s="10"/>
      <c r="T231" s="10" t="s">
        <v>541</v>
      </c>
    </row>
    <row r="232" spans="1:20" x14ac:dyDescent="0.3">
      <c r="A232">
        <v>81</v>
      </c>
      <c r="B232" s="10" t="s">
        <v>216</v>
      </c>
      <c r="C232" s="10" t="s">
        <v>543</v>
      </c>
      <c r="D232" s="10" t="s">
        <v>28</v>
      </c>
      <c r="E232" s="10" t="s">
        <v>25</v>
      </c>
      <c r="F232" s="10" t="s">
        <v>153</v>
      </c>
      <c r="G232" s="10" t="s">
        <v>71</v>
      </c>
      <c r="H232">
        <v>1</v>
      </c>
      <c r="I232" s="10" t="s">
        <v>409</v>
      </c>
      <c r="J232" s="10" t="s">
        <v>410</v>
      </c>
      <c r="K232" s="10" t="s">
        <v>276</v>
      </c>
      <c r="L232">
        <v>26</v>
      </c>
      <c r="P232" s="10"/>
      <c r="T232" s="10" t="s">
        <v>544</v>
      </c>
    </row>
    <row r="233" spans="1:20" x14ac:dyDescent="0.3">
      <c r="A233">
        <v>81</v>
      </c>
      <c r="B233" s="10" t="s">
        <v>216</v>
      </c>
      <c r="C233" s="10" t="s">
        <v>543</v>
      </c>
      <c r="D233" s="10" t="s">
        <v>28</v>
      </c>
      <c r="E233" s="10" t="s">
        <v>25</v>
      </c>
      <c r="F233" s="10" t="s">
        <v>153</v>
      </c>
      <c r="G233" s="10" t="s">
        <v>71</v>
      </c>
      <c r="H233">
        <v>1</v>
      </c>
      <c r="I233" s="10" t="s">
        <v>409</v>
      </c>
      <c r="J233" s="10" t="s">
        <v>887</v>
      </c>
      <c r="K233" s="10" t="s">
        <v>276</v>
      </c>
      <c r="L233">
        <v>31</v>
      </c>
      <c r="P233" s="10"/>
      <c r="T233" s="10" t="s">
        <v>544</v>
      </c>
    </row>
    <row r="234" spans="1:20" x14ac:dyDescent="0.3">
      <c r="A234">
        <v>82</v>
      </c>
      <c r="B234" s="10" t="s">
        <v>216</v>
      </c>
      <c r="C234" s="10" t="s">
        <v>546</v>
      </c>
      <c r="D234" s="10" t="s">
        <v>23</v>
      </c>
      <c r="E234" s="10" t="s">
        <v>21</v>
      </c>
      <c r="F234" s="10" t="s">
        <v>153</v>
      </c>
      <c r="G234" s="10" t="s">
        <v>71</v>
      </c>
      <c r="H234">
        <v>1</v>
      </c>
      <c r="I234" s="10" t="s">
        <v>409</v>
      </c>
      <c r="J234" s="10" t="s">
        <v>410</v>
      </c>
      <c r="K234" s="10" t="s">
        <v>276</v>
      </c>
      <c r="L234">
        <v>27</v>
      </c>
      <c r="P234" s="10"/>
      <c r="T234" s="10" t="s">
        <v>547</v>
      </c>
    </row>
    <row r="235" spans="1:20" x14ac:dyDescent="0.3">
      <c r="A235">
        <v>83</v>
      </c>
      <c r="B235" s="10" t="s">
        <v>216</v>
      </c>
      <c r="C235" s="10" t="s">
        <v>549</v>
      </c>
      <c r="D235" s="10" t="s">
        <v>23</v>
      </c>
      <c r="E235" s="10" t="s">
        <v>26</v>
      </c>
      <c r="F235" s="10" t="s">
        <v>153</v>
      </c>
      <c r="G235" s="10" t="s">
        <v>71</v>
      </c>
      <c r="H235">
        <v>1</v>
      </c>
      <c r="I235" s="10" t="s">
        <v>409</v>
      </c>
      <c r="J235" s="10" t="s">
        <v>410</v>
      </c>
      <c r="K235" s="10" t="s">
        <v>276</v>
      </c>
      <c r="L235">
        <v>25</v>
      </c>
      <c r="P235" s="10"/>
      <c r="T235" s="10" t="s">
        <v>550</v>
      </c>
    </row>
    <row r="236" spans="1:20" x14ac:dyDescent="0.3">
      <c r="A236">
        <v>83</v>
      </c>
      <c r="B236" s="10" t="s">
        <v>216</v>
      </c>
      <c r="C236" s="10" t="s">
        <v>549</v>
      </c>
      <c r="D236" s="10" t="s">
        <v>23</v>
      </c>
      <c r="E236" s="10" t="s">
        <v>26</v>
      </c>
      <c r="F236" s="10" t="s">
        <v>153</v>
      </c>
      <c r="G236" s="10" t="s">
        <v>71</v>
      </c>
      <c r="H236">
        <v>1</v>
      </c>
      <c r="I236" s="10" t="s">
        <v>409</v>
      </c>
      <c r="J236" s="10" t="s">
        <v>887</v>
      </c>
      <c r="K236" s="10" t="s">
        <v>276</v>
      </c>
      <c r="L236">
        <v>25</v>
      </c>
      <c r="P236" s="10"/>
      <c r="T236" s="10" t="s">
        <v>550</v>
      </c>
    </row>
    <row r="237" spans="1:20" x14ac:dyDescent="0.3">
      <c r="A237">
        <v>84</v>
      </c>
      <c r="B237" s="10" t="s">
        <v>216</v>
      </c>
      <c r="C237" s="10" t="s">
        <v>552</v>
      </c>
      <c r="D237" s="10" t="s">
        <v>23</v>
      </c>
      <c r="E237" s="10" t="s">
        <v>25</v>
      </c>
      <c r="F237" s="10" t="s">
        <v>153</v>
      </c>
      <c r="G237" s="10" t="s">
        <v>71</v>
      </c>
      <c r="H237">
        <v>1</v>
      </c>
      <c r="I237" s="10" t="s">
        <v>409</v>
      </c>
      <c r="J237" s="10" t="s">
        <v>410</v>
      </c>
      <c r="K237" s="10" t="s">
        <v>276</v>
      </c>
      <c r="L237">
        <v>26</v>
      </c>
      <c r="P237" s="10"/>
      <c r="T237" s="10" t="s">
        <v>553</v>
      </c>
    </row>
    <row r="238" spans="1:20" x14ac:dyDescent="0.3">
      <c r="A238">
        <v>84</v>
      </c>
      <c r="B238" s="10" t="s">
        <v>216</v>
      </c>
      <c r="C238" s="10" t="s">
        <v>552</v>
      </c>
      <c r="D238" s="10" t="s">
        <v>23</v>
      </c>
      <c r="E238" s="10" t="s">
        <v>25</v>
      </c>
      <c r="F238" s="10" t="s">
        <v>153</v>
      </c>
      <c r="G238" s="10" t="s">
        <v>71</v>
      </c>
      <c r="H238">
        <v>1</v>
      </c>
      <c r="I238" s="10" t="s">
        <v>409</v>
      </c>
      <c r="J238" s="10" t="s">
        <v>887</v>
      </c>
      <c r="K238" s="10" t="s">
        <v>276</v>
      </c>
      <c r="L238">
        <v>31</v>
      </c>
      <c r="P238" s="10"/>
      <c r="T238" s="10" t="s">
        <v>553</v>
      </c>
    </row>
    <row r="239" spans="1:20" x14ac:dyDescent="0.3">
      <c r="A239">
        <v>85</v>
      </c>
      <c r="B239" s="10" t="s">
        <v>216</v>
      </c>
      <c r="C239" s="10" t="s">
        <v>555</v>
      </c>
      <c r="D239" s="10" t="s">
        <v>23</v>
      </c>
      <c r="E239" s="10" t="s">
        <v>26</v>
      </c>
      <c r="F239" s="10" t="s">
        <v>153</v>
      </c>
      <c r="G239" s="10" t="s">
        <v>71</v>
      </c>
      <c r="H239">
        <v>1</v>
      </c>
      <c r="I239" s="10" t="s">
        <v>409</v>
      </c>
      <c r="J239" s="10" t="s">
        <v>410</v>
      </c>
      <c r="K239" s="10" t="s">
        <v>276</v>
      </c>
      <c r="L239">
        <v>25</v>
      </c>
      <c r="P239" s="10"/>
      <c r="T239" s="10" t="s">
        <v>556</v>
      </c>
    </row>
    <row r="240" spans="1:20" x14ac:dyDescent="0.3">
      <c r="A240">
        <v>85</v>
      </c>
      <c r="B240" s="10" t="s">
        <v>216</v>
      </c>
      <c r="C240" s="10" t="s">
        <v>555</v>
      </c>
      <c r="D240" s="10" t="s">
        <v>23</v>
      </c>
      <c r="E240" s="10" t="s">
        <v>26</v>
      </c>
      <c r="F240" s="10" t="s">
        <v>153</v>
      </c>
      <c r="G240" s="10" t="s">
        <v>71</v>
      </c>
      <c r="H240">
        <v>1</v>
      </c>
      <c r="I240" s="10" t="s">
        <v>409</v>
      </c>
      <c r="J240" s="10" t="s">
        <v>887</v>
      </c>
      <c r="K240" s="10" t="s">
        <v>276</v>
      </c>
      <c r="L240">
        <v>25</v>
      </c>
      <c r="P240" s="10"/>
      <c r="T240" s="10" t="s">
        <v>556</v>
      </c>
    </row>
    <row r="241" spans="1:20" x14ac:dyDescent="0.3">
      <c r="A241">
        <v>86</v>
      </c>
      <c r="B241" s="10" t="s">
        <v>216</v>
      </c>
      <c r="C241" s="10" t="s">
        <v>558</v>
      </c>
      <c r="D241" s="10" t="s">
        <v>23</v>
      </c>
      <c r="E241" s="10" t="s">
        <v>25</v>
      </c>
      <c r="F241" s="10" t="s">
        <v>153</v>
      </c>
      <c r="G241" s="10" t="s">
        <v>71</v>
      </c>
      <c r="H241">
        <v>1</v>
      </c>
      <c r="I241" s="10" t="s">
        <v>409</v>
      </c>
      <c r="J241" s="10" t="s">
        <v>410</v>
      </c>
      <c r="K241" s="10" t="s">
        <v>276</v>
      </c>
      <c r="L241">
        <v>24</v>
      </c>
      <c r="P241" s="10"/>
      <c r="T241" s="10" t="s">
        <v>559</v>
      </c>
    </row>
    <row r="242" spans="1:20" x14ac:dyDescent="0.3">
      <c r="A242">
        <v>86</v>
      </c>
      <c r="B242" s="10" t="s">
        <v>216</v>
      </c>
      <c r="C242" s="10" t="s">
        <v>558</v>
      </c>
      <c r="D242" s="10" t="s">
        <v>23</v>
      </c>
      <c r="E242" s="10" t="s">
        <v>25</v>
      </c>
      <c r="F242" s="10" t="s">
        <v>153</v>
      </c>
      <c r="G242" s="10" t="s">
        <v>71</v>
      </c>
      <c r="H242">
        <v>1</v>
      </c>
      <c r="I242" s="10" t="s">
        <v>409</v>
      </c>
      <c r="J242" s="10" t="s">
        <v>887</v>
      </c>
      <c r="K242" s="10" t="s">
        <v>276</v>
      </c>
      <c r="L242">
        <v>29</v>
      </c>
      <c r="P242" s="10"/>
      <c r="T242" s="10" t="s">
        <v>559</v>
      </c>
    </row>
    <row r="243" spans="1:20" x14ac:dyDescent="0.3">
      <c r="A243">
        <v>87</v>
      </c>
      <c r="B243" s="10" t="s">
        <v>717</v>
      </c>
      <c r="C243" s="10" t="s">
        <v>558</v>
      </c>
      <c r="D243" s="10" t="s">
        <v>24</v>
      </c>
      <c r="E243" s="10" t="s">
        <v>25</v>
      </c>
      <c r="F243" s="10" t="s">
        <v>153</v>
      </c>
      <c r="G243" s="10" t="s">
        <v>71</v>
      </c>
      <c r="H243">
        <v>1</v>
      </c>
      <c r="I243" s="10" t="s">
        <v>409</v>
      </c>
      <c r="J243" s="10" t="s">
        <v>410</v>
      </c>
      <c r="K243" s="10" t="s">
        <v>276</v>
      </c>
      <c r="L243">
        <v>24</v>
      </c>
      <c r="P243" s="10"/>
      <c r="T243" s="10" t="s">
        <v>722</v>
      </c>
    </row>
    <row r="244" spans="1:20" x14ac:dyDescent="0.3">
      <c r="A244">
        <v>87</v>
      </c>
      <c r="B244" s="10" t="s">
        <v>717</v>
      </c>
      <c r="C244" s="10" t="s">
        <v>558</v>
      </c>
      <c r="D244" s="10" t="s">
        <v>24</v>
      </c>
      <c r="E244" s="10" t="s">
        <v>25</v>
      </c>
      <c r="F244" s="10" t="s">
        <v>153</v>
      </c>
      <c r="G244" s="10" t="s">
        <v>71</v>
      </c>
      <c r="H244">
        <v>1</v>
      </c>
      <c r="I244" s="10" t="s">
        <v>409</v>
      </c>
      <c r="J244" s="10" t="s">
        <v>887</v>
      </c>
      <c r="K244" s="10" t="s">
        <v>276</v>
      </c>
      <c r="L244">
        <v>29</v>
      </c>
      <c r="P244" s="10"/>
      <c r="T244" s="10" t="s">
        <v>722</v>
      </c>
    </row>
    <row r="245" spans="1:20" x14ac:dyDescent="0.3">
      <c r="A245">
        <v>88</v>
      </c>
      <c r="B245" s="10" t="s">
        <v>216</v>
      </c>
      <c r="C245" s="10" t="s">
        <v>561</v>
      </c>
      <c r="D245" s="10" t="s">
        <v>24</v>
      </c>
      <c r="E245" s="10" t="s">
        <v>25</v>
      </c>
      <c r="F245" s="10" t="s">
        <v>160</v>
      </c>
      <c r="G245" s="10" t="s">
        <v>71</v>
      </c>
      <c r="H245">
        <v>1</v>
      </c>
      <c r="I245" s="10" t="s">
        <v>409</v>
      </c>
      <c r="J245" s="10" t="s">
        <v>410</v>
      </c>
      <c r="K245" s="10" t="s">
        <v>276</v>
      </c>
      <c r="L245">
        <v>25</v>
      </c>
      <c r="P245" s="10"/>
      <c r="T245" s="10" t="s">
        <v>562</v>
      </c>
    </row>
    <row r="246" spans="1:20" x14ac:dyDescent="0.3">
      <c r="A246">
        <v>88</v>
      </c>
      <c r="B246" s="10" t="s">
        <v>216</v>
      </c>
      <c r="C246" s="10" t="s">
        <v>561</v>
      </c>
      <c r="D246" s="10" t="s">
        <v>24</v>
      </c>
      <c r="E246" s="10" t="s">
        <v>25</v>
      </c>
      <c r="F246" s="10" t="s">
        <v>160</v>
      </c>
      <c r="G246" s="10" t="s">
        <v>71</v>
      </c>
      <c r="H246">
        <v>1</v>
      </c>
      <c r="I246" s="10" t="s">
        <v>409</v>
      </c>
      <c r="J246" s="10" t="s">
        <v>887</v>
      </c>
      <c r="K246" s="10" t="s">
        <v>276</v>
      </c>
      <c r="L246">
        <v>33</v>
      </c>
      <c r="P246" s="10"/>
      <c r="T246" s="10" t="s">
        <v>562</v>
      </c>
    </row>
    <row r="247" spans="1:20" x14ac:dyDescent="0.3">
      <c r="A247">
        <v>89</v>
      </c>
      <c r="B247" s="10" t="s">
        <v>218</v>
      </c>
      <c r="C247" s="10" t="s">
        <v>561</v>
      </c>
      <c r="D247" s="10" t="s">
        <v>28</v>
      </c>
      <c r="E247" s="10" t="s">
        <v>25</v>
      </c>
      <c r="F247" s="10" t="s">
        <v>160</v>
      </c>
      <c r="G247" s="10" t="s">
        <v>71</v>
      </c>
      <c r="H247">
        <v>1</v>
      </c>
      <c r="I247" s="10" t="s">
        <v>409</v>
      </c>
      <c r="J247" s="10" t="s">
        <v>410</v>
      </c>
      <c r="K247" s="10" t="s">
        <v>276</v>
      </c>
      <c r="L247">
        <v>25</v>
      </c>
      <c r="P247" s="10"/>
      <c r="T247" s="10" t="s">
        <v>564</v>
      </c>
    </row>
    <row r="248" spans="1:20" x14ac:dyDescent="0.3">
      <c r="A248">
        <v>89</v>
      </c>
      <c r="B248" s="10" t="s">
        <v>218</v>
      </c>
      <c r="C248" s="10" t="s">
        <v>561</v>
      </c>
      <c r="D248" s="10" t="s">
        <v>28</v>
      </c>
      <c r="E248" s="10" t="s">
        <v>25</v>
      </c>
      <c r="F248" s="10" t="s">
        <v>160</v>
      </c>
      <c r="G248" s="10" t="s">
        <v>71</v>
      </c>
      <c r="H248">
        <v>1</v>
      </c>
      <c r="I248" s="10" t="s">
        <v>409</v>
      </c>
      <c r="J248" s="10" t="s">
        <v>887</v>
      </c>
      <c r="K248" s="10" t="s">
        <v>276</v>
      </c>
      <c r="L248">
        <v>33</v>
      </c>
      <c r="P248" s="10"/>
      <c r="T248" s="10" t="s">
        <v>564</v>
      </c>
    </row>
    <row r="249" spans="1:20" x14ac:dyDescent="0.3">
      <c r="A249">
        <v>90</v>
      </c>
      <c r="B249" s="10" t="s">
        <v>216</v>
      </c>
      <c r="C249" s="10" t="s">
        <v>565</v>
      </c>
      <c r="D249" s="10" t="s">
        <v>24</v>
      </c>
      <c r="E249" s="10" t="s">
        <v>26</v>
      </c>
      <c r="F249" s="10" t="s">
        <v>160</v>
      </c>
      <c r="G249" s="10" t="s">
        <v>71</v>
      </c>
      <c r="H249">
        <v>1</v>
      </c>
      <c r="I249" s="10" t="s">
        <v>409</v>
      </c>
      <c r="J249" s="10" t="s">
        <v>410</v>
      </c>
      <c r="K249" s="10" t="s">
        <v>276</v>
      </c>
      <c r="L249">
        <v>25</v>
      </c>
      <c r="P249" s="10"/>
      <c r="T249" s="10" t="s">
        <v>566</v>
      </c>
    </row>
    <row r="250" spans="1:20" x14ac:dyDescent="0.3">
      <c r="A250">
        <v>90</v>
      </c>
      <c r="B250" s="10" t="s">
        <v>216</v>
      </c>
      <c r="C250" s="10" t="s">
        <v>565</v>
      </c>
      <c r="D250" s="10" t="s">
        <v>24</v>
      </c>
      <c r="E250" s="10" t="s">
        <v>26</v>
      </c>
      <c r="F250" s="10" t="s">
        <v>160</v>
      </c>
      <c r="G250" s="10" t="s">
        <v>71</v>
      </c>
      <c r="H250">
        <v>1</v>
      </c>
      <c r="I250" s="10" t="s">
        <v>409</v>
      </c>
      <c r="J250" s="10" t="s">
        <v>887</v>
      </c>
      <c r="K250" s="10" t="s">
        <v>276</v>
      </c>
      <c r="L250">
        <v>25</v>
      </c>
      <c r="P250" s="10"/>
      <c r="T250" s="10" t="s">
        <v>566</v>
      </c>
    </row>
    <row r="251" spans="1:20" x14ac:dyDescent="0.3">
      <c r="A251">
        <v>91</v>
      </c>
      <c r="B251" s="10" t="s">
        <v>216</v>
      </c>
      <c r="C251" s="10" t="s">
        <v>568</v>
      </c>
      <c r="D251" s="10" t="s">
        <v>23</v>
      </c>
      <c r="E251" s="10" t="s">
        <v>31</v>
      </c>
      <c r="F251" s="10" t="s">
        <v>160</v>
      </c>
      <c r="G251" s="10" t="s">
        <v>71</v>
      </c>
      <c r="H251">
        <v>1</v>
      </c>
      <c r="I251" s="10" t="s">
        <v>409</v>
      </c>
      <c r="J251" s="10" t="s">
        <v>410</v>
      </c>
      <c r="K251" s="10" t="s">
        <v>289</v>
      </c>
      <c r="L251">
        <v>35</v>
      </c>
      <c r="P251" s="10"/>
      <c r="T251" s="10" t="s">
        <v>569</v>
      </c>
    </row>
    <row r="252" spans="1:20" x14ac:dyDescent="0.3">
      <c r="A252">
        <v>91</v>
      </c>
      <c r="B252" s="10" t="s">
        <v>216</v>
      </c>
      <c r="C252" s="10" t="s">
        <v>568</v>
      </c>
      <c r="D252" s="10" t="s">
        <v>23</v>
      </c>
      <c r="E252" s="10" t="s">
        <v>31</v>
      </c>
      <c r="F252" s="10" t="s">
        <v>160</v>
      </c>
      <c r="G252" s="10" t="s">
        <v>71</v>
      </c>
      <c r="H252">
        <v>1</v>
      </c>
      <c r="I252" s="10" t="s">
        <v>409</v>
      </c>
      <c r="J252" s="10" t="s">
        <v>411</v>
      </c>
      <c r="K252" s="10" t="s">
        <v>289</v>
      </c>
      <c r="L252">
        <v>35</v>
      </c>
      <c r="P252" s="10"/>
      <c r="T252" s="10" t="s">
        <v>569</v>
      </c>
    </row>
    <row r="253" spans="1:20" x14ac:dyDescent="0.3">
      <c r="A253">
        <v>91</v>
      </c>
      <c r="B253" s="10" t="s">
        <v>216</v>
      </c>
      <c r="C253" s="10" t="s">
        <v>568</v>
      </c>
      <c r="D253" s="10" t="s">
        <v>23</v>
      </c>
      <c r="E253" s="10" t="s">
        <v>31</v>
      </c>
      <c r="F253" s="10" t="s">
        <v>160</v>
      </c>
      <c r="G253" s="10" t="s">
        <v>71</v>
      </c>
      <c r="H253">
        <v>1</v>
      </c>
      <c r="I253" s="10" t="s">
        <v>409</v>
      </c>
      <c r="J253" s="10" t="s">
        <v>412</v>
      </c>
      <c r="K253" s="10" t="s">
        <v>276</v>
      </c>
      <c r="L253">
        <v>31</v>
      </c>
      <c r="P253" s="10"/>
      <c r="T253" s="10" t="s">
        <v>569</v>
      </c>
    </row>
    <row r="254" spans="1:20" x14ac:dyDescent="0.3">
      <c r="A254">
        <v>91</v>
      </c>
      <c r="B254" s="10" t="s">
        <v>216</v>
      </c>
      <c r="C254" s="10" t="s">
        <v>568</v>
      </c>
      <c r="D254" s="10" t="s">
        <v>23</v>
      </c>
      <c r="E254" s="10" t="s">
        <v>31</v>
      </c>
      <c r="F254" s="10" t="s">
        <v>160</v>
      </c>
      <c r="G254" s="10" t="s">
        <v>71</v>
      </c>
      <c r="H254">
        <v>1</v>
      </c>
      <c r="I254" s="10" t="s">
        <v>409</v>
      </c>
      <c r="J254" s="10" t="s">
        <v>891</v>
      </c>
      <c r="K254" s="10" t="s">
        <v>289</v>
      </c>
      <c r="L254">
        <v>43</v>
      </c>
      <c r="P254" s="10"/>
      <c r="T254" s="10" t="s">
        <v>569</v>
      </c>
    </row>
    <row r="255" spans="1:20" x14ac:dyDescent="0.3">
      <c r="A255">
        <v>91</v>
      </c>
      <c r="B255" s="10" t="s">
        <v>216</v>
      </c>
      <c r="C255" s="10" t="s">
        <v>568</v>
      </c>
      <c r="D255" s="10" t="s">
        <v>23</v>
      </c>
      <c r="E255" s="10" t="s">
        <v>31</v>
      </c>
      <c r="F255" s="10" t="s">
        <v>160</v>
      </c>
      <c r="G255" s="10" t="s">
        <v>71</v>
      </c>
      <c r="H255">
        <v>1</v>
      </c>
      <c r="I255" s="10" t="s">
        <v>409</v>
      </c>
      <c r="J255" s="10" t="s">
        <v>415</v>
      </c>
      <c r="K255" s="10" t="s">
        <v>276</v>
      </c>
      <c r="L255">
        <v>34</v>
      </c>
      <c r="P255" s="10"/>
      <c r="T255" s="10" t="s">
        <v>569</v>
      </c>
    </row>
    <row r="256" spans="1:20" x14ac:dyDescent="0.3">
      <c r="A256">
        <v>91</v>
      </c>
      <c r="B256" s="10" t="s">
        <v>216</v>
      </c>
      <c r="C256" s="10" t="s">
        <v>568</v>
      </c>
      <c r="D256" s="10" t="s">
        <v>23</v>
      </c>
      <c r="E256" s="10" t="s">
        <v>31</v>
      </c>
      <c r="F256" s="10" t="s">
        <v>160</v>
      </c>
      <c r="G256" s="10" t="s">
        <v>71</v>
      </c>
      <c r="H256">
        <v>1</v>
      </c>
      <c r="I256" s="10" t="s">
        <v>409</v>
      </c>
      <c r="J256" s="10" t="s">
        <v>887</v>
      </c>
      <c r="K256" s="10" t="s">
        <v>276</v>
      </c>
      <c r="L256">
        <v>34</v>
      </c>
      <c r="P256" s="10"/>
      <c r="T256" s="10" t="s">
        <v>569</v>
      </c>
    </row>
    <row r="257" spans="1:20" x14ac:dyDescent="0.3">
      <c r="A257">
        <v>91</v>
      </c>
      <c r="B257" s="10" t="s">
        <v>216</v>
      </c>
      <c r="C257" s="10" t="s">
        <v>568</v>
      </c>
      <c r="D257" s="10" t="s">
        <v>23</v>
      </c>
      <c r="E257" s="10" t="s">
        <v>31</v>
      </c>
      <c r="F257" s="10" t="s">
        <v>160</v>
      </c>
      <c r="G257" s="10" t="s">
        <v>71</v>
      </c>
      <c r="H257">
        <v>1</v>
      </c>
      <c r="I257" s="10" t="s">
        <v>409</v>
      </c>
      <c r="J257" s="10" t="s">
        <v>888</v>
      </c>
      <c r="K257" s="10" t="s">
        <v>417</v>
      </c>
      <c r="L257">
        <v>47</v>
      </c>
      <c r="N257">
        <v>57</v>
      </c>
      <c r="P257" s="10"/>
      <c r="T257" s="10" t="s">
        <v>569</v>
      </c>
    </row>
    <row r="258" spans="1:20" x14ac:dyDescent="0.3">
      <c r="A258">
        <v>92</v>
      </c>
      <c r="B258" s="10" t="s">
        <v>218</v>
      </c>
      <c r="C258" s="10" t="s">
        <v>568</v>
      </c>
      <c r="D258" s="10" t="s">
        <v>24</v>
      </c>
      <c r="E258" s="10" t="s">
        <v>31</v>
      </c>
      <c r="F258" s="10" t="s">
        <v>160</v>
      </c>
      <c r="G258" s="10" t="s">
        <v>71</v>
      </c>
      <c r="H258">
        <v>1</v>
      </c>
      <c r="I258" s="10" t="s">
        <v>409</v>
      </c>
      <c r="J258" s="10" t="s">
        <v>410</v>
      </c>
      <c r="K258" s="10" t="s">
        <v>289</v>
      </c>
      <c r="L258">
        <v>35</v>
      </c>
      <c r="P258" s="10"/>
      <c r="T258" s="10" t="s">
        <v>571</v>
      </c>
    </row>
    <row r="259" spans="1:20" x14ac:dyDescent="0.3">
      <c r="A259">
        <v>92</v>
      </c>
      <c r="B259" s="10" t="s">
        <v>218</v>
      </c>
      <c r="C259" s="10" t="s">
        <v>568</v>
      </c>
      <c r="D259" s="10" t="s">
        <v>24</v>
      </c>
      <c r="E259" s="10" t="s">
        <v>31</v>
      </c>
      <c r="F259" s="10" t="s">
        <v>160</v>
      </c>
      <c r="G259" s="10" t="s">
        <v>71</v>
      </c>
      <c r="H259">
        <v>1</v>
      </c>
      <c r="I259" s="10" t="s">
        <v>409</v>
      </c>
      <c r="J259" s="10" t="s">
        <v>411</v>
      </c>
      <c r="K259" s="10" t="s">
        <v>289</v>
      </c>
      <c r="L259">
        <v>35</v>
      </c>
      <c r="P259" s="10"/>
      <c r="T259" s="10" t="s">
        <v>571</v>
      </c>
    </row>
    <row r="260" spans="1:20" x14ac:dyDescent="0.3">
      <c r="A260">
        <v>92</v>
      </c>
      <c r="B260" s="10" t="s">
        <v>218</v>
      </c>
      <c r="C260" s="10" t="s">
        <v>568</v>
      </c>
      <c r="D260" s="10" t="s">
        <v>24</v>
      </c>
      <c r="E260" s="10" t="s">
        <v>31</v>
      </c>
      <c r="F260" s="10" t="s">
        <v>160</v>
      </c>
      <c r="G260" s="10" t="s">
        <v>71</v>
      </c>
      <c r="H260">
        <v>1</v>
      </c>
      <c r="I260" s="10" t="s">
        <v>409</v>
      </c>
      <c r="J260" s="10" t="s">
        <v>412</v>
      </c>
      <c r="K260" s="10" t="s">
        <v>276</v>
      </c>
      <c r="L260">
        <v>32</v>
      </c>
      <c r="P260" s="10"/>
      <c r="T260" s="10" t="s">
        <v>571</v>
      </c>
    </row>
    <row r="261" spans="1:20" x14ac:dyDescent="0.3">
      <c r="A261">
        <v>92</v>
      </c>
      <c r="B261" s="10" t="s">
        <v>218</v>
      </c>
      <c r="C261" s="10" t="s">
        <v>568</v>
      </c>
      <c r="D261" s="10" t="s">
        <v>24</v>
      </c>
      <c r="E261" s="10" t="s">
        <v>31</v>
      </c>
      <c r="F261" s="10" t="s">
        <v>160</v>
      </c>
      <c r="G261" s="10" t="s">
        <v>71</v>
      </c>
      <c r="H261">
        <v>1</v>
      </c>
      <c r="I261" s="10" t="s">
        <v>409</v>
      </c>
      <c r="J261" s="10" t="s">
        <v>891</v>
      </c>
      <c r="K261" s="10" t="s">
        <v>289</v>
      </c>
      <c r="L261">
        <v>43</v>
      </c>
      <c r="P261" s="10"/>
      <c r="T261" s="10" t="s">
        <v>571</v>
      </c>
    </row>
    <row r="262" spans="1:20" x14ac:dyDescent="0.3">
      <c r="A262">
        <v>92</v>
      </c>
      <c r="B262" s="10" t="s">
        <v>218</v>
      </c>
      <c r="C262" s="10" t="s">
        <v>568</v>
      </c>
      <c r="D262" s="10" t="s">
        <v>24</v>
      </c>
      <c r="E262" s="10" t="s">
        <v>31</v>
      </c>
      <c r="F262" s="10" t="s">
        <v>160</v>
      </c>
      <c r="G262" s="10" t="s">
        <v>71</v>
      </c>
      <c r="H262">
        <v>1</v>
      </c>
      <c r="I262" s="10" t="s">
        <v>409</v>
      </c>
      <c r="J262" s="10" t="s">
        <v>415</v>
      </c>
      <c r="K262" s="10" t="s">
        <v>413</v>
      </c>
      <c r="L262">
        <v>37</v>
      </c>
      <c r="P262" s="10"/>
      <c r="T262" s="10" t="s">
        <v>571</v>
      </c>
    </row>
    <row r="263" spans="1:20" x14ac:dyDescent="0.3">
      <c r="A263">
        <v>92</v>
      </c>
      <c r="B263" s="10" t="s">
        <v>218</v>
      </c>
      <c r="C263" s="10" t="s">
        <v>568</v>
      </c>
      <c r="D263" s="10" t="s">
        <v>24</v>
      </c>
      <c r="E263" s="10" t="s">
        <v>31</v>
      </c>
      <c r="F263" s="10" t="s">
        <v>160</v>
      </c>
      <c r="G263" s="10" t="s">
        <v>71</v>
      </c>
      <c r="H263">
        <v>1</v>
      </c>
      <c r="I263" s="10" t="s">
        <v>409</v>
      </c>
      <c r="J263" s="10" t="s">
        <v>891</v>
      </c>
      <c r="K263" s="10" t="s">
        <v>417</v>
      </c>
      <c r="L263">
        <v>47</v>
      </c>
      <c r="N263">
        <v>57</v>
      </c>
      <c r="P263" s="10"/>
      <c r="T263" s="10" t="s">
        <v>571</v>
      </c>
    </row>
    <row r="264" spans="1:20" x14ac:dyDescent="0.3">
      <c r="A264">
        <v>92</v>
      </c>
      <c r="B264" s="10" t="s">
        <v>218</v>
      </c>
      <c r="C264" s="10" t="s">
        <v>568</v>
      </c>
      <c r="D264" s="10" t="s">
        <v>24</v>
      </c>
      <c r="E264" s="10" t="s">
        <v>31</v>
      </c>
      <c r="F264" s="10" t="s">
        <v>160</v>
      </c>
      <c r="G264" s="10" t="s">
        <v>71</v>
      </c>
      <c r="H264">
        <v>1</v>
      </c>
      <c r="I264" s="10" t="s">
        <v>409</v>
      </c>
      <c r="J264" s="10" t="s">
        <v>415</v>
      </c>
      <c r="K264" s="10" t="s">
        <v>417</v>
      </c>
      <c r="L264">
        <v>47</v>
      </c>
      <c r="N264">
        <v>57</v>
      </c>
      <c r="P264" s="10"/>
      <c r="T264" s="10" t="s">
        <v>571</v>
      </c>
    </row>
    <row r="265" spans="1:20" x14ac:dyDescent="0.3">
      <c r="A265">
        <v>93</v>
      </c>
      <c r="B265" s="10" t="s">
        <v>216</v>
      </c>
      <c r="C265" s="10" t="s">
        <v>572</v>
      </c>
      <c r="D265" s="10" t="s">
        <v>23</v>
      </c>
      <c r="E265" s="10" t="s">
        <v>25</v>
      </c>
      <c r="F265" s="10" t="s">
        <v>160</v>
      </c>
      <c r="G265" s="10" t="s">
        <v>71</v>
      </c>
      <c r="H265">
        <v>1</v>
      </c>
      <c r="I265" s="10" t="s">
        <v>409</v>
      </c>
      <c r="J265" s="10" t="s">
        <v>410</v>
      </c>
      <c r="K265" s="10" t="s">
        <v>276</v>
      </c>
      <c r="L265">
        <v>26</v>
      </c>
      <c r="P265" s="10"/>
      <c r="T265" s="10" t="s">
        <v>573</v>
      </c>
    </row>
    <row r="266" spans="1:20" x14ac:dyDescent="0.3">
      <c r="A266">
        <v>93</v>
      </c>
      <c r="B266" s="10" t="s">
        <v>216</v>
      </c>
      <c r="C266" s="10" t="s">
        <v>572</v>
      </c>
      <c r="D266" s="10" t="s">
        <v>23</v>
      </c>
      <c r="E266" s="10" t="s">
        <v>25</v>
      </c>
      <c r="F266" s="10" t="s">
        <v>160</v>
      </c>
      <c r="G266" s="10" t="s">
        <v>71</v>
      </c>
      <c r="H266">
        <v>1</v>
      </c>
      <c r="I266" s="10" t="s">
        <v>409</v>
      </c>
      <c r="J266" s="10" t="s">
        <v>887</v>
      </c>
      <c r="K266" s="10" t="s">
        <v>276</v>
      </c>
      <c r="L266">
        <v>31</v>
      </c>
      <c r="P266" s="10"/>
      <c r="T266" s="10" t="s">
        <v>573</v>
      </c>
    </row>
    <row r="267" spans="1:20" x14ac:dyDescent="0.3">
      <c r="A267">
        <v>94</v>
      </c>
      <c r="B267" s="10" t="s">
        <v>216</v>
      </c>
      <c r="C267" s="10" t="s">
        <v>575</v>
      </c>
      <c r="D267" s="10" t="s">
        <v>24</v>
      </c>
      <c r="E267" s="10" t="s">
        <v>26</v>
      </c>
      <c r="F267" s="10" t="s">
        <v>160</v>
      </c>
      <c r="G267" s="10" t="s">
        <v>71</v>
      </c>
      <c r="H267">
        <v>1</v>
      </c>
      <c r="I267" s="10" t="s">
        <v>409</v>
      </c>
      <c r="J267" s="10" t="s">
        <v>410</v>
      </c>
      <c r="K267" s="10" t="s">
        <v>276</v>
      </c>
      <c r="L267">
        <v>25</v>
      </c>
      <c r="P267" s="10"/>
      <c r="T267" s="10" t="s">
        <v>576</v>
      </c>
    </row>
    <row r="268" spans="1:20" x14ac:dyDescent="0.3">
      <c r="A268">
        <v>94</v>
      </c>
      <c r="B268" s="10" t="s">
        <v>216</v>
      </c>
      <c r="C268" s="10" t="s">
        <v>575</v>
      </c>
      <c r="D268" s="10" t="s">
        <v>24</v>
      </c>
      <c r="E268" s="10" t="s">
        <v>26</v>
      </c>
      <c r="F268" s="10" t="s">
        <v>160</v>
      </c>
      <c r="G268" s="10" t="s">
        <v>71</v>
      </c>
      <c r="H268">
        <v>1</v>
      </c>
      <c r="I268" s="10" t="s">
        <v>409</v>
      </c>
      <c r="J268" s="10" t="s">
        <v>887</v>
      </c>
      <c r="K268" s="10" t="s">
        <v>276</v>
      </c>
      <c r="L268">
        <v>25</v>
      </c>
      <c r="P268" s="10"/>
      <c r="T268" s="10" t="s">
        <v>576</v>
      </c>
    </row>
    <row r="269" spans="1:20" x14ac:dyDescent="0.3">
      <c r="A269">
        <v>95</v>
      </c>
      <c r="B269" s="10" t="s">
        <v>216</v>
      </c>
      <c r="C269" s="10" t="s">
        <v>578</v>
      </c>
      <c r="D269" s="10" t="s">
        <v>24</v>
      </c>
      <c r="E269" s="10" t="s">
        <v>25</v>
      </c>
      <c r="F269" s="10" t="s">
        <v>160</v>
      </c>
      <c r="G269" s="10" t="s">
        <v>71</v>
      </c>
      <c r="H269">
        <v>1</v>
      </c>
      <c r="I269" s="10" t="s">
        <v>409</v>
      </c>
      <c r="J269" s="10" t="s">
        <v>410</v>
      </c>
      <c r="K269" s="10" t="s">
        <v>276</v>
      </c>
      <c r="L269">
        <v>26</v>
      </c>
      <c r="P269" s="10"/>
      <c r="T269" s="10" t="s">
        <v>579</v>
      </c>
    </row>
    <row r="270" spans="1:20" x14ac:dyDescent="0.3">
      <c r="A270">
        <v>95</v>
      </c>
      <c r="B270" s="10" t="s">
        <v>216</v>
      </c>
      <c r="C270" s="10" t="s">
        <v>578</v>
      </c>
      <c r="D270" s="10" t="s">
        <v>24</v>
      </c>
      <c r="E270" s="10" t="s">
        <v>25</v>
      </c>
      <c r="F270" s="10" t="s">
        <v>160</v>
      </c>
      <c r="G270" s="10" t="s">
        <v>71</v>
      </c>
      <c r="H270">
        <v>1</v>
      </c>
      <c r="I270" s="10" t="s">
        <v>409</v>
      </c>
      <c r="J270" s="10" t="s">
        <v>887</v>
      </c>
      <c r="K270" s="10" t="s">
        <v>276</v>
      </c>
      <c r="L270">
        <v>31</v>
      </c>
      <c r="P270" s="10"/>
      <c r="T270" s="10" t="s">
        <v>579</v>
      </c>
    </row>
    <row r="271" spans="1:20" x14ac:dyDescent="0.3">
      <c r="A271">
        <v>96</v>
      </c>
      <c r="B271" s="10" t="s">
        <v>216</v>
      </c>
      <c r="C271" s="10" t="s">
        <v>581</v>
      </c>
      <c r="D271" s="10" t="s">
        <v>24</v>
      </c>
      <c r="E271" s="10" t="s">
        <v>21</v>
      </c>
      <c r="F271" s="10" t="s">
        <v>160</v>
      </c>
      <c r="G271" s="10" t="s">
        <v>71</v>
      </c>
      <c r="H271">
        <v>1</v>
      </c>
      <c r="I271" s="10" t="s">
        <v>409</v>
      </c>
      <c r="J271" s="10" t="s">
        <v>410</v>
      </c>
      <c r="K271" s="10" t="s">
        <v>276</v>
      </c>
      <c r="L271">
        <v>27</v>
      </c>
      <c r="P271" s="10"/>
      <c r="T271" s="10" t="s">
        <v>582</v>
      </c>
    </row>
    <row r="272" spans="1:20" x14ac:dyDescent="0.3">
      <c r="A272">
        <v>97</v>
      </c>
      <c r="B272" s="10" t="s">
        <v>216</v>
      </c>
      <c r="C272" s="10" t="s">
        <v>584</v>
      </c>
      <c r="D272" s="10" t="s">
        <v>28</v>
      </c>
      <c r="E272" s="10" t="s">
        <v>25</v>
      </c>
      <c r="F272" s="10" t="s">
        <v>157</v>
      </c>
      <c r="G272" s="10" t="s">
        <v>71</v>
      </c>
      <c r="H272">
        <v>1</v>
      </c>
      <c r="I272" s="10" t="s">
        <v>409</v>
      </c>
      <c r="J272" s="10" t="s">
        <v>410</v>
      </c>
      <c r="K272" s="10" t="s">
        <v>276</v>
      </c>
      <c r="L272">
        <v>31</v>
      </c>
      <c r="P272" s="10"/>
      <c r="T272" s="10" t="s">
        <v>585</v>
      </c>
    </row>
    <row r="273" spans="1:20" x14ac:dyDescent="0.3">
      <c r="A273">
        <v>97</v>
      </c>
      <c r="B273" s="10" t="s">
        <v>216</v>
      </c>
      <c r="C273" s="10" t="s">
        <v>584</v>
      </c>
      <c r="D273" s="10" t="s">
        <v>28</v>
      </c>
      <c r="E273" s="10" t="s">
        <v>25</v>
      </c>
      <c r="F273" s="10" t="s">
        <v>157</v>
      </c>
      <c r="G273" s="10" t="s">
        <v>71</v>
      </c>
      <c r="H273">
        <v>1</v>
      </c>
      <c r="I273" s="10" t="s">
        <v>409</v>
      </c>
      <c r="J273" s="10" t="s">
        <v>887</v>
      </c>
      <c r="K273" s="10" t="s">
        <v>276</v>
      </c>
      <c r="L273">
        <v>33</v>
      </c>
      <c r="P273" s="10"/>
      <c r="T273" s="10" t="s">
        <v>585</v>
      </c>
    </row>
    <row r="274" spans="1:20" x14ac:dyDescent="0.3">
      <c r="A274">
        <v>98</v>
      </c>
      <c r="B274" s="10" t="s">
        <v>216</v>
      </c>
      <c r="C274" s="10" t="s">
        <v>587</v>
      </c>
      <c r="D274" s="10" t="s">
        <v>24</v>
      </c>
      <c r="E274" s="10" t="s">
        <v>25</v>
      </c>
      <c r="F274" s="10" t="s">
        <v>157</v>
      </c>
      <c r="G274" s="10" t="s">
        <v>71</v>
      </c>
      <c r="H274">
        <v>1</v>
      </c>
      <c r="I274" s="10" t="s">
        <v>409</v>
      </c>
      <c r="J274" s="10" t="s">
        <v>410</v>
      </c>
      <c r="K274" s="10" t="s">
        <v>276</v>
      </c>
      <c r="L274">
        <v>24</v>
      </c>
      <c r="P274" s="10"/>
      <c r="T274" s="10" t="s">
        <v>588</v>
      </c>
    </row>
    <row r="275" spans="1:20" x14ac:dyDescent="0.3">
      <c r="A275">
        <v>98</v>
      </c>
      <c r="B275" s="10" t="s">
        <v>216</v>
      </c>
      <c r="C275" s="10" t="s">
        <v>587</v>
      </c>
      <c r="D275" s="10" t="s">
        <v>24</v>
      </c>
      <c r="E275" s="10" t="s">
        <v>25</v>
      </c>
      <c r="F275" s="10" t="s">
        <v>157</v>
      </c>
      <c r="G275" s="10" t="s">
        <v>71</v>
      </c>
      <c r="H275">
        <v>1</v>
      </c>
      <c r="I275" s="10" t="s">
        <v>409</v>
      </c>
      <c r="J275" s="10" t="s">
        <v>887</v>
      </c>
      <c r="K275" s="10" t="s">
        <v>276</v>
      </c>
      <c r="L275">
        <v>29</v>
      </c>
      <c r="P275" s="10"/>
      <c r="T275" s="10" t="s">
        <v>588</v>
      </c>
    </row>
    <row r="276" spans="1:20" x14ac:dyDescent="0.3">
      <c r="A276">
        <v>99</v>
      </c>
      <c r="B276" s="10" t="s">
        <v>216</v>
      </c>
      <c r="C276" s="10" t="s">
        <v>590</v>
      </c>
      <c r="D276" s="10" t="s">
        <v>28</v>
      </c>
      <c r="E276" s="10" t="s">
        <v>31</v>
      </c>
      <c r="F276" s="10" t="s">
        <v>157</v>
      </c>
      <c r="G276" s="10" t="s">
        <v>71</v>
      </c>
      <c r="H276">
        <v>1</v>
      </c>
      <c r="I276" s="10" t="s">
        <v>409</v>
      </c>
      <c r="J276" s="10" t="s">
        <v>410</v>
      </c>
      <c r="K276" s="10" t="s">
        <v>289</v>
      </c>
      <c r="L276">
        <v>37</v>
      </c>
      <c r="P276" s="10"/>
      <c r="T276" s="10" t="s">
        <v>591</v>
      </c>
    </row>
    <row r="277" spans="1:20" x14ac:dyDescent="0.3">
      <c r="A277">
        <v>99</v>
      </c>
      <c r="B277" s="10" t="s">
        <v>216</v>
      </c>
      <c r="C277" s="10" t="s">
        <v>590</v>
      </c>
      <c r="D277" s="10" t="s">
        <v>28</v>
      </c>
      <c r="E277" s="10" t="s">
        <v>31</v>
      </c>
      <c r="F277" s="10" t="s">
        <v>157</v>
      </c>
      <c r="G277" s="10" t="s">
        <v>71</v>
      </c>
      <c r="H277">
        <v>1</v>
      </c>
      <c r="I277" s="10" t="s">
        <v>409</v>
      </c>
      <c r="J277" s="10" t="s">
        <v>411</v>
      </c>
      <c r="K277" s="10" t="s">
        <v>289</v>
      </c>
      <c r="L277">
        <v>37</v>
      </c>
      <c r="P277" s="10"/>
      <c r="T277" s="10" t="s">
        <v>591</v>
      </c>
    </row>
    <row r="278" spans="1:20" x14ac:dyDescent="0.3">
      <c r="A278">
        <v>99</v>
      </c>
      <c r="B278" s="10" t="s">
        <v>216</v>
      </c>
      <c r="C278" s="10" t="s">
        <v>590</v>
      </c>
      <c r="D278" s="10" t="s">
        <v>28</v>
      </c>
      <c r="E278" s="10" t="s">
        <v>31</v>
      </c>
      <c r="F278" s="10" t="s">
        <v>157</v>
      </c>
      <c r="G278" s="10" t="s">
        <v>71</v>
      </c>
      <c r="H278">
        <v>1</v>
      </c>
      <c r="I278" s="10" t="s">
        <v>409</v>
      </c>
      <c r="J278" s="10" t="s">
        <v>414</v>
      </c>
      <c r="K278" s="10" t="s">
        <v>289</v>
      </c>
      <c r="L278">
        <v>42</v>
      </c>
      <c r="P278" s="10"/>
      <c r="T278" s="10" t="s">
        <v>591</v>
      </c>
    </row>
    <row r="279" spans="1:20" x14ac:dyDescent="0.3">
      <c r="A279">
        <v>99</v>
      </c>
      <c r="B279" s="10" t="s">
        <v>216</v>
      </c>
      <c r="C279" s="10" t="s">
        <v>590</v>
      </c>
      <c r="D279" s="10" t="s">
        <v>28</v>
      </c>
      <c r="E279" s="10" t="s">
        <v>31</v>
      </c>
      <c r="F279" s="10" t="s">
        <v>157</v>
      </c>
      <c r="G279" s="10" t="s">
        <v>71</v>
      </c>
      <c r="H279">
        <v>1</v>
      </c>
      <c r="I279" s="10" t="s">
        <v>409</v>
      </c>
      <c r="J279" s="10" t="s">
        <v>415</v>
      </c>
      <c r="K279" s="10" t="s">
        <v>276</v>
      </c>
      <c r="L279">
        <v>35</v>
      </c>
      <c r="P279" s="10"/>
      <c r="T279" s="10" t="s">
        <v>591</v>
      </c>
    </row>
    <row r="280" spans="1:20" x14ac:dyDescent="0.3">
      <c r="A280">
        <v>99</v>
      </c>
      <c r="B280" s="10" t="s">
        <v>216</v>
      </c>
      <c r="C280" s="10" t="s">
        <v>590</v>
      </c>
      <c r="D280" s="10" t="s">
        <v>28</v>
      </c>
      <c r="E280" s="10" t="s">
        <v>31</v>
      </c>
      <c r="F280" s="10" t="s">
        <v>157</v>
      </c>
      <c r="G280" s="10" t="s">
        <v>71</v>
      </c>
      <c r="H280">
        <v>1</v>
      </c>
      <c r="I280" s="10" t="s">
        <v>409</v>
      </c>
      <c r="J280" s="10" t="s">
        <v>416</v>
      </c>
      <c r="K280" s="10" t="s">
        <v>417</v>
      </c>
      <c r="L280">
        <v>49</v>
      </c>
      <c r="N280">
        <v>59</v>
      </c>
      <c r="P280" s="10"/>
      <c r="T280" s="10" t="s">
        <v>591</v>
      </c>
    </row>
    <row r="281" spans="1:20" x14ac:dyDescent="0.3">
      <c r="A281">
        <v>100</v>
      </c>
      <c r="B281" s="10" t="s">
        <v>216</v>
      </c>
      <c r="C281" s="10" t="s">
        <v>593</v>
      </c>
      <c r="D281" s="10" t="s">
        <v>28</v>
      </c>
      <c r="E281" s="10" t="s">
        <v>26</v>
      </c>
      <c r="F281" s="10" t="s">
        <v>157</v>
      </c>
      <c r="G281" s="10" t="s">
        <v>71</v>
      </c>
      <c r="H281">
        <v>1</v>
      </c>
      <c r="I281" s="10" t="s">
        <v>409</v>
      </c>
      <c r="J281" s="10" t="s">
        <v>410</v>
      </c>
      <c r="K281" s="10" t="s">
        <v>276</v>
      </c>
      <c r="L281">
        <v>24</v>
      </c>
      <c r="P281" s="10"/>
      <c r="T281" s="10" t="s">
        <v>594</v>
      </c>
    </row>
    <row r="282" spans="1:20" x14ac:dyDescent="0.3">
      <c r="A282">
        <v>100</v>
      </c>
      <c r="B282" s="10" t="s">
        <v>216</v>
      </c>
      <c r="C282" s="10" t="s">
        <v>593</v>
      </c>
      <c r="D282" s="10" t="s">
        <v>28</v>
      </c>
      <c r="E282" s="10" t="s">
        <v>26</v>
      </c>
      <c r="F282" s="10" t="s">
        <v>157</v>
      </c>
      <c r="G282" s="10" t="s">
        <v>71</v>
      </c>
      <c r="H282">
        <v>1</v>
      </c>
      <c r="I282" s="10" t="s">
        <v>409</v>
      </c>
      <c r="J282" s="10" t="s">
        <v>887</v>
      </c>
      <c r="K282" s="10" t="s">
        <v>276</v>
      </c>
      <c r="L282">
        <v>24</v>
      </c>
      <c r="P282" s="10"/>
      <c r="T282" s="10" t="s">
        <v>594</v>
      </c>
    </row>
    <row r="283" spans="1:20" x14ac:dyDescent="0.3">
      <c r="A283">
        <v>101</v>
      </c>
      <c r="B283" s="10" t="s">
        <v>216</v>
      </c>
      <c r="C283" s="10" t="s">
        <v>596</v>
      </c>
      <c r="D283" s="10" t="s">
        <v>28</v>
      </c>
      <c r="E283" s="10" t="s">
        <v>21</v>
      </c>
      <c r="F283" s="10" t="s">
        <v>157</v>
      </c>
      <c r="G283" s="10" t="s">
        <v>71</v>
      </c>
      <c r="H283">
        <v>1</v>
      </c>
      <c r="I283" s="10" t="s">
        <v>409</v>
      </c>
      <c r="J283" s="10" t="s">
        <v>410</v>
      </c>
      <c r="K283" s="10" t="s">
        <v>276</v>
      </c>
      <c r="L283">
        <v>27</v>
      </c>
      <c r="P283" s="10"/>
      <c r="T283" s="10" t="s">
        <v>597</v>
      </c>
    </row>
    <row r="284" spans="1:20" x14ac:dyDescent="0.3">
      <c r="A284">
        <v>102</v>
      </c>
      <c r="B284" s="10" t="s">
        <v>216</v>
      </c>
      <c r="C284" s="10" t="s">
        <v>599</v>
      </c>
      <c r="D284" s="10" t="s">
        <v>28</v>
      </c>
      <c r="E284" s="10" t="s">
        <v>26</v>
      </c>
      <c r="F284" s="10" t="s">
        <v>157</v>
      </c>
      <c r="G284" s="10" t="s">
        <v>71</v>
      </c>
      <c r="H284">
        <v>1</v>
      </c>
      <c r="I284" s="10" t="s">
        <v>409</v>
      </c>
      <c r="J284" s="10" t="s">
        <v>410</v>
      </c>
      <c r="K284" s="10" t="s">
        <v>276</v>
      </c>
      <c r="L284">
        <v>23</v>
      </c>
      <c r="P284" s="10"/>
      <c r="T284" s="10" t="s">
        <v>600</v>
      </c>
    </row>
    <row r="285" spans="1:20" x14ac:dyDescent="0.3">
      <c r="A285">
        <v>102</v>
      </c>
      <c r="B285" s="10" t="s">
        <v>216</v>
      </c>
      <c r="C285" s="10" t="s">
        <v>599</v>
      </c>
      <c r="D285" s="10" t="s">
        <v>28</v>
      </c>
      <c r="E285" s="10" t="s">
        <v>26</v>
      </c>
      <c r="F285" s="10" t="s">
        <v>157</v>
      </c>
      <c r="G285" s="10" t="s">
        <v>71</v>
      </c>
      <c r="H285">
        <v>1</v>
      </c>
      <c r="I285" s="10" t="s">
        <v>409</v>
      </c>
      <c r="J285" s="10" t="s">
        <v>887</v>
      </c>
      <c r="K285" s="10" t="s">
        <v>276</v>
      </c>
      <c r="L285">
        <v>23</v>
      </c>
      <c r="P285" s="10"/>
      <c r="T285" s="10" t="s">
        <v>600</v>
      </c>
    </row>
    <row r="286" spans="1:20" x14ac:dyDescent="0.3">
      <c r="A286">
        <v>103</v>
      </c>
      <c r="B286" s="10" t="s">
        <v>216</v>
      </c>
      <c r="C286" s="10" t="s">
        <v>602</v>
      </c>
      <c r="D286" s="10" t="s">
        <v>28</v>
      </c>
      <c r="E286" s="10" t="s">
        <v>25</v>
      </c>
      <c r="F286" s="10" t="s">
        <v>157</v>
      </c>
      <c r="G286" s="10" t="s">
        <v>71</v>
      </c>
      <c r="H286">
        <v>1</v>
      </c>
      <c r="I286" s="10" t="s">
        <v>409</v>
      </c>
      <c r="J286" s="10" t="s">
        <v>410</v>
      </c>
      <c r="K286" s="10" t="s">
        <v>276</v>
      </c>
      <c r="L286">
        <v>26</v>
      </c>
      <c r="P286" s="10"/>
      <c r="T286" s="10" t="s">
        <v>603</v>
      </c>
    </row>
    <row r="287" spans="1:20" x14ac:dyDescent="0.3">
      <c r="A287">
        <v>103</v>
      </c>
      <c r="B287" s="10" t="s">
        <v>216</v>
      </c>
      <c r="C287" s="10" t="s">
        <v>602</v>
      </c>
      <c r="D287" s="10" t="s">
        <v>28</v>
      </c>
      <c r="E287" s="10" t="s">
        <v>25</v>
      </c>
      <c r="F287" s="10" t="s">
        <v>157</v>
      </c>
      <c r="G287" s="10" t="s">
        <v>71</v>
      </c>
      <c r="H287">
        <v>1</v>
      </c>
      <c r="I287" s="10" t="s">
        <v>409</v>
      </c>
      <c r="J287" s="10" t="s">
        <v>887</v>
      </c>
      <c r="K287" s="10" t="s">
        <v>276</v>
      </c>
      <c r="L287">
        <v>34</v>
      </c>
      <c r="P287" s="10"/>
      <c r="T287" s="10" t="s">
        <v>603</v>
      </c>
    </row>
    <row r="288" spans="1:20" x14ac:dyDescent="0.3">
      <c r="A288">
        <v>104</v>
      </c>
      <c r="B288" s="10" t="s">
        <v>216</v>
      </c>
      <c r="C288" s="10" t="s">
        <v>605</v>
      </c>
      <c r="D288" s="10" t="s">
        <v>23</v>
      </c>
      <c r="E288" s="10" t="s">
        <v>25</v>
      </c>
      <c r="F288" s="10" t="s">
        <v>158</v>
      </c>
      <c r="G288" s="10" t="s">
        <v>71</v>
      </c>
      <c r="H288">
        <v>1</v>
      </c>
      <c r="I288" s="10" t="s">
        <v>409</v>
      </c>
      <c r="J288" s="10" t="s">
        <v>410</v>
      </c>
      <c r="K288" s="10" t="s">
        <v>276</v>
      </c>
      <c r="L288">
        <v>25</v>
      </c>
      <c r="P288" s="10"/>
      <c r="T288" s="10" t="s">
        <v>606</v>
      </c>
    </row>
    <row r="289" spans="1:20" x14ac:dyDescent="0.3">
      <c r="A289">
        <v>104</v>
      </c>
      <c r="B289" s="10" t="s">
        <v>216</v>
      </c>
      <c r="C289" s="10" t="s">
        <v>605</v>
      </c>
      <c r="D289" s="10" t="s">
        <v>23</v>
      </c>
      <c r="E289" s="10" t="s">
        <v>25</v>
      </c>
      <c r="F289" s="10" t="s">
        <v>158</v>
      </c>
      <c r="G289" s="10" t="s">
        <v>71</v>
      </c>
      <c r="H289">
        <v>1</v>
      </c>
      <c r="I289" s="10" t="s">
        <v>409</v>
      </c>
      <c r="J289" s="10" t="s">
        <v>887</v>
      </c>
      <c r="K289" s="10" t="s">
        <v>276</v>
      </c>
      <c r="L289">
        <v>30</v>
      </c>
      <c r="P289" s="10"/>
      <c r="T289" s="10" t="s">
        <v>606</v>
      </c>
    </row>
    <row r="290" spans="1:20" x14ac:dyDescent="0.3">
      <c r="A290">
        <v>105</v>
      </c>
      <c r="B290" s="10" t="s">
        <v>221</v>
      </c>
      <c r="C290" s="10" t="s">
        <v>605</v>
      </c>
      <c r="D290" s="10" t="s">
        <v>24</v>
      </c>
      <c r="E290" s="10" t="s">
        <v>25</v>
      </c>
      <c r="F290" s="10" t="s">
        <v>158</v>
      </c>
      <c r="G290" s="10" t="s">
        <v>71</v>
      </c>
      <c r="H290">
        <v>1</v>
      </c>
      <c r="I290" s="10" t="s">
        <v>409</v>
      </c>
      <c r="J290" s="10" t="s">
        <v>410</v>
      </c>
      <c r="K290" s="10" t="s">
        <v>276</v>
      </c>
      <c r="L290">
        <v>25</v>
      </c>
      <c r="P290" s="10"/>
      <c r="T290" s="10" t="s">
        <v>608</v>
      </c>
    </row>
    <row r="291" spans="1:20" x14ac:dyDescent="0.3">
      <c r="A291">
        <v>105</v>
      </c>
      <c r="B291" s="10" t="s">
        <v>221</v>
      </c>
      <c r="C291" s="10" t="s">
        <v>605</v>
      </c>
      <c r="D291" s="10" t="s">
        <v>24</v>
      </c>
      <c r="E291" s="10" t="s">
        <v>25</v>
      </c>
      <c r="F291" s="10" t="s">
        <v>158</v>
      </c>
      <c r="G291" s="10" t="s">
        <v>71</v>
      </c>
      <c r="H291">
        <v>1</v>
      </c>
      <c r="I291" s="10" t="s">
        <v>409</v>
      </c>
      <c r="J291" s="10" t="s">
        <v>887</v>
      </c>
      <c r="K291" s="10" t="s">
        <v>276</v>
      </c>
      <c r="L291">
        <v>30</v>
      </c>
      <c r="P291" s="10"/>
      <c r="T291" s="10" t="s">
        <v>608</v>
      </c>
    </row>
    <row r="292" spans="1:20" x14ac:dyDescent="0.3">
      <c r="A292">
        <v>106</v>
      </c>
      <c r="B292" s="10" t="s">
        <v>216</v>
      </c>
      <c r="C292" s="10" t="s">
        <v>609</v>
      </c>
      <c r="D292" s="10" t="s">
        <v>23</v>
      </c>
      <c r="E292" s="10" t="s">
        <v>26</v>
      </c>
      <c r="F292" s="10" t="s">
        <v>158</v>
      </c>
      <c r="G292" s="10" t="s">
        <v>71</v>
      </c>
      <c r="H292">
        <v>1</v>
      </c>
      <c r="I292" s="10" t="s">
        <v>409</v>
      </c>
      <c r="J292" s="10" t="s">
        <v>410</v>
      </c>
      <c r="K292" s="10" t="s">
        <v>276</v>
      </c>
      <c r="L292">
        <v>25</v>
      </c>
      <c r="P292" s="10"/>
      <c r="T292" s="10" t="s">
        <v>610</v>
      </c>
    </row>
    <row r="293" spans="1:20" x14ac:dyDescent="0.3">
      <c r="A293">
        <v>106</v>
      </c>
      <c r="B293" s="10" t="s">
        <v>216</v>
      </c>
      <c r="C293" s="10" t="s">
        <v>609</v>
      </c>
      <c r="D293" s="10" t="s">
        <v>23</v>
      </c>
      <c r="E293" s="10" t="s">
        <v>26</v>
      </c>
      <c r="F293" s="10" t="s">
        <v>158</v>
      </c>
      <c r="G293" s="10" t="s">
        <v>71</v>
      </c>
      <c r="H293">
        <v>1</v>
      </c>
      <c r="I293" s="10" t="s">
        <v>409</v>
      </c>
      <c r="J293" s="10" t="s">
        <v>887</v>
      </c>
      <c r="K293" s="10" t="s">
        <v>276</v>
      </c>
      <c r="L293">
        <v>30</v>
      </c>
      <c r="P293" s="10"/>
      <c r="T293" s="10" t="s">
        <v>610</v>
      </c>
    </row>
    <row r="294" spans="1:20" x14ac:dyDescent="0.3">
      <c r="A294">
        <v>107</v>
      </c>
      <c r="B294" s="10" t="s">
        <v>221</v>
      </c>
      <c r="C294" s="10" t="s">
        <v>609</v>
      </c>
      <c r="D294" s="10" t="s">
        <v>24</v>
      </c>
      <c r="E294" s="10" t="s">
        <v>26</v>
      </c>
      <c r="F294" s="10" t="s">
        <v>158</v>
      </c>
      <c r="G294" s="10" t="s">
        <v>71</v>
      </c>
      <c r="H294">
        <v>1</v>
      </c>
      <c r="I294" s="10" t="s">
        <v>409</v>
      </c>
      <c r="J294" s="10" t="s">
        <v>410</v>
      </c>
      <c r="K294" s="10" t="s">
        <v>276</v>
      </c>
      <c r="L294">
        <v>25</v>
      </c>
      <c r="P294" s="10"/>
      <c r="T294" s="10" t="s">
        <v>612</v>
      </c>
    </row>
    <row r="295" spans="1:20" x14ac:dyDescent="0.3">
      <c r="A295">
        <v>107</v>
      </c>
      <c r="B295" s="10" t="s">
        <v>221</v>
      </c>
      <c r="C295" s="10" t="s">
        <v>609</v>
      </c>
      <c r="D295" s="10" t="s">
        <v>24</v>
      </c>
      <c r="E295" s="10" t="s">
        <v>26</v>
      </c>
      <c r="F295" s="10" t="s">
        <v>158</v>
      </c>
      <c r="G295" s="10" t="s">
        <v>71</v>
      </c>
      <c r="H295">
        <v>1</v>
      </c>
      <c r="I295" s="10" t="s">
        <v>409</v>
      </c>
      <c r="J295" s="10" t="s">
        <v>887</v>
      </c>
      <c r="K295" s="10" t="s">
        <v>276</v>
      </c>
      <c r="L295">
        <v>30</v>
      </c>
      <c r="P295" s="10"/>
      <c r="T295" s="10" t="s">
        <v>612</v>
      </c>
    </row>
    <row r="296" spans="1:20" x14ac:dyDescent="0.3">
      <c r="A296">
        <v>108</v>
      </c>
      <c r="B296" s="10" t="s">
        <v>216</v>
      </c>
      <c r="C296" s="10" t="s">
        <v>613</v>
      </c>
      <c r="D296" s="10" t="s">
        <v>28</v>
      </c>
      <c r="E296" s="10" t="s">
        <v>25</v>
      </c>
      <c r="F296" s="10" t="s">
        <v>158</v>
      </c>
      <c r="G296" s="10" t="s">
        <v>71</v>
      </c>
      <c r="H296">
        <v>1</v>
      </c>
      <c r="I296" s="10" t="s">
        <v>409</v>
      </c>
      <c r="J296" s="10" t="s">
        <v>410</v>
      </c>
      <c r="K296" s="10" t="s">
        <v>276</v>
      </c>
      <c r="L296">
        <v>27</v>
      </c>
      <c r="P296" s="10"/>
      <c r="T296" s="10" t="s">
        <v>614</v>
      </c>
    </row>
    <row r="297" spans="1:20" x14ac:dyDescent="0.3">
      <c r="A297">
        <v>108</v>
      </c>
      <c r="B297" s="10" t="s">
        <v>216</v>
      </c>
      <c r="C297" s="10" t="s">
        <v>613</v>
      </c>
      <c r="D297" s="10" t="s">
        <v>28</v>
      </c>
      <c r="E297" s="10" t="s">
        <v>25</v>
      </c>
      <c r="F297" s="10" t="s">
        <v>158</v>
      </c>
      <c r="G297" s="10" t="s">
        <v>71</v>
      </c>
      <c r="H297">
        <v>1</v>
      </c>
      <c r="I297" s="10" t="s">
        <v>409</v>
      </c>
      <c r="J297" s="10" t="s">
        <v>887</v>
      </c>
      <c r="K297" s="10" t="s">
        <v>276</v>
      </c>
      <c r="L297">
        <v>31</v>
      </c>
      <c r="P297" s="10"/>
      <c r="T297" s="10" t="s">
        <v>614</v>
      </c>
    </row>
    <row r="298" spans="1:20" x14ac:dyDescent="0.3">
      <c r="A298">
        <v>109</v>
      </c>
      <c r="B298" s="10" t="s">
        <v>717</v>
      </c>
      <c r="C298" s="10" t="s">
        <v>613</v>
      </c>
      <c r="D298" s="10" t="s">
        <v>23</v>
      </c>
      <c r="E298" s="10" t="s">
        <v>25</v>
      </c>
      <c r="F298" s="10" t="s">
        <v>158</v>
      </c>
      <c r="G298" s="10" t="s">
        <v>71</v>
      </c>
      <c r="H298">
        <v>1</v>
      </c>
      <c r="I298" s="10" t="s">
        <v>409</v>
      </c>
      <c r="J298" s="10" t="s">
        <v>410</v>
      </c>
      <c r="K298" s="10" t="s">
        <v>276</v>
      </c>
      <c r="L298">
        <v>27</v>
      </c>
      <c r="P298" s="10"/>
      <c r="T298" s="10" t="s">
        <v>719</v>
      </c>
    </row>
    <row r="299" spans="1:20" x14ac:dyDescent="0.3">
      <c r="A299">
        <v>109</v>
      </c>
      <c r="B299" s="10" t="s">
        <v>717</v>
      </c>
      <c r="C299" s="10" t="s">
        <v>613</v>
      </c>
      <c r="D299" s="10" t="s">
        <v>23</v>
      </c>
      <c r="E299" s="10" t="s">
        <v>25</v>
      </c>
      <c r="F299" s="10" t="s">
        <v>158</v>
      </c>
      <c r="G299" s="10" t="s">
        <v>71</v>
      </c>
      <c r="H299">
        <v>1</v>
      </c>
      <c r="I299" s="10" t="s">
        <v>409</v>
      </c>
      <c r="J299" s="10" t="s">
        <v>887</v>
      </c>
      <c r="K299" s="10" t="s">
        <v>276</v>
      </c>
      <c r="L299">
        <v>31</v>
      </c>
      <c r="P299" s="10"/>
      <c r="T299" s="10" t="s">
        <v>719</v>
      </c>
    </row>
    <row r="300" spans="1:20" x14ac:dyDescent="0.3">
      <c r="A300">
        <v>110</v>
      </c>
      <c r="B300" s="10" t="s">
        <v>216</v>
      </c>
      <c r="C300" s="10" t="s">
        <v>407</v>
      </c>
      <c r="D300" s="10" t="s">
        <v>23</v>
      </c>
      <c r="E300" s="10" t="s">
        <v>31</v>
      </c>
      <c r="F300" s="10" t="s">
        <v>158</v>
      </c>
      <c r="G300" s="10" t="s">
        <v>71</v>
      </c>
      <c r="H300">
        <v>1</v>
      </c>
      <c r="I300" s="10" t="s">
        <v>409</v>
      </c>
      <c r="J300" s="10" t="s">
        <v>410</v>
      </c>
      <c r="K300" s="10" t="s">
        <v>289</v>
      </c>
      <c r="L300">
        <v>34</v>
      </c>
      <c r="P300" s="10"/>
      <c r="T300" s="10" t="s">
        <v>616</v>
      </c>
    </row>
    <row r="301" spans="1:20" x14ac:dyDescent="0.3">
      <c r="A301">
        <v>110</v>
      </c>
      <c r="B301" s="10" t="s">
        <v>216</v>
      </c>
      <c r="C301" s="10" t="s">
        <v>407</v>
      </c>
      <c r="D301" s="10" t="s">
        <v>23</v>
      </c>
      <c r="E301" s="10" t="s">
        <v>31</v>
      </c>
      <c r="F301" s="10" t="s">
        <v>158</v>
      </c>
      <c r="G301" s="10" t="s">
        <v>71</v>
      </c>
      <c r="H301">
        <v>1</v>
      </c>
      <c r="I301" s="10" t="s">
        <v>409</v>
      </c>
      <c r="J301" s="10" t="s">
        <v>411</v>
      </c>
      <c r="K301" s="10" t="s">
        <v>289</v>
      </c>
      <c r="L301">
        <v>34</v>
      </c>
      <c r="P301" s="10"/>
      <c r="T301" s="10" t="s">
        <v>616</v>
      </c>
    </row>
    <row r="302" spans="1:20" x14ac:dyDescent="0.3">
      <c r="A302">
        <v>110</v>
      </c>
      <c r="B302" s="10" t="s">
        <v>216</v>
      </c>
      <c r="C302" s="10" t="s">
        <v>407</v>
      </c>
      <c r="D302" s="10" t="s">
        <v>23</v>
      </c>
      <c r="E302" s="10" t="s">
        <v>31</v>
      </c>
      <c r="F302" s="10" t="s">
        <v>158</v>
      </c>
      <c r="G302" s="10" t="s">
        <v>71</v>
      </c>
      <c r="H302">
        <v>1</v>
      </c>
      <c r="I302" s="10" t="s">
        <v>409</v>
      </c>
      <c r="J302" s="10" t="s">
        <v>414</v>
      </c>
      <c r="K302" s="10" t="s">
        <v>289</v>
      </c>
      <c r="L302">
        <v>36</v>
      </c>
      <c r="P302" s="10"/>
      <c r="T302" s="10" t="s">
        <v>616</v>
      </c>
    </row>
    <row r="303" spans="1:20" x14ac:dyDescent="0.3">
      <c r="A303">
        <v>110</v>
      </c>
      <c r="B303" s="10" t="s">
        <v>216</v>
      </c>
      <c r="C303" s="10" t="s">
        <v>407</v>
      </c>
      <c r="D303" s="10" t="s">
        <v>23</v>
      </c>
      <c r="E303" s="10" t="s">
        <v>31</v>
      </c>
      <c r="F303" s="10" t="s">
        <v>158</v>
      </c>
      <c r="G303" s="10" t="s">
        <v>71</v>
      </c>
      <c r="H303">
        <v>1</v>
      </c>
      <c r="I303" s="10" t="s">
        <v>409</v>
      </c>
      <c r="J303" s="10" t="s">
        <v>415</v>
      </c>
      <c r="K303" s="10" t="s">
        <v>276</v>
      </c>
      <c r="L303">
        <v>34</v>
      </c>
      <c r="P303" s="10"/>
      <c r="T303" s="10" t="s">
        <v>616</v>
      </c>
    </row>
    <row r="304" spans="1:20" x14ac:dyDescent="0.3">
      <c r="A304">
        <v>110</v>
      </c>
      <c r="B304" s="10" t="s">
        <v>216</v>
      </c>
      <c r="C304" s="10" t="s">
        <v>407</v>
      </c>
      <c r="D304" s="10" t="s">
        <v>23</v>
      </c>
      <c r="E304" s="10" t="s">
        <v>31</v>
      </c>
      <c r="F304" s="10" t="s">
        <v>158</v>
      </c>
      <c r="G304" s="10" t="s">
        <v>71</v>
      </c>
      <c r="H304">
        <v>1</v>
      </c>
      <c r="I304" s="10" t="s">
        <v>409</v>
      </c>
      <c r="J304" s="10" t="s">
        <v>416</v>
      </c>
      <c r="K304" s="10" t="s">
        <v>417</v>
      </c>
      <c r="L304">
        <v>49</v>
      </c>
      <c r="N304">
        <v>59</v>
      </c>
      <c r="P304" s="10"/>
      <c r="T304" s="10" t="s">
        <v>616</v>
      </c>
    </row>
    <row r="305" spans="1:20" x14ac:dyDescent="0.3">
      <c r="A305">
        <v>111</v>
      </c>
      <c r="B305" s="10" t="s">
        <v>406</v>
      </c>
      <c r="C305" s="10" t="s">
        <v>407</v>
      </c>
      <c r="D305" s="10" t="s">
        <v>24</v>
      </c>
      <c r="E305" s="10" t="s">
        <v>31</v>
      </c>
      <c r="F305" s="10" t="s">
        <v>158</v>
      </c>
      <c r="G305" s="10" t="s">
        <v>71</v>
      </c>
      <c r="H305">
        <v>1</v>
      </c>
      <c r="I305" s="10" t="s">
        <v>409</v>
      </c>
      <c r="J305" s="10" t="s">
        <v>410</v>
      </c>
      <c r="K305" s="10" t="s">
        <v>289</v>
      </c>
      <c r="L305">
        <v>34</v>
      </c>
      <c r="P305" s="10"/>
      <c r="T305" s="10" t="s">
        <v>618</v>
      </c>
    </row>
    <row r="306" spans="1:20" x14ac:dyDescent="0.3">
      <c r="A306">
        <v>111</v>
      </c>
      <c r="B306" s="10" t="s">
        <v>406</v>
      </c>
      <c r="C306" s="10" t="s">
        <v>407</v>
      </c>
      <c r="D306" s="10" t="s">
        <v>24</v>
      </c>
      <c r="E306" s="10" t="s">
        <v>31</v>
      </c>
      <c r="F306" s="10" t="s">
        <v>158</v>
      </c>
      <c r="G306" s="10" t="s">
        <v>71</v>
      </c>
      <c r="H306">
        <v>1</v>
      </c>
      <c r="I306" s="10" t="s">
        <v>409</v>
      </c>
      <c r="J306" s="10" t="s">
        <v>411</v>
      </c>
      <c r="K306" s="10" t="s">
        <v>289</v>
      </c>
      <c r="L306">
        <v>34</v>
      </c>
      <c r="P306" s="10"/>
      <c r="T306" s="10" t="s">
        <v>618</v>
      </c>
    </row>
    <row r="307" spans="1:20" x14ac:dyDescent="0.3">
      <c r="A307">
        <v>111</v>
      </c>
      <c r="B307" s="10" t="s">
        <v>406</v>
      </c>
      <c r="C307" s="10" t="s">
        <v>407</v>
      </c>
      <c r="D307" s="10" t="s">
        <v>24</v>
      </c>
      <c r="E307" s="10" t="s">
        <v>31</v>
      </c>
      <c r="F307" s="10" t="s">
        <v>158</v>
      </c>
      <c r="G307" s="10" t="s">
        <v>71</v>
      </c>
      <c r="H307">
        <v>1</v>
      </c>
      <c r="I307" s="10" t="s">
        <v>409</v>
      </c>
      <c r="J307" s="10" t="s">
        <v>412</v>
      </c>
      <c r="K307" s="10" t="s">
        <v>413</v>
      </c>
      <c r="L307">
        <v>31</v>
      </c>
      <c r="P307" s="10"/>
      <c r="T307" s="10" t="s">
        <v>618</v>
      </c>
    </row>
    <row r="308" spans="1:20" x14ac:dyDescent="0.3">
      <c r="A308">
        <v>111</v>
      </c>
      <c r="B308" s="10" t="s">
        <v>406</v>
      </c>
      <c r="C308" s="10" t="s">
        <v>407</v>
      </c>
      <c r="D308" s="10" t="s">
        <v>24</v>
      </c>
      <c r="E308" s="10" t="s">
        <v>31</v>
      </c>
      <c r="F308" s="10" t="s">
        <v>158</v>
      </c>
      <c r="G308" s="10" t="s">
        <v>71</v>
      </c>
      <c r="H308">
        <v>1</v>
      </c>
      <c r="I308" s="10" t="s">
        <v>409</v>
      </c>
      <c r="J308" s="10" t="s">
        <v>414</v>
      </c>
      <c r="K308" s="10" t="s">
        <v>289</v>
      </c>
      <c r="L308">
        <v>36</v>
      </c>
      <c r="P308" s="10"/>
      <c r="T308" s="10" t="s">
        <v>618</v>
      </c>
    </row>
    <row r="309" spans="1:20" x14ac:dyDescent="0.3">
      <c r="A309">
        <v>111</v>
      </c>
      <c r="B309" s="10" t="s">
        <v>406</v>
      </c>
      <c r="C309" s="10" t="s">
        <v>407</v>
      </c>
      <c r="D309" s="10" t="s">
        <v>24</v>
      </c>
      <c r="E309" s="10" t="s">
        <v>31</v>
      </c>
      <c r="F309" s="10" t="s">
        <v>158</v>
      </c>
      <c r="G309" s="10" t="s">
        <v>71</v>
      </c>
      <c r="H309">
        <v>1</v>
      </c>
      <c r="I309" s="10" t="s">
        <v>409</v>
      </c>
      <c r="J309" s="10" t="s">
        <v>415</v>
      </c>
      <c r="K309" s="10" t="s">
        <v>413</v>
      </c>
      <c r="L309">
        <v>37</v>
      </c>
      <c r="P309" s="10"/>
      <c r="T309" s="10" t="s">
        <v>618</v>
      </c>
    </row>
    <row r="310" spans="1:20" x14ac:dyDescent="0.3">
      <c r="A310">
        <v>111</v>
      </c>
      <c r="B310" s="10" t="s">
        <v>406</v>
      </c>
      <c r="C310" s="10" t="s">
        <v>407</v>
      </c>
      <c r="D310" s="10" t="s">
        <v>24</v>
      </c>
      <c r="E310" s="10" t="s">
        <v>31</v>
      </c>
      <c r="F310" s="10" t="s">
        <v>158</v>
      </c>
      <c r="G310" s="10" t="s">
        <v>71</v>
      </c>
      <c r="H310">
        <v>1</v>
      </c>
      <c r="I310" s="10" t="s">
        <v>409</v>
      </c>
      <c r="J310" s="10" t="s">
        <v>416</v>
      </c>
      <c r="K310" s="10" t="s">
        <v>417</v>
      </c>
      <c r="L310">
        <v>49</v>
      </c>
      <c r="N310">
        <v>59</v>
      </c>
      <c r="P310" s="10"/>
      <c r="T310" s="10" t="s">
        <v>618</v>
      </c>
    </row>
    <row r="311" spans="1:20" x14ac:dyDescent="0.3">
      <c r="A311">
        <v>112</v>
      </c>
      <c r="B311" s="10" t="s">
        <v>216</v>
      </c>
      <c r="C311" s="10" t="s">
        <v>619</v>
      </c>
      <c r="D311" s="10" t="s">
        <v>23</v>
      </c>
      <c r="E311" s="10" t="s">
        <v>25</v>
      </c>
      <c r="F311" s="10" t="s">
        <v>158</v>
      </c>
      <c r="G311" s="10" t="s">
        <v>71</v>
      </c>
      <c r="H311">
        <v>1</v>
      </c>
      <c r="I311" s="10" t="s">
        <v>409</v>
      </c>
      <c r="J311" s="10" t="s">
        <v>410</v>
      </c>
      <c r="K311" s="10" t="s">
        <v>276</v>
      </c>
      <c r="L311">
        <v>26</v>
      </c>
      <c r="P311" s="10"/>
      <c r="T311" s="10" t="s">
        <v>620</v>
      </c>
    </row>
    <row r="312" spans="1:20" x14ac:dyDescent="0.3">
      <c r="A312">
        <v>112</v>
      </c>
      <c r="B312" s="10" t="s">
        <v>216</v>
      </c>
      <c r="C312" s="10" t="s">
        <v>619</v>
      </c>
      <c r="D312" s="10" t="s">
        <v>23</v>
      </c>
      <c r="E312" s="10" t="s">
        <v>25</v>
      </c>
      <c r="F312" s="10" t="s">
        <v>158</v>
      </c>
      <c r="G312" s="10" t="s">
        <v>71</v>
      </c>
      <c r="H312">
        <v>1</v>
      </c>
      <c r="I312" s="10" t="s">
        <v>409</v>
      </c>
      <c r="J312" s="10" t="s">
        <v>887</v>
      </c>
      <c r="K312" s="10" t="s">
        <v>276</v>
      </c>
      <c r="L312">
        <v>31</v>
      </c>
      <c r="P312" s="10"/>
      <c r="T312" s="10" t="s">
        <v>620</v>
      </c>
    </row>
    <row r="313" spans="1:20" x14ac:dyDescent="0.3">
      <c r="A313">
        <v>113</v>
      </c>
      <c r="B313" s="10" t="s">
        <v>216</v>
      </c>
      <c r="C313" s="10" t="s">
        <v>622</v>
      </c>
      <c r="D313" s="10" t="s">
        <v>23</v>
      </c>
      <c r="E313" s="10" t="s">
        <v>26</v>
      </c>
      <c r="F313" s="10" t="s">
        <v>158</v>
      </c>
      <c r="G313" s="10" t="s">
        <v>71</v>
      </c>
      <c r="H313">
        <v>1</v>
      </c>
      <c r="I313" s="10" t="s">
        <v>409</v>
      </c>
      <c r="J313" s="10" t="s">
        <v>410</v>
      </c>
      <c r="K313" s="10" t="s">
        <v>276</v>
      </c>
      <c r="L313">
        <v>29</v>
      </c>
      <c r="P313" s="10"/>
      <c r="T313" s="10" t="s">
        <v>623</v>
      </c>
    </row>
    <row r="314" spans="1:20" x14ac:dyDescent="0.3">
      <c r="A314">
        <v>113</v>
      </c>
      <c r="B314" s="10" t="s">
        <v>216</v>
      </c>
      <c r="C314" s="10" t="s">
        <v>622</v>
      </c>
      <c r="D314" s="10" t="s">
        <v>23</v>
      </c>
      <c r="E314" s="10" t="s">
        <v>26</v>
      </c>
      <c r="F314" s="10" t="s">
        <v>158</v>
      </c>
      <c r="G314" s="10" t="s">
        <v>71</v>
      </c>
      <c r="H314">
        <v>1</v>
      </c>
      <c r="I314" s="10" t="s">
        <v>409</v>
      </c>
      <c r="J314" s="10" t="s">
        <v>887</v>
      </c>
      <c r="K314" s="10" t="s">
        <v>276</v>
      </c>
      <c r="L314">
        <v>31</v>
      </c>
      <c r="P314" s="10"/>
      <c r="T314" s="10" t="s">
        <v>623</v>
      </c>
    </row>
    <row r="315" spans="1:20" x14ac:dyDescent="0.3">
      <c r="A315">
        <v>114</v>
      </c>
      <c r="B315" s="10" t="s">
        <v>216</v>
      </c>
      <c r="C315" s="10" t="s">
        <v>676</v>
      </c>
      <c r="D315" s="10" t="s">
        <v>23</v>
      </c>
      <c r="E315" s="10" t="s">
        <v>31</v>
      </c>
      <c r="F315" s="10" t="s">
        <v>158</v>
      </c>
      <c r="G315" s="10" t="s">
        <v>71</v>
      </c>
      <c r="H315">
        <v>1</v>
      </c>
      <c r="I315" s="10" t="s">
        <v>409</v>
      </c>
      <c r="J315" s="10" t="s">
        <v>410</v>
      </c>
      <c r="K315" s="10" t="s">
        <v>289</v>
      </c>
      <c r="L315">
        <v>38</v>
      </c>
      <c r="P315" s="10"/>
      <c r="T315" s="10" t="s">
        <v>678</v>
      </c>
    </row>
    <row r="316" spans="1:20" x14ac:dyDescent="0.3">
      <c r="A316">
        <v>114</v>
      </c>
      <c r="B316" s="10" t="s">
        <v>216</v>
      </c>
      <c r="C316" s="10" t="s">
        <v>676</v>
      </c>
      <c r="D316" s="10" t="s">
        <v>23</v>
      </c>
      <c r="E316" s="10" t="s">
        <v>31</v>
      </c>
      <c r="F316" s="10" t="s">
        <v>158</v>
      </c>
      <c r="G316" s="10" t="s">
        <v>71</v>
      </c>
      <c r="H316">
        <v>1</v>
      </c>
      <c r="I316" s="10" t="s">
        <v>409</v>
      </c>
      <c r="J316" s="10" t="s">
        <v>411</v>
      </c>
      <c r="K316" s="10" t="s">
        <v>289</v>
      </c>
      <c r="L316">
        <v>38</v>
      </c>
      <c r="P316" s="10"/>
      <c r="T316" s="10" t="s">
        <v>678</v>
      </c>
    </row>
    <row r="317" spans="1:20" x14ac:dyDescent="0.3">
      <c r="A317">
        <v>114</v>
      </c>
      <c r="B317" s="10" t="s">
        <v>216</v>
      </c>
      <c r="C317" s="10" t="s">
        <v>676</v>
      </c>
      <c r="D317" s="10" t="s">
        <v>23</v>
      </c>
      <c r="E317" s="10" t="s">
        <v>31</v>
      </c>
      <c r="F317" s="10" t="s">
        <v>158</v>
      </c>
      <c r="G317" s="10" t="s">
        <v>71</v>
      </c>
      <c r="H317">
        <v>1</v>
      </c>
      <c r="I317" s="10" t="s">
        <v>409</v>
      </c>
      <c r="J317" s="10" t="s">
        <v>414</v>
      </c>
      <c r="K317" s="10" t="s">
        <v>289</v>
      </c>
      <c r="L317">
        <v>25</v>
      </c>
      <c r="P317" s="10"/>
      <c r="T317" s="10" t="s">
        <v>678</v>
      </c>
    </row>
    <row r="318" spans="1:20" x14ac:dyDescent="0.3">
      <c r="A318">
        <v>114</v>
      </c>
      <c r="B318" s="10" t="s">
        <v>216</v>
      </c>
      <c r="C318" s="10" t="s">
        <v>676</v>
      </c>
      <c r="D318" s="10" t="s">
        <v>23</v>
      </c>
      <c r="E318" s="10" t="s">
        <v>31</v>
      </c>
      <c r="F318" s="10" t="s">
        <v>158</v>
      </c>
      <c r="G318" s="10" t="s">
        <v>71</v>
      </c>
      <c r="H318">
        <v>1</v>
      </c>
      <c r="I318" s="10" t="s">
        <v>409</v>
      </c>
      <c r="J318" s="10" t="s">
        <v>891</v>
      </c>
      <c r="K318" s="10" t="s">
        <v>289</v>
      </c>
      <c r="L318">
        <v>45</v>
      </c>
      <c r="P318" s="10"/>
      <c r="T318" s="10" t="s">
        <v>678</v>
      </c>
    </row>
    <row r="319" spans="1:20" x14ac:dyDescent="0.3">
      <c r="A319">
        <v>114</v>
      </c>
      <c r="B319" s="10" t="s">
        <v>216</v>
      </c>
      <c r="C319" s="10" t="s">
        <v>676</v>
      </c>
      <c r="D319" s="10" t="s">
        <v>23</v>
      </c>
      <c r="E319" s="10" t="s">
        <v>31</v>
      </c>
      <c r="F319" s="10" t="s">
        <v>158</v>
      </c>
      <c r="G319" s="10" t="s">
        <v>71</v>
      </c>
      <c r="H319">
        <v>1</v>
      </c>
      <c r="I319" s="10" t="s">
        <v>409</v>
      </c>
      <c r="J319" s="10" t="s">
        <v>415</v>
      </c>
      <c r="K319" s="10" t="s">
        <v>276</v>
      </c>
      <c r="L319">
        <v>35</v>
      </c>
      <c r="P319" s="10"/>
      <c r="T319" s="10" t="s">
        <v>678</v>
      </c>
    </row>
    <row r="320" spans="1:20" x14ac:dyDescent="0.3">
      <c r="A320">
        <v>115</v>
      </c>
      <c r="B320" s="10" t="s">
        <v>216</v>
      </c>
      <c r="C320" s="10" t="s">
        <v>626</v>
      </c>
      <c r="D320" s="10" t="s">
        <v>23</v>
      </c>
      <c r="E320" s="10" t="s">
        <v>21</v>
      </c>
      <c r="F320" s="10" t="s">
        <v>158</v>
      </c>
      <c r="G320" s="10" t="s">
        <v>71</v>
      </c>
      <c r="H320">
        <v>1</v>
      </c>
      <c r="I320" s="10" t="s">
        <v>409</v>
      </c>
      <c r="J320" s="10" t="s">
        <v>410</v>
      </c>
      <c r="K320" s="10" t="s">
        <v>276</v>
      </c>
      <c r="L320">
        <v>27</v>
      </c>
      <c r="P320" s="10"/>
      <c r="T320" s="10" t="s">
        <v>627</v>
      </c>
    </row>
    <row r="321" spans="1:20" x14ac:dyDescent="0.3">
      <c r="A321">
        <v>116</v>
      </c>
      <c r="B321" s="10" t="s">
        <v>216</v>
      </c>
      <c r="C321" s="10" t="s">
        <v>629</v>
      </c>
      <c r="D321" s="10" t="s">
        <v>28</v>
      </c>
      <c r="E321" s="10" t="s">
        <v>31</v>
      </c>
      <c r="F321" s="10" t="s">
        <v>200</v>
      </c>
      <c r="G321" s="10" t="s">
        <v>71</v>
      </c>
      <c r="H321">
        <v>1</v>
      </c>
      <c r="I321" s="10" t="s">
        <v>409</v>
      </c>
      <c r="J321" s="10" t="s">
        <v>410</v>
      </c>
      <c r="K321" s="10" t="s">
        <v>289</v>
      </c>
      <c r="L321">
        <v>38</v>
      </c>
      <c r="P321" s="10"/>
      <c r="T321" s="10" t="s">
        <v>630</v>
      </c>
    </row>
    <row r="322" spans="1:20" x14ac:dyDescent="0.3">
      <c r="A322">
        <v>116</v>
      </c>
      <c r="B322" s="10" t="s">
        <v>216</v>
      </c>
      <c r="C322" s="10" t="s">
        <v>629</v>
      </c>
      <c r="D322" s="10" t="s">
        <v>28</v>
      </c>
      <c r="E322" s="10" t="s">
        <v>31</v>
      </c>
      <c r="F322" s="10" t="s">
        <v>200</v>
      </c>
      <c r="G322" s="10" t="s">
        <v>71</v>
      </c>
      <c r="H322">
        <v>1</v>
      </c>
      <c r="I322" s="10" t="s">
        <v>409</v>
      </c>
      <c r="J322" s="10" t="s">
        <v>411</v>
      </c>
      <c r="K322" s="10" t="s">
        <v>289</v>
      </c>
      <c r="L322">
        <v>38</v>
      </c>
      <c r="P322" s="10"/>
      <c r="T322" s="10" t="s">
        <v>630</v>
      </c>
    </row>
    <row r="323" spans="1:20" x14ac:dyDescent="0.3">
      <c r="A323">
        <v>116</v>
      </c>
      <c r="B323" s="10" t="s">
        <v>216</v>
      </c>
      <c r="C323" s="10" t="s">
        <v>629</v>
      </c>
      <c r="D323" s="10" t="s">
        <v>28</v>
      </c>
      <c r="E323" s="10" t="s">
        <v>31</v>
      </c>
      <c r="F323" s="10" t="s">
        <v>200</v>
      </c>
      <c r="G323" s="10" t="s">
        <v>71</v>
      </c>
      <c r="H323">
        <v>1</v>
      </c>
      <c r="I323" s="10" t="s">
        <v>409</v>
      </c>
      <c r="J323" s="10" t="s">
        <v>412</v>
      </c>
      <c r="K323" s="10" t="s">
        <v>289</v>
      </c>
      <c r="L323">
        <v>42</v>
      </c>
      <c r="P323" s="10"/>
      <c r="T323" s="10" t="s">
        <v>630</v>
      </c>
    </row>
    <row r="324" spans="1:20" x14ac:dyDescent="0.3">
      <c r="A324">
        <v>116</v>
      </c>
      <c r="B324" s="10" t="s">
        <v>216</v>
      </c>
      <c r="C324" s="10" t="s">
        <v>629</v>
      </c>
      <c r="D324" s="10" t="s">
        <v>28</v>
      </c>
      <c r="E324" s="10" t="s">
        <v>31</v>
      </c>
      <c r="F324" s="10" t="s">
        <v>200</v>
      </c>
      <c r="G324" s="10" t="s">
        <v>71</v>
      </c>
      <c r="H324">
        <v>1</v>
      </c>
      <c r="I324" s="10" t="s">
        <v>409</v>
      </c>
      <c r="J324" s="10" t="s">
        <v>415</v>
      </c>
      <c r="K324" s="10" t="s">
        <v>276</v>
      </c>
      <c r="L324">
        <v>25</v>
      </c>
      <c r="P324" s="10"/>
      <c r="T324" s="10" t="s">
        <v>630</v>
      </c>
    </row>
    <row r="325" spans="1:20" x14ac:dyDescent="0.3">
      <c r="A325">
        <v>116</v>
      </c>
      <c r="B325" s="10" t="s">
        <v>216</v>
      </c>
      <c r="C325" s="10" t="s">
        <v>629</v>
      </c>
      <c r="D325" s="10" t="s">
        <v>28</v>
      </c>
      <c r="E325" s="10" t="s">
        <v>31</v>
      </c>
      <c r="F325" s="10" t="s">
        <v>200</v>
      </c>
      <c r="G325" s="10" t="s">
        <v>71</v>
      </c>
      <c r="H325">
        <v>1</v>
      </c>
      <c r="I325" s="10" t="s">
        <v>409</v>
      </c>
      <c r="J325" s="10" t="s">
        <v>416</v>
      </c>
      <c r="K325" s="10" t="s">
        <v>417</v>
      </c>
      <c r="L325">
        <v>50</v>
      </c>
      <c r="N325">
        <v>60</v>
      </c>
      <c r="P325" s="10"/>
      <c r="T325" s="10" t="s">
        <v>630</v>
      </c>
    </row>
    <row r="326" spans="1:20" x14ac:dyDescent="0.3">
      <c r="A326">
        <v>116</v>
      </c>
      <c r="B326" s="10" t="s">
        <v>216</v>
      </c>
      <c r="C326" s="10" t="s">
        <v>629</v>
      </c>
      <c r="D326" s="10" t="s">
        <v>28</v>
      </c>
      <c r="E326" s="10" t="s">
        <v>31</v>
      </c>
      <c r="F326" s="10" t="s">
        <v>200</v>
      </c>
      <c r="G326" s="10" t="s">
        <v>71</v>
      </c>
      <c r="H326">
        <v>1</v>
      </c>
      <c r="I326" s="10" t="s">
        <v>409</v>
      </c>
      <c r="J326" s="10" t="s">
        <v>411</v>
      </c>
      <c r="K326" s="10" t="s">
        <v>417</v>
      </c>
      <c r="L326">
        <v>57</v>
      </c>
      <c r="N326">
        <v>64</v>
      </c>
      <c r="P326" s="10" t="s">
        <v>632</v>
      </c>
      <c r="T326" s="10" t="s">
        <v>630</v>
      </c>
    </row>
    <row r="327" spans="1:20" x14ac:dyDescent="0.3">
      <c r="A327">
        <v>117</v>
      </c>
      <c r="B327" s="10" t="s">
        <v>216</v>
      </c>
      <c r="C327" s="10" t="s">
        <v>632</v>
      </c>
      <c r="D327" s="10" t="s">
        <v>24</v>
      </c>
      <c r="E327" s="10" t="s">
        <v>25</v>
      </c>
      <c r="F327" s="10" t="s">
        <v>200</v>
      </c>
      <c r="G327" s="10" t="s">
        <v>71</v>
      </c>
      <c r="H327">
        <v>1</v>
      </c>
      <c r="I327" s="10" t="s">
        <v>409</v>
      </c>
      <c r="J327" s="10" t="s">
        <v>410</v>
      </c>
      <c r="K327" s="10" t="s">
        <v>276</v>
      </c>
      <c r="L327">
        <v>25</v>
      </c>
      <c r="P327" s="10"/>
      <c r="T327" s="10" t="s">
        <v>633</v>
      </c>
    </row>
    <row r="328" spans="1:20" x14ac:dyDescent="0.3">
      <c r="A328">
        <v>117</v>
      </c>
      <c r="B328" s="10" t="s">
        <v>216</v>
      </c>
      <c r="C328" s="10" t="s">
        <v>632</v>
      </c>
      <c r="D328" s="10" t="s">
        <v>24</v>
      </c>
      <c r="E328" s="10" t="s">
        <v>25</v>
      </c>
      <c r="F328" s="10" t="s">
        <v>200</v>
      </c>
      <c r="G328" s="10" t="s">
        <v>71</v>
      </c>
      <c r="H328">
        <v>1</v>
      </c>
      <c r="I328" s="10" t="s">
        <v>409</v>
      </c>
      <c r="J328" s="10" t="s">
        <v>887</v>
      </c>
      <c r="K328" s="10" t="s">
        <v>276</v>
      </c>
      <c r="L328">
        <v>29</v>
      </c>
      <c r="P328" s="10"/>
      <c r="T328" s="10" t="s">
        <v>633</v>
      </c>
    </row>
    <row r="329" spans="1:20" x14ac:dyDescent="0.3">
      <c r="A329">
        <v>118</v>
      </c>
      <c r="B329" s="10" t="s">
        <v>216</v>
      </c>
      <c r="C329" s="10" t="s">
        <v>635</v>
      </c>
      <c r="D329" s="10" t="s">
        <v>28</v>
      </c>
      <c r="E329" s="10" t="s">
        <v>26</v>
      </c>
      <c r="F329" s="10" t="s">
        <v>200</v>
      </c>
      <c r="G329" s="10" t="s">
        <v>71</v>
      </c>
      <c r="H329">
        <v>1</v>
      </c>
      <c r="I329" s="10" t="s">
        <v>409</v>
      </c>
      <c r="J329" s="10" t="s">
        <v>410</v>
      </c>
      <c r="K329" s="10" t="s">
        <v>276</v>
      </c>
      <c r="L329">
        <v>25</v>
      </c>
      <c r="P329" s="10"/>
      <c r="T329" s="10" t="s">
        <v>636</v>
      </c>
    </row>
    <row r="330" spans="1:20" x14ac:dyDescent="0.3">
      <c r="A330">
        <v>118</v>
      </c>
      <c r="B330" s="10" t="s">
        <v>216</v>
      </c>
      <c r="C330" s="10" t="s">
        <v>635</v>
      </c>
      <c r="D330" s="10" t="s">
        <v>28</v>
      </c>
      <c r="E330" s="10" t="s">
        <v>26</v>
      </c>
      <c r="F330" s="10" t="s">
        <v>200</v>
      </c>
      <c r="G330" s="10" t="s">
        <v>71</v>
      </c>
      <c r="H330">
        <v>1</v>
      </c>
      <c r="I330" s="10" t="s">
        <v>409</v>
      </c>
      <c r="J330" s="10" t="s">
        <v>887</v>
      </c>
      <c r="K330" s="10" t="s">
        <v>276</v>
      </c>
      <c r="L330">
        <v>33</v>
      </c>
      <c r="P330" s="10"/>
      <c r="T330" s="10" t="s">
        <v>636</v>
      </c>
    </row>
    <row r="331" spans="1:20" x14ac:dyDescent="0.3">
      <c r="A331">
        <v>119</v>
      </c>
      <c r="B331" s="10" t="s">
        <v>216</v>
      </c>
      <c r="C331" s="10" t="s">
        <v>638</v>
      </c>
      <c r="D331" s="10" t="s">
        <v>28</v>
      </c>
      <c r="E331" s="10" t="s">
        <v>25</v>
      </c>
      <c r="F331" s="10" t="s">
        <v>200</v>
      </c>
      <c r="G331" s="10" t="s">
        <v>71</v>
      </c>
      <c r="H331">
        <v>1</v>
      </c>
      <c r="I331" s="10" t="s">
        <v>409</v>
      </c>
      <c r="J331" s="10" t="s">
        <v>410</v>
      </c>
      <c r="K331" s="10" t="s">
        <v>276</v>
      </c>
      <c r="L331">
        <v>26</v>
      </c>
      <c r="P331" s="10"/>
      <c r="T331" s="10" t="s">
        <v>639</v>
      </c>
    </row>
    <row r="332" spans="1:20" x14ac:dyDescent="0.3">
      <c r="A332">
        <v>119</v>
      </c>
      <c r="B332" s="10" t="s">
        <v>216</v>
      </c>
      <c r="C332" s="10" t="s">
        <v>638</v>
      </c>
      <c r="D332" s="10" t="s">
        <v>28</v>
      </c>
      <c r="E332" s="10" t="s">
        <v>25</v>
      </c>
      <c r="F332" s="10" t="s">
        <v>200</v>
      </c>
      <c r="G332" s="10" t="s">
        <v>71</v>
      </c>
      <c r="H332">
        <v>1</v>
      </c>
      <c r="I332" s="10" t="s">
        <v>409</v>
      </c>
      <c r="J332" s="10" t="s">
        <v>887</v>
      </c>
      <c r="K332" s="10" t="s">
        <v>276</v>
      </c>
      <c r="L332">
        <v>31</v>
      </c>
      <c r="P332" s="10"/>
      <c r="T332" s="10" t="s">
        <v>639</v>
      </c>
    </row>
    <row r="333" spans="1:20" x14ac:dyDescent="0.3">
      <c r="A333">
        <v>120</v>
      </c>
      <c r="B333" s="10" t="s">
        <v>216</v>
      </c>
      <c r="C333" s="10" t="s">
        <v>688</v>
      </c>
      <c r="D333" s="10" t="s">
        <v>28</v>
      </c>
      <c r="E333" s="10" t="s">
        <v>25</v>
      </c>
      <c r="F333" s="10" t="s">
        <v>200</v>
      </c>
      <c r="G333" s="10" t="s">
        <v>71</v>
      </c>
      <c r="H333">
        <v>1</v>
      </c>
      <c r="I333" s="10" t="s">
        <v>409</v>
      </c>
      <c r="J333" s="10" t="s">
        <v>410</v>
      </c>
      <c r="K333" s="10" t="s">
        <v>276</v>
      </c>
      <c r="L333">
        <v>24</v>
      </c>
      <c r="P333" s="10"/>
      <c r="T333" s="10" t="s">
        <v>689</v>
      </c>
    </row>
    <row r="334" spans="1:20" x14ac:dyDescent="0.3">
      <c r="A334">
        <v>120</v>
      </c>
      <c r="B334" s="10" t="s">
        <v>216</v>
      </c>
      <c r="C334" s="10" t="s">
        <v>688</v>
      </c>
      <c r="D334" s="10" t="s">
        <v>28</v>
      </c>
      <c r="E334" s="10" t="s">
        <v>25</v>
      </c>
      <c r="F334" s="10" t="s">
        <v>200</v>
      </c>
      <c r="G334" s="10" t="s">
        <v>71</v>
      </c>
      <c r="H334">
        <v>1</v>
      </c>
      <c r="I334" s="10" t="s">
        <v>409</v>
      </c>
      <c r="J334" s="10" t="s">
        <v>887</v>
      </c>
      <c r="K334" s="10" t="s">
        <v>276</v>
      </c>
      <c r="L334">
        <v>26</v>
      </c>
      <c r="P334" s="10"/>
      <c r="T334" s="10" t="s">
        <v>689</v>
      </c>
    </row>
    <row r="335" spans="1:20" x14ac:dyDescent="0.3">
      <c r="A335">
        <v>121</v>
      </c>
      <c r="B335" s="10" t="s">
        <v>216</v>
      </c>
      <c r="C335" s="10" t="s">
        <v>691</v>
      </c>
      <c r="D335" s="10" t="s">
        <v>28</v>
      </c>
      <c r="E335" s="10" t="s">
        <v>21</v>
      </c>
      <c r="F335" s="10" t="s">
        <v>200</v>
      </c>
      <c r="G335" s="10" t="s">
        <v>71</v>
      </c>
      <c r="H335">
        <v>1</v>
      </c>
      <c r="I335" s="10" t="s">
        <v>409</v>
      </c>
      <c r="J335" s="10" t="s">
        <v>410</v>
      </c>
      <c r="K335" s="10" t="s">
        <v>276</v>
      </c>
      <c r="L335">
        <v>28</v>
      </c>
      <c r="P335" s="10"/>
      <c r="T335" s="10" t="s">
        <v>692</v>
      </c>
    </row>
    <row r="336" spans="1:20" x14ac:dyDescent="0.3">
      <c r="A336">
        <v>122</v>
      </c>
      <c r="B336" s="10" t="s">
        <v>216</v>
      </c>
      <c r="C336" s="10" t="s">
        <v>694</v>
      </c>
      <c r="D336" s="10" t="s">
        <v>28</v>
      </c>
      <c r="E336" s="10" t="s">
        <v>26</v>
      </c>
      <c r="F336" s="10" t="s">
        <v>200</v>
      </c>
      <c r="G336" s="10" t="s">
        <v>71</v>
      </c>
      <c r="H336">
        <v>1</v>
      </c>
      <c r="I336" s="10" t="s">
        <v>409</v>
      </c>
      <c r="J336" s="10" t="s">
        <v>410</v>
      </c>
      <c r="K336" s="10" t="s">
        <v>276</v>
      </c>
      <c r="L336">
        <v>27</v>
      </c>
      <c r="P336" s="10"/>
      <c r="T336" s="10" t="s">
        <v>695</v>
      </c>
    </row>
    <row r="337" spans="1:20" x14ac:dyDescent="0.3">
      <c r="A337">
        <v>122</v>
      </c>
      <c r="B337" s="10" t="s">
        <v>216</v>
      </c>
      <c r="C337" s="10" t="s">
        <v>694</v>
      </c>
      <c r="D337" s="10" t="s">
        <v>28</v>
      </c>
      <c r="E337" s="10" t="s">
        <v>26</v>
      </c>
      <c r="F337" s="10" t="s">
        <v>200</v>
      </c>
      <c r="G337" s="10" t="s">
        <v>71</v>
      </c>
      <c r="H337">
        <v>1</v>
      </c>
      <c r="I337" s="10" t="s">
        <v>409</v>
      </c>
      <c r="J337" s="10" t="s">
        <v>887</v>
      </c>
      <c r="K337" s="10" t="s">
        <v>276</v>
      </c>
      <c r="L337">
        <v>27</v>
      </c>
      <c r="P337" s="10"/>
      <c r="T337" s="10" t="s">
        <v>695</v>
      </c>
    </row>
    <row r="338" spans="1:20" x14ac:dyDescent="0.3">
      <c r="A338">
        <v>123</v>
      </c>
      <c r="B338" s="10" t="s">
        <v>216</v>
      </c>
      <c r="C338" s="10" t="s">
        <v>697</v>
      </c>
      <c r="D338" s="10" t="s">
        <v>28</v>
      </c>
      <c r="E338" s="10" t="s">
        <v>25</v>
      </c>
      <c r="F338" s="10" t="s">
        <v>200</v>
      </c>
      <c r="G338" s="10" t="s">
        <v>71</v>
      </c>
      <c r="H338">
        <v>1</v>
      </c>
      <c r="I338" s="10" t="s">
        <v>409</v>
      </c>
      <c r="J338" s="10" t="s">
        <v>410</v>
      </c>
      <c r="K338" s="10" t="s">
        <v>276</v>
      </c>
      <c r="L338">
        <v>23</v>
      </c>
      <c r="P338" s="10"/>
      <c r="T338" s="10" t="s">
        <v>698</v>
      </c>
    </row>
    <row r="339" spans="1:20" x14ac:dyDescent="0.3">
      <c r="A339">
        <v>123</v>
      </c>
      <c r="B339" s="10" t="s">
        <v>216</v>
      </c>
      <c r="C339" s="10" t="s">
        <v>697</v>
      </c>
      <c r="D339" s="10" t="s">
        <v>28</v>
      </c>
      <c r="E339" s="10" t="s">
        <v>25</v>
      </c>
      <c r="F339" s="10" t="s">
        <v>200</v>
      </c>
      <c r="G339" s="10" t="s">
        <v>71</v>
      </c>
      <c r="H339">
        <v>1</v>
      </c>
      <c r="I339" s="10" t="s">
        <v>409</v>
      </c>
      <c r="J339" s="10" t="s">
        <v>887</v>
      </c>
      <c r="K339" s="10" t="s">
        <v>276</v>
      </c>
      <c r="L339">
        <v>25</v>
      </c>
      <c r="P339" s="10"/>
      <c r="T339" s="10" t="s">
        <v>698</v>
      </c>
    </row>
    <row r="340" spans="1:20" x14ac:dyDescent="0.3">
      <c r="A340">
        <v>124</v>
      </c>
      <c r="B340" s="10" t="s">
        <v>216</v>
      </c>
      <c r="C340" s="10" t="s">
        <v>641</v>
      </c>
      <c r="D340" s="10" t="s">
        <v>24</v>
      </c>
      <c r="E340" s="10" t="s">
        <v>25</v>
      </c>
      <c r="F340" s="10" t="s">
        <v>155</v>
      </c>
      <c r="G340" s="10" t="s">
        <v>71</v>
      </c>
      <c r="H340">
        <v>1</v>
      </c>
      <c r="I340" s="10" t="s">
        <v>409</v>
      </c>
      <c r="J340" s="10" t="s">
        <v>410</v>
      </c>
      <c r="K340" s="10" t="s">
        <v>276</v>
      </c>
      <c r="L340">
        <v>25</v>
      </c>
      <c r="P340" s="10"/>
      <c r="T340" s="10" t="s">
        <v>642</v>
      </c>
    </row>
    <row r="341" spans="1:20" x14ac:dyDescent="0.3">
      <c r="A341">
        <v>124</v>
      </c>
      <c r="B341" s="10" t="s">
        <v>216</v>
      </c>
      <c r="C341" s="10" t="s">
        <v>641</v>
      </c>
      <c r="D341" s="10" t="s">
        <v>24</v>
      </c>
      <c r="E341" s="10" t="s">
        <v>25</v>
      </c>
      <c r="F341" s="10" t="s">
        <v>155</v>
      </c>
      <c r="G341" s="10" t="s">
        <v>71</v>
      </c>
      <c r="H341">
        <v>1</v>
      </c>
      <c r="I341" s="10" t="s">
        <v>409</v>
      </c>
      <c r="J341" s="10" t="s">
        <v>887</v>
      </c>
      <c r="K341" s="10" t="s">
        <v>276</v>
      </c>
      <c r="L341">
        <v>30</v>
      </c>
      <c r="P341" s="10"/>
      <c r="T341" s="10" t="s">
        <v>642</v>
      </c>
    </row>
    <row r="342" spans="1:20" x14ac:dyDescent="0.3">
      <c r="A342">
        <v>125</v>
      </c>
      <c r="B342" s="10" t="s">
        <v>219</v>
      </c>
      <c r="C342" s="10" t="s">
        <v>641</v>
      </c>
      <c r="D342" s="10" t="s">
        <v>28</v>
      </c>
      <c r="E342" s="10" t="s">
        <v>25</v>
      </c>
      <c r="F342" s="10" t="s">
        <v>155</v>
      </c>
      <c r="G342" s="10" t="s">
        <v>71</v>
      </c>
      <c r="H342">
        <v>1</v>
      </c>
      <c r="I342" s="10" t="s">
        <v>409</v>
      </c>
      <c r="J342" s="10" t="s">
        <v>410</v>
      </c>
      <c r="K342" s="10" t="s">
        <v>276</v>
      </c>
      <c r="L342">
        <v>25</v>
      </c>
      <c r="P342" s="10"/>
      <c r="T342" s="10" t="s">
        <v>644</v>
      </c>
    </row>
    <row r="343" spans="1:20" x14ac:dyDescent="0.3">
      <c r="A343">
        <v>125</v>
      </c>
      <c r="B343" s="10" t="s">
        <v>219</v>
      </c>
      <c r="C343" s="10" t="s">
        <v>641</v>
      </c>
      <c r="D343" s="10" t="s">
        <v>28</v>
      </c>
      <c r="E343" s="10" t="s">
        <v>25</v>
      </c>
      <c r="F343" s="10" t="s">
        <v>155</v>
      </c>
      <c r="G343" s="10" t="s">
        <v>71</v>
      </c>
      <c r="H343">
        <v>1</v>
      </c>
      <c r="I343" s="10" t="s">
        <v>409</v>
      </c>
      <c r="J343" s="10" t="s">
        <v>887</v>
      </c>
      <c r="K343" s="10" t="s">
        <v>413</v>
      </c>
      <c r="L343">
        <v>33</v>
      </c>
      <c r="P343" s="10"/>
      <c r="T343" s="10" t="s">
        <v>644</v>
      </c>
    </row>
    <row r="344" spans="1:20" x14ac:dyDescent="0.3">
      <c r="A344">
        <v>126</v>
      </c>
      <c r="B344" s="10" t="s">
        <v>216</v>
      </c>
      <c r="C344" s="10" t="s">
        <v>645</v>
      </c>
      <c r="D344" s="10" t="s">
        <v>24</v>
      </c>
      <c r="E344" s="10" t="s">
        <v>25</v>
      </c>
      <c r="F344" s="10" t="s">
        <v>155</v>
      </c>
      <c r="G344" s="10" t="s">
        <v>71</v>
      </c>
      <c r="H344">
        <v>1</v>
      </c>
      <c r="I344" s="10" t="s">
        <v>409</v>
      </c>
      <c r="J344" s="10" t="s">
        <v>410</v>
      </c>
      <c r="K344" s="10" t="s">
        <v>276</v>
      </c>
      <c r="L344">
        <v>31</v>
      </c>
      <c r="P344" s="10"/>
      <c r="T344" s="10" t="s">
        <v>646</v>
      </c>
    </row>
    <row r="345" spans="1:20" x14ac:dyDescent="0.3">
      <c r="A345">
        <v>126</v>
      </c>
      <c r="B345" s="10" t="s">
        <v>216</v>
      </c>
      <c r="C345" s="10" t="s">
        <v>645</v>
      </c>
      <c r="D345" s="10" t="s">
        <v>24</v>
      </c>
      <c r="E345" s="10" t="s">
        <v>25</v>
      </c>
      <c r="F345" s="10" t="s">
        <v>155</v>
      </c>
      <c r="G345" s="10" t="s">
        <v>71</v>
      </c>
      <c r="H345">
        <v>1</v>
      </c>
      <c r="I345" s="10" t="s">
        <v>409</v>
      </c>
      <c r="J345" s="10" t="s">
        <v>887</v>
      </c>
      <c r="K345" s="10" t="s">
        <v>276</v>
      </c>
      <c r="L345">
        <v>28</v>
      </c>
      <c r="P345" s="10"/>
      <c r="T345" s="10" t="s">
        <v>646</v>
      </c>
    </row>
    <row r="346" spans="1:20" x14ac:dyDescent="0.3">
      <c r="A346">
        <v>127</v>
      </c>
      <c r="B346" s="10" t="s">
        <v>406</v>
      </c>
      <c r="C346" s="10" t="s">
        <v>645</v>
      </c>
      <c r="D346" s="10" t="s">
        <v>28</v>
      </c>
      <c r="E346" s="10" t="s">
        <v>25</v>
      </c>
      <c r="F346" s="10" t="s">
        <v>155</v>
      </c>
      <c r="G346" s="10" t="s">
        <v>71</v>
      </c>
      <c r="H346">
        <v>1</v>
      </c>
      <c r="I346" s="10" t="s">
        <v>409</v>
      </c>
      <c r="J346" s="10" t="s">
        <v>410</v>
      </c>
      <c r="K346" s="10" t="s">
        <v>276</v>
      </c>
      <c r="L346">
        <v>31</v>
      </c>
      <c r="P346" s="10"/>
      <c r="T346" s="10" t="s">
        <v>679</v>
      </c>
    </row>
    <row r="347" spans="1:20" x14ac:dyDescent="0.3">
      <c r="A347">
        <v>127</v>
      </c>
      <c r="B347" s="10" t="s">
        <v>406</v>
      </c>
      <c r="C347" s="10" t="s">
        <v>645</v>
      </c>
      <c r="D347" s="10" t="s">
        <v>28</v>
      </c>
      <c r="E347" s="10" t="s">
        <v>25</v>
      </c>
      <c r="F347" s="10" t="s">
        <v>155</v>
      </c>
      <c r="G347" s="10" t="s">
        <v>71</v>
      </c>
      <c r="H347">
        <v>1</v>
      </c>
      <c r="I347" s="10" t="s">
        <v>409</v>
      </c>
      <c r="J347" s="10" t="s">
        <v>887</v>
      </c>
      <c r="K347" s="10" t="s">
        <v>276</v>
      </c>
      <c r="L347">
        <v>28</v>
      </c>
      <c r="P347" s="10"/>
      <c r="T347" s="10" t="s">
        <v>679</v>
      </c>
    </row>
    <row r="348" spans="1:20" x14ac:dyDescent="0.3">
      <c r="A348">
        <v>128</v>
      </c>
      <c r="B348" s="10" t="s">
        <v>216</v>
      </c>
      <c r="C348" s="10" t="s">
        <v>648</v>
      </c>
      <c r="D348" s="10" t="s">
        <v>24</v>
      </c>
      <c r="E348" s="10" t="s">
        <v>25</v>
      </c>
      <c r="F348" s="10" t="s">
        <v>155</v>
      </c>
      <c r="G348" s="10" t="s">
        <v>71</v>
      </c>
      <c r="H348">
        <v>1</v>
      </c>
      <c r="I348" s="10" t="s">
        <v>409</v>
      </c>
      <c r="J348" s="10" t="s">
        <v>410</v>
      </c>
      <c r="K348" s="10" t="s">
        <v>276</v>
      </c>
      <c r="L348">
        <v>25</v>
      </c>
      <c r="P348" s="10"/>
      <c r="T348" s="10" t="s">
        <v>649</v>
      </c>
    </row>
    <row r="349" spans="1:20" x14ac:dyDescent="0.3">
      <c r="A349">
        <v>128</v>
      </c>
      <c r="B349" s="10" t="s">
        <v>216</v>
      </c>
      <c r="C349" s="10" t="s">
        <v>648</v>
      </c>
      <c r="D349" s="10" t="s">
        <v>24</v>
      </c>
      <c r="E349" s="10" t="s">
        <v>25</v>
      </c>
      <c r="F349" s="10" t="s">
        <v>155</v>
      </c>
      <c r="G349" s="10" t="s">
        <v>71</v>
      </c>
      <c r="H349">
        <v>1</v>
      </c>
      <c r="I349" s="10" t="s">
        <v>409</v>
      </c>
      <c r="J349" s="10" t="s">
        <v>887</v>
      </c>
      <c r="K349" s="10" t="s">
        <v>276</v>
      </c>
      <c r="L349">
        <v>29</v>
      </c>
      <c r="P349" s="10"/>
      <c r="T349" s="10" t="s">
        <v>649</v>
      </c>
    </row>
    <row r="350" spans="1:20" x14ac:dyDescent="0.3">
      <c r="A350">
        <v>129</v>
      </c>
      <c r="B350" s="10" t="s">
        <v>216</v>
      </c>
      <c r="C350" s="10" t="s">
        <v>651</v>
      </c>
      <c r="D350" s="10" t="s">
        <v>24</v>
      </c>
      <c r="E350" s="10" t="s">
        <v>21</v>
      </c>
      <c r="F350" s="10" t="s">
        <v>155</v>
      </c>
      <c r="G350" s="10" t="s">
        <v>71</v>
      </c>
      <c r="H350">
        <v>1</v>
      </c>
      <c r="I350" s="10" t="s">
        <v>409</v>
      </c>
      <c r="J350" s="10" t="s">
        <v>410</v>
      </c>
      <c r="K350" s="10" t="s">
        <v>276</v>
      </c>
      <c r="L350">
        <v>25</v>
      </c>
      <c r="P350" s="10"/>
      <c r="T350" s="10" t="s">
        <v>652</v>
      </c>
    </row>
    <row r="351" spans="1:20" x14ac:dyDescent="0.3">
      <c r="A351">
        <v>130</v>
      </c>
      <c r="B351" s="10" t="s">
        <v>216</v>
      </c>
      <c r="C351" s="10" t="s">
        <v>654</v>
      </c>
      <c r="D351" s="10" t="s">
        <v>24</v>
      </c>
      <c r="E351" s="10" t="s">
        <v>26</v>
      </c>
      <c r="F351" s="10" t="s">
        <v>155</v>
      </c>
      <c r="G351" s="10" t="s">
        <v>71</v>
      </c>
      <c r="H351">
        <v>1</v>
      </c>
      <c r="I351" s="10" t="s">
        <v>409</v>
      </c>
      <c r="J351" s="10" t="s">
        <v>410</v>
      </c>
      <c r="K351" s="10" t="s">
        <v>276</v>
      </c>
      <c r="L351">
        <v>27</v>
      </c>
      <c r="P351" s="10"/>
      <c r="T351" s="10" t="s">
        <v>655</v>
      </c>
    </row>
    <row r="352" spans="1:20" x14ac:dyDescent="0.3">
      <c r="A352">
        <v>130</v>
      </c>
      <c r="B352" s="10" t="s">
        <v>216</v>
      </c>
      <c r="C352" s="10" t="s">
        <v>654</v>
      </c>
      <c r="D352" s="10" t="s">
        <v>24</v>
      </c>
      <c r="E352" s="10" t="s">
        <v>26</v>
      </c>
      <c r="F352" s="10" t="s">
        <v>155</v>
      </c>
      <c r="G352" s="10" t="s">
        <v>71</v>
      </c>
      <c r="H352">
        <v>1</v>
      </c>
      <c r="I352" s="10" t="s">
        <v>409</v>
      </c>
      <c r="J352" s="10" t="s">
        <v>887</v>
      </c>
      <c r="K352" s="10" t="s">
        <v>276</v>
      </c>
      <c r="L352">
        <v>27</v>
      </c>
      <c r="P352" s="10"/>
      <c r="T352" s="10" t="s">
        <v>655</v>
      </c>
    </row>
    <row r="353" spans="1:20" x14ac:dyDescent="0.3">
      <c r="A353">
        <v>131</v>
      </c>
      <c r="B353" s="10" t="s">
        <v>216</v>
      </c>
      <c r="C353" s="10" t="s">
        <v>657</v>
      </c>
      <c r="D353" s="10" t="s">
        <v>24</v>
      </c>
      <c r="E353" s="10" t="s">
        <v>26</v>
      </c>
      <c r="F353" s="10" t="s">
        <v>155</v>
      </c>
      <c r="G353" s="10" t="s">
        <v>71</v>
      </c>
      <c r="H353">
        <v>1</v>
      </c>
      <c r="I353" s="10" t="s">
        <v>409</v>
      </c>
      <c r="J353" s="10" t="s">
        <v>410</v>
      </c>
      <c r="K353" s="10" t="s">
        <v>276</v>
      </c>
      <c r="L353">
        <v>27</v>
      </c>
      <c r="P353" s="10"/>
      <c r="T353" s="10" t="s">
        <v>658</v>
      </c>
    </row>
    <row r="354" spans="1:20" x14ac:dyDescent="0.3">
      <c r="A354">
        <v>131</v>
      </c>
      <c r="B354" s="10" t="s">
        <v>216</v>
      </c>
      <c r="C354" s="10" t="s">
        <v>657</v>
      </c>
      <c r="D354" s="10" t="s">
        <v>24</v>
      </c>
      <c r="E354" s="10" t="s">
        <v>26</v>
      </c>
      <c r="F354" s="10" t="s">
        <v>155</v>
      </c>
      <c r="G354" s="10" t="s">
        <v>71</v>
      </c>
      <c r="H354">
        <v>1</v>
      </c>
      <c r="I354" s="10" t="s">
        <v>409</v>
      </c>
      <c r="J354" s="10" t="s">
        <v>887</v>
      </c>
      <c r="K354" s="10" t="s">
        <v>276</v>
      </c>
      <c r="L354">
        <v>25</v>
      </c>
      <c r="P354" s="10"/>
      <c r="T354" s="10" t="s">
        <v>658</v>
      </c>
    </row>
    <row r="355" spans="1:20" x14ac:dyDescent="0.3">
      <c r="A355">
        <v>132</v>
      </c>
      <c r="B355" s="10" t="s">
        <v>216</v>
      </c>
      <c r="C355" s="10" t="s">
        <v>660</v>
      </c>
      <c r="D355" s="10" t="s">
        <v>23</v>
      </c>
      <c r="E355" s="10" t="s">
        <v>31</v>
      </c>
      <c r="F355" s="10" t="s">
        <v>155</v>
      </c>
      <c r="G355" s="10" t="s">
        <v>71</v>
      </c>
      <c r="H355">
        <v>1</v>
      </c>
      <c r="I355" s="10" t="s">
        <v>409</v>
      </c>
      <c r="J355" s="10" t="s">
        <v>410</v>
      </c>
      <c r="K355" s="10" t="s">
        <v>289</v>
      </c>
      <c r="L355">
        <v>38</v>
      </c>
      <c r="P355" s="10"/>
      <c r="T355" s="10" t="s">
        <v>661</v>
      </c>
    </row>
    <row r="356" spans="1:20" x14ac:dyDescent="0.3">
      <c r="A356">
        <v>132</v>
      </c>
      <c r="B356" s="10" t="s">
        <v>216</v>
      </c>
      <c r="C356" s="10" t="s">
        <v>660</v>
      </c>
      <c r="D356" s="10" t="s">
        <v>23</v>
      </c>
      <c r="E356" s="10" t="s">
        <v>31</v>
      </c>
      <c r="F356" s="10" t="s">
        <v>155</v>
      </c>
      <c r="G356" s="10" t="s">
        <v>71</v>
      </c>
      <c r="H356">
        <v>1</v>
      </c>
      <c r="I356" s="10" t="s">
        <v>409</v>
      </c>
      <c r="J356" s="10" t="s">
        <v>411</v>
      </c>
      <c r="K356" s="10" t="s">
        <v>289</v>
      </c>
      <c r="L356">
        <v>38</v>
      </c>
      <c r="P356" s="10"/>
      <c r="T356" s="10" t="s">
        <v>661</v>
      </c>
    </row>
    <row r="357" spans="1:20" x14ac:dyDescent="0.3">
      <c r="A357">
        <v>132</v>
      </c>
      <c r="B357" s="10" t="s">
        <v>216</v>
      </c>
      <c r="C357" s="10" t="s">
        <v>660</v>
      </c>
      <c r="D357" s="10" t="s">
        <v>23</v>
      </c>
      <c r="E357" s="10" t="s">
        <v>31</v>
      </c>
      <c r="F357" s="10" t="s">
        <v>155</v>
      </c>
      <c r="G357" s="10" t="s">
        <v>71</v>
      </c>
      <c r="H357">
        <v>1</v>
      </c>
      <c r="I357" s="10" t="s">
        <v>409</v>
      </c>
      <c r="J357" s="10" t="s">
        <v>889</v>
      </c>
      <c r="K357" s="10" t="s">
        <v>276</v>
      </c>
      <c r="L357">
        <v>38</v>
      </c>
      <c r="P357" s="10"/>
      <c r="T357" s="10" t="s">
        <v>661</v>
      </c>
    </row>
    <row r="358" spans="1:20" x14ac:dyDescent="0.3">
      <c r="A358">
        <v>132</v>
      </c>
      <c r="B358" s="10" t="s">
        <v>216</v>
      </c>
      <c r="C358" s="10" t="s">
        <v>660</v>
      </c>
      <c r="D358" s="10" t="s">
        <v>23</v>
      </c>
      <c r="E358" s="10" t="s">
        <v>31</v>
      </c>
      <c r="F358" s="10" t="s">
        <v>155</v>
      </c>
      <c r="G358" s="10" t="s">
        <v>71</v>
      </c>
      <c r="H358">
        <v>1</v>
      </c>
      <c r="I358" s="10" t="s">
        <v>409</v>
      </c>
      <c r="J358" s="10" t="s">
        <v>414</v>
      </c>
      <c r="K358" s="10" t="s">
        <v>289</v>
      </c>
      <c r="L358">
        <v>41</v>
      </c>
      <c r="P358" s="10"/>
      <c r="T358" s="10" t="s">
        <v>661</v>
      </c>
    </row>
    <row r="359" spans="1:20" x14ac:dyDescent="0.3">
      <c r="A359">
        <v>132</v>
      </c>
      <c r="B359" s="10" t="s">
        <v>216</v>
      </c>
      <c r="C359" s="10" t="s">
        <v>660</v>
      </c>
      <c r="D359" s="10" t="s">
        <v>23</v>
      </c>
      <c r="E359" s="10" t="s">
        <v>31</v>
      </c>
      <c r="F359" s="10" t="s">
        <v>155</v>
      </c>
      <c r="G359" s="10" t="s">
        <v>71</v>
      </c>
      <c r="H359">
        <v>1</v>
      </c>
      <c r="I359" s="10" t="s">
        <v>409</v>
      </c>
      <c r="J359" s="10" t="s">
        <v>415</v>
      </c>
      <c r="K359" s="10" t="s">
        <v>276</v>
      </c>
      <c r="L359">
        <v>30</v>
      </c>
      <c r="P359" s="10"/>
      <c r="T359" s="10" t="s">
        <v>661</v>
      </c>
    </row>
    <row r="360" spans="1:20" x14ac:dyDescent="0.3">
      <c r="A360">
        <v>132</v>
      </c>
      <c r="B360" s="10" t="s">
        <v>216</v>
      </c>
      <c r="C360" s="10" t="s">
        <v>660</v>
      </c>
      <c r="D360" s="10" t="s">
        <v>23</v>
      </c>
      <c r="E360" s="10" t="s">
        <v>31</v>
      </c>
      <c r="F360" s="10" t="s">
        <v>155</v>
      </c>
      <c r="G360" s="10" t="s">
        <v>71</v>
      </c>
      <c r="H360">
        <v>1</v>
      </c>
      <c r="I360" s="10" t="s">
        <v>409</v>
      </c>
      <c r="J360" s="10" t="s">
        <v>411</v>
      </c>
      <c r="K360" s="10" t="s">
        <v>417</v>
      </c>
      <c r="L360">
        <v>50</v>
      </c>
      <c r="N360">
        <v>60</v>
      </c>
      <c r="P360" s="10"/>
      <c r="T360" s="10" t="s">
        <v>661</v>
      </c>
    </row>
    <row r="361" spans="1:20" x14ac:dyDescent="0.3">
      <c r="A361">
        <v>133</v>
      </c>
      <c r="B361" s="10" t="s">
        <v>219</v>
      </c>
      <c r="C361" s="10" t="s">
        <v>660</v>
      </c>
      <c r="D361" s="10" t="s">
        <v>24</v>
      </c>
      <c r="E361" s="10" t="s">
        <v>31</v>
      </c>
      <c r="F361" s="10" t="s">
        <v>155</v>
      </c>
      <c r="G361" s="10" t="s">
        <v>71</v>
      </c>
      <c r="H361">
        <v>1</v>
      </c>
      <c r="I361" s="10" t="s">
        <v>409</v>
      </c>
      <c r="J361" s="10" t="s">
        <v>410</v>
      </c>
      <c r="K361" s="10" t="s">
        <v>289</v>
      </c>
      <c r="L361">
        <v>38</v>
      </c>
      <c r="P361" s="10"/>
      <c r="T361" s="10" t="s">
        <v>663</v>
      </c>
    </row>
    <row r="362" spans="1:20" x14ac:dyDescent="0.3">
      <c r="A362">
        <v>133</v>
      </c>
      <c r="B362" s="10" t="s">
        <v>219</v>
      </c>
      <c r="C362" s="10" t="s">
        <v>660</v>
      </c>
      <c r="D362" s="10" t="s">
        <v>24</v>
      </c>
      <c r="E362" s="10" t="s">
        <v>31</v>
      </c>
      <c r="F362" s="10" t="s">
        <v>155</v>
      </c>
      <c r="G362" s="10" t="s">
        <v>71</v>
      </c>
      <c r="H362">
        <v>1</v>
      </c>
      <c r="I362" s="10" t="s">
        <v>409</v>
      </c>
      <c r="J362" s="10" t="s">
        <v>411</v>
      </c>
      <c r="K362" s="10" t="s">
        <v>289</v>
      </c>
      <c r="L362">
        <v>38</v>
      </c>
      <c r="P362" s="10"/>
      <c r="T362" s="10" t="s">
        <v>663</v>
      </c>
    </row>
    <row r="363" spans="1:20" x14ac:dyDescent="0.3">
      <c r="A363">
        <v>133</v>
      </c>
      <c r="B363" s="10" t="s">
        <v>219</v>
      </c>
      <c r="C363" s="10" t="s">
        <v>660</v>
      </c>
      <c r="D363" s="10" t="s">
        <v>24</v>
      </c>
      <c r="E363" s="10" t="s">
        <v>31</v>
      </c>
      <c r="F363" s="10" t="s">
        <v>155</v>
      </c>
      <c r="G363" s="10" t="s">
        <v>71</v>
      </c>
      <c r="H363">
        <v>1</v>
      </c>
      <c r="I363" s="10" t="s">
        <v>409</v>
      </c>
      <c r="J363" s="10" t="s">
        <v>889</v>
      </c>
      <c r="K363" s="10" t="s">
        <v>276</v>
      </c>
      <c r="L363">
        <v>38</v>
      </c>
      <c r="P363" s="10"/>
      <c r="T363" s="10" t="s">
        <v>663</v>
      </c>
    </row>
    <row r="364" spans="1:20" x14ac:dyDescent="0.3">
      <c r="A364">
        <v>133</v>
      </c>
      <c r="B364" s="10" t="s">
        <v>219</v>
      </c>
      <c r="C364" s="10" t="s">
        <v>660</v>
      </c>
      <c r="D364" s="10" t="s">
        <v>24</v>
      </c>
      <c r="E364" s="10" t="s">
        <v>31</v>
      </c>
      <c r="F364" s="10" t="s">
        <v>155</v>
      </c>
      <c r="G364" s="10" t="s">
        <v>71</v>
      </c>
      <c r="H364">
        <v>1</v>
      </c>
      <c r="I364" s="10" t="s">
        <v>409</v>
      </c>
      <c r="J364" s="10" t="s">
        <v>414</v>
      </c>
      <c r="K364" s="10" t="s">
        <v>289</v>
      </c>
      <c r="L364">
        <v>41</v>
      </c>
      <c r="P364" s="10"/>
      <c r="T364" s="10" t="s">
        <v>663</v>
      </c>
    </row>
    <row r="365" spans="1:20" x14ac:dyDescent="0.3">
      <c r="A365">
        <v>133</v>
      </c>
      <c r="B365" s="10" t="s">
        <v>219</v>
      </c>
      <c r="C365" s="10" t="s">
        <v>660</v>
      </c>
      <c r="D365" s="10" t="s">
        <v>24</v>
      </c>
      <c r="E365" s="10" t="s">
        <v>31</v>
      </c>
      <c r="F365" s="10" t="s">
        <v>155</v>
      </c>
      <c r="G365" s="10" t="s">
        <v>71</v>
      </c>
      <c r="H365">
        <v>1</v>
      </c>
      <c r="I365" s="10" t="s">
        <v>409</v>
      </c>
      <c r="J365" s="10" t="s">
        <v>415</v>
      </c>
      <c r="K365" s="10" t="s">
        <v>413</v>
      </c>
      <c r="L365">
        <v>33</v>
      </c>
      <c r="P365" s="10"/>
      <c r="T365" s="10" t="s">
        <v>663</v>
      </c>
    </row>
    <row r="366" spans="1:20" x14ac:dyDescent="0.3">
      <c r="A366">
        <v>133</v>
      </c>
      <c r="B366" s="10" t="s">
        <v>219</v>
      </c>
      <c r="C366" s="10" t="s">
        <v>660</v>
      </c>
      <c r="D366" s="10" t="s">
        <v>24</v>
      </c>
      <c r="E366" s="10" t="s">
        <v>31</v>
      </c>
      <c r="F366" s="10" t="s">
        <v>155</v>
      </c>
      <c r="G366" s="10" t="s">
        <v>71</v>
      </c>
      <c r="H366">
        <v>1</v>
      </c>
      <c r="I366" s="10" t="s">
        <v>409</v>
      </c>
      <c r="J366" s="10" t="s">
        <v>416</v>
      </c>
      <c r="K366" s="10" t="s">
        <v>417</v>
      </c>
      <c r="L366">
        <v>50</v>
      </c>
      <c r="N366">
        <v>60</v>
      </c>
      <c r="P366" s="10" t="s">
        <v>641</v>
      </c>
      <c r="T366" s="10" t="s">
        <v>663</v>
      </c>
    </row>
    <row r="367" spans="1:20" x14ac:dyDescent="0.3">
      <c r="A367">
        <v>133</v>
      </c>
      <c r="B367" s="10" t="s">
        <v>219</v>
      </c>
      <c r="C367" s="10" t="s">
        <v>660</v>
      </c>
      <c r="D367" s="10" t="s">
        <v>24</v>
      </c>
      <c r="E367" s="10" t="s">
        <v>31</v>
      </c>
      <c r="F367" s="10" t="s">
        <v>155</v>
      </c>
      <c r="G367" s="10" t="s">
        <v>71</v>
      </c>
      <c r="H367">
        <v>1</v>
      </c>
      <c r="I367" s="10" t="s">
        <v>409</v>
      </c>
      <c r="J367" s="10" t="s">
        <v>416</v>
      </c>
      <c r="K367" s="10" t="s">
        <v>417</v>
      </c>
      <c r="L367">
        <v>50</v>
      </c>
      <c r="N367">
        <v>60</v>
      </c>
      <c r="P367" s="10"/>
      <c r="T367" s="10" t="s">
        <v>663</v>
      </c>
    </row>
    <row r="368" spans="1:20" x14ac:dyDescent="0.3">
      <c r="A368">
        <v>134</v>
      </c>
      <c r="B368" s="10" t="s">
        <v>216</v>
      </c>
      <c r="C368" s="10" t="s">
        <v>664</v>
      </c>
      <c r="D368" s="10" t="s">
        <v>28</v>
      </c>
      <c r="E368" s="10" t="s">
        <v>25</v>
      </c>
      <c r="F368" s="10" t="s">
        <v>156</v>
      </c>
      <c r="G368" s="10" t="s">
        <v>71</v>
      </c>
      <c r="H368">
        <v>1</v>
      </c>
      <c r="I368" s="10" t="s">
        <v>409</v>
      </c>
      <c r="J368" s="10" t="s">
        <v>410</v>
      </c>
      <c r="K368" s="10" t="s">
        <v>276</v>
      </c>
      <c r="L368">
        <v>27</v>
      </c>
      <c r="P368" s="10"/>
      <c r="T368" s="10" t="s">
        <v>665</v>
      </c>
    </row>
    <row r="369" spans="1:20" x14ac:dyDescent="0.3">
      <c r="A369">
        <v>134</v>
      </c>
      <c r="B369" s="10" t="s">
        <v>216</v>
      </c>
      <c r="C369" s="10" t="s">
        <v>664</v>
      </c>
      <c r="D369" s="10" t="s">
        <v>28</v>
      </c>
      <c r="E369" s="10" t="s">
        <v>25</v>
      </c>
      <c r="F369" s="10" t="s">
        <v>156</v>
      </c>
      <c r="G369" s="10" t="s">
        <v>71</v>
      </c>
      <c r="H369">
        <v>1</v>
      </c>
      <c r="I369" s="10" t="s">
        <v>409</v>
      </c>
      <c r="J369" s="10" t="s">
        <v>887</v>
      </c>
      <c r="K369" s="10" t="s">
        <v>276</v>
      </c>
      <c r="L369">
        <v>32</v>
      </c>
      <c r="P369" s="10"/>
      <c r="T369" s="10" t="s">
        <v>665</v>
      </c>
    </row>
    <row r="370" spans="1:20" x14ac:dyDescent="0.3">
      <c r="A370">
        <v>135</v>
      </c>
      <c r="B370" s="10" t="s">
        <v>216</v>
      </c>
      <c r="C370" s="10" t="s">
        <v>673</v>
      </c>
      <c r="D370" s="10" t="s">
        <v>28</v>
      </c>
      <c r="E370" s="10" t="s">
        <v>26</v>
      </c>
      <c r="F370" s="10" t="s">
        <v>156</v>
      </c>
      <c r="G370" s="10" t="s">
        <v>71</v>
      </c>
      <c r="H370">
        <v>1</v>
      </c>
      <c r="I370" s="10" t="s">
        <v>409</v>
      </c>
      <c r="J370" s="10" t="s">
        <v>410</v>
      </c>
      <c r="K370" s="10" t="s">
        <v>276</v>
      </c>
      <c r="L370">
        <v>25</v>
      </c>
      <c r="P370" s="10"/>
      <c r="T370" s="10" t="s">
        <v>674</v>
      </c>
    </row>
    <row r="371" spans="1:20" x14ac:dyDescent="0.3">
      <c r="A371">
        <v>135</v>
      </c>
      <c r="B371" s="10" t="s">
        <v>216</v>
      </c>
      <c r="C371" s="10" t="s">
        <v>673</v>
      </c>
      <c r="D371" s="10" t="s">
        <v>28</v>
      </c>
      <c r="E371" s="10" t="s">
        <v>26</v>
      </c>
      <c r="F371" s="10" t="s">
        <v>156</v>
      </c>
      <c r="G371" s="10" t="s">
        <v>71</v>
      </c>
      <c r="H371">
        <v>1</v>
      </c>
      <c r="I371" s="10" t="s">
        <v>409</v>
      </c>
      <c r="J371" s="10" t="s">
        <v>887</v>
      </c>
      <c r="K371" s="10" t="s">
        <v>276</v>
      </c>
      <c r="L371">
        <v>26</v>
      </c>
      <c r="P371" s="10"/>
      <c r="T371" s="10" t="s">
        <v>674</v>
      </c>
    </row>
    <row r="372" spans="1:20" x14ac:dyDescent="0.3">
      <c r="A372">
        <v>136</v>
      </c>
      <c r="B372" s="10" t="s">
        <v>216</v>
      </c>
      <c r="C372" s="10" t="s">
        <v>667</v>
      </c>
      <c r="D372" s="10" t="s">
        <v>28</v>
      </c>
      <c r="E372" s="10" t="s">
        <v>25</v>
      </c>
      <c r="F372" s="10" t="s">
        <v>159</v>
      </c>
      <c r="G372" s="10" t="s">
        <v>71</v>
      </c>
      <c r="H372">
        <v>1</v>
      </c>
      <c r="I372" s="10" t="s">
        <v>409</v>
      </c>
      <c r="J372" s="10" t="s">
        <v>410</v>
      </c>
      <c r="K372" s="10" t="s">
        <v>276</v>
      </c>
      <c r="L372">
        <v>27</v>
      </c>
      <c r="P372" s="10"/>
      <c r="T372" s="10" t="s">
        <v>668</v>
      </c>
    </row>
    <row r="373" spans="1:20" x14ac:dyDescent="0.3">
      <c r="A373">
        <v>136</v>
      </c>
      <c r="B373" s="10" t="s">
        <v>216</v>
      </c>
      <c r="C373" s="10" t="s">
        <v>667</v>
      </c>
      <c r="D373" s="10" t="s">
        <v>28</v>
      </c>
      <c r="E373" s="10" t="s">
        <v>25</v>
      </c>
      <c r="F373" s="10" t="s">
        <v>159</v>
      </c>
      <c r="G373" s="10" t="s">
        <v>71</v>
      </c>
      <c r="H373">
        <v>1</v>
      </c>
      <c r="I373" s="10" t="s">
        <v>409</v>
      </c>
      <c r="J373" s="10" t="s">
        <v>887</v>
      </c>
      <c r="K373" s="10" t="s">
        <v>276</v>
      </c>
      <c r="L373">
        <v>32</v>
      </c>
      <c r="P373" s="10"/>
      <c r="T373" s="10" t="s">
        <v>668</v>
      </c>
    </row>
    <row r="374" spans="1:20" x14ac:dyDescent="0.3">
      <c r="A374">
        <v>137</v>
      </c>
      <c r="B374" s="10" t="s">
        <v>216</v>
      </c>
      <c r="C374" s="10" t="s">
        <v>670</v>
      </c>
      <c r="D374" s="10" t="s">
        <v>28</v>
      </c>
      <c r="E374" s="10" t="s">
        <v>21</v>
      </c>
      <c r="F374" s="10" t="s">
        <v>159</v>
      </c>
      <c r="G374" s="10" t="s">
        <v>71</v>
      </c>
      <c r="H374">
        <v>1</v>
      </c>
      <c r="I374" s="10" t="s">
        <v>409</v>
      </c>
      <c r="J374" s="10" t="s">
        <v>410</v>
      </c>
      <c r="K374" s="10" t="s">
        <v>276</v>
      </c>
      <c r="L374">
        <v>26</v>
      </c>
      <c r="P374" s="10"/>
      <c r="T374" s="10" t="s">
        <v>671</v>
      </c>
    </row>
    <row r="375" spans="1:20" x14ac:dyDescent="0.3">
      <c r="A375">
        <v>137</v>
      </c>
      <c r="B375" s="10" t="s">
        <v>216</v>
      </c>
      <c r="C375" s="10" t="s">
        <v>670</v>
      </c>
      <c r="D375" s="10" t="s">
        <v>28</v>
      </c>
      <c r="E375" s="10" t="s">
        <v>21</v>
      </c>
      <c r="F375" s="10" t="s">
        <v>159</v>
      </c>
      <c r="G375" s="10" t="s">
        <v>71</v>
      </c>
      <c r="H375">
        <v>1</v>
      </c>
      <c r="I375" s="10" t="s">
        <v>409</v>
      </c>
      <c r="J375" s="10" t="s">
        <v>411</v>
      </c>
      <c r="K375" s="10" t="s">
        <v>276</v>
      </c>
      <c r="L375">
        <v>26</v>
      </c>
      <c r="P375" s="10"/>
      <c r="T375" s="10" t="s">
        <v>671</v>
      </c>
    </row>
    <row r="376" spans="1:20" x14ac:dyDescent="0.3">
      <c r="A376">
        <v>138</v>
      </c>
      <c r="B376" s="10" t="s">
        <v>216</v>
      </c>
      <c r="C376" s="10" t="s">
        <v>701</v>
      </c>
      <c r="D376" s="10" t="s">
        <v>24</v>
      </c>
      <c r="E376" s="10" t="s">
        <v>25</v>
      </c>
      <c r="F376" s="10" t="s">
        <v>703</v>
      </c>
      <c r="G376" s="10" t="s">
        <v>71</v>
      </c>
      <c r="H376">
        <v>1</v>
      </c>
      <c r="I376" s="10" t="s">
        <v>409</v>
      </c>
      <c r="J376" s="10" t="s">
        <v>410</v>
      </c>
      <c r="K376" s="10" t="s">
        <v>276</v>
      </c>
      <c r="L376">
        <v>29</v>
      </c>
      <c r="P376" s="10"/>
      <c r="T376" s="10" t="s">
        <v>712</v>
      </c>
    </row>
    <row r="377" spans="1:20" x14ac:dyDescent="0.3">
      <c r="A377">
        <v>138</v>
      </c>
      <c r="B377" s="10" t="s">
        <v>216</v>
      </c>
      <c r="C377" s="10" t="s">
        <v>701</v>
      </c>
      <c r="D377" s="10" t="s">
        <v>24</v>
      </c>
      <c r="E377" s="10" t="s">
        <v>25</v>
      </c>
      <c r="F377" s="10" t="s">
        <v>703</v>
      </c>
      <c r="G377" s="10" t="s">
        <v>71</v>
      </c>
      <c r="H377">
        <v>1</v>
      </c>
      <c r="I377" s="10" t="s">
        <v>409</v>
      </c>
      <c r="J377" s="10" t="s">
        <v>887</v>
      </c>
      <c r="K377" s="10" t="s">
        <v>276</v>
      </c>
      <c r="L377">
        <v>28</v>
      </c>
      <c r="P377" s="10"/>
      <c r="T377" s="10" t="s">
        <v>712</v>
      </c>
    </row>
    <row r="378" spans="1:20" x14ac:dyDescent="0.3">
      <c r="A378">
        <v>139</v>
      </c>
      <c r="B378" s="10" t="s">
        <v>216</v>
      </c>
      <c r="C378" s="10" t="s">
        <v>706</v>
      </c>
      <c r="D378" s="10" t="s">
        <v>24</v>
      </c>
      <c r="E378" s="10" t="s">
        <v>25</v>
      </c>
      <c r="F378" s="10" t="s">
        <v>703</v>
      </c>
      <c r="G378" s="10" t="s">
        <v>71</v>
      </c>
      <c r="H378">
        <v>1</v>
      </c>
      <c r="I378" s="10" t="s">
        <v>409</v>
      </c>
      <c r="J378" s="10" t="s">
        <v>410</v>
      </c>
      <c r="K378" s="10" t="s">
        <v>276</v>
      </c>
      <c r="L378">
        <v>26</v>
      </c>
      <c r="P378" s="10"/>
      <c r="T378" s="10" t="s">
        <v>713</v>
      </c>
    </row>
    <row r="379" spans="1:20" x14ac:dyDescent="0.3">
      <c r="A379">
        <v>139</v>
      </c>
      <c r="B379" s="10" t="s">
        <v>216</v>
      </c>
      <c r="C379" s="10" t="s">
        <v>706</v>
      </c>
      <c r="D379" s="10" t="s">
        <v>24</v>
      </c>
      <c r="E379" s="10" t="s">
        <v>25</v>
      </c>
      <c r="F379" s="10" t="s">
        <v>703</v>
      </c>
      <c r="G379" s="10" t="s">
        <v>71</v>
      </c>
      <c r="H379">
        <v>1</v>
      </c>
      <c r="I379" s="10" t="s">
        <v>409</v>
      </c>
      <c r="J379" s="10" t="s">
        <v>887</v>
      </c>
      <c r="K379" s="10" t="s">
        <v>276</v>
      </c>
      <c r="L379">
        <v>31</v>
      </c>
      <c r="P379" s="10"/>
      <c r="T379" s="10" t="s">
        <v>713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E04F4-43ED-48C0-B410-75CB44D49A7C}">
  <dimension ref="A1:T795"/>
  <sheetViews>
    <sheetView workbookViewId="0"/>
  </sheetViews>
  <sheetFormatPr defaultRowHeight="14.4" x14ac:dyDescent="0.3"/>
  <cols>
    <col min="1" max="1" width="6.218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44140625" bestFit="1" customWidth="1"/>
    <col min="9" max="9" width="9.33203125" bestFit="1" customWidth="1"/>
    <col min="10" max="10" width="9.21875" bestFit="1" customWidth="1"/>
    <col min="11" max="11" width="5.5546875" bestFit="1" customWidth="1"/>
    <col min="12" max="12" width="7.88671875" bestFit="1" customWidth="1"/>
    <col min="13" max="14" width="7.44140625" bestFit="1" customWidth="1"/>
    <col min="15" max="15" width="11.21875" bestFit="1" customWidth="1"/>
    <col min="16" max="16" width="14.77734375" bestFit="1" customWidth="1"/>
    <col min="17" max="17" width="12.77734375" bestFit="1" customWidth="1"/>
    <col min="18" max="18" width="16.44140625" bestFit="1" customWidth="1"/>
    <col min="19" max="19" width="14.44140625" bestFit="1" customWidth="1"/>
    <col min="20" max="20" width="27.21875" bestFit="1" customWidth="1"/>
  </cols>
  <sheetData>
    <row r="1" spans="1:20" x14ac:dyDescent="0.3">
      <c r="A1" t="s">
        <v>248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256</v>
      </c>
      <c r="P1" t="s">
        <v>878</v>
      </c>
      <c r="Q1" t="s">
        <v>257</v>
      </c>
      <c r="R1" t="s">
        <v>258</v>
      </c>
      <c r="S1" t="s">
        <v>259</v>
      </c>
      <c r="T1" t="s">
        <v>247</v>
      </c>
    </row>
    <row r="2" spans="1:20" x14ac:dyDescent="0.3">
      <c r="A2">
        <v>1</v>
      </c>
      <c r="B2" s="10" t="s">
        <v>216</v>
      </c>
      <c r="C2" s="10" t="s">
        <v>241</v>
      </c>
      <c r="D2" s="10" t="s">
        <v>28</v>
      </c>
      <c r="E2" s="10" t="s">
        <v>26</v>
      </c>
      <c r="F2" s="10" t="s">
        <v>154</v>
      </c>
      <c r="G2" s="10" t="s">
        <v>71</v>
      </c>
      <c r="H2">
        <v>1</v>
      </c>
      <c r="I2" s="10" t="s">
        <v>16</v>
      </c>
      <c r="J2" s="10" t="s">
        <v>275</v>
      </c>
      <c r="K2" s="10" t="s">
        <v>276</v>
      </c>
      <c r="L2">
        <v>24</v>
      </c>
      <c r="T2" s="10" t="s">
        <v>262</v>
      </c>
    </row>
    <row r="3" spans="1:20" x14ac:dyDescent="0.3">
      <c r="A3">
        <v>1</v>
      </c>
      <c r="B3" s="10" t="s">
        <v>216</v>
      </c>
      <c r="C3" s="10" t="s">
        <v>241</v>
      </c>
      <c r="D3" s="10" t="s">
        <v>28</v>
      </c>
      <c r="E3" s="10" t="s">
        <v>26</v>
      </c>
      <c r="F3" s="10" t="s">
        <v>154</v>
      </c>
      <c r="G3" s="10" t="s">
        <v>71</v>
      </c>
      <c r="H3">
        <v>1</v>
      </c>
      <c r="I3" s="10" t="s">
        <v>16</v>
      </c>
      <c r="J3" s="10" t="s">
        <v>277</v>
      </c>
      <c r="K3" s="10" t="s">
        <v>276</v>
      </c>
      <c r="L3">
        <v>28</v>
      </c>
      <c r="T3" s="10" t="s">
        <v>262</v>
      </c>
    </row>
    <row r="4" spans="1:20" x14ac:dyDescent="0.3">
      <c r="A4">
        <v>1</v>
      </c>
      <c r="B4" s="10" t="s">
        <v>216</v>
      </c>
      <c r="C4" s="10" t="s">
        <v>241</v>
      </c>
      <c r="D4" s="10" t="s">
        <v>28</v>
      </c>
      <c r="E4" s="10" t="s">
        <v>26</v>
      </c>
      <c r="F4" s="10" t="s">
        <v>154</v>
      </c>
      <c r="G4" s="10" t="s">
        <v>71</v>
      </c>
      <c r="H4">
        <v>1</v>
      </c>
      <c r="I4" s="10" t="s">
        <v>16</v>
      </c>
      <c r="J4" s="10" t="s">
        <v>278</v>
      </c>
      <c r="K4" s="10" t="s">
        <v>276</v>
      </c>
      <c r="L4">
        <v>25</v>
      </c>
      <c r="T4" s="10" t="s">
        <v>262</v>
      </c>
    </row>
    <row r="5" spans="1:20" x14ac:dyDescent="0.3">
      <c r="A5">
        <v>1</v>
      </c>
      <c r="B5" s="10" t="s">
        <v>216</v>
      </c>
      <c r="C5" s="10" t="s">
        <v>241</v>
      </c>
      <c r="D5" s="10" t="s">
        <v>28</v>
      </c>
      <c r="E5" s="10" t="s">
        <v>26</v>
      </c>
      <c r="F5" s="10" t="s">
        <v>154</v>
      </c>
      <c r="G5" s="10" t="s">
        <v>71</v>
      </c>
      <c r="H5">
        <v>1</v>
      </c>
      <c r="I5" s="10" t="s">
        <v>16</v>
      </c>
      <c r="J5" s="10" t="s">
        <v>279</v>
      </c>
      <c r="K5" s="10" t="s">
        <v>276</v>
      </c>
      <c r="L5">
        <v>25</v>
      </c>
      <c r="T5" s="10" t="s">
        <v>262</v>
      </c>
    </row>
    <row r="6" spans="1:20" x14ac:dyDescent="0.3">
      <c r="A6">
        <v>1</v>
      </c>
      <c r="B6" s="10" t="s">
        <v>216</v>
      </c>
      <c r="C6" s="10" t="s">
        <v>241</v>
      </c>
      <c r="D6" s="10" t="s">
        <v>28</v>
      </c>
      <c r="E6" s="10" t="s">
        <v>26</v>
      </c>
      <c r="F6" s="10" t="s">
        <v>154</v>
      </c>
      <c r="G6" s="10" t="s">
        <v>71</v>
      </c>
      <c r="H6">
        <v>1</v>
      </c>
      <c r="I6" s="10" t="s">
        <v>16</v>
      </c>
      <c r="J6" s="10" t="s">
        <v>280</v>
      </c>
      <c r="K6" s="10" t="s">
        <v>276</v>
      </c>
      <c r="L6">
        <v>29</v>
      </c>
      <c r="T6" s="10" t="s">
        <v>262</v>
      </c>
    </row>
    <row r="7" spans="1:20" x14ac:dyDescent="0.3">
      <c r="A7">
        <v>2</v>
      </c>
      <c r="B7" s="10" t="s">
        <v>218</v>
      </c>
      <c r="C7" s="10" t="s">
        <v>241</v>
      </c>
      <c r="D7" s="10" t="s">
        <v>28</v>
      </c>
      <c r="E7" s="10" t="s">
        <v>26</v>
      </c>
      <c r="F7" s="10" t="s">
        <v>154</v>
      </c>
      <c r="G7" s="10" t="s">
        <v>71</v>
      </c>
      <c r="H7">
        <v>1</v>
      </c>
      <c r="I7" s="10" t="s">
        <v>16</v>
      </c>
      <c r="J7" s="10" t="s">
        <v>275</v>
      </c>
      <c r="K7" s="10" t="s">
        <v>276</v>
      </c>
      <c r="L7">
        <v>24</v>
      </c>
      <c r="T7" s="10" t="s">
        <v>263</v>
      </c>
    </row>
    <row r="8" spans="1:20" x14ac:dyDescent="0.3">
      <c r="A8">
        <v>2</v>
      </c>
      <c r="B8" s="10" t="s">
        <v>218</v>
      </c>
      <c r="C8" s="10" t="s">
        <v>241</v>
      </c>
      <c r="D8" s="10" t="s">
        <v>28</v>
      </c>
      <c r="E8" s="10" t="s">
        <v>26</v>
      </c>
      <c r="F8" s="10" t="s">
        <v>154</v>
      </c>
      <c r="G8" s="10" t="s">
        <v>71</v>
      </c>
      <c r="H8">
        <v>1</v>
      </c>
      <c r="I8" s="10" t="s">
        <v>16</v>
      </c>
      <c r="J8" s="10" t="s">
        <v>277</v>
      </c>
      <c r="K8" s="10" t="s">
        <v>276</v>
      </c>
      <c r="L8">
        <v>28</v>
      </c>
      <c r="T8" s="10" t="s">
        <v>263</v>
      </c>
    </row>
    <row r="9" spans="1:20" x14ac:dyDescent="0.3">
      <c r="A9">
        <v>2</v>
      </c>
      <c r="B9" s="10" t="s">
        <v>218</v>
      </c>
      <c r="C9" s="10" t="s">
        <v>241</v>
      </c>
      <c r="D9" s="10" t="s">
        <v>28</v>
      </c>
      <c r="E9" s="10" t="s">
        <v>26</v>
      </c>
      <c r="F9" s="10" t="s">
        <v>154</v>
      </c>
      <c r="G9" s="10" t="s">
        <v>71</v>
      </c>
      <c r="H9">
        <v>1</v>
      </c>
      <c r="I9" s="10" t="s">
        <v>16</v>
      </c>
      <c r="J9" s="10" t="s">
        <v>278</v>
      </c>
      <c r="K9" s="10" t="s">
        <v>276</v>
      </c>
      <c r="L9">
        <v>25</v>
      </c>
      <c r="T9" s="10" t="s">
        <v>263</v>
      </c>
    </row>
    <row r="10" spans="1:20" x14ac:dyDescent="0.3">
      <c r="A10">
        <v>2</v>
      </c>
      <c r="B10" s="10" t="s">
        <v>218</v>
      </c>
      <c r="C10" s="10" t="s">
        <v>241</v>
      </c>
      <c r="D10" s="10" t="s">
        <v>28</v>
      </c>
      <c r="E10" s="10" t="s">
        <v>26</v>
      </c>
      <c r="F10" s="10" t="s">
        <v>154</v>
      </c>
      <c r="G10" s="10" t="s">
        <v>71</v>
      </c>
      <c r="H10">
        <v>1</v>
      </c>
      <c r="I10" s="10" t="s">
        <v>16</v>
      </c>
      <c r="J10" s="10" t="s">
        <v>279</v>
      </c>
      <c r="K10" s="10" t="s">
        <v>276</v>
      </c>
      <c r="L10">
        <v>25</v>
      </c>
      <c r="T10" s="10" t="s">
        <v>263</v>
      </c>
    </row>
    <row r="11" spans="1:20" x14ac:dyDescent="0.3">
      <c r="A11">
        <v>2</v>
      </c>
      <c r="B11" s="10" t="s">
        <v>218</v>
      </c>
      <c r="C11" s="10" t="s">
        <v>241</v>
      </c>
      <c r="D11" s="10" t="s">
        <v>28</v>
      </c>
      <c r="E11" s="10" t="s">
        <v>26</v>
      </c>
      <c r="F11" s="10" t="s">
        <v>154</v>
      </c>
      <c r="G11" s="10" t="s">
        <v>71</v>
      </c>
      <c r="H11">
        <v>1</v>
      </c>
      <c r="I11" s="10" t="s">
        <v>16</v>
      </c>
      <c r="J11" s="10" t="s">
        <v>280</v>
      </c>
      <c r="K11" s="10" t="s">
        <v>276</v>
      </c>
      <c r="L11">
        <v>29</v>
      </c>
      <c r="T11" s="10" t="s">
        <v>263</v>
      </c>
    </row>
    <row r="12" spans="1:20" x14ac:dyDescent="0.3">
      <c r="A12">
        <v>3</v>
      </c>
      <c r="B12" s="10" t="s">
        <v>219</v>
      </c>
      <c r="C12" s="10" t="s">
        <v>241</v>
      </c>
      <c r="D12" s="10" t="s">
        <v>23</v>
      </c>
      <c r="E12" s="10" t="s">
        <v>26</v>
      </c>
      <c r="F12" s="10" t="s">
        <v>154</v>
      </c>
      <c r="G12" s="10" t="s">
        <v>71</v>
      </c>
      <c r="H12">
        <v>1</v>
      </c>
      <c r="I12" s="10" t="s">
        <v>16</v>
      </c>
      <c r="J12" s="10" t="s">
        <v>275</v>
      </c>
      <c r="K12" s="10" t="s">
        <v>276</v>
      </c>
      <c r="L12">
        <v>24</v>
      </c>
      <c r="T12" s="10" t="s">
        <v>264</v>
      </c>
    </row>
    <row r="13" spans="1:20" x14ac:dyDescent="0.3">
      <c r="A13">
        <v>3</v>
      </c>
      <c r="B13" s="10" t="s">
        <v>219</v>
      </c>
      <c r="C13" s="10" t="s">
        <v>241</v>
      </c>
      <c r="D13" s="10" t="s">
        <v>23</v>
      </c>
      <c r="E13" s="10" t="s">
        <v>26</v>
      </c>
      <c r="F13" s="10" t="s">
        <v>154</v>
      </c>
      <c r="G13" s="10" t="s">
        <v>71</v>
      </c>
      <c r="H13">
        <v>1</v>
      </c>
      <c r="I13" s="10" t="s">
        <v>16</v>
      </c>
      <c r="J13" s="10" t="s">
        <v>277</v>
      </c>
      <c r="K13" s="10" t="s">
        <v>276</v>
      </c>
      <c r="L13">
        <v>28</v>
      </c>
      <c r="T13" s="10" t="s">
        <v>264</v>
      </c>
    </row>
    <row r="14" spans="1:20" x14ac:dyDescent="0.3">
      <c r="A14">
        <v>3</v>
      </c>
      <c r="B14" s="10" t="s">
        <v>219</v>
      </c>
      <c r="C14" s="10" t="s">
        <v>241</v>
      </c>
      <c r="D14" s="10" t="s">
        <v>23</v>
      </c>
      <c r="E14" s="10" t="s">
        <v>26</v>
      </c>
      <c r="F14" s="10" t="s">
        <v>154</v>
      </c>
      <c r="G14" s="10" t="s">
        <v>71</v>
      </c>
      <c r="H14">
        <v>1</v>
      </c>
      <c r="I14" s="10" t="s">
        <v>16</v>
      </c>
      <c r="J14" s="10" t="s">
        <v>278</v>
      </c>
      <c r="K14" s="10" t="s">
        <v>276</v>
      </c>
      <c r="L14">
        <v>25</v>
      </c>
      <c r="T14" s="10" t="s">
        <v>264</v>
      </c>
    </row>
    <row r="15" spans="1:20" x14ac:dyDescent="0.3">
      <c r="A15">
        <v>3</v>
      </c>
      <c r="B15" s="10" t="s">
        <v>219</v>
      </c>
      <c r="C15" s="10" t="s">
        <v>241</v>
      </c>
      <c r="D15" s="10" t="s">
        <v>23</v>
      </c>
      <c r="E15" s="10" t="s">
        <v>26</v>
      </c>
      <c r="F15" s="10" t="s">
        <v>154</v>
      </c>
      <c r="G15" s="10" t="s">
        <v>71</v>
      </c>
      <c r="H15">
        <v>1</v>
      </c>
      <c r="I15" s="10" t="s">
        <v>16</v>
      </c>
      <c r="J15" s="10" t="s">
        <v>279</v>
      </c>
      <c r="K15" s="10" t="s">
        <v>276</v>
      </c>
      <c r="L15">
        <v>25</v>
      </c>
      <c r="T15" s="10" t="s">
        <v>264</v>
      </c>
    </row>
    <row r="16" spans="1:20" x14ac:dyDescent="0.3">
      <c r="A16">
        <v>3</v>
      </c>
      <c r="B16" s="10" t="s">
        <v>219</v>
      </c>
      <c r="C16" s="10" t="s">
        <v>241</v>
      </c>
      <c r="D16" s="10" t="s">
        <v>23</v>
      </c>
      <c r="E16" s="10" t="s">
        <v>26</v>
      </c>
      <c r="F16" s="10" t="s">
        <v>154</v>
      </c>
      <c r="G16" s="10" t="s">
        <v>71</v>
      </c>
      <c r="H16">
        <v>1</v>
      </c>
      <c r="I16" s="10" t="s">
        <v>16</v>
      </c>
      <c r="J16" s="10" t="s">
        <v>280</v>
      </c>
      <c r="K16" s="10" t="s">
        <v>276</v>
      </c>
      <c r="L16">
        <v>29</v>
      </c>
      <c r="T16" s="10" t="s">
        <v>264</v>
      </c>
    </row>
    <row r="17" spans="1:20" x14ac:dyDescent="0.3">
      <c r="A17">
        <v>4</v>
      </c>
      <c r="B17" s="10" t="s">
        <v>216</v>
      </c>
      <c r="C17" s="10" t="s">
        <v>217</v>
      </c>
      <c r="D17" s="10" t="s">
        <v>28</v>
      </c>
      <c r="E17" s="10" t="s">
        <v>31</v>
      </c>
      <c r="F17" s="10" t="s">
        <v>154</v>
      </c>
      <c r="G17" s="10" t="s">
        <v>71</v>
      </c>
      <c r="H17">
        <v>1</v>
      </c>
      <c r="I17" s="10" t="s">
        <v>16</v>
      </c>
      <c r="J17" s="10" t="s">
        <v>275</v>
      </c>
      <c r="K17" s="10" t="s">
        <v>276</v>
      </c>
      <c r="L17">
        <v>25</v>
      </c>
      <c r="T17" s="10" t="s">
        <v>265</v>
      </c>
    </row>
    <row r="18" spans="1:20" x14ac:dyDescent="0.3">
      <c r="A18">
        <v>4</v>
      </c>
      <c r="B18" s="10" t="s">
        <v>216</v>
      </c>
      <c r="C18" s="10" t="s">
        <v>217</v>
      </c>
      <c r="D18" s="10" t="s">
        <v>28</v>
      </c>
      <c r="E18" s="10" t="s">
        <v>31</v>
      </c>
      <c r="F18" s="10" t="s">
        <v>154</v>
      </c>
      <c r="G18" s="10" t="s">
        <v>71</v>
      </c>
      <c r="H18">
        <v>1</v>
      </c>
      <c r="I18" s="10" t="s">
        <v>16</v>
      </c>
      <c r="J18" s="10" t="s">
        <v>277</v>
      </c>
      <c r="K18" s="10" t="s">
        <v>276</v>
      </c>
      <c r="L18">
        <v>26</v>
      </c>
      <c r="T18" s="10" t="s">
        <v>265</v>
      </c>
    </row>
    <row r="19" spans="1:20" x14ac:dyDescent="0.3">
      <c r="A19">
        <v>4</v>
      </c>
      <c r="B19" s="10" t="s">
        <v>216</v>
      </c>
      <c r="C19" s="10" t="s">
        <v>217</v>
      </c>
      <c r="D19" s="10" t="s">
        <v>28</v>
      </c>
      <c r="E19" s="10" t="s">
        <v>31</v>
      </c>
      <c r="F19" s="10" t="s">
        <v>154</v>
      </c>
      <c r="G19" s="10" t="s">
        <v>71</v>
      </c>
      <c r="H19">
        <v>1</v>
      </c>
      <c r="I19" s="10" t="s">
        <v>16</v>
      </c>
      <c r="J19" s="10" t="s">
        <v>278</v>
      </c>
      <c r="K19" s="10" t="s">
        <v>276</v>
      </c>
      <c r="L19">
        <v>26</v>
      </c>
      <c r="T19" s="10" t="s">
        <v>265</v>
      </c>
    </row>
    <row r="20" spans="1:20" x14ac:dyDescent="0.3">
      <c r="A20">
        <v>4</v>
      </c>
      <c r="B20" s="10" t="s">
        <v>216</v>
      </c>
      <c r="C20" s="10" t="s">
        <v>217</v>
      </c>
      <c r="D20" s="10" t="s">
        <v>28</v>
      </c>
      <c r="E20" s="10" t="s">
        <v>31</v>
      </c>
      <c r="F20" s="10" t="s">
        <v>154</v>
      </c>
      <c r="G20" s="10" t="s">
        <v>71</v>
      </c>
      <c r="H20">
        <v>1</v>
      </c>
      <c r="I20" s="10" t="s">
        <v>16</v>
      </c>
      <c r="J20" s="10" t="s">
        <v>279</v>
      </c>
      <c r="K20" s="10" t="s">
        <v>276</v>
      </c>
      <c r="L20">
        <v>29</v>
      </c>
      <c r="T20" s="10" t="s">
        <v>265</v>
      </c>
    </row>
    <row r="21" spans="1:20" x14ac:dyDescent="0.3">
      <c r="A21">
        <v>4</v>
      </c>
      <c r="B21" s="10" t="s">
        <v>216</v>
      </c>
      <c r="C21" s="10" t="s">
        <v>217</v>
      </c>
      <c r="D21" s="10" t="s">
        <v>28</v>
      </c>
      <c r="E21" s="10" t="s">
        <v>31</v>
      </c>
      <c r="F21" s="10" t="s">
        <v>154</v>
      </c>
      <c r="G21" s="10" t="s">
        <v>71</v>
      </c>
      <c r="H21">
        <v>1</v>
      </c>
      <c r="I21" s="10" t="s">
        <v>16</v>
      </c>
      <c r="J21" s="10" t="s">
        <v>280</v>
      </c>
      <c r="K21" s="10" t="s">
        <v>276</v>
      </c>
      <c r="L21">
        <v>29</v>
      </c>
      <c r="T21" s="10" t="s">
        <v>265</v>
      </c>
    </row>
    <row r="22" spans="1:20" x14ac:dyDescent="0.3">
      <c r="A22">
        <v>5</v>
      </c>
      <c r="B22" s="10" t="s">
        <v>218</v>
      </c>
      <c r="C22" s="10" t="s">
        <v>217</v>
      </c>
      <c r="D22" s="10" t="s">
        <v>28</v>
      </c>
      <c r="E22" s="10" t="s">
        <v>31</v>
      </c>
      <c r="F22" s="10" t="s">
        <v>154</v>
      </c>
      <c r="G22" s="10" t="s">
        <v>71</v>
      </c>
      <c r="H22">
        <v>1</v>
      </c>
      <c r="I22" s="10" t="s">
        <v>16</v>
      </c>
      <c r="J22" s="10" t="s">
        <v>275</v>
      </c>
      <c r="K22" s="10" t="s">
        <v>276</v>
      </c>
      <c r="L22">
        <v>25</v>
      </c>
      <c r="T22" s="10" t="s">
        <v>266</v>
      </c>
    </row>
    <row r="23" spans="1:20" x14ac:dyDescent="0.3">
      <c r="A23">
        <v>5</v>
      </c>
      <c r="B23" s="10" t="s">
        <v>218</v>
      </c>
      <c r="C23" s="10" t="s">
        <v>217</v>
      </c>
      <c r="D23" s="10" t="s">
        <v>28</v>
      </c>
      <c r="E23" s="10" t="s">
        <v>31</v>
      </c>
      <c r="F23" s="10" t="s">
        <v>154</v>
      </c>
      <c r="G23" s="10" t="s">
        <v>71</v>
      </c>
      <c r="H23">
        <v>1</v>
      </c>
      <c r="I23" s="10" t="s">
        <v>16</v>
      </c>
      <c r="J23" s="10" t="s">
        <v>277</v>
      </c>
      <c r="K23" s="10" t="s">
        <v>276</v>
      </c>
      <c r="L23">
        <v>26</v>
      </c>
      <c r="T23" s="10" t="s">
        <v>266</v>
      </c>
    </row>
    <row r="24" spans="1:20" x14ac:dyDescent="0.3">
      <c r="A24">
        <v>5</v>
      </c>
      <c r="B24" s="10" t="s">
        <v>218</v>
      </c>
      <c r="C24" s="10" t="s">
        <v>217</v>
      </c>
      <c r="D24" s="10" t="s">
        <v>28</v>
      </c>
      <c r="E24" s="10" t="s">
        <v>31</v>
      </c>
      <c r="F24" s="10" t="s">
        <v>154</v>
      </c>
      <c r="G24" s="10" t="s">
        <v>71</v>
      </c>
      <c r="H24">
        <v>1</v>
      </c>
      <c r="I24" s="10" t="s">
        <v>16</v>
      </c>
      <c r="J24" s="10" t="s">
        <v>278</v>
      </c>
      <c r="K24" s="10" t="s">
        <v>276</v>
      </c>
      <c r="L24">
        <v>26</v>
      </c>
      <c r="T24" s="10" t="s">
        <v>266</v>
      </c>
    </row>
    <row r="25" spans="1:20" x14ac:dyDescent="0.3">
      <c r="A25">
        <v>5</v>
      </c>
      <c r="B25" s="10" t="s">
        <v>218</v>
      </c>
      <c r="C25" s="10" t="s">
        <v>217</v>
      </c>
      <c r="D25" s="10" t="s">
        <v>28</v>
      </c>
      <c r="E25" s="10" t="s">
        <v>31</v>
      </c>
      <c r="F25" s="10" t="s">
        <v>154</v>
      </c>
      <c r="G25" s="10" t="s">
        <v>71</v>
      </c>
      <c r="H25">
        <v>1</v>
      </c>
      <c r="I25" s="10" t="s">
        <v>16</v>
      </c>
      <c r="J25" s="10" t="s">
        <v>279</v>
      </c>
      <c r="K25" s="10" t="s">
        <v>276</v>
      </c>
      <c r="L25">
        <v>29</v>
      </c>
      <c r="T25" s="10" t="s">
        <v>266</v>
      </c>
    </row>
    <row r="26" spans="1:20" x14ac:dyDescent="0.3">
      <c r="A26">
        <v>5</v>
      </c>
      <c r="B26" s="10" t="s">
        <v>218</v>
      </c>
      <c r="C26" s="10" t="s">
        <v>217</v>
      </c>
      <c r="D26" s="10" t="s">
        <v>28</v>
      </c>
      <c r="E26" s="10" t="s">
        <v>31</v>
      </c>
      <c r="F26" s="10" t="s">
        <v>154</v>
      </c>
      <c r="G26" s="10" t="s">
        <v>71</v>
      </c>
      <c r="H26">
        <v>1</v>
      </c>
      <c r="I26" s="10" t="s">
        <v>16</v>
      </c>
      <c r="J26" s="10" t="s">
        <v>280</v>
      </c>
      <c r="K26" s="10" t="s">
        <v>276</v>
      </c>
      <c r="L26">
        <v>29</v>
      </c>
      <c r="T26" s="10" t="s">
        <v>266</v>
      </c>
    </row>
    <row r="27" spans="1:20" x14ac:dyDescent="0.3">
      <c r="A27">
        <v>6</v>
      </c>
      <c r="B27" s="10" t="s">
        <v>219</v>
      </c>
      <c r="C27" s="10" t="s">
        <v>217</v>
      </c>
      <c r="D27" s="10" t="s">
        <v>23</v>
      </c>
      <c r="E27" s="10" t="s">
        <v>31</v>
      </c>
      <c r="F27" s="10" t="s">
        <v>154</v>
      </c>
      <c r="G27" s="10" t="s">
        <v>71</v>
      </c>
      <c r="H27">
        <v>1</v>
      </c>
      <c r="I27" s="10" t="s">
        <v>16</v>
      </c>
      <c r="J27" s="10" t="s">
        <v>275</v>
      </c>
      <c r="K27" s="10" t="s">
        <v>413</v>
      </c>
      <c r="L27">
        <v>28</v>
      </c>
      <c r="T27" s="10" t="s">
        <v>267</v>
      </c>
    </row>
    <row r="28" spans="1:20" x14ac:dyDescent="0.3">
      <c r="A28">
        <v>6</v>
      </c>
      <c r="B28" s="10" t="s">
        <v>219</v>
      </c>
      <c r="C28" s="10" t="s">
        <v>217</v>
      </c>
      <c r="D28" s="10" t="s">
        <v>23</v>
      </c>
      <c r="E28" s="10" t="s">
        <v>31</v>
      </c>
      <c r="F28" s="10" t="s">
        <v>154</v>
      </c>
      <c r="G28" s="10" t="s">
        <v>71</v>
      </c>
      <c r="H28">
        <v>1</v>
      </c>
      <c r="I28" s="10" t="s">
        <v>16</v>
      </c>
      <c r="J28" s="10" t="s">
        <v>277</v>
      </c>
      <c r="K28" s="10" t="s">
        <v>276</v>
      </c>
      <c r="L28">
        <v>26</v>
      </c>
      <c r="T28" s="10" t="s">
        <v>267</v>
      </c>
    </row>
    <row r="29" spans="1:20" x14ac:dyDescent="0.3">
      <c r="A29">
        <v>6</v>
      </c>
      <c r="B29" s="10" t="s">
        <v>219</v>
      </c>
      <c r="C29" s="10" t="s">
        <v>217</v>
      </c>
      <c r="D29" s="10" t="s">
        <v>23</v>
      </c>
      <c r="E29" s="10" t="s">
        <v>31</v>
      </c>
      <c r="F29" s="10" t="s">
        <v>154</v>
      </c>
      <c r="G29" s="10" t="s">
        <v>71</v>
      </c>
      <c r="H29">
        <v>1</v>
      </c>
      <c r="I29" s="10" t="s">
        <v>16</v>
      </c>
      <c r="J29" s="10" t="s">
        <v>884</v>
      </c>
      <c r="K29" s="10" t="s">
        <v>276</v>
      </c>
      <c r="L29">
        <v>26</v>
      </c>
      <c r="T29" s="10" t="s">
        <v>267</v>
      </c>
    </row>
    <row r="30" spans="1:20" x14ac:dyDescent="0.3">
      <c r="A30">
        <v>6</v>
      </c>
      <c r="B30" s="10" t="s">
        <v>219</v>
      </c>
      <c r="C30" s="10" t="s">
        <v>217</v>
      </c>
      <c r="D30" s="10" t="s">
        <v>23</v>
      </c>
      <c r="E30" s="10" t="s">
        <v>31</v>
      </c>
      <c r="F30" s="10" t="s">
        <v>154</v>
      </c>
      <c r="G30" s="10" t="s">
        <v>71</v>
      </c>
      <c r="H30">
        <v>1</v>
      </c>
      <c r="I30" s="10" t="s">
        <v>16</v>
      </c>
      <c r="J30" s="10" t="s">
        <v>278</v>
      </c>
      <c r="K30" s="10" t="s">
        <v>413</v>
      </c>
      <c r="L30">
        <v>29</v>
      </c>
      <c r="T30" s="10" t="s">
        <v>267</v>
      </c>
    </row>
    <row r="31" spans="1:20" x14ac:dyDescent="0.3">
      <c r="A31">
        <v>6</v>
      </c>
      <c r="B31" s="10" t="s">
        <v>219</v>
      </c>
      <c r="C31" s="10" t="s">
        <v>217</v>
      </c>
      <c r="D31" s="10" t="s">
        <v>23</v>
      </c>
      <c r="E31" s="10" t="s">
        <v>31</v>
      </c>
      <c r="F31" s="10" t="s">
        <v>154</v>
      </c>
      <c r="G31" s="10" t="s">
        <v>71</v>
      </c>
      <c r="H31">
        <v>1</v>
      </c>
      <c r="I31" s="10" t="s">
        <v>16</v>
      </c>
      <c r="J31" s="10" t="s">
        <v>279</v>
      </c>
      <c r="K31" s="10" t="s">
        <v>276</v>
      </c>
      <c r="L31">
        <v>29</v>
      </c>
      <c r="T31" s="10" t="s">
        <v>267</v>
      </c>
    </row>
    <row r="32" spans="1:20" x14ac:dyDescent="0.3">
      <c r="A32">
        <v>6</v>
      </c>
      <c r="B32" s="10" t="s">
        <v>219</v>
      </c>
      <c r="C32" s="10" t="s">
        <v>217</v>
      </c>
      <c r="D32" s="10" t="s">
        <v>23</v>
      </c>
      <c r="E32" s="10" t="s">
        <v>31</v>
      </c>
      <c r="F32" s="10" t="s">
        <v>154</v>
      </c>
      <c r="G32" s="10" t="s">
        <v>71</v>
      </c>
      <c r="H32">
        <v>1</v>
      </c>
      <c r="I32" s="10" t="s">
        <v>16</v>
      </c>
      <c r="J32" s="10" t="s">
        <v>280</v>
      </c>
      <c r="K32" s="10" t="s">
        <v>276</v>
      </c>
      <c r="L32">
        <v>29</v>
      </c>
      <c r="T32" s="10" t="s">
        <v>267</v>
      </c>
    </row>
    <row r="33" spans="1:20" x14ac:dyDescent="0.3">
      <c r="A33">
        <v>7</v>
      </c>
      <c r="B33" s="10" t="s">
        <v>216</v>
      </c>
      <c r="C33" s="10" t="s">
        <v>220</v>
      </c>
      <c r="D33" s="10" t="s">
        <v>28</v>
      </c>
      <c r="E33" s="10" t="s">
        <v>26</v>
      </c>
      <c r="F33" s="10" t="s">
        <v>154</v>
      </c>
      <c r="G33" s="10" t="s">
        <v>71</v>
      </c>
      <c r="H33">
        <v>1</v>
      </c>
      <c r="I33" s="10" t="s">
        <v>16</v>
      </c>
      <c r="J33" s="10" t="s">
        <v>275</v>
      </c>
      <c r="K33" s="10" t="s">
        <v>276</v>
      </c>
      <c r="L33">
        <v>24</v>
      </c>
      <c r="T33" s="10" t="s">
        <v>268</v>
      </c>
    </row>
    <row r="34" spans="1:20" x14ac:dyDescent="0.3">
      <c r="A34">
        <v>7</v>
      </c>
      <c r="B34" s="10" t="s">
        <v>216</v>
      </c>
      <c r="C34" s="10" t="s">
        <v>220</v>
      </c>
      <c r="D34" s="10" t="s">
        <v>28</v>
      </c>
      <c r="E34" s="10" t="s">
        <v>26</v>
      </c>
      <c r="F34" s="10" t="s">
        <v>154</v>
      </c>
      <c r="G34" s="10" t="s">
        <v>71</v>
      </c>
      <c r="H34">
        <v>1</v>
      </c>
      <c r="I34" s="10" t="s">
        <v>16</v>
      </c>
      <c r="J34" s="10" t="s">
        <v>277</v>
      </c>
      <c r="K34" s="10" t="s">
        <v>276</v>
      </c>
      <c r="L34">
        <v>23</v>
      </c>
      <c r="T34" s="10" t="s">
        <v>268</v>
      </c>
    </row>
    <row r="35" spans="1:20" x14ac:dyDescent="0.3">
      <c r="A35">
        <v>7</v>
      </c>
      <c r="B35" s="10" t="s">
        <v>216</v>
      </c>
      <c r="C35" s="10" t="s">
        <v>220</v>
      </c>
      <c r="D35" s="10" t="s">
        <v>28</v>
      </c>
      <c r="E35" s="10" t="s">
        <v>26</v>
      </c>
      <c r="F35" s="10" t="s">
        <v>154</v>
      </c>
      <c r="G35" s="10" t="s">
        <v>71</v>
      </c>
      <c r="H35">
        <v>1</v>
      </c>
      <c r="I35" s="10" t="s">
        <v>16</v>
      </c>
      <c r="J35" s="10" t="s">
        <v>278</v>
      </c>
      <c r="K35" s="10" t="s">
        <v>276</v>
      </c>
      <c r="L35">
        <v>23</v>
      </c>
      <c r="T35" s="10" t="s">
        <v>268</v>
      </c>
    </row>
    <row r="36" spans="1:20" x14ac:dyDescent="0.3">
      <c r="A36">
        <v>7</v>
      </c>
      <c r="B36" s="10" t="s">
        <v>216</v>
      </c>
      <c r="C36" s="10" t="s">
        <v>220</v>
      </c>
      <c r="D36" s="10" t="s">
        <v>28</v>
      </c>
      <c r="E36" s="10" t="s">
        <v>26</v>
      </c>
      <c r="F36" s="10" t="s">
        <v>154</v>
      </c>
      <c r="G36" s="10" t="s">
        <v>71</v>
      </c>
      <c r="H36">
        <v>1</v>
      </c>
      <c r="I36" s="10" t="s">
        <v>16</v>
      </c>
      <c r="J36" s="10" t="s">
        <v>279</v>
      </c>
      <c r="K36" s="10" t="s">
        <v>276</v>
      </c>
      <c r="L36">
        <v>23</v>
      </c>
      <c r="T36" s="10" t="s">
        <v>268</v>
      </c>
    </row>
    <row r="37" spans="1:20" x14ac:dyDescent="0.3">
      <c r="A37">
        <v>7</v>
      </c>
      <c r="B37" s="10" t="s">
        <v>216</v>
      </c>
      <c r="C37" s="10" t="s">
        <v>220</v>
      </c>
      <c r="D37" s="10" t="s">
        <v>28</v>
      </c>
      <c r="E37" s="10" t="s">
        <v>26</v>
      </c>
      <c r="F37" s="10" t="s">
        <v>154</v>
      </c>
      <c r="G37" s="10" t="s">
        <v>71</v>
      </c>
      <c r="H37">
        <v>1</v>
      </c>
      <c r="I37" s="10" t="s">
        <v>16</v>
      </c>
      <c r="J37" s="10" t="s">
        <v>280</v>
      </c>
      <c r="K37" s="10" t="s">
        <v>276</v>
      </c>
      <c r="L37">
        <v>29</v>
      </c>
      <c r="T37" s="10" t="s">
        <v>268</v>
      </c>
    </row>
    <row r="38" spans="1:20" x14ac:dyDescent="0.3">
      <c r="A38">
        <v>8</v>
      </c>
      <c r="B38" s="10" t="s">
        <v>221</v>
      </c>
      <c r="C38" s="10" t="s">
        <v>220</v>
      </c>
      <c r="D38" s="10" t="s">
        <v>23</v>
      </c>
      <c r="E38" s="10" t="s">
        <v>26</v>
      </c>
      <c r="F38" s="10" t="s">
        <v>154</v>
      </c>
      <c r="G38" s="10" t="s">
        <v>71</v>
      </c>
      <c r="H38">
        <v>1</v>
      </c>
      <c r="I38" s="10" t="s">
        <v>16</v>
      </c>
      <c r="J38" s="10" t="s">
        <v>275</v>
      </c>
      <c r="K38" s="10" t="s">
        <v>276</v>
      </c>
      <c r="L38">
        <v>24</v>
      </c>
      <c r="T38" s="10" t="s">
        <v>269</v>
      </c>
    </row>
    <row r="39" spans="1:20" x14ac:dyDescent="0.3">
      <c r="A39">
        <v>8</v>
      </c>
      <c r="B39" s="10" t="s">
        <v>221</v>
      </c>
      <c r="C39" s="10" t="s">
        <v>220</v>
      </c>
      <c r="D39" s="10" t="s">
        <v>23</v>
      </c>
      <c r="E39" s="10" t="s">
        <v>26</v>
      </c>
      <c r="F39" s="10" t="s">
        <v>154</v>
      </c>
      <c r="G39" s="10" t="s">
        <v>71</v>
      </c>
      <c r="H39">
        <v>1</v>
      </c>
      <c r="I39" s="10" t="s">
        <v>16</v>
      </c>
      <c r="J39" s="10" t="s">
        <v>277</v>
      </c>
      <c r="K39" s="10" t="s">
        <v>276</v>
      </c>
      <c r="L39">
        <v>23</v>
      </c>
      <c r="T39" s="10" t="s">
        <v>269</v>
      </c>
    </row>
    <row r="40" spans="1:20" x14ac:dyDescent="0.3">
      <c r="A40">
        <v>8</v>
      </c>
      <c r="B40" s="10" t="s">
        <v>221</v>
      </c>
      <c r="C40" s="10" t="s">
        <v>220</v>
      </c>
      <c r="D40" s="10" t="s">
        <v>23</v>
      </c>
      <c r="E40" s="10" t="s">
        <v>26</v>
      </c>
      <c r="F40" s="10" t="s">
        <v>154</v>
      </c>
      <c r="G40" s="10" t="s">
        <v>71</v>
      </c>
      <c r="H40">
        <v>1</v>
      </c>
      <c r="I40" s="10" t="s">
        <v>16</v>
      </c>
      <c r="J40" s="10" t="s">
        <v>278</v>
      </c>
      <c r="K40" s="10" t="s">
        <v>276</v>
      </c>
      <c r="L40">
        <v>23</v>
      </c>
      <c r="T40" s="10" t="s">
        <v>269</v>
      </c>
    </row>
    <row r="41" spans="1:20" x14ac:dyDescent="0.3">
      <c r="A41">
        <v>8</v>
      </c>
      <c r="B41" s="10" t="s">
        <v>221</v>
      </c>
      <c r="C41" s="10" t="s">
        <v>220</v>
      </c>
      <c r="D41" s="10" t="s">
        <v>23</v>
      </c>
      <c r="E41" s="10" t="s">
        <v>26</v>
      </c>
      <c r="F41" s="10" t="s">
        <v>154</v>
      </c>
      <c r="G41" s="10" t="s">
        <v>71</v>
      </c>
      <c r="H41">
        <v>1</v>
      </c>
      <c r="I41" s="10" t="s">
        <v>16</v>
      </c>
      <c r="J41" s="10" t="s">
        <v>279</v>
      </c>
      <c r="K41" s="10" t="s">
        <v>276</v>
      </c>
      <c r="L41">
        <v>23</v>
      </c>
      <c r="T41" s="10" t="s">
        <v>269</v>
      </c>
    </row>
    <row r="42" spans="1:20" x14ac:dyDescent="0.3">
      <c r="A42">
        <v>8</v>
      </c>
      <c r="B42" s="10" t="s">
        <v>221</v>
      </c>
      <c r="C42" s="10" t="s">
        <v>220</v>
      </c>
      <c r="D42" s="10" t="s">
        <v>23</v>
      </c>
      <c r="E42" s="10" t="s">
        <v>26</v>
      </c>
      <c r="F42" s="10" t="s">
        <v>154</v>
      </c>
      <c r="G42" s="10" t="s">
        <v>71</v>
      </c>
      <c r="H42">
        <v>1</v>
      </c>
      <c r="I42" s="10" t="s">
        <v>16</v>
      </c>
      <c r="J42" s="10" t="s">
        <v>280</v>
      </c>
      <c r="K42" s="10" t="s">
        <v>276</v>
      </c>
      <c r="L42">
        <v>29</v>
      </c>
      <c r="T42" s="10" t="s">
        <v>269</v>
      </c>
    </row>
    <row r="43" spans="1:20" x14ac:dyDescent="0.3">
      <c r="A43">
        <v>9</v>
      </c>
      <c r="B43" s="10" t="s">
        <v>717</v>
      </c>
      <c r="C43" s="10" t="s">
        <v>220</v>
      </c>
      <c r="D43" s="10" t="s">
        <v>24</v>
      </c>
      <c r="E43" s="10" t="s">
        <v>26</v>
      </c>
      <c r="F43" s="10" t="s">
        <v>154</v>
      </c>
      <c r="G43" s="10" t="s">
        <v>71</v>
      </c>
      <c r="H43">
        <v>1</v>
      </c>
      <c r="I43" s="10" t="s">
        <v>16</v>
      </c>
      <c r="J43" s="10" t="s">
        <v>275</v>
      </c>
      <c r="K43" s="10" t="s">
        <v>276</v>
      </c>
      <c r="L43">
        <v>24</v>
      </c>
      <c r="T43" s="10" t="s">
        <v>877</v>
      </c>
    </row>
    <row r="44" spans="1:20" x14ac:dyDescent="0.3">
      <c r="A44">
        <v>9</v>
      </c>
      <c r="B44" s="10" t="s">
        <v>717</v>
      </c>
      <c r="C44" s="10" t="s">
        <v>220</v>
      </c>
      <c r="D44" s="10" t="s">
        <v>24</v>
      </c>
      <c r="E44" s="10" t="s">
        <v>26</v>
      </c>
      <c r="F44" s="10" t="s">
        <v>154</v>
      </c>
      <c r="G44" s="10" t="s">
        <v>71</v>
      </c>
      <c r="H44">
        <v>1</v>
      </c>
      <c r="I44" s="10" t="s">
        <v>16</v>
      </c>
      <c r="J44" s="10" t="s">
        <v>277</v>
      </c>
      <c r="K44" s="10" t="s">
        <v>276</v>
      </c>
      <c r="L44">
        <v>23</v>
      </c>
      <c r="T44" s="10" t="s">
        <v>877</v>
      </c>
    </row>
    <row r="45" spans="1:20" x14ac:dyDescent="0.3">
      <c r="A45">
        <v>9</v>
      </c>
      <c r="B45" s="10" t="s">
        <v>717</v>
      </c>
      <c r="C45" s="10" t="s">
        <v>220</v>
      </c>
      <c r="D45" s="10" t="s">
        <v>24</v>
      </c>
      <c r="E45" s="10" t="s">
        <v>26</v>
      </c>
      <c r="F45" s="10" t="s">
        <v>154</v>
      </c>
      <c r="G45" s="10" t="s">
        <v>71</v>
      </c>
      <c r="H45">
        <v>1</v>
      </c>
      <c r="I45" s="10" t="s">
        <v>16</v>
      </c>
      <c r="J45" s="10" t="s">
        <v>278</v>
      </c>
      <c r="K45" s="10" t="s">
        <v>276</v>
      </c>
      <c r="L45">
        <v>23</v>
      </c>
      <c r="T45" s="10" t="s">
        <v>877</v>
      </c>
    </row>
    <row r="46" spans="1:20" x14ac:dyDescent="0.3">
      <c r="A46">
        <v>9</v>
      </c>
      <c r="B46" s="10" t="s">
        <v>717</v>
      </c>
      <c r="C46" s="10" t="s">
        <v>220</v>
      </c>
      <c r="D46" s="10" t="s">
        <v>24</v>
      </c>
      <c r="E46" s="10" t="s">
        <v>26</v>
      </c>
      <c r="F46" s="10" t="s">
        <v>154</v>
      </c>
      <c r="G46" s="10" t="s">
        <v>71</v>
      </c>
      <c r="H46">
        <v>1</v>
      </c>
      <c r="I46" s="10" t="s">
        <v>16</v>
      </c>
      <c r="J46" s="10" t="s">
        <v>279</v>
      </c>
      <c r="K46" s="10" t="s">
        <v>276</v>
      </c>
      <c r="L46">
        <v>23</v>
      </c>
      <c r="T46" s="10" t="s">
        <v>877</v>
      </c>
    </row>
    <row r="47" spans="1:20" x14ac:dyDescent="0.3">
      <c r="A47">
        <v>9</v>
      </c>
      <c r="B47" s="10" t="s">
        <v>717</v>
      </c>
      <c r="C47" s="10" t="s">
        <v>220</v>
      </c>
      <c r="D47" s="10" t="s">
        <v>24</v>
      </c>
      <c r="E47" s="10" t="s">
        <v>26</v>
      </c>
      <c r="F47" s="10" t="s">
        <v>154</v>
      </c>
      <c r="G47" s="10" t="s">
        <v>71</v>
      </c>
      <c r="H47">
        <v>1</v>
      </c>
      <c r="I47" s="10" t="s">
        <v>16</v>
      </c>
      <c r="J47" s="10" t="s">
        <v>280</v>
      </c>
      <c r="K47" s="10" t="s">
        <v>276</v>
      </c>
      <c r="L47">
        <v>29</v>
      </c>
      <c r="T47" s="10" t="s">
        <v>877</v>
      </c>
    </row>
    <row r="48" spans="1:20" x14ac:dyDescent="0.3">
      <c r="A48">
        <v>10</v>
      </c>
      <c r="B48" s="10" t="s">
        <v>216</v>
      </c>
      <c r="C48" s="10" t="s">
        <v>222</v>
      </c>
      <c r="D48" s="10" t="s">
        <v>24</v>
      </c>
      <c r="E48" s="10" t="s">
        <v>26</v>
      </c>
      <c r="F48" s="10" t="s">
        <v>154</v>
      </c>
      <c r="G48" s="10" t="s">
        <v>71</v>
      </c>
      <c r="H48">
        <v>1</v>
      </c>
      <c r="I48" s="10" t="s">
        <v>16</v>
      </c>
      <c r="J48" s="10" t="s">
        <v>275</v>
      </c>
      <c r="K48" s="10" t="s">
        <v>276</v>
      </c>
      <c r="L48">
        <v>22</v>
      </c>
      <c r="T48" s="10" t="s">
        <v>270</v>
      </c>
    </row>
    <row r="49" spans="1:20" x14ac:dyDescent="0.3">
      <c r="A49">
        <v>10</v>
      </c>
      <c r="B49" s="10" t="s">
        <v>216</v>
      </c>
      <c r="C49" s="10" t="s">
        <v>222</v>
      </c>
      <c r="D49" s="10" t="s">
        <v>24</v>
      </c>
      <c r="E49" s="10" t="s">
        <v>26</v>
      </c>
      <c r="F49" s="10" t="s">
        <v>154</v>
      </c>
      <c r="G49" s="10" t="s">
        <v>71</v>
      </c>
      <c r="H49">
        <v>1</v>
      </c>
      <c r="I49" s="10" t="s">
        <v>16</v>
      </c>
      <c r="J49" s="10" t="s">
        <v>277</v>
      </c>
      <c r="K49" s="10" t="s">
        <v>276</v>
      </c>
      <c r="L49">
        <v>22</v>
      </c>
      <c r="T49" s="10" t="s">
        <v>270</v>
      </c>
    </row>
    <row r="50" spans="1:20" x14ac:dyDescent="0.3">
      <c r="A50">
        <v>10</v>
      </c>
      <c r="B50" s="10" t="s">
        <v>216</v>
      </c>
      <c r="C50" s="10" t="s">
        <v>222</v>
      </c>
      <c r="D50" s="10" t="s">
        <v>24</v>
      </c>
      <c r="E50" s="10" t="s">
        <v>26</v>
      </c>
      <c r="F50" s="10" t="s">
        <v>154</v>
      </c>
      <c r="G50" s="10" t="s">
        <v>71</v>
      </c>
      <c r="H50">
        <v>1</v>
      </c>
      <c r="I50" s="10" t="s">
        <v>16</v>
      </c>
      <c r="J50" s="10" t="s">
        <v>278</v>
      </c>
      <c r="K50" s="10" t="s">
        <v>276</v>
      </c>
      <c r="L50">
        <v>22</v>
      </c>
      <c r="T50" s="10" t="s">
        <v>270</v>
      </c>
    </row>
    <row r="51" spans="1:20" x14ac:dyDescent="0.3">
      <c r="A51">
        <v>10</v>
      </c>
      <c r="B51" s="10" t="s">
        <v>216</v>
      </c>
      <c r="C51" s="10" t="s">
        <v>222</v>
      </c>
      <c r="D51" s="10" t="s">
        <v>24</v>
      </c>
      <c r="E51" s="10" t="s">
        <v>26</v>
      </c>
      <c r="F51" s="10" t="s">
        <v>154</v>
      </c>
      <c r="G51" s="10" t="s">
        <v>71</v>
      </c>
      <c r="H51">
        <v>1</v>
      </c>
      <c r="I51" s="10" t="s">
        <v>16</v>
      </c>
      <c r="J51" s="10" t="s">
        <v>279</v>
      </c>
      <c r="K51" s="10" t="s">
        <v>276</v>
      </c>
      <c r="L51">
        <v>22</v>
      </c>
      <c r="T51" s="10" t="s">
        <v>270</v>
      </c>
    </row>
    <row r="52" spans="1:20" x14ac:dyDescent="0.3">
      <c r="A52">
        <v>10</v>
      </c>
      <c r="B52" s="10" t="s">
        <v>216</v>
      </c>
      <c r="C52" s="10" t="s">
        <v>222</v>
      </c>
      <c r="D52" s="10" t="s">
        <v>24</v>
      </c>
      <c r="E52" s="10" t="s">
        <v>26</v>
      </c>
      <c r="F52" s="10" t="s">
        <v>154</v>
      </c>
      <c r="G52" s="10" t="s">
        <v>71</v>
      </c>
      <c r="H52">
        <v>1</v>
      </c>
      <c r="I52" s="10" t="s">
        <v>16</v>
      </c>
      <c r="J52" s="10" t="s">
        <v>280</v>
      </c>
      <c r="K52" s="10" t="s">
        <v>276</v>
      </c>
      <c r="L52">
        <v>29</v>
      </c>
      <c r="T52" s="10" t="s">
        <v>270</v>
      </c>
    </row>
    <row r="53" spans="1:20" x14ac:dyDescent="0.3">
      <c r="A53">
        <v>11</v>
      </c>
      <c r="B53" s="10" t="s">
        <v>221</v>
      </c>
      <c r="C53" s="10" t="s">
        <v>222</v>
      </c>
      <c r="D53" s="10" t="s">
        <v>28</v>
      </c>
      <c r="E53" s="10" t="s">
        <v>26</v>
      </c>
      <c r="F53" s="10" t="s">
        <v>154</v>
      </c>
      <c r="G53" s="10" t="s">
        <v>71</v>
      </c>
      <c r="H53">
        <v>1</v>
      </c>
      <c r="I53" s="10" t="s">
        <v>16</v>
      </c>
      <c r="J53" s="10" t="s">
        <v>275</v>
      </c>
      <c r="K53" s="10" t="s">
        <v>413</v>
      </c>
      <c r="L53">
        <v>28</v>
      </c>
      <c r="T53" s="10" t="s">
        <v>271</v>
      </c>
    </row>
    <row r="54" spans="1:20" x14ac:dyDescent="0.3">
      <c r="A54">
        <v>11</v>
      </c>
      <c r="B54" s="10" t="s">
        <v>221</v>
      </c>
      <c r="C54" s="10" t="s">
        <v>222</v>
      </c>
      <c r="D54" s="10" t="s">
        <v>28</v>
      </c>
      <c r="E54" s="10" t="s">
        <v>26</v>
      </c>
      <c r="F54" s="10" t="s">
        <v>154</v>
      </c>
      <c r="G54" s="10" t="s">
        <v>71</v>
      </c>
      <c r="H54">
        <v>1</v>
      </c>
      <c r="I54" s="10" t="s">
        <v>16</v>
      </c>
      <c r="J54" s="10" t="s">
        <v>277</v>
      </c>
      <c r="K54" s="10" t="s">
        <v>276</v>
      </c>
      <c r="L54">
        <v>25</v>
      </c>
      <c r="T54" s="10" t="s">
        <v>271</v>
      </c>
    </row>
    <row r="55" spans="1:20" x14ac:dyDescent="0.3">
      <c r="A55">
        <v>11</v>
      </c>
      <c r="B55" s="10" t="s">
        <v>221</v>
      </c>
      <c r="C55" s="10" t="s">
        <v>222</v>
      </c>
      <c r="D55" s="10" t="s">
        <v>28</v>
      </c>
      <c r="E55" s="10" t="s">
        <v>26</v>
      </c>
      <c r="F55" s="10" t="s">
        <v>154</v>
      </c>
      <c r="G55" s="10" t="s">
        <v>71</v>
      </c>
      <c r="H55">
        <v>1</v>
      </c>
      <c r="I55" s="10" t="s">
        <v>16</v>
      </c>
      <c r="J55" s="10" t="s">
        <v>884</v>
      </c>
      <c r="K55" s="10" t="s">
        <v>276</v>
      </c>
      <c r="L55">
        <v>23</v>
      </c>
      <c r="T55" s="10" t="s">
        <v>271</v>
      </c>
    </row>
    <row r="56" spans="1:20" x14ac:dyDescent="0.3">
      <c r="A56">
        <v>11</v>
      </c>
      <c r="B56" s="10" t="s">
        <v>221</v>
      </c>
      <c r="C56" s="10" t="s">
        <v>222</v>
      </c>
      <c r="D56" s="10" t="s">
        <v>28</v>
      </c>
      <c r="E56" s="10" t="s">
        <v>26</v>
      </c>
      <c r="F56" s="10" t="s">
        <v>154</v>
      </c>
      <c r="G56" s="10" t="s">
        <v>71</v>
      </c>
      <c r="H56">
        <v>1</v>
      </c>
      <c r="I56" s="10" t="s">
        <v>16</v>
      </c>
      <c r="J56" s="10" t="s">
        <v>278</v>
      </c>
      <c r="K56" s="10" t="s">
        <v>413</v>
      </c>
      <c r="L56">
        <v>28</v>
      </c>
      <c r="T56" s="10" t="s">
        <v>271</v>
      </c>
    </row>
    <row r="57" spans="1:20" x14ac:dyDescent="0.3">
      <c r="A57">
        <v>11</v>
      </c>
      <c r="B57" s="10" t="s">
        <v>221</v>
      </c>
      <c r="C57" s="10" t="s">
        <v>222</v>
      </c>
      <c r="D57" s="10" t="s">
        <v>28</v>
      </c>
      <c r="E57" s="10" t="s">
        <v>26</v>
      </c>
      <c r="F57" s="10" t="s">
        <v>154</v>
      </c>
      <c r="G57" s="10" t="s">
        <v>71</v>
      </c>
      <c r="H57">
        <v>1</v>
      </c>
      <c r="I57" s="10" t="s">
        <v>16</v>
      </c>
      <c r="J57" s="10" t="s">
        <v>279</v>
      </c>
      <c r="K57" s="10" t="s">
        <v>276</v>
      </c>
      <c r="L57">
        <v>22</v>
      </c>
      <c r="T57" s="10" t="s">
        <v>271</v>
      </c>
    </row>
    <row r="58" spans="1:20" x14ac:dyDescent="0.3">
      <c r="A58">
        <v>11</v>
      </c>
      <c r="B58" s="10" t="s">
        <v>221</v>
      </c>
      <c r="C58" s="10" t="s">
        <v>222</v>
      </c>
      <c r="D58" s="10" t="s">
        <v>28</v>
      </c>
      <c r="E58" s="10" t="s">
        <v>26</v>
      </c>
      <c r="F58" s="10" t="s">
        <v>154</v>
      </c>
      <c r="G58" s="10" t="s">
        <v>71</v>
      </c>
      <c r="H58">
        <v>1</v>
      </c>
      <c r="I58" s="10" t="s">
        <v>16</v>
      </c>
      <c r="J58" s="10" t="s">
        <v>280</v>
      </c>
      <c r="K58" s="10" t="s">
        <v>276</v>
      </c>
      <c r="L58">
        <v>29</v>
      </c>
      <c r="T58" s="10" t="s">
        <v>271</v>
      </c>
    </row>
    <row r="59" spans="1:20" x14ac:dyDescent="0.3">
      <c r="A59">
        <v>12</v>
      </c>
      <c r="B59" s="10" t="s">
        <v>216</v>
      </c>
      <c r="C59" s="10" t="s">
        <v>223</v>
      </c>
      <c r="D59" s="10" t="s">
        <v>28</v>
      </c>
      <c r="E59" s="10" t="s">
        <v>21</v>
      </c>
      <c r="F59" s="10" t="s">
        <v>154</v>
      </c>
      <c r="G59" s="10" t="s">
        <v>71</v>
      </c>
      <c r="H59">
        <v>1</v>
      </c>
      <c r="I59" s="10" t="s">
        <v>16</v>
      </c>
      <c r="J59" s="10" t="s">
        <v>275</v>
      </c>
      <c r="K59" s="10" t="s">
        <v>289</v>
      </c>
      <c r="L59">
        <v>31</v>
      </c>
      <c r="T59" s="10" t="s">
        <v>272</v>
      </c>
    </row>
    <row r="60" spans="1:20" x14ac:dyDescent="0.3">
      <c r="A60">
        <v>12</v>
      </c>
      <c r="B60" s="10" t="s">
        <v>216</v>
      </c>
      <c r="C60" s="10" t="s">
        <v>223</v>
      </c>
      <c r="D60" s="10" t="s">
        <v>28</v>
      </c>
      <c r="E60" s="10" t="s">
        <v>21</v>
      </c>
      <c r="F60" s="10" t="s">
        <v>154</v>
      </c>
      <c r="G60" s="10" t="s">
        <v>71</v>
      </c>
      <c r="H60">
        <v>1</v>
      </c>
      <c r="I60" s="10" t="s">
        <v>16</v>
      </c>
      <c r="J60" s="10" t="s">
        <v>885</v>
      </c>
      <c r="K60" s="10" t="s">
        <v>289</v>
      </c>
      <c r="L60">
        <v>36</v>
      </c>
      <c r="T60" s="10" t="s">
        <v>272</v>
      </c>
    </row>
    <row r="61" spans="1:20" x14ac:dyDescent="0.3">
      <c r="A61">
        <v>12</v>
      </c>
      <c r="B61" s="10" t="s">
        <v>216</v>
      </c>
      <c r="C61" s="10" t="s">
        <v>223</v>
      </c>
      <c r="D61" s="10" t="s">
        <v>28</v>
      </c>
      <c r="E61" s="10" t="s">
        <v>21</v>
      </c>
      <c r="F61" s="10" t="s">
        <v>154</v>
      </c>
      <c r="G61" s="10" t="s">
        <v>71</v>
      </c>
      <c r="H61">
        <v>1</v>
      </c>
      <c r="I61" s="10" t="s">
        <v>16</v>
      </c>
      <c r="J61" s="10" t="s">
        <v>277</v>
      </c>
      <c r="K61" s="10" t="s">
        <v>276</v>
      </c>
      <c r="L61">
        <v>31</v>
      </c>
      <c r="T61" s="10" t="s">
        <v>272</v>
      </c>
    </row>
    <row r="62" spans="1:20" x14ac:dyDescent="0.3">
      <c r="A62">
        <v>12</v>
      </c>
      <c r="B62" s="10" t="s">
        <v>216</v>
      </c>
      <c r="C62" s="10" t="s">
        <v>223</v>
      </c>
      <c r="D62" s="10" t="s">
        <v>28</v>
      </c>
      <c r="E62" s="10" t="s">
        <v>21</v>
      </c>
      <c r="F62" s="10" t="s">
        <v>154</v>
      </c>
      <c r="G62" s="10" t="s">
        <v>71</v>
      </c>
      <c r="H62">
        <v>1</v>
      </c>
      <c r="I62" s="10" t="s">
        <v>16</v>
      </c>
      <c r="J62" s="10" t="s">
        <v>884</v>
      </c>
      <c r="K62" s="10" t="s">
        <v>417</v>
      </c>
      <c r="L62">
        <v>31</v>
      </c>
      <c r="T62" s="10" t="s">
        <v>272</v>
      </c>
    </row>
    <row r="63" spans="1:20" x14ac:dyDescent="0.3">
      <c r="A63">
        <v>12</v>
      </c>
      <c r="B63" s="10" t="s">
        <v>216</v>
      </c>
      <c r="C63" s="10" t="s">
        <v>223</v>
      </c>
      <c r="D63" s="10" t="s">
        <v>28</v>
      </c>
      <c r="E63" s="10" t="s">
        <v>21</v>
      </c>
      <c r="F63" s="10" t="s">
        <v>154</v>
      </c>
      <c r="G63" s="10" t="s">
        <v>71</v>
      </c>
      <c r="H63">
        <v>1</v>
      </c>
      <c r="I63" s="10" t="s">
        <v>16</v>
      </c>
      <c r="J63" s="10" t="s">
        <v>278</v>
      </c>
      <c r="K63" s="10" t="s">
        <v>289</v>
      </c>
      <c r="L63">
        <v>31</v>
      </c>
      <c r="T63" s="10" t="s">
        <v>272</v>
      </c>
    </row>
    <row r="64" spans="1:20" x14ac:dyDescent="0.3">
      <c r="A64">
        <v>12</v>
      </c>
      <c r="B64" s="10" t="s">
        <v>216</v>
      </c>
      <c r="C64" s="10" t="s">
        <v>223</v>
      </c>
      <c r="D64" s="10" t="s">
        <v>28</v>
      </c>
      <c r="E64" s="10" t="s">
        <v>21</v>
      </c>
      <c r="F64" s="10" t="s">
        <v>154</v>
      </c>
      <c r="G64" s="10" t="s">
        <v>71</v>
      </c>
      <c r="H64">
        <v>1</v>
      </c>
      <c r="I64" s="10" t="s">
        <v>16</v>
      </c>
      <c r="J64" s="10" t="s">
        <v>416</v>
      </c>
      <c r="K64" s="10" t="s">
        <v>417</v>
      </c>
      <c r="L64">
        <v>42</v>
      </c>
      <c r="M64">
        <v>5</v>
      </c>
      <c r="N64">
        <v>50</v>
      </c>
      <c r="O64">
        <v>7</v>
      </c>
      <c r="T64" s="10" t="s">
        <v>272</v>
      </c>
    </row>
    <row r="65" spans="1:20" x14ac:dyDescent="0.3">
      <c r="A65">
        <v>12</v>
      </c>
      <c r="B65" s="10" t="s">
        <v>216</v>
      </c>
      <c r="C65" s="10" t="s">
        <v>223</v>
      </c>
      <c r="D65" s="10" t="s">
        <v>28</v>
      </c>
      <c r="E65" s="10" t="s">
        <v>21</v>
      </c>
      <c r="F65" s="10" t="s">
        <v>154</v>
      </c>
      <c r="G65" s="10" t="s">
        <v>71</v>
      </c>
      <c r="H65">
        <v>1</v>
      </c>
      <c r="I65" s="10" t="s">
        <v>16</v>
      </c>
      <c r="J65" s="10" t="s">
        <v>279</v>
      </c>
      <c r="K65" s="10" t="s">
        <v>276</v>
      </c>
      <c r="L65">
        <v>39</v>
      </c>
      <c r="T65" s="10" t="s">
        <v>272</v>
      </c>
    </row>
    <row r="66" spans="1:20" x14ac:dyDescent="0.3">
      <c r="A66">
        <v>12</v>
      </c>
      <c r="B66" s="10" t="s">
        <v>216</v>
      </c>
      <c r="C66" s="10" t="s">
        <v>223</v>
      </c>
      <c r="D66" s="10" t="s">
        <v>28</v>
      </c>
      <c r="E66" s="10" t="s">
        <v>21</v>
      </c>
      <c r="F66" s="10" t="s">
        <v>154</v>
      </c>
      <c r="G66" s="10" t="s">
        <v>71</v>
      </c>
      <c r="H66">
        <v>1</v>
      </c>
      <c r="I66" s="10" t="s">
        <v>16</v>
      </c>
      <c r="J66" s="10" t="s">
        <v>280</v>
      </c>
      <c r="K66" s="10" t="s">
        <v>276</v>
      </c>
      <c r="L66">
        <v>29</v>
      </c>
      <c r="T66" s="10" t="s">
        <v>272</v>
      </c>
    </row>
    <row r="67" spans="1:20" x14ac:dyDescent="0.3">
      <c r="A67">
        <v>13</v>
      </c>
      <c r="B67" s="10" t="s">
        <v>218</v>
      </c>
      <c r="C67" s="10" t="s">
        <v>223</v>
      </c>
      <c r="D67" s="10" t="s">
        <v>23</v>
      </c>
      <c r="E67" s="10" t="s">
        <v>21</v>
      </c>
      <c r="F67" s="10" t="s">
        <v>154</v>
      </c>
      <c r="G67" s="10" t="s">
        <v>71</v>
      </c>
      <c r="H67">
        <v>1</v>
      </c>
      <c r="I67" s="10" t="s">
        <v>16</v>
      </c>
      <c r="J67" s="10" t="s">
        <v>275</v>
      </c>
      <c r="K67" s="10" t="s">
        <v>289</v>
      </c>
      <c r="L67">
        <v>31</v>
      </c>
      <c r="T67" s="10" t="s">
        <v>273</v>
      </c>
    </row>
    <row r="68" spans="1:20" x14ac:dyDescent="0.3">
      <c r="A68">
        <v>13</v>
      </c>
      <c r="B68" s="10" t="s">
        <v>218</v>
      </c>
      <c r="C68" s="10" t="s">
        <v>223</v>
      </c>
      <c r="D68" s="10" t="s">
        <v>23</v>
      </c>
      <c r="E68" s="10" t="s">
        <v>21</v>
      </c>
      <c r="F68" s="10" t="s">
        <v>154</v>
      </c>
      <c r="G68" s="10" t="s">
        <v>71</v>
      </c>
      <c r="H68">
        <v>1</v>
      </c>
      <c r="I68" s="10" t="s">
        <v>16</v>
      </c>
      <c r="J68" s="10" t="s">
        <v>885</v>
      </c>
      <c r="K68" s="10" t="s">
        <v>289</v>
      </c>
      <c r="L68">
        <v>36</v>
      </c>
      <c r="T68" s="10" t="s">
        <v>273</v>
      </c>
    </row>
    <row r="69" spans="1:20" x14ac:dyDescent="0.3">
      <c r="A69">
        <v>13</v>
      </c>
      <c r="B69" s="10" t="s">
        <v>218</v>
      </c>
      <c r="C69" s="10" t="s">
        <v>223</v>
      </c>
      <c r="D69" s="10" t="s">
        <v>23</v>
      </c>
      <c r="E69" s="10" t="s">
        <v>21</v>
      </c>
      <c r="F69" s="10" t="s">
        <v>154</v>
      </c>
      <c r="G69" s="10" t="s">
        <v>71</v>
      </c>
      <c r="H69">
        <v>1</v>
      </c>
      <c r="I69" s="10" t="s">
        <v>16</v>
      </c>
      <c r="J69" s="10" t="s">
        <v>277</v>
      </c>
      <c r="K69" s="10" t="s">
        <v>276</v>
      </c>
      <c r="L69">
        <v>31</v>
      </c>
      <c r="T69" s="10" t="s">
        <v>273</v>
      </c>
    </row>
    <row r="70" spans="1:20" x14ac:dyDescent="0.3">
      <c r="A70">
        <v>13</v>
      </c>
      <c r="B70" s="10" t="s">
        <v>218</v>
      </c>
      <c r="C70" s="10" t="s">
        <v>223</v>
      </c>
      <c r="D70" s="10" t="s">
        <v>23</v>
      </c>
      <c r="E70" s="10" t="s">
        <v>21</v>
      </c>
      <c r="F70" s="10" t="s">
        <v>154</v>
      </c>
      <c r="G70" s="10" t="s">
        <v>71</v>
      </c>
      <c r="H70">
        <v>1</v>
      </c>
      <c r="I70" s="10" t="s">
        <v>16</v>
      </c>
      <c r="J70" s="10" t="s">
        <v>884</v>
      </c>
      <c r="K70" s="10" t="s">
        <v>276</v>
      </c>
      <c r="L70">
        <v>28</v>
      </c>
      <c r="T70" s="10" t="s">
        <v>273</v>
      </c>
    </row>
    <row r="71" spans="1:20" x14ac:dyDescent="0.3">
      <c r="A71">
        <v>13</v>
      </c>
      <c r="B71" s="10" t="s">
        <v>218</v>
      </c>
      <c r="C71" s="10" t="s">
        <v>223</v>
      </c>
      <c r="D71" s="10" t="s">
        <v>23</v>
      </c>
      <c r="E71" s="10" t="s">
        <v>21</v>
      </c>
      <c r="F71" s="10" t="s">
        <v>154</v>
      </c>
      <c r="G71" s="10" t="s">
        <v>71</v>
      </c>
      <c r="H71">
        <v>1</v>
      </c>
      <c r="I71" s="10" t="s">
        <v>16</v>
      </c>
      <c r="J71" s="10" t="s">
        <v>278</v>
      </c>
      <c r="K71" s="10" t="s">
        <v>289</v>
      </c>
      <c r="L71">
        <v>31</v>
      </c>
      <c r="T71" s="10" t="s">
        <v>273</v>
      </c>
    </row>
    <row r="72" spans="1:20" x14ac:dyDescent="0.3">
      <c r="A72">
        <v>13</v>
      </c>
      <c r="B72" s="10" t="s">
        <v>218</v>
      </c>
      <c r="C72" s="10" t="s">
        <v>223</v>
      </c>
      <c r="D72" s="10" t="s">
        <v>23</v>
      </c>
      <c r="E72" s="10" t="s">
        <v>21</v>
      </c>
      <c r="F72" s="10" t="s">
        <v>154</v>
      </c>
      <c r="G72" s="10" t="s">
        <v>71</v>
      </c>
      <c r="H72">
        <v>1</v>
      </c>
      <c r="I72" s="10" t="s">
        <v>16</v>
      </c>
      <c r="J72" s="10" t="s">
        <v>416</v>
      </c>
      <c r="K72" s="10" t="s">
        <v>417</v>
      </c>
      <c r="L72">
        <v>42</v>
      </c>
      <c r="M72">
        <v>5</v>
      </c>
      <c r="N72">
        <v>50</v>
      </c>
      <c r="O72">
        <v>7</v>
      </c>
      <c r="T72" s="10" t="s">
        <v>273</v>
      </c>
    </row>
    <row r="73" spans="1:20" x14ac:dyDescent="0.3">
      <c r="A73">
        <v>13</v>
      </c>
      <c r="B73" s="10" t="s">
        <v>218</v>
      </c>
      <c r="C73" s="10" t="s">
        <v>223</v>
      </c>
      <c r="D73" s="10" t="s">
        <v>23</v>
      </c>
      <c r="E73" s="10" t="s">
        <v>21</v>
      </c>
      <c r="F73" s="10" t="s">
        <v>154</v>
      </c>
      <c r="G73" s="10" t="s">
        <v>71</v>
      </c>
      <c r="H73">
        <v>1</v>
      </c>
      <c r="I73" s="10" t="s">
        <v>16</v>
      </c>
      <c r="J73" s="10" t="s">
        <v>279</v>
      </c>
      <c r="K73" s="10" t="s">
        <v>417</v>
      </c>
      <c r="L73">
        <v>39</v>
      </c>
      <c r="N73">
        <v>49</v>
      </c>
      <c r="T73" s="10" t="s">
        <v>273</v>
      </c>
    </row>
    <row r="74" spans="1:20" x14ac:dyDescent="0.3">
      <c r="A74">
        <v>13</v>
      </c>
      <c r="B74" s="10" t="s">
        <v>218</v>
      </c>
      <c r="C74" s="10" t="s">
        <v>223</v>
      </c>
      <c r="D74" s="10" t="s">
        <v>23</v>
      </c>
      <c r="E74" s="10" t="s">
        <v>21</v>
      </c>
      <c r="F74" s="10" t="s">
        <v>154</v>
      </c>
      <c r="G74" s="10" t="s">
        <v>71</v>
      </c>
      <c r="H74">
        <v>1</v>
      </c>
      <c r="I74" s="10" t="s">
        <v>16</v>
      </c>
      <c r="J74" s="10" t="s">
        <v>279</v>
      </c>
      <c r="K74" s="10" t="s">
        <v>276</v>
      </c>
      <c r="L74">
        <v>39</v>
      </c>
      <c r="T74" s="10" t="s">
        <v>273</v>
      </c>
    </row>
    <row r="75" spans="1:20" x14ac:dyDescent="0.3">
      <c r="A75">
        <v>13</v>
      </c>
      <c r="B75" s="10" t="s">
        <v>218</v>
      </c>
      <c r="C75" s="10" t="s">
        <v>223</v>
      </c>
      <c r="D75" s="10" t="s">
        <v>23</v>
      </c>
      <c r="E75" s="10" t="s">
        <v>21</v>
      </c>
      <c r="F75" s="10" t="s">
        <v>154</v>
      </c>
      <c r="G75" s="10" t="s">
        <v>71</v>
      </c>
      <c r="H75">
        <v>1</v>
      </c>
      <c r="I75" s="10" t="s">
        <v>16</v>
      </c>
      <c r="J75" s="10" t="s">
        <v>280</v>
      </c>
      <c r="K75" s="10" t="s">
        <v>276</v>
      </c>
      <c r="L75">
        <v>29</v>
      </c>
      <c r="T75" s="10" t="s">
        <v>273</v>
      </c>
    </row>
    <row r="76" spans="1:20" x14ac:dyDescent="0.3">
      <c r="A76">
        <v>14</v>
      </c>
      <c r="B76" s="10" t="s">
        <v>216</v>
      </c>
      <c r="C76" s="10" t="s">
        <v>224</v>
      </c>
      <c r="D76" s="10" t="s">
        <v>24</v>
      </c>
      <c r="E76" s="10" t="s">
        <v>25</v>
      </c>
      <c r="F76" s="10" t="s">
        <v>154</v>
      </c>
      <c r="G76" s="10" t="s">
        <v>71</v>
      </c>
      <c r="H76">
        <v>1</v>
      </c>
      <c r="I76" s="10" t="s">
        <v>16</v>
      </c>
      <c r="J76" s="10" t="s">
        <v>275</v>
      </c>
      <c r="K76" s="10" t="s">
        <v>276</v>
      </c>
      <c r="L76">
        <v>24</v>
      </c>
      <c r="T76" s="10" t="s">
        <v>431</v>
      </c>
    </row>
    <row r="77" spans="1:20" x14ac:dyDescent="0.3">
      <c r="A77">
        <v>14</v>
      </c>
      <c r="B77" s="10" t="s">
        <v>216</v>
      </c>
      <c r="C77" s="10" t="s">
        <v>224</v>
      </c>
      <c r="D77" s="10" t="s">
        <v>24</v>
      </c>
      <c r="E77" s="10" t="s">
        <v>25</v>
      </c>
      <c r="F77" s="10" t="s">
        <v>154</v>
      </c>
      <c r="G77" s="10" t="s">
        <v>71</v>
      </c>
      <c r="H77">
        <v>1</v>
      </c>
      <c r="I77" s="10" t="s">
        <v>16</v>
      </c>
      <c r="J77" s="10" t="s">
        <v>277</v>
      </c>
      <c r="K77" s="10" t="s">
        <v>276</v>
      </c>
      <c r="L77">
        <v>24</v>
      </c>
      <c r="T77" s="10" t="s">
        <v>431</v>
      </c>
    </row>
    <row r="78" spans="1:20" x14ac:dyDescent="0.3">
      <c r="A78">
        <v>14</v>
      </c>
      <c r="B78" s="10" t="s">
        <v>216</v>
      </c>
      <c r="C78" s="10" t="s">
        <v>224</v>
      </c>
      <c r="D78" s="10" t="s">
        <v>24</v>
      </c>
      <c r="E78" s="10" t="s">
        <v>25</v>
      </c>
      <c r="F78" s="10" t="s">
        <v>154</v>
      </c>
      <c r="G78" s="10" t="s">
        <v>71</v>
      </c>
      <c r="H78">
        <v>1</v>
      </c>
      <c r="I78" s="10" t="s">
        <v>16</v>
      </c>
      <c r="J78" s="10" t="s">
        <v>278</v>
      </c>
      <c r="K78" s="10" t="s">
        <v>276</v>
      </c>
      <c r="L78">
        <v>24</v>
      </c>
      <c r="T78" s="10" t="s">
        <v>431</v>
      </c>
    </row>
    <row r="79" spans="1:20" x14ac:dyDescent="0.3">
      <c r="A79">
        <v>14</v>
      </c>
      <c r="B79" s="10" t="s">
        <v>216</v>
      </c>
      <c r="C79" s="10" t="s">
        <v>224</v>
      </c>
      <c r="D79" s="10" t="s">
        <v>24</v>
      </c>
      <c r="E79" s="10" t="s">
        <v>25</v>
      </c>
      <c r="F79" s="10" t="s">
        <v>154</v>
      </c>
      <c r="G79" s="10" t="s">
        <v>71</v>
      </c>
      <c r="H79">
        <v>1</v>
      </c>
      <c r="I79" s="10" t="s">
        <v>16</v>
      </c>
      <c r="J79" s="10" t="s">
        <v>279</v>
      </c>
      <c r="K79" s="10" t="s">
        <v>276</v>
      </c>
      <c r="L79">
        <v>24</v>
      </c>
      <c r="T79" s="10" t="s">
        <v>431</v>
      </c>
    </row>
    <row r="80" spans="1:20" x14ac:dyDescent="0.3">
      <c r="A80">
        <v>14</v>
      </c>
      <c r="B80" s="10" t="s">
        <v>216</v>
      </c>
      <c r="C80" s="10" t="s">
        <v>224</v>
      </c>
      <c r="D80" s="10" t="s">
        <v>24</v>
      </c>
      <c r="E80" s="10" t="s">
        <v>25</v>
      </c>
      <c r="F80" s="10" t="s">
        <v>154</v>
      </c>
      <c r="G80" s="10" t="s">
        <v>71</v>
      </c>
      <c r="H80">
        <v>1</v>
      </c>
      <c r="I80" s="10" t="s">
        <v>16</v>
      </c>
      <c r="J80" s="10" t="s">
        <v>280</v>
      </c>
      <c r="K80" s="10" t="s">
        <v>276</v>
      </c>
      <c r="L80">
        <v>29</v>
      </c>
      <c r="T80" s="10" t="s">
        <v>431</v>
      </c>
    </row>
    <row r="81" spans="1:20" x14ac:dyDescent="0.3">
      <c r="A81">
        <v>15</v>
      </c>
      <c r="B81" s="10" t="s">
        <v>218</v>
      </c>
      <c r="C81" s="10" t="s">
        <v>224</v>
      </c>
      <c r="D81" s="10" t="s">
        <v>28</v>
      </c>
      <c r="E81" s="10" t="s">
        <v>25</v>
      </c>
      <c r="F81" s="10" t="s">
        <v>154</v>
      </c>
      <c r="G81" s="10" t="s">
        <v>71</v>
      </c>
      <c r="H81">
        <v>1</v>
      </c>
      <c r="I81" s="10" t="s">
        <v>16</v>
      </c>
      <c r="J81" s="10" t="s">
        <v>275</v>
      </c>
      <c r="K81" s="10" t="s">
        <v>276</v>
      </c>
      <c r="L81">
        <v>24</v>
      </c>
      <c r="T81" s="10" t="s">
        <v>433</v>
      </c>
    </row>
    <row r="82" spans="1:20" x14ac:dyDescent="0.3">
      <c r="A82">
        <v>15</v>
      </c>
      <c r="B82" s="10" t="s">
        <v>218</v>
      </c>
      <c r="C82" s="10" t="s">
        <v>224</v>
      </c>
      <c r="D82" s="10" t="s">
        <v>28</v>
      </c>
      <c r="E82" s="10" t="s">
        <v>25</v>
      </c>
      <c r="F82" s="10" t="s">
        <v>154</v>
      </c>
      <c r="G82" s="10" t="s">
        <v>71</v>
      </c>
      <c r="H82">
        <v>1</v>
      </c>
      <c r="I82" s="10" t="s">
        <v>16</v>
      </c>
      <c r="J82" s="10" t="s">
        <v>277</v>
      </c>
      <c r="K82" s="10" t="s">
        <v>276</v>
      </c>
      <c r="L82">
        <v>24</v>
      </c>
      <c r="T82" s="10" t="s">
        <v>433</v>
      </c>
    </row>
    <row r="83" spans="1:20" x14ac:dyDescent="0.3">
      <c r="A83">
        <v>15</v>
      </c>
      <c r="B83" s="10" t="s">
        <v>218</v>
      </c>
      <c r="C83" s="10" t="s">
        <v>224</v>
      </c>
      <c r="D83" s="10" t="s">
        <v>28</v>
      </c>
      <c r="E83" s="10" t="s">
        <v>25</v>
      </c>
      <c r="F83" s="10" t="s">
        <v>154</v>
      </c>
      <c r="G83" s="10" t="s">
        <v>71</v>
      </c>
      <c r="H83">
        <v>1</v>
      </c>
      <c r="I83" s="10" t="s">
        <v>16</v>
      </c>
      <c r="J83" s="10" t="s">
        <v>278</v>
      </c>
      <c r="K83" s="10" t="s">
        <v>276</v>
      </c>
      <c r="L83">
        <v>24</v>
      </c>
      <c r="T83" s="10" t="s">
        <v>433</v>
      </c>
    </row>
    <row r="84" spans="1:20" x14ac:dyDescent="0.3">
      <c r="A84">
        <v>15</v>
      </c>
      <c r="B84" s="10" t="s">
        <v>218</v>
      </c>
      <c r="C84" s="10" t="s">
        <v>224</v>
      </c>
      <c r="D84" s="10" t="s">
        <v>28</v>
      </c>
      <c r="E84" s="10" t="s">
        <v>25</v>
      </c>
      <c r="F84" s="10" t="s">
        <v>154</v>
      </c>
      <c r="G84" s="10" t="s">
        <v>71</v>
      </c>
      <c r="H84">
        <v>1</v>
      </c>
      <c r="I84" s="10" t="s">
        <v>16</v>
      </c>
      <c r="J84" s="10" t="s">
        <v>279</v>
      </c>
      <c r="K84" s="10" t="s">
        <v>276</v>
      </c>
      <c r="L84">
        <v>24</v>
      </c>
      <c r="T84" s="10" t="s">
        <v>433</v>
      </c>
    </row>
    <row r="85" spans="1:20" x14ac:dyDescent="0.3">
      <c r="A85">
        <v>15</v>
      </c>
      <c r="B85" s="10" t="s">
        <v>218</v>
      </c>
      <c r="C85" s="10" t="s">
        <v>224</v>
      </c>
      <c r="D85" s="10" t="s">
        <v>28</v>
      </c>
      <c r="E85" s="10" t="s">
        <v>25</v>
      </c>
      <c r="F85" s="10" t="s">
        <v>154</v>
      </c>
      <c r="G85" s="10" t="s">
        <v>71</v>
      </c>
      <c r="H85">
        <v>1</v>
      </c>
      <c r="I85" s="10" t="s">
        <v>16</v>
      </c>
      <c r="J85" s="10" t="s">
        <v>280</v>
      </c>
      <c r="K85" s="10" t="s">
        <v>276</v>
      </c>
      <c r="L85">
        <v>29</v>
      </c>
      <c r="T85" s="10" t="s">
        <v>433</v>
      </c>
    </row>
    <row r="86" spans="1:20" x14ac:dyDescent="0.3">
      <c r="A86">
        <v>16</v>
      </c>
      <c r="B86" s="10" t="s">
        <v>216</v>
      </c>
      <c r="C86" s="10" t="s">
        <v>225</v>
      </c>
      <c r="D86" s="10" t="s">
        <v>28</v>
      </c>
      <c r="E86" s="10" t="s">
        <v>25</v>
      </c>
      <c r="F86" s="10" t="s">
        <v>154</v>
      </c>
      <c r="G86" s="10" t="s">
        <v>71</v>
      </c>
      <c r="H86">
        <v>1</v>
      </c>
      <c r="I86" s="10" t="s">
        <v>16</v>
      </c>
      <c r="J86" s="10" t="s">
        <v>275</v>
      </c>
      <c r="K86" s="10" t="s">
        <v>289</v>
      </c>
      <c r="L86">
        <v>33</v>
      </c>
      <c r="T86" s="10" t="s">
        <v>434</v>
      </c>
    </row>
    <row r="87" spans="1:20" x14ac:dyDescent="0.3">
      <c r="A87">
        <v>16</v>
      </c>
      <c r="B87" s="10" t="s">
        <v>216</v>
      </c>
      <c r="C87" s="10" t="s">
        <v>225</v>
      </c>
      <c r="D87" s="10" t="s">
        <v>28</v>
      </c>
      <c r="E87" s="10" t="s">
        <v>25</v>
      </c>
      <c r="F87" s="10" t="s">
        <v>154</v>
      </c>
      <c r="G87" s="10" t="s">
        <v>71</v>
      </c>
      <c r="H87">
        <v>1</v>
      </c>
      <c r="I87" s="10" t="s">
        <v>16</v>
      </c>
      <c r="J87" s="10" t="s">
        <v>885</v>
      </c>
      <c r="K87" s="10" t="s">
        <v>289</v>
      </c>
      <c r="L87">
        <v>39</v>
      </c>
      <c r="T87" s="10" t="s">
        <v>434</v>
      </c>
    </row>
    <row r="88" spans="1:20" x14ac:dyDescent="0.3">
      <c r="A88">
        <v>16</v>
      </c>
      <c r="B88" s="10" t="s">
        <v>216</v>
      </c>
      <c r="C88" s="10" t="s">
        <v>225</v>
      </c>
      <c r="D88" s="10" t="s">
        <v>28</v>
      </c>
      <c r="E88" s="10" t="s">
        <v>25</v>
      </c>
      <c r="F88" s="10" t="s">
        <v>154</v>
      </c>
      <c r="G88" s="10" t="s">
        <v>71</v>
      </c>
      <c r="H88">
        <v>1</v>
      </c>
      <c r="I88" s="10" t="s">
        <v>16</v>
      </c>
      <c r="J88" s="10" t="s">
        <v>277</v>
      </c>
      <c r="K88" s="10" t="s">
        <v>276</v>
      </c>
      <c r="L88">
        <v>31</v>
      </c>
      <c r="T88" s="10" t="s">
        <v>434</v>
      </c>
    </row>
    <row r="89" spans="1:20" x14ac:dyDescent="0.3">
      <c r="A89">
        <v>16</v>
      </c>
      <c r="B89" s="10" t="s">
        <v>216</v>
      </c>
      <c r="C89" s="10" t="s">
        <v>225</v>
      </c>
      <c r="D89" s="10" t="s">
        <v>28</v>
      </c>
      <c r="E89" s="10" t="s">
        <v>25</v>
      </c>
      <c r="F89" s="10" t="s">
        <v>154</v>
      </c>
      <c r="G89" s="10" t="s">
        <v>71</v>
      </c>
      <c r="H89">
        <v>1</v>
      </c>
      <c r="I89" s="10" t="s">
        <v>16</v>
      </c>
      <c r="J89" s="10" t="s">
        <v>884</v>
      </c>
      <c r="K89" s="10" t="s">
        <v>276</v>
      </c>
      <c r="L89">
        <v>32</v>
      </c>
      <c r="T89" s="10" t="s">
        <v>434</v>
      </c>
    </row>
    <row r="90" spans="1:20" x14ac:dyDescent="0.3">
      <c r="A90">
        <v>16</v>
      </c>
      <c r="B90" s="10" t="s">
        <v>216</v>
      </c>
      <c r="C90" s="10" t="s">
        <v>225</v>
      </c>
      <c r="D90" s="10" t="s">
        <v>28</v>
      </c>
      <c r="E90" s="10" t="s">
        <v>25</v>
      </c>
      <c r="F90" s="10" t="s">
        <v>154</v>
      </c>
      <c r="G90" s="10" t="s">
        <v>71</v>
      </c>
      <c r="H90">
        <v>1</v>
      </c>
      <c r="I90" s="10" t="s">
        <v>16</v>
      </c>
      <c r="J90" s="10" t="s">
        <v>278</v>
      </c>
      <c r="K90" s="10" t="s">
        <v>289</v>
      </c>
      <c r="L90">
        <v>33</v>
      </c>
      <c r="T90" s="10" t="s">
        <v>434</v>
      </c>
    </row>
    <row r="91" spans="1:20" x14ac:dyDescent="0.3">
      <c r="A91">
        <v>16</v>
      </c>
      <c r="B91" s="10" t="s">
        <v>216</v>
      </c>
      <c r="C91" s="10" t="s">
        <v>225</v>
      </c>
      <c r="D91" s="10" t="s">
        <v>28</v>
      </c>
      <c r="E91" s="10" t="s">
        <v>25</v>
      </c>
      <c r="F91" s="10" t="s">
        <v>154</v>
      </c>
      <c r="G91" s="10" t="s">
        <v>71</v>
      </c>
      <c r="H91">
        <v>1</v>
      </c>
      <c r="I91" s="10" t="s">
        <v>16</v>
      </c>
      <c r="J91" s="10" t="s">
        <v>279</v>
      </c>
      <c r="K91" s="10" t="s">
        <v>276</v>
      </c>
      <c r="L91">
        <v>28</v>
      </c>
      <c r="T91" s="10" t="s">
        <v>434</v>
      </c>
    </row>
    <row r="92" spans="1:20" x14ac:dyDescent="0.3">
      <c r="A92">
        <v>16</v>
      </c>
      <c r="B92" s="10" t="s">
        <v>216</v>
      </c>
      <c r="C92" s="10" t="s">
        <v>225</v>
      </c>
      <c r="D92" s="10" t="s">
        <v>28</v>
      </c>
      <c r="E92" s="10" t="s">
        <v>25</v>
      </c>
      <c r="F92" s="10" t="s">
        <v>154</v>
      </c>
      <c r="G92" s="10" t="s">
        <v>71</v>
      </c>
      <c r="H92">
        <v>1</v>
      </c>
      <c r="I92" s="10" t="s">
        <v>16</v>
      </c>
      <c r="J92" s="10" t="s">
        <v>280</v>
      </c>
      <c r="K92" s="10" t="s">
        <v>276</v>
      </c>
      <c r="L92">
        <v>29</v>
      </c>
      <c r="T92" s="10" t="s">
        <v>434</v>
      </c>
    </row>
    <row r="93" spans="1:20" x14ac:dyDescent="0.3">
      <c r="A93">
        <v>16</v>
      </c>
      <c r="B93" s="10" t="s">
        <v>216</v>
      </c>
      <c r="C93" s="10" t="s">
        <v>225</v>
      </c>
      <c r="D93" s="10" t="s">
        <v>28</v>
      </c>
      <c r="E93" s="10" t="s">
        <v>25</v>
      </c>
      <c r="F93" s="10" t="s">
        <v>154</v>
      </c>
      <c r="G93" s="10" t="s">
        <v>71</v>
      </c>
      <c r="H93">
        <v>1</v>
      </c>
      <c r="I93" s="10" t="s">
        <v>16</v>
      </c>
      <c r="J93" s="10" t="s">
        <v>416</v>
      </c>
      <c r="K93" s="10" t="s">
        <v>417</v>
      </c>
      <c r="L93">
        <v>40</v>
      </c>
      <c r="N93">
        <v>50</v>
      </c>
      <c r="T93" s="10" t="s">
        <v>434</v>
      </c>
    </row>
    <row r="94" spans="1:20" x14ac:dyDescent="0.3">
      <c r="A94">
        <v>17</v>
      </c>
      <c r="B94" s="10" t="s">
        <v>226</v>
      </c>
      <c r="C94" s="10" t="s">
        <v>225</v>
      </c>
      <c r="D94" s="10" t="s">
        <v>23</v>
      </c>
      <c r="E94" s="10" t="s">
        <v>25</v>
      </c>
      <c r="F94" s="10" t="s">
        <v>154</v>
      </c>
      <c r="G94" s="10" t="s">
        <v>71</v>
      </c>
      <c r="H94">
        <v>1</v>
      </c>
      <c r="I94" s="10" t="s">
        <v>16</v>
      </c>
      <c r="J94" s="10" t="s">
        <v>275</v>
      </c>
      <c r="K94" s="10" t="s">
        <v>289</v>
      </c>
      <c r="L94">
        <v>33</v>
      </c>
      <c r="T94" s="10" t="s">
        <v>436</v>
      </c>
    </row>
    <row r="95" spans="1:20" x14ac:dyDescent="0.3">
      <c r="A95">
        <v>17</v>
      </c>
      <c r="B95" s="10" t="s">
        <v>226</v>
      </c>
      <c r="C95" s="10" t="s">
        <v>225</v>
      </c>
      <c r="D95" s="10" t="s">
        <v>23</v>
      </c>
      <c r="E95" s="10" t="s">
        <v>25</v>
      </c>
      <c r="F95" s="10" t="s">
        <v>154</v>
      </c>
      <c r="G95" s="10" t="s">
        <v>71</v>
      </c>
      <c r="H95">
        <v>1</v>
      </c>
      <c r="I95" s="10" t="s">
        <v>16</v>
      </c>
      <c r="J95" s="10" t="s">
        <v>885</v>
      </c>
      <c r="K95" s="10" t="s">
        <v>289</v>
      </c>
      <c r="L95">
        <v>39</v>
      </c>
      <c r="T95" s="10" t="s">
        <v>436</v>
      </c>
    </row>
    <row r="96" spans="1:20" x14ac:dyDescent="0.3">
      <c r="A96">
        <v>17</v>
      </c>
      <c r="B96" s="10" t="s">
        <v>226</v>
      </c>
      <c r="C96" s="10" t="s">
        <v>225</v>
      </c>
      <c r="D96" s="10" t="s">
        <v>23</v>
      </c>
      <c r="E96" s="10" t="s">
        <v>25</v>
      </c>
      <c r="F96" s="10" t="s">
        <v>154</v>
      </c>
      <c r="G96" s="10" t="s">
        <v>71</v>
      </c>
      <c r="H96">
        <v>1</v>
      </c>
      <c r="I96" s="10" t="s">
        <v>16</v>
      </c>
      <c r="J96" s="10" t="s">
        <v>277</v>
      </c>
      <c r="K96" s="10" t="s">
        <v>276</v>
      </c>
      <c r="L96">
        <v>31</v>
      </c>
      <c r="T96" s="10" t="s">
        <v>436</v>
      </c>
    </row>
    <row r="97" spans="1:20" x14ac:dyDescent="0.3">
      <c r="A97">
        <v>17</v>
      </c>
      <c r="B97" s="10" t="s">
        <v>226</v>
      </c>
      <c r="C97" s="10" t="s">
        <v>225</v>
      </c>
      <c r="D97" s="10" t="s">
        <v>23</v>
      </c>
      <c r="E97" s="10" t="s">
        <v>25</v>
      </c>
      <c r="F97" s="10" t="s">
        <v>154</v>
      </c>
      <c r="G97" s="10" t="s">
        <v>71</v>
      </c>
      <c r="H97">
        <v>1</v>
      </c>
      <c r="I97" s="10" t="s">
        <v>16</v>
      </c>
      <c r="J97" s="10" t="s">
        <v>884</v>
      </c>
      <c r="K97" s="10" t="s">
        <v>276</v>
      </c>
      <c r="L97">
        <v>32</v>
      </c>
      <c r="T97" s="10" t="s">
        <v>436</v>
      </c>
    </row>
    <row r="98" spans="1:20" x14ac:dyDescent="0.3">
      <c r="A98">
        <v>17</v>
      </c>
      <c r="B98" s="10" t="s">
        <v>226</v>
      </c>
      <c r="C98" s="10" t="s">
        <v>225</v>
      </c>
      <c r="D98" s="10" t="s">
        <v>23</v>
      </c>
      <c r="E98" s="10" t="s">
        <v>25</v>
      </c>
      <c r="F98" s="10" t="s">
        <v>154</v>
      </c>
      <c r="G98" s="10" t="s">
        <v>71</v>
      </c>
      <c r="H98">
        <v>1</v>
      </c>
      <c r="I98" s="10" t="s">
        <v>16</v>
      </c>
      <c r="J98" s="10" t="s">
        <v>278</v>
      </c>
      <c r="K98" s="10" t="s">
        <v>289</v>
      </c>
      <c r="L98">
        <v>33</v>
      </c>
      <c r="T98" s="10" t="s">
        <v>436</v>
      </c>
    </row>
    <row r="99" spans="1:20" x14ac:dyDescent="0.3">
      <c r="A99">
        <v>17</v>
      </c>
      <c r="B99" s="10" t="s">
        <v>226</v>
      </c>
      <c r="C99" s="10" t="s">
        <v>225</v>
      </c>
      <c r="D99" s="10" t="s">
        <v>23</v>
      </c>
      <c r="E99" s="10" t="s">
        <v>25</v>
      </c>
      <c r="F99" s="10" t="s">
        <v>154</v>
      </c>
      <c r="G99" s="10" t="s">
        <v>71</v>
      </c>
      <c r="H99">
        <v>1</v>
      </c>
      <c r="I99" s="10" t="s">
        <v>16</v>
      </c>
      <c r="J99" s="10" t="s">
        <v>279</v>
      </c>
      <c r="K99" s="10" t="s">
        <v>417</v>
      </c>
      <c r="L99">
        <v>40</v>
      </c>
      <c r="N99">
        <v>50</v>
      </c>
      <c r="T99" s="10" t="s">
        <v>436</v>
      </c>
    </row>
    <row r="100" spans="1:20" x14ac:dyDescent="0.3">
      <c r="A100">
        <v>17</v>
      </c>
      <c r="B100" s="10" t="s">
        <v>226</v>
      </c>
      <c r="C100" s="10" t="s">
        <v>225</v>
      </c>
      <c r="D100" s="10" t="s">
        <v>23</v>
      </c>
      <c r="E100" s="10" t="s">
        <v>25</v>
      </c>
      <c r="F100" s="10" t="s">
        <v>154</v>
      </c>
      <c r="G100" s="10" t="s">
        <v>71</v>
      </c>
      <c r="H100">
        <v>1</v>
      </c>
      <c r="I100" s="10" t="s">
        <v>16</v>
      </c>
      <c r="J100" s="10" t="s">
        <v>279</v>
      </c>
      <c r="K100" s="10" t="s">
        <v>276</v>
      </c>
      <c r="L100">
        <v>28</v>
      </c>
      <c r="T100" s="10" t="s">
        <v>436</v>
      </c>
    </row>
    <row r="101" spans="1:20" x14ac:dyDescent="0.3">
      <c r="A101">
        <v>17</v>
      </c>
      <c r="B101" s="10" t="s">
        <v>226</v>
      </c>
      <c r="C101" s="10" t="s">
        <v>225</v>
      </c>
      <c r="D101" s="10" t="s">
        <v>23</v>
      </c>
      <c r="E101" s="10" t="s">
        <v>25</v>
      </c>
      <c r="F101" s="10" t="s">
        <v>154</v>
      </c>
      <c r="G101" s="10" t="s">
        <v>71</v>
      </c>
      <c r="H101">
        <v>1</v>
      </c>
      <c r="I101" s="10" t="s">
        <v>16</v>
      </c>
      <c r="J101" s="10" t="s">
        <v>280</v>
      </c>
      <c r="K101" s="10" t="s">
        <v>276</v>
      </c>
      <c r="L101">
        <v>29</v>
      </c>
      <c r="T101" s="10" t="s">
        <v>436</v>
      </c>
    </row>
    <row r="102" spans="1:20" x14ac:dyDescent="0.3">
      <c r="A102">
        <v>18</v>
      </c>
      <c r="B102" s="10" t="s">
        <v>216</v>
      </c>
      <c r="C102" s="10" t="s">
        <v>227</v>
      </c>
      <c r="D102" s="10" t="s">
        <v>24</v>
      </c>
      <c r="E102" s="10" t="s">
        <v>31</v>
      </c>
      <c r="F102" s="10" t="s">
        <v>154</v>
      </c>
      <c r="G102" s="10" t="s">
        <v>71</v>
      </c>
      <c r="H102">
        <v>1</v>
      </c>
      <c r="I102" s="10" t="s">
        <v>16</v>
      </c>
      <c r="J102" s="10" t="s">
        <v>275</v>
      </c>
      <c r="K102" s="10" t="s">
        <v>276</v>
      </c>
      <c r="L102">
        <v>22</v>
      </c>
      <c r="T102" s="10" t="s">
        <v>437</v>
      </c>
    </row>
    <row r="103" spans="1:20" x14ac:dyDescent="0.3">
      <c r="A103">
        <v>18</v>
      </c>
      <c r="B103" s="10" t="s">
        <v>216</v>
      </c>
      <c r="C103" s="10" t="s">
        <v>227</v>
      </c>
      <c r="D103" s="10" t="s">
        <v>24</v>
      </c>
      <c r="E103" s="10" t="s">
        <v>31</v>
      </c>
      <c r="F103" s="10" t="s">
        <v>154</v>
      </c>
      <c r="G103" s="10" t="s">
        <v>71</v>
      </c>
      <c r="H103">
        <v>1</v>
      </c>
      <c r="I103" s="10" t="s">
        <v>16</v>
      </c>
      <c r="J103" s="10" t="s">
        <v>277</v>
      </c>
      <c r="K103" s="10" t="s">
        <v>276</v>
      </c>
      <c r="L103">
        <v>22</v>
      </c>
      <c r="T103" s="10" t="s">
        <v>437</v>
      </c>
    </row>
    <row r="104" spans="1:20" x14ac:dyDescent="0.3">
      <c r="A104">
        <v>18</v>
      </c>
      <c r="B104" s="10" t="s">
        <v>216</v>
      </c>
      <c r="C104" s="10" t="s">
        <v>227</v>
      </c>
      <c r="D104" s="10" t="s">
        <v>24</v>
      </c>
      <c r="E104" s="10" t="s">
        <v>31</v>
      </c>
      <c r="F104" s="10" t="s">
        <v>154</v>
      </c>
      <c r="G104" s="10" t="s">
        <v>71</v>
      </c>
      <c r="H104">
        <v>1</v>
      </c>
      <c r="I104" s="10" t="s">
        <v>16</v>
      </c>
      <c r="J104" s="10" t="s">
        <v>278</v>
      </c>
      <c r="K104" s="10" t="s">
        <v>276</v>
      </c>
      <c r="L104">
        <v>24</v>
      </c>
      <c r="T104" s="10" t="s">
        <v>437</v>
      </c>
    </row>
    <row r="105" spans="1:20" x14ac:dyDescent="0.3">
      <c r="A105">
        <v>18</v>
      </c>
      <c r="B105" s="10" t="s">
        <v>216</v>
      </c>
      <c r="C105" s="10" t="s">
        <v>227</v>
      </c>
      <c r="D105" s="10" t="s">
        <v>24</v>
      </c>
      <c r="E105" s="10" t="s">
        <v>31</v>
      </c>
      <c r="F105" s="10" t="s">
        <v>154</v>
      </c>
      <c r="G105" s="10" t="s">
        <v>71</v>
      </c>
      <c r="H105">
        <v>1</v>
      </c>
      <c r="I105" s="10" t="s">
        <v>16</v>
      </c>
      <c r="J105" s="10" t="s">
        <v>279</v>
      </c>
      <c r="K105" s="10" t="s">
        <v>276</v>
      </c>
      <c r="L105">
        <v>27</v>
      </c>
      <c r="T105" s="10" t="s">
        <v>437</v>
      </c>
    </row>
    <row r="106" spans="1:20" x14ac:dyDescent="0.3">
      <c r="A106">
        <v>18</v>
      </c>
      <c r="B106" s="10" t="s">
        <v>216</v>
      </c>
      <c r="C106" s="10" t="s">
        <v>227</v>
      </c>
      <c r="D106" s="10" t="s">
        <v>24</v>
      </c>
      <c r="E106" s="10" t="s">
        <v>31</v>
      </c>
      <c r="F106" s="10" t="s">
        <v>154</v>
      </c>
      <c r="G106" s="10" t="s">
        <v>71</v>
      </c>
      <c r="H106">
        <v>1</v>
      </c>
      <c r="I106" s="10" t="s">
        <v>16</v>
      </c>
      <c r="J106" s="10" t="s">
        <v>280</v>
      </c>
      <c r="K106" s="10" t="s">
        <v>276</v>
      </c>
      <c r="L106">
        <v>27</v>
      </c>
      <c r="T106" s="10" t="s">
        <v>437</v>
      </c>
    </row>
    <row r="107" spans="1:20" x14ac:dyDescent="0.3">
      <c r="A107">
        <v>19</v>
      </c>
      <c r="B107" s="10" t="s">
        <v>226</v>
      </c>
      <c r="C107" s="10" t="s">
        <v>227</v>
      </c>
      <c r="D107" s="10" t="s">
        <v>28</v>
      </c>
      <c r="E107" s="10" t="s">
        <v>31</v>
      </c>
      <c r="F107" s="10" t="s">
        <v>154</v>
      </c>
      <c r="G107" s="10" t="s">
        <v>71</v>
      </c>
      <c r="H107">
        <v>1</v>
      </c>
      <c r="I107" s="10" t="s">
        <v>16</v>
      </c>
      <c r="J107" s="10" t="s">
        <v>275</v>
      </c>
      <c r="K107" s="10" t="s">
        <v>276</v>
      </c>
      <c r="L107">
        <v>22</v>
      </c>
      <c r="T107" s="10" t="s">
        <v>439</v>
      </c>
    </row>
    <row r="108" spans="1:20" x14ac:dyDescent="0.3">
      <c r="A108">
        <v>19</v>
      </c>
      <c r="B108" s="10" t="s">
        <v>226</v>
      </c>
      <c r="C108" s="10" t="s">
        <v>227</v>
      </c>
      <c r="D108" s="10" t="s">
        <v>28</v>
      </c>
      <c r="E108" s="10" t="s">
        <v>31</v>
      </c>
      <c r="F108" s="10" t="s">
        <v>154</v>
      </c>
      <c r="G108" s="10" t="s">
        <v>71</v>
      </c>
      <c r="H108">
        <v>1</v>
      </c>
      <c r="I108" s="10" t="s">
        <v>16</v>
      </c>
      <c r="J108" s="10" t="s">
        <v>277</v>
      </c>
      <c r="K108" s="10" t="s">
        <v>276</v>
      </c>
      <c r="L108">
        <v>22</v>
      </c>
      <c r="T108" s="10" t="s">
        <v>439</v>
      </c>
    </row>
    <row r="109" spans="1:20" x14ac:dyDescent="0.3">
      <c r="A109">
        <v>19</v>
      </c>
      <c r="B109" s="10" t="s">
        <v>226</v>
      </c>
      <c r="C109" s="10" t="s">
        <v>227</v>
      </c>
      <c r="D109" s="10" t="s">
        <v>28</v>
      </c>
      <c r="E109" s="10" t="s">
        <v>31</v>
      </c>
      <c r="F109" s="10" t="s">
        <v>154</v>
      </c>
      <c r="G109" s="10" t="s">
        <v>71</v>
      </c>
      <c r="H109">
        <v>1</v>
      </c>
      <c r="I109" s="10" t="s">
        <v>16</v>
      </c>
      <c r="J109" s="10" t="s">
        <v>278</v>
      </c>
      <c r="K109" s="10" t="s">
        <v>276</v>
      </c>
      <c r="L109">
        <v>24</v>
      </c>
      <c r="T109" s="10" t="s">
        <v>439</v>
      </c>
    </row>
    <row r="110" spans="1:20" x14ac:dyDescent="0.3">
      <c r="A110">
        <v>19</v>
      </c>
      <c r="B110" s="10" t="s">
        <v>226</v>
      </c>
      <c r="C110" s="10" t="s">
        <v>227</v>
      </c>
      <c r="D110" s="10" t="s">
        <v>28</v>
      </c>
      <c r="E110" s="10" t="s">
        <v>31</v>
      </c>
      <c r="F110" s="10" t="s">
        <v>154</v>
      </c>
      <c r="G110" s="10" t="s">
        <v>71</v>
      </c>
      <c r="H110">
        <v>1</v>
      </c>
      <c r="I110" s="10" t="s">
        <v>16</v>
      </c>
      <c r="J110" s="10" t="s">
        <v>279</v>
      </c>
      <c r="K110" s="10" t="s">
        <v>276</v>
      </c>
      <c r="L110">
        <v>27</v>
      </c>
      <c r="T110" s="10" t="s">
        <v>439</v>
      </c>
    </row>
    <row r="111" spans="1:20" x14ac:dyDescent="0.3">
      <c r="A111">
        <v>19</v>
      </c>
      <c r="B111" s="10" t="s">
        <v>226</v>
      </c>
      <c r="C111" s="10" t="s">
        <v>227</v>
      </c>
      <c r="D111" s="10" t="s">
        <v>28</v>
      </c>
      <c r="E111" s="10" t="s">
        <v>31</v>
      </c>
      <c r="F111" s="10" t="s">
        <v>154</v>
      </c>
      <c r="G111" s="10" t="s">
        <v>71</v>
      </c>
      <c r="H111">
        <v>1</v>
      </c>
      <c r="I111" s="10" t="s">
        <v>16</v>
      </c>
      <c r="J111" s="10" t="s">
        <v>280</v>
      </c>
      <c r="K111" s="10" t="s">
        <v>276</v>
      </c>
      <c r="L111">
        <v>27</v>
      </c>
      <c r="T111" s="10" t="s">
        <v>439</v>
      </c>
    </row>
    <row r="112" spans="1:20" x14ac:dyDescent="0.3">
      <c r="A112">
        <v>20</v>
      </c>
      <c r="B112" s="10" t="s">
        <v>216</v>
      </c>
      <c r="C112" s="10" t="s">
        <v>228</v>
      </c>
      <c r="D112" s="10" t="s">
        <v>28</v>
      </c>
      <c r="E112" s="10" t="s">
        <v>25</v>
      </c>
      <c r="F112" s="10" t="s">
        <v>154</v>
      </c>
      <c r="G112" s="10" t="s">
        <v>71</v>
      </c>
      <c r="H112">
        <v>1</v>
      </c>
      <c r="I112" s="10" t="s">
        <v>16</v>
      </c>
      <c r="J112" s="10" t="s">
        <v>275</v>
      </c>
      <c r="K112" s="10" t="s">
        <v>276</v>
      </c>
      <c r="L112">
        <v>21</v>
      </c>
      <c r="T112" s="10" t="s">
        <v>440</v>
      </c>
    </row>
    <row r="113" spans="1:20" x14ac:dyDescent="0.3">
      <c r="A113">
        <v>20</v>
      </c>
      <c r="B113" s="10" t="s">
        <v>216</v>
      </c>
      <c r="C113" s="10" t="s">
        <v>228</v>
      </c>
      <c r="D113" s="10" t="s">
        <v>28</v>
      </c>
      <c r="E113" s="10" t="s">
        <v>25</v>
      </c>
      <c r="F113" s="10" t="s">
        <v>154</v>
      </c>
      <c r="G113" s="10" t="s">
        <v>71</v>
      </c>
      <c r="H113">
        <v>1</v>
      </c>
      <c r="I113" s="10" t="s">
        <v>16</v>
      </c>
      <c r="J113" s="10" t="s">
        <v>277</v>
      </c>
      <c r="K113" s="10" t="s">
        <v>276</v>
      </c>
      <c r="L113">
        <v>21</v>
      </c>
      <c r="T113" s="10" t="s">
        <v>440</v>
      </c>
    </row>
    <row r="114" spans="1:20" x14ac:dyDescent="0.3">
      <c r="A114">
        <v>20</v>
      </c>
      <c r="B114" s="10" t="s">
        <v>216</v>
      </c>
      <c r="C114" s="10" t="s">
        <v>228</v>
      </c>
      <c r="D114" s="10" t="s">
        <v>28</v>
      </c>
      <c r="E114" s="10" t="s">
        <v>25</v>
      </c>
      <c r="F114" s="10" t="s">
        <v>154</v>
      </c>
      <c r="G114" s="10" t="s">
        <v>71</v>
      </c>
      <c r="H114">
        <v>1</v>
      </c>
      <c r="I114" s="10" t="s">
        <v>16</v>
      </c>
      <c r="J114" s="10" t="s">
        <v>278</v>
      </c>
      <c r="K114" s="10" t="s">
        <v>276</v>
      </c>
      <c r="L114">
        <v>21</v>
      </c>
      <c r="T114" s="10" t="s">
        <v>440</v>
      </c>
    </row>
    <row r="115" spans="1:20" x14ac:dyDescent="0.3">
      <c r="A115">
        <v>20</v>
      </c>
      <c r="B115" s="10" t="s">
        <v>216</v>
      </c>
      <c r="C115" s="10" t="s">
        <v>228</v>
      </c>
      <c r="D115" s="10" t="s">
        <v>28</v>
      </c>
      <c r="E115" s="10" t="s">
        <v>25</v>
      </c>
      <c r="F115" s="10" t="s">
        <v>154</v>
      </c>
      <c r="G115" s="10" t="s">
        <v>71</v>
      </c>
      <c r="H115">
        <v>1</v>
      </c>
      <c r="I115" s="10" t="s">
        <v>16</v>
      </c>
      <c r="J115" s="10" t="s">
        <v>279</v>
      </c>
      <c r="K115" s="10" t="s">
        <v>276</v>
      </c>
      <c r="L115">
        <v>29</v>
      </c>
      <c r="T115" s="10" t="s">
        <v>440</v>
      </c>
    </row>
    <row r="116" spans="1:20" x14ac:dyDescent="0.3">
      <c r="A116">
        <v>20</v>
      </c>
      <c r="B116" s="10" t="s">
        <v>216</v>
      </c>
      <c r="C116" s="10" t="s">
        <v>228</v>
      </c>
      <c r="D116" s="10" t="s">
        <v>28</v>
      </c>
      <c r="E116" s="10" t="s">
        <v>25</v>
      </c>
      <c r="F116" s="10" t="s">
        <v>154</v>
      </c>
      <c r="G116" s="10" t="s">
        <v>71</v>
      </c>
      <c r="H116">
        <v>1</v>
      </c>
      <c r="I116" s="10" t="s">
        <v>16</v>
      </c>
      <c r="J116" s="10" t="s">
        <v>280</v>
      </c>
      <c r="K116" s="10" t="s">
        <v>276</v>
      </c>
      <c r="L116">
        <v>32</v>
      </c>
      <c r="T116" s="10" t="s">
        <v>440</v>
      </c>
    </row>
    <row r="117" spans="1:20" x14ac:dyDescent="0.3">
      <c r="A117">
        <v>21</v>
      </c>
      <c r="B117" s="10" t="s">
        <v>226</v>
      </c>
      <c r="C117" s="10" t="s">
        <v>228</v>
      </c>
      <c r="D117" s="10" t="s">
        <v>23</v>
      </c>
      <c r="E117" s="10" t="s">
        <v>25</v>
      </c>
      <c r="F117" s="10" t="s">
        <v>154</v>
      </c>
      <c r="G117" s="10" t="s">
        <v>71</v>
      </c>
      <c r="H117">
        <v>1</v>
      </c>
      <c r="I117" s="10" t="s">
        <v>16</v>
      </c>
      <c r="J117" s="10" t="s">
        <v>275</v>
      </c>
      <c r="K117" s="10" t="s">
        <v>276</v>
      </c>
      <c r="L117">
        <v>19</v>
      </c>
      <c r="T117" s="10" t="s">
        <v>442</v>
      </c>
    </row>
    <row r="118" spans="1:20" x14ac:dyDescent="0.3">
      <c r="A118">
        <v>21</v>
      </c>
      <c r="B118" s="10" t="s">
        <v>226</v>
      </c>
      <c r="C118" s="10" t="s">
        <v>228</v>
      </c>
      <c r="D118" s="10" t="s">
        <v>23</v>
      </c>
      <c r="E118" s="10" t="s">
        <v>25</v>
      </c>
      <c r="F118" s="10" t="s">
        <v>154</v>
      </c>
      <c r="G118" s="10" t="s">
        <v>71</v>
      </c>
      <c r="H118">
        <v>1</v>
      </c>
      <c r="I118" s="10" t="s">
        <v>16</v>
      </c>
      <c r="J118" s="10" t="s">
        <v>277</v>
      </c>
      <c r="K118" s="10" t="s">
        <v>276</v>
      </c>
      <c r="L118">
        <v>19</v>
      </c>
      <c r="T118" s="10" t="s">
        <v>442</v>
      </c>
    </row>
    <row r="119" spans="1:20" x14ac:dyDescent="0.3">
      <c r="A119">
        <v>21</v>
      </c>
      <c r="B119" s="10" t="s">
        <v>226</v>
      </c>
      <c r="C119" s="10" t="s">
        <v>228</v>
      </c>
      <c r="D119" s="10" t="s">
        <v>23</v>
      </c>
      <c r="E119" s="10" t="s">
        <v>25</v>
      </c>
      <c r="F119" s="10" t="s">
        <v>154</v>
      </c>
      <c r="G119" s="10" t="s">
        <v>71</v>
      </c>
      <c r="H119">
        <v>1</v>
      </c>
      <c r="I119" s="10" t="s">
        <v>16</v>
      </c>
      <c r="J119" s="10" t="s">
        <v>278</v>
      </c>
      <c r="K119" s="10" t="s">
        <v>276</v>
      </c>
      <c r="L119">
        <v>19</v>
      </c>
      <c r="T119" s="10" t="s">
        <v>442</v>
      </c>
    </row>
    <row r="120" spans="1:20" x14ac:dyDescent="0.3">
      <c r="A120">
        <v>21</v>
      </c>
      <c r="B120" s="10" t="s">
        <v>226</v>
      </c>
      <c r="C120" s="10" t="s">
        <v>228</v>
      </c>
      <c r="D120" s="10" t="s">
        <v>23</v>
      </c>
      <c r="E120" s="10" t="s">
        <v>25</v>
      </c>
      <c r="F120" s="10" t="s">
        <v>154</v>
      </c>
      <c r="G120" s="10" t="s">
        <v>71</v>
      </c>
      <c r="H120">
        <v>1</v>
      </c>
      <c r="I120" s="10" t="s">
        <v>16</v>
      </c>
      <c r="J120" s="10" t="s">
        <v>279</v>
      </c>
      <c r="K120" s="10" t="s">
        <v>276</v>
      </c>
      <c r="L120">
        <v>27</v>
      </c>
      <c r="T120" s="10" t="s">
        <v>442</v>
      </c>
    </row>
    <row r="121" spans="1:20" x14ac:dyDescent="0.3">
      <c r="A121">
        <v>21</v>
      </c>
      <c r="B121" s="10" t="s">
        <v>226</v>
      </c>
      <c r="C121" s="10" t="s">
        <v>228</v>
      </c>
      <c r="D121" s="10" t="s">
        <v>23</v>
      </c>
      <c r="E121" s="10" t="s">
        <v>25</v>
      </c>
      <c r="F121" s="10" t="s">
        <v>154</v>
      </c>
      <c r="G121" s="10" t="s">
        <v>71</v>
      </c>
      <c r="H121">
        <v>1</v>
      </c>
      <c r="I121" s="10" t="s">
        <v>16</v>
      </c>
      <c r="J121" s="10" t="s">
        <v>280</v>
      </c>
      <c r="K121" s="10" t="s">
        <v>276</v>
      </c>
      <c r="L121">
        <v>30</v>
      </c>
      <c r="T121" s="10" t="s">
        <v>442</v>
      </c>
    </row>
    <row r="122" spans="1:20" x14ac:dyDescent="0.3">
      <c r="A122">
        <v>22</v>
      </c>
      <c r="B122" s="10" t="s">
        <v>216</v>
      </c>
      <c r="C122" s="10" t="s">
        <v>228</v>
      </c>
      <c r="D122" s="10" t="s">
        <v>28</v>
      </c>
      <c r="E122" s="10" t="s">
        <v>25</v>
      </c>
      <c r="F122" s="10" t="s">
        <v>154</v>
      </c>
      <c r="G122" s="10" t="s">
        <v>229</v>
      </c>
      <c r="H122">
        <v>1</v>
      </c>
      <c r="I122" s="10" t="s">
        <v>16</v>
      </c>
      <c r="J122" s="10" t="s">
        <v>275</v>
      </c>
      <c r="K122" s="10" t="s">
        <v>276</v>
      </c>
      <c r="L122">
        <v>21</v>
      </c>
      <c r="T122" s="10" t="s">
        <v>443</v>
      </c>
    </row>
    <row r="123" spans="1:20" x14ac:dyDescent="0.3">
      <c r="A123">
        <v>22</v>
      </c>
      <c r="B123" s="10" t="s">
        <v>216</v>
      </c>
      <c r="C123" s="10" t="s">
        <v>228</v>
      </c>
      <c r="D123" s="10" t="s">
        <v>28</v>
      </c>
      <c r="E123" s="10" t="s">
        <v>25</v>
      </c>
      <c r="F123" s="10" t="s">
        <v>154</v>
      </c>
      <c r="G123" s="10" t="s">
        <v>229</v>
      </c>
      <c r="H123">
        <v>1</v>
      </c>
      <c r="I123" s="10" t="s">
        <v>16</v>
      </c>
      <c r="J123" s="10" t="s">
        <v>277</v>
      </c>
      <c r="K123" s="10" t="s">
        <v>276</v>
      </c>
      <c r="L123">
        <v>21</v>
      </c>
      <c r="T123" s="10" t="s">
        <v>443</v>
      </c>
    </row>
    <row r="124" spans="1:20" x14ac:dyDescent="0.3">
      <c r="A124">
        <v>22</v>
      </c>
      <c r="B124" s="10" t="s">
        <v>216</v>
      </c>
      <c r="C124" s="10" t="s">
        <v>228</v>
      </c>
      <c r="D124" s="10" t="s">
        <v>28</v>
      </c>
      <c r="E124" s="10" t="s">
        <v>25</v>
      </c>
      <c r="F124" s="10" t="s">
        <v>154</v>
      </c>
      <c r="G124" s="10" t="s">
        <v>229</v>
      </c>
      <c r="H124">
        <v>1</v>
      </c>
      <c r="I124" s="10" t="s">
        <v>16</v>
      </c>
      <c r="J124" s="10" t="s">
        <v>278</v>
      </c>
      <c r="K124" s="10" t="s">
        <v>276</v>
      </c>
      <c r="L124">
        <v>21</v>
      </c>
      <c r="T124" s="10" t="s">
        <v>443</v>
      </c>
    </row>
    <row r="125" spans="1:20" x14ac:dyDescent="0.3">
      <c r="A125">
        <v>22</v>
      </c>
      <c r="B125" s="10" t="s">
        <v>216</v>
      </c>
      <c r="C125" s="10" t="s">
        <v>228</v>
      </c>
      <c r="D125" s="10" t="s">
        <v>28</v>
      </c>
      <c r="E125" s="10" t="s">
        <v>25</v>
      </c>
      <c r="F125" s="10" t="s">
        <v>154</v>
      </c>
      <c r="G125" s="10" t="s">
        <v>229</v>
      </c>
      <c r="H125">
        <v>1</v>
      </c>
      <c r="I125" s="10" t="s">
        <v>16</v>
      </c>
      <c r="J125" s="10" t="s">
        <v>279</v>
      </c>
      <c r="K125" s="10" t="s">
        <v>276</v>
      </c>
      <c r="L125">
        <v>29</v>
      </c>
      <c r="T125" s="10" t="s">
        <v>443</v>
      </c>
    </row>
    <row r="126" spans="1:20" x14ac:dyDescent="0.3">
      <c r="A126">
        <v>22</v>
      </c>
      <c r="B126" s="10" t="s">
        <v>216</v>
      </c>
      <c r="C126" s="10" t="s">
        <v>228</v>
      </c>
      <c r="D126" s="10" t="s">
        <v>28</v>
      </c>
      <c r="E126" s="10" t="s">
        <v>25</v>
      </c>
      <c r="F126" s="10" t="s">
        <v>154</v>
      </c>
      <c r="G126" s="10" t="s">
        <v>229</v>
      </c>
      <c r="H126">
        <v>1</v>
      </c>
      <c r="I126" s="10" t="s">
        <v>16</v>
      </c>
      <c r="J126" s="10" t="s">
        <v>280</v>
      </c>
      <c r="K126" s="10" t="s">
        <v>276</v>
      </c>
      <c r="L126">
        <v>32</v>
      </c>
      <c r="T126" s="10" t="s">
        <v>443</v>
      </c>
    </row>
    <row r="127" spans="1:20" x14ac:dyDescent="0.3">
      <c r="A127">
        <v>23</v>
      </c>
      <c r="B127" s="10" t="s">
        <v>216</v>
      </c>
      <c r="C127" s="10" t="s">
        <v>230</v>
      </c>
      <c r="D127" s="10" t="s">
        <v>24</v>
      </c>
      <c r="E127" s="10" t="s">
        <v>25</v>
      </c>
      <c r="F127" s="10" t="s">
        <v>154</v>
      </c>
      <c r="G127" s="10" t="s">
        <v>71</v>
      </c>
      <c r="H127">
        <v>1</v>
      </c>
      <c r="I127" s="10" t="s">
        <v>16</v>
      </c>
      <c r="J127" s="10" t="s">
        <v>275</v>
      </c>
      <c r="K127" s="10" t="s">
        <v>289</v>
      </c>
      <c r="L127">
        <v>31</v>
      </c>
      <c r="T127" s="10" t="s">
        <v>444</v>
      </c>
    </row>
    <row r="128" spans="1:20" x14ac:dyDescent="0.3">
      <c r="A128">
        <v>23</v>
      </c>
      <c r="B128" s="10" t="s">
        <v>216</v>
      </c>
      <c r="C128" s="10" t="s">
        <v>230</v>
      </c>
      <c r="D128" s="10" t="s">
        <v>24</v>
      </c>
      <c r="E128" s="10" t="s">
        <v>25</v>
      </c>
      <c r="F128" s="10" t="s">
        <v>154</v>
      </c>
      <c r="G128" s="10" t="s">
        <v>71</v>
      </c>
      <c r="H128">
        <v>1</v>
      </c>
      <c r="I128" s="10" t="s">
        <v>16</v>
      </c>
      <c r="J128" s="10" t="s">
        <v>885</v>
      </c>
      <c r="K128" s="10" t="s">
        <v>289</v>
      </c>
      <c r="L128">
        <v>33</v>
      </c>
      <c r="T128" s="10" t="s">
        <v>444</v>
      </c>
    </row>
    <row r="129" spans="1:20" x14ac:dyDescent="0.3">
      <c r="A129">
        <v>23</v>
      </c>
      <c r="B129" s="10" t="s">
        <v>216</v>
      </c>
      <c r="C129" s="10" t="s">
        <v>230</v>
      </c>
      <c r="D129" s="10" t="s">
        <v>24</v>
      </c>
      <c r="E129" s="10" t="s">
        <v>25</v>
      </c>
      <c r="F129" s="10" t="s">
        <v>154</v>
      </c>
      <c r="G129" s="10" t="s">
        <v>71</v>
      </c>
      <c r="H129">
        <v>1</v>
      </c>
      <c r="I129" s="10" t="s">
        <v>16</v>
      </c>
      <c r="J129" s="10" t="s">
        <v>277</v>
      </c>
      <c r="K129" s="10" t="s">
        <v>276</v>
      </c>
      <c r="L129">
        <v>29</v>
      </c>
      <c r="T129" s="10" t="s">
        <v>444</v>
      </c>
    </row>
    <row r="130" spans="1:20" x14ac:dyDescent="0.3">
      <c r="A130">
        <v>23</v>
      </c>
      <c r="B130" s="10" t="s">
        <v>216</v>
      </c>
      <c r="C130" s="10" t="s">
        <v>230</v>
      </c>
      <c r="D130" s="10" t="s">
        <v>24</v>
      </c>
      <c r="E130" s="10" t="s">
        <v>25</v>
      </c>
      <c r="F130" s="10" t="s">
        <v>154</v>
      </c>
      <c r="G130" s="10" t="s">
        <v>71</v>
      </c>
      <c r="H130">
        <v>1</v>
      </c>
      <c r="I130" s="10" t="s">
        <v>16</v>
      </c>
      <c r="J130" s="10" t="s">
        <v>278</v>
      </c>
      <c r="K130" s="10" t="s">
        <v>289</v>
      </c>
      <c r="L130">
        <v>31</v>
      </c>
      <c r="T130" s="10" t="s">
        <v>444</v>
      </c>
    </row>
    <row r="131" spans="1:20" x14ac:dyDescent="0.3">
      <c r="A131">
        <v>23</v>
      </c>
      <c r="B131" s="10" t="s">
        <v>216</v>
      </c>
      <c r="C131" s="10" t="s">
        <v>230</v>
      </c>
      <c r="D131" s="10" t="s">
        <v>24</v>
      </c>
      <c r="E131" s="10" t="s">
        <v>25</v>
      </c>
      <c r="F131" s="10" t="s">
        <v>154</v>
      </c>
      <c r="G131" s="10" t="s">
        <v>71</v>
      </c>
      <c r="H131">
        <v>1</v>
      </c>
      <c r="I131" s="10" t="s">
        <v>16</v>
      </c>
      <c r="J131" s="10" t="s">
        <v>279</v>
      </c>
      <c r="K131" s="10" t="s">
        <v>276</v>
      </c>
      <c r="L131">
        <v>29</v>
      </c>
      <c r="T131" s="10" t="s">
        <v>444</v>
      </c>
    </row>
    <row r="132" spans="1:20" x14ac:dyDescent="0.3">
      <c r="A132">
        <v>23</v>
      </c>
      <c r="B132" s="10" t="s">
        <v>216</v>
      </c>
      <c r="C132" s="10" t="s">
        <v>230</v>
      </c>
      <c r="D132" s="10" t="s">
        <v>24</v>
      </c>
      <c r="E132" s="10" t="s">
        <v>25</v>
      </c>
      <c r="F132" s="10" t="s">
        <v>154</v>
      </c>
      <c r="G132" s="10" t="s">
        <v>71</v>
      </c>
      <c r="H132">
        <v>1</v>
      </c>
      <c r="I132" s="10" t="s">
        <v>16</v>
      </c>
      <c r="J132" s="10" t="s">
        <v>280</v>
      </c>
      <c r="K132" s="10" t="s">
        <v>276</v>
      </c>
      <c r="L132">
        <v>29</v>
      </c>
      <c r="T132" s="10" t="s">
        <v>444</v>
      </c>
    </row>
    <row r="133" spans="1:20" x14ac:dyDescent="0.3">
      <c r="A133">
        <v>23</v>
      </c>
      <c r="B133" s="10" t="s">
        <v>216</v>
      </c>
      <c r="C133" s="10" t="s">
        <v>230</v>
      </c>
      <c r="D133" s="10" t="s">
        <v>24</v>
      </c>
      <c r="E133" s="10" t="s">
        <v>25</v>
      </c>
      <c r="F133" s="10" t="s">
        <v>154</v>
      </c>
      <c r="G133" s="10" t="s">
        <v>71</v>
      </c>
      <c r="H133">
        <v>1</v>
      </c>
      <c r="I133" s="10" t="s">
        <v>16</v>
      </c>
      <c r="J133" s="10" t="s">
        <v>416</v>
      </c>
      <c r="K133" s="10" t="s">
        <v>417</v>
      </c>
      <c r="L133">
        <v>42</v>
      </c>
      <c r="N133">
        <v>52</v>
      </c>
      <c r="T133" s="10" t="s">
        <v>444</v>
      </c>
    </row>
    <row r="134" spans="1:20" x14ac:dyDescent="0.3">
      <c r="A134">
        <v>24</v>
      </c>
      <c r="B134" s="10" t="s">
        <v>406</v>
      </c>
      <c r="C134" s="10" t="s">
        <v>230</v>
      </c>
      <c r="D134" s="10" t="s">
        <v>28</v>
      </c>
      <c r="E134" s="10" t="s">
        <v>25</v>
      </c>
      <c r="F134" s="10" t="s">
        <v>154</v>
      </c>
      <c r="G134" s="10" t="s">
        <v>71</v>
      </c>
      <c r="H134">
        <v>1</v>
      </c>
      <c r="I134" s="10" t="s">
        <v>16</v>
      </c>
      <c r="J134" s="10" t="s">
        <v>275</v>
      </c>
      <c r="K134" s="10" t="s">
        <v>289</v>
      </c>
      <c r="L134">
        <v>31</v>
      </c>
      <c r="T134" s="10" t="s">
        <v>446</v>
      </c>
    </row>
    <row r="135" spans="1:20" x14ac:dyDescent="0.3">
      <c r="A135">
        <v>24</v>
      </c>
      <c r="B135" s="10" t="s">
        <v>406</v>
      </c>
      <c r="C135" s="10" t="s">
        <v>230</v>
      </c>
      <c r="D135" s="10" t="s">
        <v>28</v>
      </c>
      <c r="E135" s="10" t="s">
        <v>25</v>
      </c>
      <c r="F135" s="10" t="s">
        <v>154</v>
      </c>
      <c r="G135" s="10" t="s">
        <v>71</v>
      </c>
      <c r="H135">
        <v>1</v>
      </c>
      <c r="I135" s="10" t="s">
        <v>16</v>
      </c>
      <c r="J135" s="10" t="s">
        <v>885</v>
      </c>
      <c r="K135" s="10" t="s">
        <v>289</v>
      </c>
      <c r="L135">
        <v>33</v>
      </c>
      <c r="T135" s="10" t="s">
        <v>446</v>
      </c>
    </row>
    <row r="136" spans="1:20" x14ac:dyDescent="0.3">
      <c r="A136">
        <v>24</v>
      </c>
      <c r="B136" s="10" t="s">
        <v>406</v>
      </c>
      <c r="C136" s="10" t="s">
        <v>230</v>
      </c>
      <c r="D136" s="10" t="s">
        <v>28</v>
      </c>
      <c r="E136" s="10" t="s">
        <v>25</v>
      </c>
      <c r="F136" s="10" t="s">
        <v>154</v>
      </c>
      <c r="G136" s="10" t="s">
        <v>71</v>
      </c>
      <c r="H136">
        <v>1</v>
      </c>
      <c r="I136" s="10" t="s">
        <v>16</v>
      </c>
      <c r="J136" s="10" t="s">
        <v>277</v>
      </c>
      <c r="K136" s="10" t="s">
        <v>276</v>
      </c>
      <c r="L136">
        <v>29</v>
      </c>
      <c r="T136" s="10" t="s">
        <v>446</v>
      </c>
    </row>
    <row r="137" spans="1:20" x14ac:dyDescent="0.3">
      <c r="A137">
        <v>24</v>
      </c>
      <c r="B137" s="10" t="s">
        <v>406</v>
      </c>
      <c r="C137" s="10" t="s">
        <v>230</v>
      </c>
      <c r="D137" s="10" t="s">
        <v>28</v>
      </c>
      <c r="E137" s="10" t="s">
        <v>25</v>
      </c>
      <c r="F137" s="10" t="s">
        <v>154</v>
      </c>
      <c r="G137" s="10" t="s">
        <v>71</v>
      </c>
      <c r="H137">
        <v>1</v>
      </c>
      <c r="I137" s="10" t="s">
        <v>16</v>
      </c>
      <c r="J137" s="10" t="s">
        <v>278</v>
      </c>
      <c r="K137" s="10" t="s">
        <v>289</v>
      </c>
      <c r="L137">
        <v>31</v>
      </c>
      <c r="T137" s="10" t="s">
        <v>446</v>
      </c>
    </row>
    <row r="138" spans="1:20" x14ac:dyDescent="0.3">
      <c r="A138">
        <v>24</v>
      </c>
      <c r="B138" s="10" t="s">
        <v>406</v>
      </c>
      <c r="C138" s="10" t="s">
        <v>230</v>
      </c>
      <c r="D138" s="10" t="s">
        <v>28</v>
      </c>
      <c r="E138" s="10" t="s">
        <v>25</v>
      </c>
      <c r="F138" s="10" t="s">
        <v>154</v>
      </c>
      <c r="G138" s="10" t="s">
        <v>71</v>
      </c>
      <c r="H138">
        <v>1</v>
      </c>
      <c r="I138" s="10" t="s">
        <v>16</v>
      </c>
      <c r="J138" s="10" t="s">
        <v>279</v>
      </c>
      <c r="K138" s="10" t="s">
        <v>276</v>
      </c>
      <c r="L138">
        <v>29</v>
      </c>
      <c r="T138" s="10" t="s">
        <v>446</v>
      </c>
    </row>
    <row r="139" spans="1:20" x14ac:dyDescent="0.3">
      <c r="A139">
        <v>24</v>
      </c>
      <c r="B139" s="10" t="s">
        <v>406</v>
      </c>
      <c r="C139" s="10" t="s">
        <v>230</v>
      </c>
      <c r="D139" s="10" t="s">
        <v>28</v>
      </c>
      <c r="E139" s="10" t="s">
        <v>25</v>
      </c>
      <c r="F139" s="10" t="s">
        <v>154</v>
      </c>
      <c r="G139" s="10" t="s">
        <v>71</v>
      </c>
      <c r="H139">
        <v>1</v>
      </c>
      <c r="I139" s="10" t="s">
        <v>16</v>
      </c>
      <c r="J139" s="10" t="s">
        <v>280</v>
      </c>
      <c r="K139" s="10" t="s">
        <v>276</v>
      </c>
      <c r="L139">
        <v>29</v>
      </c>
      <c r="T139" s="10" t="s">
        <v>446</v>
      </c>
    </row>
    <row r="140" spans="1:20" x14ac:dyDescent="0.3">
      <c r="A140">
        <v>25</v>
      </c>
      <c r="B140" s="10" t="s">
        <v>216</v>
      </c>
      <c r="C140" s="10" t="s">
        <v>231</v>
      </c>
      <c r="D140" s="10" t="s">
        <v>24</v>
      </c>
      <c r="E140" s="10" t="s">
        <v>25</v>
      </c>
      <c r="F140" s="10" t="s">
        <v>154</v>
      </c>
      <c r="G140" s="10" t="s">
        <v>71</v>
      </c>
      <c r="H140">
        <v>1</v>
      </c>
      <c r="I140" s="10" t="s">
        <v>16</v>
      </c>
      <c r="J140" s="10" t="s">
        <v>275</v>
      </c>
      <c r="K140" s="10" t="s">
        <v>276</v>
      </c>
      <c r="L140">
        <v>24</v>
      </c>
      <c r="T140" s="10" t="s">
        <v>447</v>
      </c>
    </row>
    <row r="141" spans="1:20" x14ac:dyDescent="0.3">
      <c r="A141">
        <v>25</v>
      </c>
      <c r="B141" s="10" t="s">
        <v>216</v>
      </c>
      <c r="C141" s="10" t="s">
        <v>231</v>
      </c>
      <c r="D141" s="10" t="s">
        <v>24</v>
      </c>
      <c r="E141" s="10" t="s">
        <v>25</v>
      </c>
      <c r="F141" s="10" t="s">
        <v>154</v>
      </c>
      <c r="G141" s="10" t="s">
        <v>71</v>
      </c>
      <c r="H141">
        <v>1</v>
      </c>
      <c r="I141" s="10" t="s">
        <v>16</v>
      </c>
      <c r="J141" s="10" t="s">
        <v>885</v>
      </c>
      <c r="K141" s="10" t="s">
        <v>276</v>
      </c>
      <c r="L141">
        <v>24</v>
      </c>
      <c r="T141" s="10" t="s">
        <v>447</v>
      </c>
    </row>
    <row r="142" spans="1:20" x14ac:dyDescent="0.3">
      <c r="A142">
        <v>25</v>
      </c>
      <c r="B142" s="10" t="s">
        <v>216</v>
      </c>
      <c r="C142" s="10" t="s">
        <v>231</v>
      </c>
      <c r="D142" s="10" t="s">
        <v>24</v>
      </c>
      <c r="E142" s="10" t="s">
        <v>25</v>
      </c>
      <c r="F142" s="10" t="s">
        <v>154</v>
      </c>
      <c r="G142" s="10" t="s">
        <v>71</v>
      </c>
      <c r="H142">
        <v>1</v>
      </c>
      <c r="I142" s="10" t="s">
        <v>16</v>
      </c>
      <c r="J142" s="10" t="s">
        <v>277</v>
      </c>
      <c r="K142" s="10" t="s">
        <v>276</v>
      </c>
      <c r="L142">
        <v>21</v>
      </c>
      <c r="T142" s="10" t="s">
        <v>447</v>
      </c>
    </row>
    <row r="143" spans="1:20" x14ac:dyDescent="0.3">
      <c r="A143">
        <v>25</v>
      </c>
      <c r="B143" s="10" t="s">
        <v>216</v>
      </c>
      <c r="C143" s="10" t="s">
        <v>231</v>
      </c>
      <c r="D143" s="10" t="s">
        <v>24</v>
      </c>
      <c r="E143" s="10" t="s">
        <v>25</v>
      </c>
      <c r="F143" s="10" t="s">
        <v>154</v>
      </c>
      <c r="G143" s="10" t="s">
        <v>71</v>
      </c>
      <c r="H143">
        <v>1</v>
      </c>
      <c r="I143" s="10" t="s">
        <v>16</v>
      </c>
      <c r="J143" s="10" t="s">
        <v>278</v>
      </c>
      <c r="K143" s="10" t="s">
        <v>276</v>
      </c>
      <c r="L143">
        <v>22</v>
      </c>
      <c r="T143" s="10" t="s">
        <v>447</v>
      </c>
    </row>
    <row r="144" spans="1:20" x14ac:dyDescent="0.3">
      <c r="A144">
        <v>25</v>
      </c>
      <c r="B144" s="10" t="s">
        <v>216</v>
      </c>
      <c r="C144" s="10" t="s">
        <v>231</v>
      </c>
      <c r="D144" s="10" t="s">
        <v>24</v>
      </c>
      <c r="E144" s="10" t="s">
        <v>25</v>
      </c>
      <c r="F144" s="10" t="s">
        <v>154</v>
      </c>
      <c r="G144" s="10" t="s">
        <v>71</v>
      </c>
      <c r="H144">
        <v>1</v>
      </c>
      <c r="I144" s="10" t="s">
        <v>16</v>
      </c>
      <c r="J144" s="10" t="s">
        <v>279</v>
      </c>
      <c r="K144" s="10" t="s">
        <v>276</v>
      </c>
      <c r="L144">
        <v>24</v>
      </c>
      <c r="T144" s="10" t="s">
        <v>447</v>
      </c>
    </row>
    <row r="145" spans="1:20" x14ac:dyDescent="0.3">
      <c r="A145">
        <v>25</v>
      </c>
      <c r="B145" s="10" t="s">
        <v>216</v>
      </c>
      <c r="C145" s="10" t="s">
        <v>231</v>
      </c>
      <c r="D145" s="10" t="s">
        <v>24</v>
      </c>
      <c r="E145" s="10" t="s">
        <v>25</v>
      </c>
      <c r="F145" s="10" t="s">
        <v>154</v>
      </c>
      <c r="G145" s="10" t="s">
        <v>71</v>
      </c>
      <c r="H145">
        <v>1</v>
      </c>
      <c r="I145" s="10" t="s">
        <v>16</v>
      </c>
      <c r="J145" s="10" t="s">
        <v>280</v>
      </c>
      <c r="K145" s="10" t="s">
        <v>276</v>
      </c>
      <c r="L145">
        <v>22</v>
      </c>
      <c r="T145" s="10" t="s">
        <v>447</v>
      </c>
    </row>
    <row r="146" spans="1:20" x14ac:dyDescent="0.3">
      <c r="A146">
        <v>26</v>
      </c>
      <c r="B146" s="10" t="s">
        <v>216</v>
      </c>
      <c r="C146" s="10" t="s">
        <v>232</v>
      </c>
      <c r="D146" s="10" t="s">
        <v>24</v>
      </c>
      <c r="E146" s="10" t="s">
        <v>26</v>
      </c>
      <c r="F146" s="10" t="s">
        <v>154</v>
      </c>
      <c r="G146" s="10" t="s">
        <v>71</v>
      </c>
      <c r="H146">
        <v>1</v>
      </c>
      <c r="I146" s="10" t="s">
        <v>16</v>
      </c>
      <c r="J146" s="10" t="s">
        <v>275</v>
      </c>
      <c r="K146" s="10" t="s">
        <v>276</v>
      </c>
      <c r="L146">
        <v>22</v>
      </c>
      <c r="T146" s="10" t="s">
        <v>449</v>
      </c>
    </row>
    <row r="147" spans="1:20" x14ac:dyDescent="0.3">
      <c r="A147">
        <v>26</v>
      </c>
      <c r="B147" s="10" t="s">
        <v>216</v>
      </c>
      <c r="C147" s="10" t="s">
        <v>232</v>
      </c>
      <c r="D147" s="10" t="s">
        <v>24</v>
      </c>
      <c r="E147" s="10" t="s">
        <v>26</v>
      </c>
      <c r="F147" s="10" t="s">
        <v>154</v>
      </c>
      <c r="G147" s="10" t="s">
        <v>71</v>
      </c>
      <c r="H147">
        <v>1</v>
      </c>
      <c r="I147" s="10" t="s">
        <v>16</v>
      </c>
      <c r="J147" s="10" t="s">
        <v>277</v>
      </c>
      <c r="K147" s="10" t="s">
        <v>276</v>
      </c>
      <c r="L147">
        <v>22</v>
      </c>
      <c r="T147" s="10" t="s">
        <v>449</v>
      </c>
    </row>
    <row r="148" spans="1:20" x14ac:dyDescent="0.3">
      <c r="A148">
        <v>26</v>
      </c>
      <c r="B148" s="10" t="s">
        <v>216</v>
      </c>
      <c r="C148" s="10" t="s">
        <v>232</v>
      </c>
      <c r="D148" s="10" t="s">
        <v>24</v>
      </c>
      <c r="E148" s="10" t="s">
        <v>26</v>
      </c>
      <c r="F148" s="10" t="s">
        <v>154</v>
      </c>
      <c r="G148" s="10" t="s">
        <v>71</v>
      </c>
      <c r="H148">
        <v>1</v>
      </c>
      <c r="I148" s="10" t="s">
        <v>16</v>
      </c>
      <c r="J148" s="10" t="s">
        <v>278</v>
      </c>
      <c r="K148" s="10" t="s">
        <v>276</v>
      </c>
      <c r="L148">
        <v>22</v>
      </c>
      <c r="T148" s="10" t="s">
        <v>449</v>
      </c>
    </row>
    <row r="149" spans="1:20" x14ac:dyDescent="0.3">
      <c r="A149">
        <v>26</v>
      </c>
      <c r="B149" s="10" t="s">
        <v>216</v>
      </c>
      <c r="C149" s="10" t="s">
        <v>232</v>
      </c>
      <c r="D149" s="10" t="s">
        <v>24</v>
      </c>
      <c r="E149" s="10" t="s">
        <v>26</v>
      </c>
      <c r="F149" s="10" t="s">
        <v>154</v>
      </c>
      <c r="G149" s="10" t="s">
        <v>71</v>
      </c>
      <c r="H149">
        <v>1</v>
      </c>
      <c r="I149" s="10" t="s">
        <v>16</v>
      </c>
      <c r="J149" s="10" t="s">
        <v>279</v>
      </c>
      <c r="K149" s="10" t="s">
        <v>276</v>
      </c>
      <c r="L149">
        <v>22</v>
      </c>
      <c r="T149" s="10" t="s">
        <v>449</v>
      </c>
    </row>
    <row r="150" spans="1:20" x14ac:dyDescent="0.3">
      <c r="A150">
        <v>26</v>
      </c>
      <c r="B150" s="10" t="s">
        <v>216</v>
      </c>
      <c r="C150" s="10" t="s">
        <v>232</v>
      </c>
      <c r="D150" s="10" t="s">
        <v>24</v>
      </c>
      <c r="E150" s="10" t="s">
        <v>26</v>
      </c>
      <c r="F150" s="10" t="s">
        <v>154</v>
      </c>
      <c r="G150" s="10" t="s">
        <v>71</v>
      </c>
      <c r="H150">
        <v>1</v>
      </c>
      <c r="I150" s="10" t="s">
        <v>16</v>
      </c>
      <c r="J150" s="10" t="s">
        <v>280</v>
      </c>
      <c r="K150" s="10" t="s">
        <v>276</v>
      </c>
      <c r="L150">
        <v>29</v>
      </c>
      <c r="T150" s="10" t="s">
        <v>449</v>
      </c>
    </row>
    <row r="151" spans="1:20" x14ac:dyDescent="0.3">
      <c r="A151">
        <v>27</v>
      </c>
      <c r="B151" s="10" t="s">
        <v>216</v>
      </c>
      <c r="C151" s="10" t="s">
        <v>39</v>
      </c>
      <c r="D151" s="10" t="s">
        <v>24</v>
      </c>
      <c r="E151" s="10" t="s">
        <v>31</v>
      </c>
      <c r="F151" s="10" t="s">
        <v>27</v>
      </c>
      <c r="G151" s="10" t="s">
        <v>71</v>
      </c>
      <c r="H151">
        <v>1</v>
      </c>
      <c r="I151" s="10" t="s">
        <v>16</v>
      </c>
      <c r="J151" s="10" t="s">
        <v>275</v>
      </c>
      <c r="K151" s="10" t="s">
        <v>276</v>
      </c>
      <c r="L151">
        <v>26</v>
      </c>
      <c r="T151" s="10" t="s">
        <v>451</v>
      </c>
    </row>
    <row r="152" spans="1:20" x14ac:dyDescent="0.3">
      <c r="A152">
        <v>27</v>
      </c>
      <c r="B152" s="10" t="s">
        <v>216</v>
      </c>
      <c r="C152" s="10" t="s">
        <v>39</v>
      </c>
      <c r="D152" s="10" t="s">
        <v>24</v>
      </c>
      <c r="E152" s="10" t="s">
        <v>31</v>
      </c>
      <c r="F152" s="10" t="s">
        <v>27</v>
      </c>
      <c r="G152" s="10" t="s">
        <v>71</v>
      </c>
      <c r="H152">
        <v>1</v>
      </c>
      <c r="I152" s="10" t="s">
        <v>16</v>
      </c>
      <c r="J152" s="10" t="s">
        <v>277</v>
      </c>
      <c r="K152" s="10" t="s">
        <v>276</v>
      </c>
      <c r="L152">
        <v>24</v>
      </c>
      <c r="T152" s="10" t="s">
        <v>451</v>
      </c>
    </row>
    <row r="153" spans="1:20" x14ac:dyDescent="0.3">
      <c r="A153">
        <v>27</v>
      </c>
      <c r="B153" s="10" t="s">
        <v>216</v>
      </c>
      <c r="C153" s="10" t="s">
        <v>39</v>
      </c>
      <c r="D153" s="10" t="s">
        <v>24</v>
      </c>
      <c r="E153" s="10" t="s">
        <v>31</v>
      </c>
      <c r="F153" s="10" t="s">
        <v>27</v>
      </c>
      <c r="G153" s="10" t="s">
        <v>71</v>
      </c>
      <c r="H153">
        <v>1</v>
      </c>
      <c r="I153" s="10" t="s">
        <v>16</v>
      </c>
      <c r="J153" s="10" t="s">
        <v>884</v>
      </c>
      <c r="K153" s="10" t="s">
        <v>276</v>
      </c>
      <c r="L153">
        <v>24</v>
      </c>
      <c r="T153" s="10" t="s">
        <v>451</v>
      </c>
    </row>
    <row r="154" spans="1:20" x14ac:dyDescent="0.3">
      <c r="A154">
        <v>27</v>
      </c>
      <c r="B154" s="10" t="s">
        <v>216</v>
      </c>
      <c r="C154" s="10" t="s">
        <v>39</v>
      </c>
      <c r="D154" s="10" t="s">
        <v>24</v>
      </c>
      <c r="E154" s="10" t="s">
        <v>31</v>
      </c>
      <c r="F154" s="10" t="s">
        <v>27</v>
      </c>
      <c r="G154" s="10" t="s">
        <v>71</v>
      </c>
      <c r="H154">
        <v>1</v>
      </c>
      <c r="I154" s="10" t="s">
        <v>16</v>
      </c>
      <c r="J154" s="10" t="s">
        <v>278</v>
      </c>
      <c r="K154" s="10" t="s">
        <v>276</v>
      </c>
      <c r="L154">
        <v>26</v>
      </c>
      <c r="T154" s="10" t="s">
        <v>451</v>
      </c>
    </row>
    <row r="155" spans="1:20" x14ac:dyDescent="0.3">
      <c r="A155">
        <v>27</v>
      </c>
      <c r="B155" s="10" t="s">
        <v>216</v>
      </c>
      <c r="C155" s="10" t="s">
        <v>39</v>
      </c>
      <c r="D155" s="10" t="s">
        <v>24</v>
      </c>
      <c r="E155" s="10" t="s">
        <v>31</v>
      </c>
      <c r="F155" s="10" t="s">
        <v>27</v>
      </c>
      <c r="G155" s="10" t="s">
        <v>71</v>
      </c>
      <c r="H155">
        <v>1</v>
      </c>
      <c r="I155" s="10" t="s">
        <v>16</v>
      </c>
      <c r="J155" s="10" t="s">
        <v>279</v>
      </c>
      <c r="K155" s="10" t="s">
        <v>276</v>
      </c>
      <c r="L155">
        <v>24</v>
      </c>
      <c r="T155" s="10" t="s">
        <v>451</v>
      </c>
    </row>
    <row r="156" spans="1:20" x14ac:dyDescent="0.3">
      <c r="A156">
        <v>27</v>
      </c>
      <c r="B156" s="10" t="s">
        <v>216</v>
      </c>
      <c r="C156" s="10" t="s">
        <v>39</v>
      </c>
      <c r="D156" s="10" t="s">
        <v>24</v>
      </c>
      <c r="E156" s="10" t="s">
        <v>31</v>
      </c>
      <c r="F156" s="10" t="s">
        <v>27</v>
      </c>
      <c r="G156" s="10" t="s">
        <v>71</v>
      </c>
      <c r="H156">
        <v>1</v>
      </c>
      <c r="I156" s="10" t="s">
        <v>16</v>
      </c>
      <c r="J156" s="10" t="s">
        <v>280</v>
      </c>
      <c r="K156" s="10" t="s">
        <v>276</v>
      </c>
      <c r="L156">
        <v>29</v>
      </c>
      <c r="T156" s="10" t="s">
        <v>451</v>
      </c>
    </row>
    <row r="157" spans="1:20" x14ac:dyDescent="0.3">
      <c r="A157">
        <v>28</v>
      </c>
      <c r="B157" s="10" t="s">
        <v>218</v>
      </c>
      <c r="C157" s="10" t="s">
        <v>39</v>
      </c>
      <c r="D157" s="10" t="s">
        <v>24</v>
      </c>
      <c r="E157" s="10" t="s">
        <v>31</v>
      </c>
      <c r="F157" s="10" t="s">
        <v>27</v>
      </c>
      <c r="G157" s="10" t="s">
        <v>71</v>
      </c>
      <c r="H157">
        <v>1</v>
      </c>
      <c r="I157" s="10" t="s">
        <v>16</v>
      </c>
      <c r="J157" s="10" t="s">
        <v>275</v>
      </c>
      <c r="K157" s="10" t="s">
        <v>276</v>
      </c>
      <c r="L157">
        <v>26</v>
      </c>
      <c r="T157" s="10" t="s">
        <v>453</v>
      </c>
    </row>
    <row r="158" spans="1:20" x14ac:dyDescent="0.3">
      <c r="A158">
        <v>28</v>
      </c>
      <c r="B158" s="10" t="s">
        <v>218</v>
      </c>
      <c r="C158" s="10" t="s">
        <v>39</v>
      </c>
      <c r="D158" s="10" t="s">
        <v>24</v>
      </c>
      <c r="E158" s="10" t="s">
        <v>31</v>
      </c>
      <c r="F158" s="10" t="s">
        <v>27</v>
      </c>
      <c r="G158" s="10" t="s">
        <v>71</v>
      </c>
      <c r="H158">
        <v>1</v>
      </c>
      <c r="I158" s="10" t="s">
        <v>16</v>
      </c>
      <c r="J158" s="10" t="s">
        <v>277</v>
      </c>
      <c r="K158" s="10" t="s">
        <v>276</v>
      </c>
      <c r="L158">
        <v>24</v>
      </c>
      <c r="T158" s="10" t="s">
        <v>453</v>
      </c>
    </row>
    <row r="159" spans="1:20" x14ac:dyDescent="0.3">
      <c r="A159">
        <v>28</v>
      </c>
      <c r="B159" s="10" t="s">
        <v>218</v>
      </c>
      <c r="C159" s="10" t="s">
        <v>39</v>
      </c>
      <c r="D159" s="10" t="s">
        <v>24</v>
      </c>
      <c r="E159" s="10" t="s">
        <v>31</v>
      </c>
      <c r="F159" s="10" t="s">
        <v>27</v>
      </c>
      <c r="G159" s="10" t="s">
        <v>71</v>
      </c>
      <c r="H159">
        <v>1</v>
      </c>
      <c r="I159" s="10" t="s">
        <v>16</v>
      </c>
      <c r="J159" s="10" t="s">
        <v>884</v>
      </c>
      <c r="K159" s="10" t="s">
        <v>276</v>
      </c>
      <c r="L159">
        <v>24</v>
      </c>
      <c r="T159" s="10" t="s">
        <v>453</v>
      </c>
    </row>
    <row r="160" spans="1:20" x14ac:dyDescent="0.3">
      <c r="A160">
        <v>28</v>
      </c>
      <c r="B160" s="10" t="s">
        <v>218</v>
      </c>
      <c r="C160" s="10" t="s">
        <v>39</v>
      </c>
      <c r="D160" s="10" t="s">
        <v>24</v>
      </c>
      <c r="E160" s="10" t="s">
        <v>31</v>
      </c>
      <c r="F160" s="10" t="s">
        <v>27</v>
      </c>
      <c r="G160" s="10" t="s">
        <v>71</v>
      </c>
      <c r="H160">
        <v>1</v>
      </c>
      <c r="I160" s="10" t="s">
        <v>16</v>
      </c>
      <c r="J160" s="10" t="s">
        <v>278</v>
      </c>
      <c r="K160" s="10" t="s">
        <v>276</v>
      </c>
      <c r="L160">
        <v>26</v>
      </c>
      <c r="T160" s="10" t="s">
        <v>453</v>
      </c>
    </row>
    <row r="161" spans="1:20" x14ac:dyDescent="0.3">
      <c r="A161">
        <v>28</v>
      </c>
      <c r="B161" s="10" t="s">
        <v>218</v>
      </c>
      <c r="C161" s="10" t="s">
        <v>39</v>
      </c>
      <c r="D161" s="10" t="s">
        <v>24</v>
      </c>
      <c r="E161" s="10" t="s">
        <v>31</v>
      </c>
      <c r="F161" s="10" t="s">
        <v>27</v>
      </c>
      <c r="G161" s="10" t="s">
        <v>71</v>
      </c>
      <c r="H161">
        <v>1</v>
      </c>
      <c r="I161" s="10" t="s">
        <v>16</v>
      </c>
      <c r="J161" s="10" t="s">
        <v>279</v>
      </c>
      <c r="K161" s="10" t="s">
        <v>276</v>
      </c>
      <c r="L161">
        <v>24</v>
      </c>
      <c r="T161" s="10" t="s">
        <v>453</v>
      </c>
    </row>
    <row r="162" spans="1:20" x14ac:dyDescent="0.3">
      <c r="A162">
        <v>28</v>
      </c>
      <c r="B162" s="10" t="s">
        <v>218</v>
      </c>
      <c r="C162" s="10" t="s">
        <v>39</v>
      </c>
      <c r="D162" s="10" t="s">
        <v>24</v>
      </c>
      <c r="E162" s="10" t="s">
        <v>31</v>
      </c>
      <c r="F162" s="10" t="s">
        <v>27</v>
      </c>
      <c r="G162" s="10" t="s">
        <v>71</v>
      </c>
      <c r="H162">
        <v>1</v>
      </c>
      <c r="I162" s="10" t="s">
        <v>16</v>
      </c>
      <c r="J162" s="10" t="s">
        <v>280</v>
      </c>
      <c r="K162" s="10" t="s">
        <v>276</v>
      </c>
      <c r="L162">
        <v>29</v>
      </c>
      <c r="T162" s="10" t="s">
        <v>453</v>
      </c>
    </row>
    <row r="163" spans="1:20" x14ac:dyDescent="0.3">
      <c r="A163">
        <v>29</v>
      </c>
      <c r="B163" s="10" t="s">
        <v>219</v>
      </c>
      <c r="C163" s="10" t="s">
        <v>39</v>
      </c>
      <c r="D163" s="10" t="s">
        <v>28</v>
      </c>
      <c r="E163" s="10" t="s">
        <v>31</v>
      </c>
      <c r="F163" s="10" t="s">
        <v>27</v>
      </c>
      <c r="G163" s="10" t="s">
        <v>71</v>
      </c>
      <c r="H163">
        <v>1</v>
      </c>
      <c r="I163" s="10" t="s">
        <v>16</v>
      </c>
      <c r="J163" s="10" t="s">
        <v>275</v>
      </c>
      <c r="K163" s="10" t="s">
        <v>413</v>
      </c>
      <c r="L163">
        <v>29</v>
      </c>
      <c r="T163" s="10" t="s">
        <v>454</v>
      </c>
    </row>
    <row r="164" spans="1:20" x14ac:dyDescent="0.3">
      <c r="A164">
        <v>29</v>
      </c>
      <c r="B164" s="10" t="s">
        <v>219</v>
      </c>
      <c r="C164" s="10" t="s">
        <v>39</v>
      </c>
      <c r="D164" s="10" t="s">
        <v>28</v>
      </c>
      <c r="E164" s="10" t="s">
        <v>31</v>
      </c>
      <c r="F164" s="10" t="s">
        <v>27</v>
      </c>
      <c r="G164" s="10" t="s">
        <v>71</v>
      </c>
      <c r="H164">
        <v>1</v>
      </c>
      <c r="I164" s="10" t="s">
        <v>16</v>
      </c>
      <c r="J164" s="10" t="s">
        <v>277</v>
      </c>
      <c r="K164" s="10" t="s">
        <v>276</v>
      </c>
      <c r="L164">
        <v>24</v>
      </c>
      <c r="T164" s="10" t="s">
        <v>454</v>
      </c>
    </row>
    <row r="165" spans="1:20" x14ac:dyDescent="0.3">
      <c r="A165">
        <v>29</v>
      </c>
      <c r="B165" s="10" t="s">
        <v>219</v>
      </c>
      <c r="C165" s="10" t="s">
        <v>39</v>
      </c>
      <c r="D165" s="10" t="s">
        <v>28</v>
      </c>
      <c r="E165" s="10" t="s">
        <v>31</v>
      </c>
      <c r="F165" s="10" t="s">
        <v>27</v>
      </c>
      <c r="G165" s="10" t="s">
        <v>71</v>
      </c>
      <c r="H165">
        <v>1</v>
      </c>
      <c r="I165" s="10" t="s">
        <v>16</v>
      </c>
      <c r="J165" s="10" t="s">
        <v>884</v>
      </c>
      <c r="K165" s="10" t="s">
        <v>276</v>
      </c>
      <c r="L165">
        <v>24</v>
      </c>
      <c r="T165" s="10" t="s">
        <v>454</v>
      </c>
    </row>
    <row r="166" spans="1:20" x14ac:dyDescent="0.3">
      <c r="A166">
        <v>29</v>
      </c>
      <c r="B166" s="10" t="s">
        <v>219</v>
      </c>
      <c r="C166" s="10" t="s">
        <v>39</v>
      </c>
      <c r="D166" s="10" t="s">
        <v>28</v>
      </c>
      <c r="E166" s="10" t="s">
        <v>31</v>
      </c>
      <c r="F166" s="10" t="s">
        <v>27</v>
      </c>
      <c r="G166" s="10" t="s">
        <v>71</v>
      </c>
      <c r="H166">
        <v>1</v>
      </c>
      <c r="I166" s="10" t="s">
        <v>16</v>
      </c>
      <c r="J166" s="10" t="s">
        <v>278</v>
      </c>
      <c r="K166" s="10" t="s">
        <v>413</v>
      </c>
      <c r="L166">
        <v>29</v>
      </c>
      <c r="T166" s="10" t="s">
        <v>454</v>
      </c>
    </row>
    <row r="167" spans="1:20" x14ac:dyDescent="0.3">
      <c r="A167">
        <v>29</v>
      </c>
      <c r="B167" s="10" t="s">
        <v>219</v>
      </c>
      <c r="C167" s="10" t="s">
        <v>39</v>
      </c>
      <c r="D167" s="10" t="s">
        <v>28</v>
      </c>
      <c r="E167" s="10" t="s">
        <v>31</v>
      </c>
      <c r="F167" s="10" t="s">
        <v>27</v>
      </c>
      <c r="G167" s="10" t="s">
        <v>71</v>
      </c>
      <c r="H167">
        <v>1</v>
      </c>
      <c r="I167" s="10" t="s">
        <v>16</v>
      </c>
      <c r="J167" s="10" t="s">
        <v>279</v>
      </c>
      <c r="K167" s="10" t="s">
        <v>276</v>
      </c>
      <c r="L167">
        <v>24</v>
      </c>
      <c r="T167" s="10" t="s">
        <v>454</v>
      </c>
    </row>
    <row r="168" spans="1:20" x14ac:dyDescent="0.3">
      <c r="A168">
        <v>29</v>
      </c>
      <c r="B168" s="10" t="s">
        <v>219</v>
      </c>
      <c r="C168" s="10" t="s">
        <v>39</v>
      </c>
      <c r="D168" s="10" t="s">
        <v>28</v>
      </c>
      <c r="E168" s="10" t="s">
        <v>31</v>
      </c>
      <c r="F168" s="10" t="s">
        <v>27</v>
      </c>
      <c r="G168" s="10" t="s">
        <v>71</v>
      </c>
      <c r="H168">
        <v>1</v>
      </c>
      <c r="I168" s="10" t="s">
        <v>16</v>
      </c>
      <c r="J168" s="10" t="s">
        <v>280</v>
      </c>
      <c r="K168" s="10" t="s">
        <v>276</v>
      </c>
      <c r="L168">
        <v>29</v>
      </c>
      <c r="T168" s="10" t="s">
        <v>454</v>
      </c>
    </row>
    <row r="169" spans="1:20" x14ac:dyDescent="0.3">
      <c r="A169">
        <v>30</v>
      </c>
      <c r="B169" s="10" t="s">
        <v>216</v>
      </c>
      <c r="C169" s="10" t="s">
        <v>40</v>
      </c>
      <c r="D169" s="10" t="s">
        <v>23</v>
      </c>
      <c r="E169" s="10" t="s">
        <v>26</v>
      </c>
      <c r="F169" s="10" t="s">
        <v>27</v>
      </c>
      <c r="G169" s="10" t="s">
        <v>71</v>
      </c>
      <c r="H169">
        <v>1</v>
      </c>
      <c r="I169" s="10" t="s">
        <v>16</v>
      </c>
      <c r="J169" s="10" t="s">
        <v>275</v>
      </c>
      <c r="K169" s="10" t="s">
        <v>276</v>
      </c>
      <c r="L169">
        <v>25</v>
      </c>
      <c r="T169" s="10" t="s">
        <v>455</v>
      </c>
    </row>
    <row r="170" spans="1:20" x14ac:dyDescent="0.3">
      <c r="A170">
        <v>30</v>
      </c>
      <c r="B170" s="10" t="s">
        <v>216</v>
      </c>
      <c r="C170" s="10" t="s">
        <v>40</v>
      </c>
      <c r="D170" s="10" t="s">
        <v>23</v>
      </c>
      <c r="E170" s="10" t="s">
        <v>26</v>
      </c>
      <c r="F170" s="10" t="s">
        <v>27</v>
      </c>
      <c r="G170" s="10" t="s">
        <v>71</v>
      </c>
      <c r="H170">
        <v>1</v>
      </c>
      <c r="I170" s="10" t="s">
        <v>16</v>
      </c>
      <c r="J170" s="10" t="s">
        <v>277</v>
      </c>
      <c r="K170" s="10" t="s">
        <v>276</v>
      </c>
      <c r="L170">
        <v>25</v>
      </c>
      <c r="T170" s="10" t="s">
        <v>455</v>
      </c>
    </row>
    <row r="171" spans="1:20" x14ac:dyDescent="0.3">
      <c r="A171">
        <v>30</v>
      </c>
      <c r="B171" s="10" t="s">
        <v>216</v>
      </c>
      <c r="C171" s="10" t="s">
        <v>40</v>
      </c>
      <c r="D171" s="10" t="s">
        <v>23</v>
      </c>
      <c r="E171" s="10" t="s">
        <v>26</v>
      </c>
      <c r="F171" s="10" t="s">
        <v>27</v>
      </c>
      <c r="G171" s="10" t="s">
        <v>71</v>
      </c>
      <c r="H171">
        <v>1</v>
      </c>
      <c r="I171" s="10" t="s">
        <v>16</v>
      </c>
      <c r="J171" s="10" t="s">
        <v>884</v>
      </c>
      <c r="K171" s="10" t="s">
        <v>276</v>
      </c>
      <c r="L171">
        <v>25</v>
      </c>
      <c r="T171" s="10" t="s">
        <v>455</v>
      </c>
    </row>
    <row r="172" spans="1:20" x14ac:dyDescent="0.3">
      <c r="A172">
        <v>30</v>
      </c>
      <c r="B172" s="10" t="s">
        <v>216</v>
      </c>
      <c r="C172" s="10" t="s">
        <v>40</v>
      </c>
      <c r="D172" s="10" t="s">
        <v>23</v>
      </c>
      <c r="E172" s="10" t="s">
        <v>26</v>
      </c>
      <c r="F172" s="10" t="s">
        <v>27</v>
      </c>
      <c r="G172" s="10" t="s">
        <v>71</v>
      </c>
      <c r="H172">
        <v>1</v>
      </c>
      <c r="I172" s="10" t="s">
        <v>16</v>
      </c>
      <c r="J172" s="10" t="s">
        <v>278</v>
      </c>
      <c r="K172" s="10" t="s">
        <v>276</v>
      </c>
      <c r="L172">
        <v>25</v>
      </c>
      <c r="T172" s="10" t="s">
        <v>455</v>
      </c>
    </row>
    <row r="173" spans="1:20" x14ac:dyDescent="0.3">
      <c r="A173">
        <v>30</v>
      </c>
      <c r="B173" s="10" t="s">
        <v>216</v>
      </c>
      <c r="C173" s="10" t="s">
        <v>40</v>
      </c>
      <c r="D173" s="10" t="s">
        <v>23</v>
      </c>
      <c r="E173" s="10" t="s">
        <v>26</v>
      </c>
      <c r="F173" s="10" t="s">
        <v>27</v>
      </c>
      <c r="G173" s="10" t="s">
        <v>71</v>
      </c>
      <c r="H173">
        <v>1</v>
      </c>
      <c r="I173" s="10" t="s">
        <v>16</v>
      </c>
      <c r="J173" s="10" t="s">
        <v>279</v>
      </c>
      <c r="K173" s="10" t="s">
        <v>276</v>
      </c>
      <c r="L173">
        <v>25</v>
      </c>
      <c r="T173" s="10" t="s">
        <v>455</v>
      </c>
    </row>
    <row r="174" spans="1:20" x14ac:dyDescent="0.3">
      <c r="A174">
        <v>30</v>
      </c>
      <c r="B174" s="10" t="s">
        <v>216</v>
      </c>
      <c r="C174" s="10" t="s">
        <v>40</v>
      </c>
      <c r="D174" s="10" t="s">
        <v>23</v>
      </c>
      <c r="E174" s="10" t="s">
        <v>26</v>
      </c>
      <c r="F174" s="10" t="s">
        <v>27</v>
      </c>
      <c r="G174" s="10" t="s">
        <v>71</v>
      </c>
      <c r="H174">
        <v>1</v>
      </c>
      <c r="I174" s="10" t="s">
        <v>16</v>
      </c>
      <c r="J174" s="10" t="s">
        <v>280</v>
      </c>
      <c r="K174" s="10" t="s">
        <v>276</v>
      </c>
      <c r="L174">
        <v>9</v>
      </c>
      <c r="T174" s="10" t="s">
        <v>455</v>
      </c>
    </row>
    <row r="175" spans="1:20" x14ac:dyDescent="0.3">
      <c r="A175">
        <v>31</v>
      </c>
      <c r="B175" s="10" t="s">
        <v>218</v>
      </c>
      <c r="C175" s="10" t="s">
        <v>40</v>
      </c>
      <c r="D175" s="10" t="s">
        <v>23</v>
      </c>
      <c r="E175" s="10" t="s">
        <v>26</v>
      </c>
      <c r="F175" s="10" t="s">
        <v>27</v>
      </c>
      <c r="G175" s="10" t="s">
        <v>71</v>
      </c>
      <c r="H175">
        <v>1</v>
      </c>
      <c r="I175" s="10" t="s">
        <v>16</v>
      </c>
      <c r="J175" s="10" t="s">
        <v>275</v>
      </c>
      <c r="K175" s="10" t="s">
        <v>276</v>
      </c>
      <c r="L175">
        <v>25</v>
      </c>
      <c r="T175" s="10" t="s">
        <v>457</v>
      </c>
    </row>
    <row r="176" spans="1:20" x14ac:dyDescent="0.3">
      <c r="A176">
        <v>31</v>
      </c>
      <c r="B176" s="10" t="s">
        <v>218</v>
      </c>
      <c r="C176" s="10" t="s">
        <v>40</v>
      </c>
      <c r="D176" s="10" t="s">
        <v>23</v>
      </c>
      <c r="E176" s="10" t="s">
        <v>26</v>
      </c>
      <c r="F176" s="10" t="s">
        <v>27</v>
      </c>
      <c r="G176" s="10" t="s">
        <v>71</v>
      </c>
      <c r="H176">
        <v>1</v>
      </c>
      <c r="I176" s="10" t="s">
        <v>16</v>
      </c>
      <c r="J176" s="10" t="s">
        <v>277</v>
      </c>
      <c r="K176" s="10" t="s">
        <v>276</v>
      </c>
      <c r="L176">
        <v>25</v>
      </c>
      <c r="T176" s="10" t="s">
        <v>457</v>
      </c>
    </row>
    <row r="177" spans="1:20" x14ac:dyDescent="0.3">
      <c r="A177">
        <v>31</v>
      </c>
      <c r="B177" s="10" t="s">
        <v>218</v>
      </c>
      <c r="C177" s="10" t="s">
        <v>40</v>
      </c>
      <c r="D177" s="10" t="s">
        <v>23</v>
      </c>
      <c r="E177" s="10" t="s">
        <v>26</v>
      </c>
      <c r="F177" s="10" t="s">
        <v>27</v>
      </c>
      <c r="G177" s="10" t="s">
        <v>71</v>
      </c>
      <c r="H177">
        <v>1</v>
      </c>
      <c r="I177" s="10" t="s">
        <v>16</v>
      </c>
      <c r="J177" s="10" t="s">
        <v>884</v>
      </c>
      <c r="K177" s="10" t="s">
        <v>276</v>
      </c>
      <c r="L177">
        <v>25</v>
      </c>
      <c r="T177" s="10" t="s">
        <v>457</v>
      </c>
    </row>
    <row r="178" spans="1:20" x14ac:dyDescent="0.3">
      <c r="A178">
        <v>31</v>
      </c>
      <c r="B178" s="10" t="s">
        <v>218</v>
      </c>
      <c r="C178" s="10" t="s">
        <v>40</v>
      </c>
      <c r="D178" s="10" t="s">
        <v>23</v>
      </c>
      <c r="E178" s="10" t="s">
        <v>26</v>
      </c>
      <c r="F178" s="10" t="s">
        <v>27</v>
      </c>
      <c r="G178" s="10" t="s">
        <v>71</v>
      </c>
      <c r="H178">
        <v>1</v>
      </c>
      <c r="I178" s="10" t="s">
        <v>16</v>
      </c>
      <c r="J178" s="10" t="s">
        <v>278</v>
      </c>
      <c r="K178" s="10" t="s">
        <v>276</v>
      </c>
      <c r="L178">
        <v>25</v>
      </c>
      <c r="T178" s="10" t="s">
        <v>457</v>
      </c>
    </row>
    <row r="179" spans="1:20" x14ac:dyDescent="0.3">
      <c r="A179">
        <v>31</v>
      </c>
      <c r="B179" s="10" t="s">
        <v>218</v>
      </c>
      <c r="C179" s="10" t="s">
        <v>40</v>
      </c>
      <c r="D179" s="10" t="s">
        <v>23</v>
      </c>
      <c r="E179" s="10" t="s">
        <v>26</v>
      </c>
      <c r="F179" s="10" t="s">
        <v>27</v>
      </c>
      <c r="G179" s="10" t="s">
        <v>71</v>
      </c>
      <c r="H179">
        <v>1</v>
      </c>
      <c r="I179" s="10" t="s">
        <v>16</v>
      </c>
      <c r="J179" s="10" t="s">
        <v>279</v>
      </c>
      <c r="K179" s="10" t="s">
        <v>276</v>
      </c>
      <c r="L179">
        <v>25</v>
      </c>
      <c r="T179" s="10" t="s">
        <v>457</v>
      </c>
    </row>
    <row r="180" spans="1:20" x14ac:dyDescent="0.3">
      <c r="A180">
        <v>31</v>
      </c>
      <c r="B180" s="10" t="s">
        <v>218</v>
      </c>
      <c r="C180" s="10" t="s">
        <v>40</v>
      </c>
      <c r="D180" s="10" t="s">
        <v>23</v>
      </c>
      <c r="E180" s="10" t="s">
        <v>26</v>
      </c>
      <c r="F180" s="10" t="s">
        <v>27</v>
      </c>
      <c r="G180" s="10" t="s">
        <v>71</v>
      </c>
      <c r="H180">
        <v>1</v>
      </c>
      <c r="I180" s="10" t="s">
        <v>16</v>
      </c>
      <c r="J180" s="10" t="s">
        <v>280</v>
      </c>
      <c r="K180" s="10" t="s">
        <v>276</v>
      </c>
      <c r="L180">
        <v>9</v>
      </c>
      <c r="T180" s="10" t="s">
        <v>457</v>
      </c>
    </row>
    <row r="181" spans="1:20" x14ac:dyDescent="0.3">
      <c r="A181">
        <v>32</v>
      </c>
      <c r="B181" s="10" t="s">
        <v>219</v>
      </c>
      <c r="C181" s="10" t="s">
        <v>40</v>
      </c>
      <c r="D181" s="10" t="s">
        <v>24</v>
      </c>
      <c r="E181" s="10" t="s">
        <v>26</v>
      </c>
      <c r="F181" s="10" t="s">
        <v>27</v>
      </c>
      <c r="G181" s="10" t="s">
        <v>71</v>
      </c>
      <c r="H181">
        <v>1</v>
      </c>
      <c r="I181" s="10" t="s">
        <v>16</v>
      </c>
      <c r="J181" s="10" t="s">
        <v>275</v>
      </c>
      <c r="K181" s="10" t="s">
        <v>413</v>
      </c>
      <c r="L181">
        <v>28</v>
      </c>
      <c r="T181" s="10" t="s">
        <v>458</v>
      </c>
    </row>
    <row r="182" spans="1:20" x14ac:dyDescent="0.3">
      <c r="A182">
        <v>32</v>
      </c>
      <c r="B182" s="10" t="s">
        <v>219</v>
      </c>
      <c r="C182" s="10" t="s">
        <v>40</v>
      </c>
      <c r="D182" s="10" t="s">
        <v>24</v>
      </c>
      <c r="E182" s="10" t="s">
        <v>26</v>
      </c>
      <c r="F182" s="10" t="s">
        <v>27</v>
      </c>
      <c r="G182" s="10" t="s">
        <v>71</v>
      </c>
      <c r="H182">
        <v>1</v>
      </c>
      <c r="I182" s="10" t="s">
        <v>16</v>
      </c>
      <c r="J182" s="10" t="s">
        <v>277</v>
      </c>
      <c r="K182" s="10" t="s">
        <v>276</v>
      </c>
      <c r="L182">
        <v>25</v>
      </c>
      <c r="T182" s="10" t="s">
        <v>458</v>
      </c>
    </row>
    <row r="183" spans="1:20" x14ac:dyDescent="0.3">
      <c r="A183">
        <v>32</v>
      </c>
      <c r="B183" s="10" t="s">
        <v>219</v>
      </c>
      <c r="C183" s="10" t="s">
        <v>40</v>
      </c>
      <c r="D183" s="10" t="s">
        <v>24</v>
      </c>
      <c r="E183" s="10" t="s">
        <v>26</v>
      </c>
      <c r="F183" s="10" t="s">
        <v>27</v>
      </c>
      <c r="G183" s="10" t="s">
        <v>71</v>
      </c>
      <c r="H183">
        <v>1</v>
      </c>
      <c r="I183" s="10" t="s">
        <v>16</v>
      </c>
      <c r="J183" s="10" t="s">
        <v>884</v>
      </c>
      <c r="K183" s="10" t="s">
        <v>276</v>
      </c>
      <c r="L183">
        <v>25</v>
      </c>
      <c r="T183" s="10" t="s">
        <v>458</v>
      </c>
    </row>
    <row r="184" spans="1:20" x14ac:dyDescent="0.3">
      <c r="A184">
        <v>32</v>
      </c>
      <c r="B184" s="10" t="s">
        <v>219</v>
      </c>
      <c r="C184" s="10" t="s">
        <v>40</v>
      </c>
      <c r="D184" s="10" t="s">
        <v>24</v>
      </c>
      <c r="E184" s="10" t="s">
        <v>26</v>
      </c>
      <c r="F184" s="10" t="s">
        <v>27</v>
      </c>
      <c r="G184" s="10" t="s">
        <v>71</v>
      </c>
      <c r="H184">
        <v>1</v>
      </c>
      <c r="I184" s="10" t="s">
        <v>16</v>
      </c>
      <c r="J184" s="10" t="s">
        <v>278</v>
      </c>
      <c r="K184" s="10" t="s">
        <v>413</v>
      </c>
      <c r="L184">
        <v>28</v>
      </c>
      <c r="T184" s="10" t="s">
        <v>458</v>
      </c>
    </row>
    <row r="185" spans="1:20" x14ac:dyDescent="0.3">
      <c r="A185">
        <v>32</v>
      </c>
      <c r="B185" s="10" t="s">
        <v>219</v>
      </c>
      <c r="C185" s="10" t="s">
        <v>40</v>
      </c>
      <c r="D185" s="10" t="s">
        <v>24</v>
      </c>
      <c r="E185" s="10" t="s">
        <v>26</v>
      </c>
      <c r="F185" s="10" t="s">
        <v>27</v>
      </c>
      <c r="G185" s="10" t="s">
        <v>71</v>
      </c>
      <c r="H185">
        <v>1</v>
      </c>
      <c r="I185" s="10" t="s">
        <v>16</v>
      </c>
      <c r="J185" s="10" t="s">
        <v>279</v>
      </c>
      <c r="K185" s="10" t="s">
        <v>276</v>
      </c>
      <c r="L185">
        <v>25</v>
      </c>
      <c r="T185" s="10" t="s">
        <v>458</v>
      </c>
    </row>
    <row r="186" spans="1:20" x14ac:dyDescent="0.3">
      <c r="A186">
        <v>32</v>
      </c>
      <c r="B186" s="10" t="s">
        <v>219</v>
      </c>
      <c r="C186" s="10" t="s">
        <v>40</v>
      </c>
      <c r="D186" s="10" t="s">
        <v>24</v>
      </c>
      <c r="E186" s="10" t="s">
        <v>26</v>
      </c>
      <c r="F186" s="10" t="s">
        <v>27</v>
      </c>
      <c r="G186" s="10" t="s">
        <v>71</v>
      </c>
      <c r="H186">
        <v>1</v>
      </c>
      <c r="I186" s="10" t="s">
        <v>16</v>
      </c>
      <c r="J186" s="10" t="s">
        <v>280</v>
      </c>
      <c r="K186" s="10" t="s">
        <v>276</v>
      </c>
      <c r="L186">
        <v>9</v>
      </c>
      <c r="T186" s="10" t="s">
        <v>458</v>
      </c>
    </row>
    <row r="187" spans="1:20" x14ac:dyDescent="0.3">
      <c r="A187">
        <v>33</v>
      </c>
      <c r="B187" s="10" t="s">
        <v>216</v>
      </c>
      <c r="C187" s="10" t="s">
        <v>41</v>
      </c>
      <c r="D187" s="10" t="s">
        <v>23</v>
      </c>
      <c r="E187" s="10" t="s">
        <v>26</v>
      </c>
      <c r="F187" s="10" t="s">
        <v>27</v>
      </c>
      <c r="G187" s="10" t="s">
        <v>71</v>
      </c>
      <c r="H187">
        <v>1</v>
      </c>
      <c r="I187" s="10" t="s">
        <v>16</v>
      </c>
      <c r="J187" s="10" t="s">
        <v>277</v>
      </c>
      <c r="K187" s="10" t="s">
        <v>276</v>
      </c>
      <c r="L187">
        <v>25</v>
      </c>
      <c r="T187" s="10" t="s">
        <v>459</v>
      </c>
    </row>
    <row r="188" spans="1:20" x14ac:dyDescent="0.3">
      <c r="A188">
        <v>33</v>
      </c>
      <c r="B188" s="10" t="s">
        <v>216</v>
      </c>
      <c r="C188" s="10" t="s">
        <v>41</v>
      </c>
      <c r="D188" s="10" t="s">
        <v>23</v>
      </c>
      <c r="E188" s="10" t="s">
        <v>26</v>
      </c>
      <c r="F188" s="10" t="s">
        <v>27</v>
      </c>
      <c r="G188" s="10" t="s">
        <v>71</v>
      </c>
      <c r="H188">
        <v>1</v>
      </c>
      <c r="I188" s="10" t="s">
        <v>16</v>
      </c>
      <c r="J188" s="10" t="s">
        <v>884</v>
      </c>
      <c r="K188" s="10" t="s">
        <v>276</v>
      </c>
      <c r="L188">
        <v>25</v>
      </c>
      <c r="T188" s="10" t="s">
        <v>459</v>
      </c>
    </row>
    <row r="189" spans="1:20" x14ac:dyDescent="0.3">
      <c r="A189">
        <v>33</v>
      </c>
      <c r="B189" s="10" t="s">
        <v>216</v>
      </c>
      <c r="C189" s="10" t="s">
        <v>41</v>
      </c>
      <c r="D189" s="10" t="s">
        <v>23</v>
      </c>
      <c r="E189" s="10" t="s">
        <v>26</v>
      </c>
      <c r="F189" s="10" t="s">
        <v>27</v>
      </c>
      <c r="G189" s="10" t="s">
        <v>71</v>
      </c>
      <c r="H189">
        <v>1</v>
      </c>
      <c r="I189" s="10" t="s">
        <v>16</v>
      </c>
      <c r="J189" s="10" t="s">
        <v>278</v>
      </c>
      <c r="K189" s="10" t="s">
        <v>276</v>
      </c>
      <c r="L189">
        <v>25</v>
      </c>
      <c r="T189" s="10" t="s">
        <v>459</v>
      </c>
    </row>
    <row r="190" spans="1:20" x14ac:dyDescent="0.3">
      <c r="A190">
        <v>33</v>
      </c>
      <c r="B190" s="10" t="s">
        <v>216</v>
      </c>
      <c r="C190" s="10" t="s">
        <v>41</v>
      </c>
      <c r="D190" s="10" t="s">
        <v>23</v>
      </c>
      <c r="E190" s="10" t="s">
        <v>26</v>
      </c>
      <c r="F190" s="10" t="s">
        <v>27</v>
      </c>
      <c r="G190" s="10" t="s">
        <v>71</v>
      </c>
      <c r="H190">
        <v>1</v>
      </c>
      <c r="I190" s="10" t="s">
        <v>16</v>
      </c>
      <c r="J190" s="10" t="s">
        <v>279</v>
      </c>
      <c r="K190" s="10" t="s">
        <v>276</v>
      </c>
      <c r="L190">
        <v>25</v>
      </c>
      <c r="T190" s="10" t="s">
        <v>459</v>
      </c>
    </row>
    <row r="191" spans="1:20" x14ac:dyDescent="0.3">
      <c r="A191">
        <v>33</v>
      </c>
      <c r="B191" s="10" t="s">
        <v>216</v>
      </c>
      <c r="C191" s="10" t="s">
        <v>41</v>
      </c>
      <c r="D191" s="10" t="s">
        <v>23</v>
      </c>
      <c r="E191" s="10" t="s">
        <v>26</v>
      </c>
      <c r="F191" s="10" t="s">
        <v>27</v>
      </c>
      <c r="G191" s="10" t="s">
        <v>71</v>
      </c>
      <c r="H191">
        <v>1</v>
      </c>
      <c r="I191" s="10" t="s">
        <v>16</v>
      </c>
      <c r="J191" s="10" t="s">
        <v>280</v>
      </c>
      <c r="K191" s="10" t="s">
        <v>276</v>
      </c>
      <c r="L191">
        <v>32</v>
      </c>
      <c r="T191" s="10" t="s">
        <v>459</v>
      </c>
    </row>
    <row r="192" spans="1:20" x14ac:dyDescent="0.3">
      <c r="A192">
        <v>34</v>
      </c>
      <c r="B192" s="10" t="s">
        <v>406</v>
      </c>
      <c r="C192" s="10" t="s">
        <v>41</v>
      </c>
      <c r="D192" s="10" t="s">
        <v>24</v>
      </c>
      <c r="E192" s="10" t="s">
        <v>26</v>
      </c>
      <c r="F192" s="10" t="s">
        <v>27</v>
      </c>
      <c r="G192" s="10" t="s">
        <v>71</v>
      </c>
      <c r="H192">
        <v>1</v>
      </c>
      <c r="I192" s="10" t="s">
        <v>16</v>
      </c>
      <c r="J192" s="10" t="s">
        <v>277</v>
      </c>
      <c r="K192" s="10" t="s">
        <v>276</v>
      </c>
      <c r="L192">
        <v>25</v>
      </c>
      <c r="T192" s="10" t="s">
        <v>461</v>
      </c>
    </row>
    <row r="193" spans="1:20" x14ac:dyDescent="0.3">
      <c r="A193">
        <v>34</v>
      </c>
      <c r="B193" s="10" t="s">
        <v>406</v>
      </c>
      <c r="C193" s="10" t="s">
        <v>41</v>
      </c>
      <c r="D193" s="10" t="s">
        <v>24</v>
      </c>
      <c r="E193" s="10" t="s">
        <v>26</v>
      </c>
      <c r="F193" s="10" t="s">
        <v>27</v>
      </c>
      <c r="G193" s="10" t="s">
        <v>71</v>
      </c>
      <c r="H193">
        <v>1</v>
      </c>
      <c r="I193" s="10" t="s">
        <v>16</v>
      </c>
      <c r="J193" s="10" t="s">
        <v>884</v>
      </c>
      <c r="K193" s="10" t="s">
        <v>276</v>
      </c>
      <c r="L193">
        <v>25</v>
      </c>
      <c r="T193" s="10" t="s">
        <v>461</v>
      </c>
    </row>
    <row r="194" spans="1:20" x14ac:dyDescent="0.3">
      <c r="A194">
        <v>34</v>
      </c>
      <c r="B194" s="10" t="s">
        <v>406</v>
      </c>
      <c r="C194" s="10" t="s">
        <v>41</v>
      </c>
      <c r="D194" s="10" t="s">
        <v>24</v>
      </c>
      <c r="E194" s="10" t="s">
        <v>26</v>
      </c>
      <c r="F194" s="10" t="s">
        <v>27</v>
      </c>
      <c r="G194" s="10" t="s">
        <v>71</v>
      </c>
      <c r="H194">
        <v>1</v>
      </c>
      <c r="I194" s="10" t="s">
        <v>16</v>
      </c>
      <c r="J194" s="10" t="s">
        <v>278</v>
      </c>
      <c r="K194" s="10" t="s">
        <v>276</v>
      </c>
      <c r="L194">
        <v>25</v>
      </c>
      <c r="T194" s="10" t="s">
        <v>461</v>
      </c>
    </row>
    <row r="195" spans="1:20" x14ac:dyDescent="0.3">
      <c r="A195">
        <v>34</v>
      </c>
      <c r="B195" s="10" t="s">
        <v>406</v>
      </c>
      <c r="C195" s="10" t="s">
        <v>41</v>
      </c>
      <c r="D195" s="10" t="s">
        <v>24</v>
      </c>
      <c r="E195" s="10" t="s">
        <v>26</v>
      </c>
      <c r="F195" s="10" t="s">
        <v>27</v>
      </c>
      <c r="G195" s="10" t="s">
        <v>71</v>
      </c>
      <c r="H195">
        <v>1</v>
      </c>
      <c r="I195" s="10" t="s">
        <v>16</v>
      </c>
      <c r="J195" s="10" t="s">
        <v>279</v>
      </c>
      <c r="K195" s="10" t="s">
        <v>276</v>
      </c>
      <c r="L195">
        <v>25</v>
      </c>
      <c r="T195" s="10" t="s">
        <v>461</v>
      </c>
    </row>
    <row r="196" spans="1:20" x14ac:dyDescent="0.3">
      <c r="A196">
        <v>34</v>
      </c>
      <c r="B196" s="10" t="s">
        <v>406</v>
      </c>
      <c r="C196" s="10" t="s">
        <v>41</v>
      </c>
      <c r="D196" s="10" t="s">
        <v>24</v>
      </c>
      <c r="E196" s="10" t="s">
        <v>26</v>
      </c>
      <c r="F196" s="10" t="s">
        <v>27</v>
      </c>
      <c r="G196" s="10" t="s">
        <v>71</v>
      </c>
      <c r="H196">
        <v>1</v>
      </c>
      <c r="I196" s="10" t="s">
        <v>16</v>
      </c>
      <c r="J196" s="10" t="s">
        <v>280</v>
      </c>
      <c r="K196" s="10" t="s">
        <v>276</v>
      </c>
      <c r="L196">
        <v>32</v>
      </c>
      <c r="T196" s="10" t="s">
        <v>461</v>
      </c>
    </row>
    <row r="197" spans="1:20" x14ac:dyDescent="0.3">
      <c r="A197">
        <v>35</v>
      </c>
      <c r="B197" s="10" t="s">
        <v>216</v>
      </c>
      <c r="C197" s="10" t="s">
        <v>42</v>
      </c>
      <c r="D197" s="10" t="s">
        <v>24</v>
      </c>
      <c r="E197" s="10" t="s">
        <v>21</v>
      </c>
      <c r="F197" s="10" t="s">
        <v>27</v>
      </c>
      <c r="G197" s="10" t="s">
        <v>71</v>
      </c>
      <c r="H197">
        <v>1</v>
      </c>
      <c r="I197" s="10" t="s">
        <v>16</v>
      </c>
      <c r="J197" s="10" t="s">
        <v>275</v>
      </c>
      <c r="K197" s="10" t="s">
        <v>289</v>
      </c>
      <c r="L197">
        <v>34</v>
      </c>
      <c r="T197" s="10" t="s">
        <v>462</v>
      </c>
    </row>
    <row r="198" spans="1:20" x14ac:dyDescent="0.3">
      <c r="A198">
        <v>35</v>
      </c>
      <c r="B198" s="10" t="s">
        <v>216</v>
      </c>
      <c r="C198" s="10" t="s">
        <v>42</v>
      </c>
      <c r="D198" s="10" t="s">
        <v>24</v>
      </c>
      <c r="E198" s="10" t="s">
        <v>21</v>
      </c>
      <c r="F198" s="10" t="s">
        <v>27</v>
      </c>
      <c r="G198" s="10" t="s">
        <v>71</v>
      </c>
      <c r="H198">
        <v>1</v>
      </c>
      <c r="I198" s="10" t="s">
        <v>16</v>
      </c>
      <c r="J198" s="10" t="s">
        <v>885</v>
      </c>
      <c r="K198" s="10" t="s">
        <v>289</v>
      </c>
      <c r="L198">
        <v>41</v>
      </c>
      <c r="T198" s="10" t="s">
        <v>462</v>
      </c>
    </row>
    <row r="199" spans="1:20" x14ac:dyDescent="0.3">
      <c r="A199">
        <v>35</v>
      </c>
      <c r="B199" s="10" t="s">
        <v>216</v>
      </c>
      <c r="C199" s="10" t="s">
        <v>42</v>
      </c>
      <c r="D199" s="10" t="s">
        <v>24</v>
      </c>
      <c r="E199" s="10" t="s">
        <v>21</v>
      </c>
      <c r="F199" s="10" t="s">
        <v>27</v>
      </c>
      <c r="G199" s="10" t="s">
        <v>71</v>
      </c>
      <c r="H199">
        <v>1</v>
      </c>
      <c r="I199" s="10" t="s">
        <v>16</v>
      </c>
      <c r="J199" s="10" t="s">
        <v>277</v>
      </c>
      <c r="K199" s="10" t="s">
        <v>276</v>
      </c>
      <c r="L199">
        <v>34</v>
      </c>
      <c r="T199" s="10" t="s">
        <v>462</v>
      </c>
    </row>
    <row r="200" spans="1:20" x14ac:dyDescent="0.3">
      <c r="A200">
        <v>35</v>
      </c>
      <c r="B200" s="10" t="s">
        <v>216</v>
      </c>
      <c r="C200" s="10" t="s">
        <v>42</v>
      </c>
      <c r="D200" s="10" t="s">
        <v>24</v>
      </c>
      <c r="E200" s="10" t="s">
        <v>21</v>
      </c>
      <c r="F200" s="10" t="s">
        <v>27</v>
      </c>
      <c r="G200" s="10" t="s">
        <v>71</v>
      </c>
      <c r="H200">
        <v>1</v>
      </c>
      <c r="I200" s="10" t="s">
        <v>16</v>
      </c>
      <c r="J200" s="10" t="s">
        <v>884</v>
      </c>
      <c r="K200" s="10" t="s">
        <v>276</v>
      </c>
      <c r="L200">
        <v>34</v>
      </c>
      <c r="T200" s="10" t="s">
        <v>462</v>
      </c>
    </row>
    <row r="201" spans="1:20" x14ac:dyDescent="0.3">
      <c r="A201">
        <v>35</v>
      </c>
      <c r="B201" s="10" t="s">
        <v>216</v>
      </c>
      <c r="C201" s="10" t="s">
        <v>42</v>
      </c>
      <c r="D201" s="10" t="s">
        <v>24</v>
      </c>
      <c r="E201" s="10" t="s">
        <v>21</v>
      </c>
      <c r="F201" s="10" t="s">
        <v>27</v>
      </c>
      <c r="G201" s="10" t="s">
        <v>71</v>
      </c>
      <c r="H201">
        <v>1</v>
      </c>
      <c r="I201" s="10" t="s">
        <v>16</v>
      </c>
      <c r="J201" s="10" t="s">
        <v>278</v>
      </c>
      <c r="K201" s="10" t="s">
        <v>289</v>
      </c>
      <c r="L201">
        <v>34</v>
      </c>
      <c r="T201" s="10" t="s">
        <v>462</v>
      </c>
    </row>
    <row r="202" spans="1:20" x14ac:dyDescent="0.3">
      <c r="A202">
        <v>35</v>
      </c>
      <c r="B202" s="10" t="s">
        <v>216</v>
      </c>
      <c r="C202" s="10" t="s">
        <v>42</v>
      </c>
      <c r="D202" s="10" t="s">
        <v>24</v>
      </c>
      <c r="E202" s="10" t="s">
        <v>21</v>
      </c>
      <c r="F202" s="10" t="s">
        <v>27</v>
      </c>
      <c r="G202" s="10" t="s">
        <v>71</v>
      </c>
      <c r="H202">
        <v>1</v>
      </c>
      <c r="I202" s="10" t="s">
        <v>16</v>
      </c>
      <c r="J202" s="10" t="s">
        <v>279</v>
      </c>
      <c r="K202" s="10" t="s">
        <v>276</v>
      </c>
      <c r="L202">
        <v>34</v>
      </c>
      <c r="T202" s="10" t="s">
        <v>462</v>
      </c>
    </row>
    <row r="203" spans="1:20" x14ac:dyDescent="0.3">
      <c r="A203">
        <v>35</v>
      </c>
      <c r="B203" s="10" t="s">
        <v>216</v>
      </c>
      <c r="C203" s="10" t="s">
        <v>42</v>
      </c>
      <c r="D203" s="10" t="s">
        <v>24</v>
      </c>
      <c r="E203" s="10" t="s">
        <v>21</v>
      </c>
      <c r="F203" s="10" t="s">
        <v>27</v>
      </c>
      <c r="G203" s="10" t="s">
        <v>71</v>
      </c>
      <c r="H203">
        <v>1</v>
      </c>
      <c r="I203" s="10" t="s">
        <v>16</v>
      </c>
      <c r="J203" s="10" t="s">
        <v>280</v>
      </c>
      <c r="K203" s="10" t="s">
        <v>276</v>
      </c>
      <c r="L203">
        <v>32</v>
      </c>
      <c r="T203" s="10" t="s">
        <v>462</v>
      </c>
    </row>
    <row r="204" spans="1:20" x14ac:dyDescent="0.3">
      <c r="A204">
        <v>35</v>
      </c>
      <c r="B204" s="10" t="s">
        <v>216</v>
      </c>
      <c r="C204" s="10" t="s">
        <v>42</v>
      </c>
      <c r="D204" s="10" t="s">
        <v>24</v>
      </c>
      <c r="E204" s="10" t="s">
        <v>21</v>
      </c>
      <c r="F204" s="10" t="s">
        <v>27</v>
      </c>
      <c r="G204" s="10" t="s">
        <v>71</v>
      </c>
      <c r="H204">
        <v>1</v>
      </c>
      <c r="I204" s="10" t="s">
        <v>16</v>
      </c>
      <c r="J204" s="10" t="s">
        <v>416</v>
      </c>
      <c r="K204" s="10" t="s">
        <v>417</v>
      </c>
      <c r="L204">
        <v>47</v>
      </c>
      <c r="N204">
        <v>57</v>
      </c>
      <c r="T204" s="10" t="s">
        <v>462</v>
      </c>
    </row>
    <row r="205" spans="1:20" x14ac:dyDescent="0.3">
      <c r="A205">
        <v>36</v>
      </c>
      <c r="B205" s="10" t="s">
        <v>216</v>
      </c>
      <c r="C205" s="10" t="s">
        <v>43</v>
      </c>
      <c r="D205" s="10" t="s">
        <v>24</v>
      </c>
      <c r="E205" s="10" t="s">
        <v>25</v>
      </c>
      <c r="F205" s="10" t="s">
        <v>27</v>
      </c>
      <c r="G205" s="10" t="s">
        <v>71</v>
      </c>
      <c r="H205">
        <v>1</v>
      </c>
      <c r="I205" s="10" t="s">
        <v>16</v>
      </c>
      <c r="J205" s="10" t="s">
        <v>275</v>
      </c>
      <c r="K205" s="10" t="s">
        <v>276</v>
      </c>
      <c r="L205">
        <v>27</v>
      </c>
      <c r="T205" s="10" t="s">
        <v>464</v>
      </c>
    </row>
    <row r="206" spans="1:20" x14ac:dyDescent="0.3">
      <c r="A206">
        <v>36</v>
      </c>
      <c r="B206" s="10" t="s">
        <v>216</v>
      </c>
      <c r="C206" s="10" t="s">
        <v>43</v>
      </c>
      <c r="D206" s="10" t="s">
        <v>24</v>
      </c>
      <c r="E206" s="10" t="s">
        <v>25</v>
      </c>
      <c r="F206" s="10" t="s">
        <v>27</v>
      </c>
      <c r="G206" s="10" t="s">
        <v>71</v>
      </c>
      <c r="H206">
        <v>1</v>
      </c>
      <c r="I206" s="10" t="s">
        <v>16</v>
      </c>
      <c r="J206" s="10" t="s">
        <v>277</v>
      </c>
      <c r="K206" s="10" t="s">
        <v>276</v>
      </c>
      <c r="L206">
        <v>27</v>
      </c>
      <c r="T206" s="10" t="s">
        <v>464</v>
      </c>
    </row>
    <row r="207" spans="1:20" x14ac:dyDescent="0.3">
      <c r="A207">
        <v>36</v>
      </c>
      <c r="B207" s="10" t="s">
        <v>216</v>
      </c>
      <c r="C207" s="10" t="s">
        <v>43</v>
      </c>
      <c r="D207" s="10" t="s">
        <v>24</v>
      </c>
      <c r="E207" s="10" t="s">
        <v>25</v>
      </c>
      <c r="F207" s="10" t="s">
        <v>27</v>
      </c>
      <c r="G207" s="10" t="s">
        <v>71</v>
      </c>
      <c r="H207">
        <v>1</v>
      </c>
      <c r="I207" s="10" t="s">
        <v>16</v>
      </c>
      <c r="J207" s="10" t="s">
        <v>278</v>
      </c>
      <c r="K207" s="10" t="s">
        <v>276</v>
      </c>
      <c r="L207">
        <v>25</v>
      </c>
      <c r="T207" s="10" t="s">
        <v>464</v>
      </c>
    </row>
    <row r="208" spans="1:20" x14ac:dyDescent="0.3">
      <c r="A208">
        <v>36</v>
      </c>
      <c r="B208" s="10" t="s">
        <v>216</v>
      </c>
      <c r="C208" s="10" t="s">
        <v>43</v>
      </c>
      <c r="D208" s="10" t="s">
        <v>24</v>
      </c>
      <c r="E208" s="10" t="s">
        <v>25</v>
      </c>
      <c r="F208" s="10" t="s">
        <v>27</v>
      </c>
      <c r="G208" s="10" t="s">
        <v>71</v>
      </c>
      <c r="H208">
        <v>1</v>
      </c>
      <c r="I208" s="10" t="s">
        <v>16</v>
      </c>
      <c r="J208" s="10" t="s">
        <v>279</v>
      </c>
      <c r="K208" s="10" t="s">
        <v>276</v>
      </c>
      <c r="L208">
        <v>27</v>
      </c>
      <c r="T208" s="10" t="s">
        <v>464</v>
      </c>
    </row>
    <row r="209" spans="1:20" x14ac:dyDescent="0.3">
      <c r="A209">
        <v>36</v>
      </c>
      <c r="B209" s="10" t="s">
        <v>216</v>
      </c>
      <c r="C209" s="10" t="s">
        <v>43</v>
      </c>
      <c r="D209" s="10" t="s">
        <v>24</v>
      </c>
      <c r="E209" s="10" t="s">
        <v>25</v>
      </c>
      <c r="F209" s="10" t="s">
        <v>27</v>
      </c>
      <c r="G209" s="10" t="s">
        <v>71</v>
      </c>
      <c r="H209">
        <v>1</v>
      </c>
      <c r="I209" s="10" t="s">
        <v>16</v>
      </c>
      <c r="J209" s="10" t="s">
        <v>280</v>
      </c>
      <c r="K209" s="10" t="s">
        <v>276</v>
      </c>
      <c r="L209">
        <v>32</v>
      </c>
      <c r="T209" s="10" t="s">
        <v>464</v>
      </c>
    </row>
    <row r="210" spans="1:20" x14ac:dyDescent="0.3">
      <c r="A210">
        <v>37</v>
      </c>
      <c r="B210" s="10" t="s">
        <v>216</v>
      </c>
      <c r="C210" s="10" t="s">
        <v>44</v>
      </c>
      <c r="D210" s="10" t="s">
        <v>24</v>
      </c>
      <c r="E210" s="10" t="s">
        <v>26</v>
      </c>
      <c r="F210" s="10" t="s">
        <v>27</v>
      </c>
      <c r="G210" s="10" t="s">
        <v>71</v>
      </c>
      <c r="H210">
        <v>1</v>
      </c>
      <c r="I210" s="10" t="s">
        <v>16</v>
      </c>
      <c r="J210" s="10" t="s">
        <v>275</v>
      </c>
      <c r="K210" s="10" t="s">
        <v>276</v>
      </c>
      <c r="L210">
        <v>27</v>
      </c>
      <c r="T210" s="10" t="s">
        <v>466</v>
      </c>
    </row>
    <row r="211" spans="1:20" x14ac:dyDescent="0.3">
      <c r="A211">
        <v>37</v>
      </c>
      <c r="B211" s="10" t="s">
        <v>216</v>
      </c>
      <c r="C211" s="10" t="s">
        <v>44</v>
      </c>
      <c r="D211" s="10" t="s">
        <v>24</v>
      </c>
      <c r="E211" s="10" t="s">
        <v>26</v>
      </c>
      <c r="F211" s="10" t="s">
        <v>27</v>
      </c>
      <c r="G211" s="10" t="s">
        <v>71</v>
      </c>
      <c r="H211">
        <v>1</v>
      </c>
      <c r="I211" s="10" t="s">
        <v>16</v>
      </c>
      <c r="J211" s="10" t="s">
        <v>277</v>
      </c>
      <c r="K211" s="10" t="s">
        <v>276</v>
      </c>
      <c r="L211">
        <v>27</v>
      </c>
      <c r="T211" s="10" t="s">
        <v>466</v>
      </c>
    </row>
    <row r="212" spans="1:20" x14ac:dyDescent="0.3">
      <c r="A212">
        <v>37</v>
      </c>
      <c r="B212" s="10" t="s">
        <v>216</v>
      </c>
      <c r="C212" s="10" t="s">
        <v>44</v>
      </c>
      <c r="D212" s="10" t="s">
        <v>24</v>
      </c>
      <c r="E212" s="10" t="s">
        <v>26</v>
      </c>
      <c r="F212" s="10" t="s">
        <v>27</v>
      </c>
      <c r="G212" s="10" t="s">
        <v>71</v>
      </c>
      <c r="H212">
        <v>1</v>
      </c>
      <c r="I212" s="10" t="s">
        <v>16</v>
      </c>
      <c r="J212" s="10" t="s">
        <v>884</v>
      </c>
      <c r="K212" s="10" t="s">
        <v>276</v>
      </c>
      <c r="L212">
        <v>27</v>
      </c>
      <c r="T212" s="10" t="s">
        <v>466</v>
      </c>
    </row>
    <row r="213" spans="1:20" x14ac:dyDescent="0.3">
      <c r="A213">
        <v>37</v>
      </c>
      <c r="B213" s="10" t="s">
        <v>216</v>
      </c>
      <c r="C213" s="10" t="s">
        <v>44</v>
      </c>
      <c r="D213" s="10" t="s">
        <v>24</v>
      </c>
      <c r="E213" s="10" t="s">
        <v>26</v>
      </c>
      <c r="F213" s="10" t="s">
        <v>27</v>
      </c>
      <c r="G213" s="10" t="s">
        <v>71</v>
      </c>
      <c r="H213">
        <v>1</v>
      </c>
      <c r="I213" s="10" t="s">
        <v>16</v>
      </c>
      <c r="J213" s="10" t="s">
        <v>278</v>
      </c>
      <c r="K213" s="10" t="s">
        <v>276</v>
      </c>
      <c r="L213">
        <v>27</v>
      </c>
      <c r="T213" s="10" t="s">
        <v>466</v>
      </c>
    </row>
    <row r="214" spans="1:20" x14ac:dyDescent="0.3">
      <c r="A214">
        <v>37</v>
      </c>
      <c r="B214" s="10" t="s">
        <v>216</v>
      </c>
      <c r="C214" s="10" t="s">
        <v>44</v>
      </c>
      <c r="D214" s="10" t="s">
        <v>24</v>
      </c>
      <c r="E214" s="10" t="s">
        <v>26</v>
      </c>
      <c r="F214" s="10" t="s">
        <v>27</v>
      </c>
      <c r="G214" s="10" t="s">
        <v>71</v>
      </c>
      <c r="H214">
        <v>1</v>
      </c>
      <c r="I214" s="10" t="s">
        <v>16</v>
      </c>
      <c r="J214" s="10" t="s">
        <v>279</v>
      </c>
      <c r="K214" s="10" t="s">
        <v>276</v>
      </c>
      <c r="L214">
        <v>27</v>
      </c>
      <c r="T214" s="10" t="s">
        <v>466</v>
      </c>
    </row>
    <row r="215" spans="1:20" x14ac:dyDescent="0.3">
      <c r="A215">
        <v>37</v>
      </c>
      <c r="B215" s="10" t="s">
        <v>216</v>
      </c>
      <c r="C215" s="10" t="s">
        <v>44</v>
      </c>
      <c r="D215" s="10" t="s">
        <v>24</v>
      </c>
      <c r="E215" s="10" t="s">
        <v>26</v>
      </c>
      <c r="F215" s="10" t="s">
        <v>27</v>
      </c>
      <c r="G215" s="10" t="s">
        <v>71</v>
      </c>
      <c r="H215">
        <v>1</v>
      </c>
      <c r="I215" s="10" t="s">
        <v>16</v>
      </c>
      <c r="J215" s="10" t="s">
        <v>280</v>
      </c>
      <c r="K215" s="10" t="s">
        <v>276</v>
      </c>
      <c r="L215">
        <v>27</v>
      </c>
      <c r="T215" s="10" t="s">
        <v>466</v>
      </c>
    </row>
    <row r="216" spans="1:20" x14ac:dyDescent="0.3">
      <c r="A216">
        <v>38</v>
      </c>
      <c r="B216" s="10" t="s">
        <v>216</v>
      </c>
      <c r="C216" s="10" t="s">
        <v>45</v>
      </c>
      <c r="D216" s="10" t="s">
        <v>24</v>
      </c>
      <c r="E216" s="10" t="s">
        <v>25</v>
      </c>
      <c r="F216" s="10" t="s">
        <v>27</v>
      </c>
      <c r="G216" s="10" t="s">
        <v>71</v>
      </c>
      <c r="H216">
        <v>1</v>
      </c>
      <c r="I216" s="10" t="s">
        <v>16</v>
      </c>
      <c r="J216" s="10" t="s">
        <v>275</v>
      </c>
      <c r="K216" s="10" t="s">
        <v>276</v>
      </c>
      <c r="L216">
        <v>27</v>
      </c>
      <c r="T216" s="10" t="s">
        <v>468</v>
      </c>
    </row>
    <row r="217" spans="1:20" x14ac:dyDescent="0.3">
      <c r="A217">
        <v>38</v>
      </c>
      <c r="B217" s="10" t="s">
        <v>216</v>
      </c>
      <c r="C217" s="10" t="s">
        <v>45</v>
      </c>
      <c r="D217" s="10" t="s">
        <v>24</v>
      </c>
      <c r="E217" s="10" t="s">
        <v>25</v>
      </c>
      <c r="F217" s="10" t="s">
        <v>27</v>
      </c>
      <c r="G217" s="10" t="s">
        <v>71</v>
      </c>
      <c r="H217">
        <v>1</v>
      </c>
      <c r="I217" s="10" t="s">
        <v>16</v>
      </c>
      <c r="J217" s="10" t="s">
        <v>277</v>
      </c>
      <c r="K217" s="10" t="s">
        <v>276</v>
      </c>
      <c r="L217">
        <v>27</v>
      </c>
      <c r="T217" s="10" t="s">
        <v>468</v>
      </c>
    </row>
    <row r="218" spans="1:20" x14ac:dyDescent="0.3">
      <c r="A218">
        <v>38</v>
      </c>
      <c r="B218" s="10" t="s">
        <v>216</v>
      </c>
      <c r="C218" s="10" t="s">
        <v>45</v>
      </c>
      <c r="D218" s="10" t="s">
        <v>24</v>
      </c>
      <c r="E218" s="10" t="s">
        <v>25</v>
      </c>
      <c r="F218" s="10" t="s">
        <v>27</v>
      </c>
      <c r="G218" s="10" t="s">
        <v>71</v>
      </c>
      <c r="H218">
        <v>1</v>
      </c>
      <c r="I218" s="10" t="s">
        <v>16</v>
      </c>
      <c r="J218" s="10" t="s">
        <v>278</v>
      </c>
      <c r="K218" s="10" t="s">
        <v>276</v>
      </c>
      <c r="L218">
        <v>27</v>
      </c>
      <c r="T218" s="10" t="s">
        <v>468</v>
      </c>
    </row>
    <row r="219" spans="1:20" x14ac:dyDescent="0.3">
      <c r="A219">
        <v>38</v>
      </c>
      <c r="B219" s="10" t="s">
        <v>216</v>
      </c>
      <c r="C219" s="10" t="s">
        <v>45</v>
      </c>
      <c r="D219" s="10" t="s">
        <v>24</v>
      </c>
      <c r="E219" s="10" t="s">
        <v>25</v>
      </c>
      <c r="F219" s="10" t="s">
        <v>27</v>
      </c>
      <c r="G219" s="10" t="s">
        <v>71</v>
      </c>
      <c r="H219">
        <v>1</v>
      </c>
      <c r="I219" s="10" t="s">
        <v>16</v>
      </c>
      <c r="J219" s="10" t="s">
        <v>279</v>
      </c>
      <c r="K219" s="10" t="s">
        <v>276</v>
      </c>
      <c r="L219">
        <v>27</v>
      </c>
      <c r="T219" s="10" t="s">
        <v>468</v>
      </c>
    </row>
    <row r="220" spans="1:20" x14ac:dyDescent="0.3">
      <c r="A220">
        <v>38</v>
      </c>
      <c r="B220" s="10" t="s">
        <v>216</v>
      </c>
      <c r="C220" s="10" t="s">
        <v>45</v>
      </c>
      <c r="D220" s="10" t="s">
        <v>24</v>
      </c>
      <c r="E220" s="10" t="s">
        <v>25</v>
      </c>
      <c r="F220" s="10" t="s">
        <v>27</v>
      </c>
      <c r="G220" s="10" t="s">
        <v>71</v>
      </c>
      <c r="H220">
        <v>1</v>
      </c>
      <c r="I220" s="10" t="s">
        <v>16</v>
      </c>
      <c r="J220" s="10" t="s">
        <v>280</v>
      </c>
      <c r="K220" s="10" t="s">
        <v>276</v>
      </c>
      <c r="L220">
        <v>27</v>
      </c>
      <c r="T220" s="10" t="s">
        <v>468</v>
      </c>
    </row>
    <row r="221" spans="1:20" x14ac:dyDescent="0.3">
      <c r="A221">
        <v>39</v>
      </c>
      <c r="B221" s="10" t="s">
        <v>216</v>
      </c>
      <c r="C221" s="10" t="s">
        <v>46</v>
      </c>
      <c r="D221" s="10" t="s">
        <v>24</v>
      </c>
      <c r="E221" s="10" t="s">
        <v>21</v>
      </c>
      <c r="F221" s="10" t="s">
        <v>27</v>
      </c>
      <c r="G221" s="10" t="s">
        <v>71</v>
      </c>
      <c r="H221">
        <v>1</v>
      </c>
      <c r="I221" s="10" t="s">
        <v>16</v>
      </c>
      <c r="J221" s="10" t="s">
        <v>275</v>
      </c>
      <c r="K221" s="10" t="s">
        <v>289</v>
      </c>
      <c r="L221">
        <v>35</v>
      </c>
      <c r="T221" s="10" t="s">
        <v>470</v>
      </c>
    </row>
    <row r="222" spans="1:20" x14ac:dyDescent="0.3">
      <c r="A222">
        <v>39</v>
      </c>
      <c r="B222" s="10" t="s">
        <v>216</v>
      </c>
      <c r="C222" s="10" t="s">
        <v>46</v>
      </c>
      <c r="D222" s="10" t="s">
        <v>24</v>
      </c>
      <c r="E222" s="10" t="s">
        <v>21</v>
      </c>
      <c r="F222" s="10" t="s">
        <v>27</v>
      </c>
      <c r="G222" s="10" t="s">
        <v>71</v>
      </c>
      <c r="H222">
        <v>1</v>
      </c>
      <c r="I222" s="10" t="s">
        <v>16</v>
      </c>
      <c r="J222" s="10" t="s">
        <v>885</v>
      </c>
      <c r="K222" s="10" t="s">
        <v>289</v>
      </c>
      <c r="L222">
        <v>44</v>
      </c>
      <c r="T222" s="10" t="s">
        <v>470</v>
      </c>
    </row>
    <row r="223" spans="1:20" x14ac:dyDescent="0.3">
      <c r="A223">
        <v>39</v>
      </c>
      <c r="B223" s="10" t="s">
        <v>216</v>
      </c>
      <c r="C223" s="10" t="s">
        <v>46</v>
      </c>
      <c r="D223" s="10" t="s">
        <v>24</v>
      </c>
      <c r="E223" s="10" t="s">
        <v>21</v>
      </c>
      <c r="F223" s="10" t="s">
        <v>27</v>
      </c>
      <c r="G223" s="10" t="s">
        <v>71</v>
      </c>
      <c r="H223">
        <v>1</v>
      </c>
      <c r="I223" s="10" t="s">
        <v>16</v>
      </c>
      <c r="J223" s="10" t="s">
        <v>277</v>
      </c>
      <c r="K223" s="10" t="s">
        <v>276</v>
      </c>
      <c r="L223">
        <v>30</v>
      </c>
      <c r="T223" s="10" t="s">
        <v>470</v>
      </c>
    </row>
    <row r="224" spans="1:20" x14ac:dyDescent="0.3">
      <c r="A224">
        <v>39</v>
      </c>
      <c r="B224" s="10" t="s">
        <v>216</v>
      </c>
      <c r="C224" s="10" t="s">
        <v>46</v>
      </c>
      <c r="D224" s="10" t="s">
        <v>24</v>
      </c>
      <c r="E224" s="10" t="s">
        <v>21</v>
      </c>
      <c r="F224" s="10" t="s">
        <v>27</v>
      </c>
      <c r="G224" s="10" t="s">
        <v>71</v>
      </c>
      <c r="H224">
        <v>1</v>
      </c>
      <c r="I224" s="10" t="s">
        <v>16</v>
      </c>
      <c r="J224" s="10" t="s">
        <v>884</v>
      </c>
      <c r="K224" s="10" t="s">
        <v>276</v>
      </c>
      <c r="L224">
        <v>30</v>
      </c>
      <c r="T224" s="10" t="s">
        <v>470</v>
      </c>
    </row>
    <row r="225" spans="1:20" x14ac:dyDescent="0.3">
      <c r="A225">
        <v>39</v>
      </c>
      <c r="B225" s="10" t="s">
        <v>216</v>
      </c>
      <c r="C225" s="10" t="s">
        <v>46</v>
      </c>
      <c r="D225" s="10" t="s">
        <v>24</v>
      </c>
      <c r="E225" s="10" t="s">
        <v>21</v>
      </c>
      <c r="F225" s="10" t="s">
        <v>27</v>
      </c>
      <c r="G225" s="10" t="s">
        <v>71</v>
      </c>
      <c r="H225">
        <v>1</v>
      </c>
      <c r="I225" s="10" t="s">
        <v>16</v>
      </c>
      <c r="J225" s="10" t="s">
        <v>278</v>
      </c>
      <c r="K225" s="10" t="s">
        <v>289</v>
      </c>
      <c r="L225">
        <v>35</v>
      </c>
      <c r="T225" s="10" t="s">
        <v>470</v>
      </c>
    </row>
    <row r="226" spans="1:20" x14ac:dyDescent="0.3">
      <c r="A226">
        <v>39</v>
      </c>
      <c r="B226" s="10" t="s">
        <v>216</v>
      </c>
      <c r="C226" s="10" t="s">
        <v>46</v>
      </c>
      <c r="D226" s="10" t="s">
        <v>24</v>
      </c>
      <c r="E226" s="10" t="s">
        <v>21</v>
      </c>
      <c r="F226" s="10" t="s">
        <v>27</v>
      </c>
      <c r="G226" s="10" t="s">
        <v>71</v>
      </c>
      <c r="H226">
        <v>1</v>
      </c>
      <c r="I226" s="10" t="s">
        <v>16</v>
      </c>
      <c r="J226" s="10" t="s">
        <v>279</v>
      </c>
      <c r="K226" s="10" t="s">
        <v>276</v>
      </c>
      <c r="L226">
        <v>32</v>
      </c>
      <c r="T226" s="10" t="s">
        <v>470</v>
      </c>
    </row>
    <row r="227" spans="1:20" x14ac:dyDescent="0.3">
      <c r="A227">
        <v>39</v>
      </c>
      <c r="B227" s="10" t="s">
        <v>216</v>
      </c>
      <c r="C227" s="10" t="s">
        <v>46</v>
      </c>
      <c r="D227" s="10" t="s">
        <v>24</v>
      </c>
      <c r="E227" s="10" t="s">
        <v>21</v>
      </c>
      <c r="F227" s="10" t="s">
        <v>27</v>
      </c>
      <c r="G227" s="10" t="s">
        <v>71</v>
      </c>
      <c r="H227">
        <v>1</v>
      </c>
      <c r="I227" s="10" t="s">
        <v>16</v>
      </c>
      <c r="J227" s="10" t="s">
        <v>280</v>
      </c>
      <c r="K227" s="10" t="s">
        <v>276</v>
      </c>
      <c r="L227">
        <v>32</v>
      </c>
      <c r="T227" s="10" t="s">
        <v>470</v>
      </c>
    </row>
    <row r="228" spans="1:20" x14ac:dyDescent="0.3">
      <c r="A228">
        <v>39</v>
      </c>
      <c r="B228" s="10" t="s">
        <v>216</v>
      </c>
      <c r="C228" s="10" t="s">
        <v>46</v>
      </c>
      <c r="D228" s="10" t="s">
        <v>24</v>
      </c>
      <c r="E228" s="10" t="s">
        <v>21</v>
      </c>
      <c r="F228" s="10" t="s">
        <v>27</v>
      </c>
      <c r="G228" s="10" t="s">
        <v>71</v>
      </c>
      <c r="H228">
        <v>1</v>
      </c>
      <c r="I228" s="10" t="s">
        <v>16</v>
      </c>
      <c r="J228" s="10" t="s">
        <v>416</v>
      </c>
      <c r="K228" s="10" t="s">
        <v>417</v>
      </c>
      <c r="L228">
        <v>45</v>
      </c>
      <c r="N228">
        <v>55</v>
      </c>
      <c r="T228" s="10" t="s">
        <v>470</v>
      </c>
    </row>
    <row r="229" spans="1:20" x14ac:dyDescent="0.3">
      <c r="A229">
        <v>40</v>
      </c>
      <c r="B229" s="10" t="s">
        <v>216</v>
      </c>
      <c r="C229" s="10" t="s">
        <v>47</v>
      </c>
      <c r="D229" s="10" t="s">
        <v>24</v>
      </c>
      <c r="E229" s="10" t="s">
        <v>25</v>
      </c>
      <c r="F229" s="10" t="s">
        <v>27</v>
      </c>
      <c r="G229" s="10" t="s">
        <v>71</v>
      </c>
      <c r="H229">
        <v>1</v>
      </c>
      <c r="I229" s="10" t="s">
        <v>16</v>
      </c>
      <c r="J229" s="10" t="s">
        <v>275</v>
      </c>
      <c r="K229" s="10" t="s">
        <v>276</v>
      </c>
      <c r="L229">
        <v>27</v>
      </c>
      <c r="T229" s="10" t="s">
        <v>472</v>
      </c>
    </row>
    <row r="230" spans="1:20" x14ac:dyDescent="0.3">
      <c r="A230">
        <v>40</v>
      </c>
      <c r="B230" s="10" t="s">
        <v>216</v>
      </c>
      <c r="C230" s="10" t="s">
        <v>47</v>
      </c>
      <c r="D230" s="10" t="s">
        <v>24</v>
      </c>
      <c r="E230" s="10" t="s">
        <v>25</v>
      </c>
      <c r="F230" s="10" t="s">
        <v>27</v>
      </c>
      <c r="G230" s="10" t="s">
        <v>71</v>
      </c>
      <c r="H230">
        <v>1</v>
      </c>
      <c r="I230" s="10" t="s">
        <v>16</v>
      </c>
      <c r="J230" s="10" t="s">
        <v>277</v>
      </c>
      <c r="K230" s="10" t="s">
        <v>276</v>
      </c>
      <c r="L230">
        <v>27</v>
      </c>
      <c r="T230" s="10" t="s">
        <v>472</v>
      </c>
    </row>
    <row r="231" spans="1:20" x14ac:dyDescent="0.3">
      <c r="A231">
        <v>40</v>
      </c>
      <c r="B231" s="10" t="s">
        <v>216</v>
      </c>
      <c r="C231" s="10" t="s">
        <v>47</v>
      </c>
      <c r="D231" s="10" t="s">
        <v>24</v>
      </c>
      <c r="E231" s="10" t="s">
        <v>25</v>
      </c>
      <c r="F231" s="10" t="s">
        <v>27</v>
      </c>
      <c r="G231" s="10" t="s">
        <v>71</v>
      </c>
      <c r="H231">
        <v>1</v>
      </c>
      <c r="I231" s="10" t="s">
        <v>16</v>
      </c>
      <c r="J231" s="10" t="s">
        <v>884</v>
      </c>
      <c r="K231" s="10" t="s">
        <v>276</v>
      </c>
      <c r="L231">
        <v>27</v>
      </c>
      <c r="T231" s="10" t="s">
        <v>472</v>
      </c>
    </row>
    <row r="232" spans="1:20" x14ac:dyDescent="0.3">
      <c r="A232">
        <v>40</v>
      </c>
      <c r="B232" s="10" t="s">
        <v>216</v>
      </c>
      <c r="C232" s="10" t="s">
        <v>47</v>
      </c>
      <c r="D232" s="10" t="s">
        <v>24</v>
      </c>
      <c r="E232" s="10" t="s">
        <v>25</v>
      </c>
      <c r="F232" s="10" t="s">
        <v>27</v>
      </c>
      <c r="G232" s="10" t="s">
        <v>71</v>
      </c>
      <c r="H232">
        <v>1</v>
      </c>
      <c r="I232" s="10" t="s">
        <v>16</v>
      </c>
      <c r="J232" s="10" t="s">
        <v>278</v>
      </c>
      <c r="K232" s="10" t="s">
        <v>276</v>
      </c>
      <c r="L232">
        <v>27</v>
      </c>
      <c r="T232" s="10" t="s">
        <v>472</v>
      </c>
    </row>
    <row r="233" spans="1:20" x14ac:dyDescent="0.3">
      <c r="A233">
        <v>40</v>
      </c>
      <c r="B233" s="10" t="s">
        <v>216</v>
      </c>
      <c r="C233" s="10" t="s">
        <v>47</v>
      </c>
      <c r="D233" s="10" t="s">
        <v>24</v>
      </c>
      <c r="E233" s="10" t="s">
        <v>25</v>
      </c>
      <c r="F233" s="10" t="s">
        <v>27</v>
      </c>
      <c r="G233" s="10" t="s">
        <v>71</v>
      </c>
      <c r="H233">
        <v>1</v>
      </c>
      <c r="I233" s="10" t="s">
        <v>16</v>
      </c>
      <c r="J233" s="10" t="s">
        <v>279</v>
      </c>
      <c r="K233" s="10" t="s">
        <v>276</v>
      </c>
      <c r="L233">
        <v>27</v>
      </c>
      <c r="T233" s="10" t="s">
        <v>472</v>
      </c>
    </row>
    <row r="234" spans="1:20" x14ac:dyDescent="0.3">
      <c r="A234">
        <v>40</v>
      </c>
      <c r="B234" s="10" t="s">
        <v>216</v>
      </c>
      <c r="C234" s="10" t="s">
        <v>47</v>
      </c>
      <c r="D234" s="10" t="s">
        <v>24</v>
      </c>
      <c r="E234" s="10" t="s">
        <v>25</v>
      </c>
      <c r="F234" s="10" t="s">
        <v>27</v>
      </c>
      <c r="G234" s="10" t="s">
        <v>71</v>
      </c>
      <c r="H234">
        <v>1</v>
      </c>
      <c r="I234" s="10" t="s">
        <v>16</v>
      </c>
      <c r="J234" s="10" t="s">
        <v>280</v>
      </c>
      <c r="K234" s="10" t="s">
        <v>276</v>
      </c>
      <c r="L234">
        <v>27</v>
      </c>
      <c r="T234" s="10" t="s">
        <v>472</v>
      </c>
    </row>
    <row r="235" spans="1:20" x14ac:dyDescent="0.3">
      <c r="A235">
        <v>41</v>
      </c>
      <c r="B235" s="10" t="s">
        <v>216</v>
      </c>
      <c r="C235" s="10" t="s">
        <v>47</v>
      </c>
      <c r="D235" s="10" t="s">
        <v>24</v>
      </c>
      <c r="E235" s="10" t="s">
        <v>25</v>
      </c>
      <c r="F235" s="10" t="s">
        <v>27</v>
      </c>
      <c r="G235" s="10" t="s">
        <v>229</v>
      </c>
      <c r="H235">
        <v>1</v>
      </c>
      <c r="I235" s="10" t="s">
        <v>16</v>
      </c>
      <c r="J235" s="10" t="s">
        <v>275</v>
      </c>
      <c r="K235" s="10" t="s">
        <v>289</v>
      </c>
      <c r="L235">
        <v>33</v>
      </c>
      <c r="T235" s="10" t="s">
        <v>474</v>
      </c>
    </row>
    <row r="236" spans="1:20" x14ac:dyDescent="0.3">
      <c r="A236">
        <v>41</v>
      </c>
      <c r="B236" s="10" t="s">
        <v>216</v>
      </c>
      <c r="C236" s="10" t="s">
        <v>47</v>
      </c>
      <c r="D236" s="10" t="s">
        <v>24</v>
      </c>
      <c r="E236" s="10" t="s">
        <v>25</v>
      </c>
      <c r="F236" s="10" t="s">
        <v>27</v>
      </c>
      <c r="G236" s="10" t="s">
        <v>229</v>
      </c>
      <c r="H236">
        <v>1</v>
      </c>
      <c r="I236" s="10" t="s">
        <v>16</v>
      </c>
      <c r="J236" s="10" t="s">
        <v>277</v>
      </c>
      <c r="K236" s="10" t="s">
        <v>276</v>
      </c>
      <c r="L236">
        <v>27</v>
      </c>
      <c r="T236" s="10" t="s">
        <v>474</v>
      </c>
    </row>
    <row r="237" spans="1:20" x14ac:dyDescent="0.3">
      <c r="A237">
        <v>41</v>
      </c>
      <c r="B237" s="10" t="s">
        <v>216</v>
      </c>
      <c r="C237" s="10" t="s">
        <v>47</v>
      </c>
      <c r="D237" s="10" t="s">
        <v>24</v>
      </c>
      <c r="E237" s="10" t="s">
        <v>25</v>
      </c>
      <c r="F237" s="10" t="s">
        <v>27</v>
      </c>
      <c r="G237" s="10" t="s">
        <v>229</v>
      </c>
      <c r="H237">
        <v>1</v>
      </c>
      <c r="I237" s="10" t="s">
        <v>16</v>
      </c>
      <c r="J237" s="10" t="s">
        <v>884</v>
      </c>
      <c r="K237" s="10" t="s">
        <v>276</v>
      </c>
      <c r="L237">
        <v>27</v>
      </c>
      <c r="T237" s="10" t="s">
        <v>474</v>
      </c>
    </row>
    <row r="238" spans="1:20" x14ac:dyDescent="0.3">
      <c r="A238">
        <v>41</v>
      </c>
      <c r="B238" s="10" t="s">
        <v>216</v>
      </c>
      <c r="C238" s="10" t="s">
        <v>47</v>
      </c>
      <c r="D238" s="10" t="s">
        <v>24</v>
      </c>
      <c r="E238" s="10" t="s">
        <v>25</v>
      </c>
      <c r="F238" s="10" t="s">
        <v>27</v>
      </c>
      <c r="G238" s="10" t="s">
        <v>229</v>
      </c>
      <c r="H238">
        <v>1</v>
      </c>
      <c r="I238" s="10" t="s">
        <v>16</v>
      </c>
      <c r="J238" s="10" t="s">
        <v>278</v>
      </c>
      <c r="K238" s="10" t="s">
        <v>289</v>
      </c>
      <c r="L238">
        <v>33</v>
      </c>
      <c r="T238" s="10" t="s">
        <v>474</v>
      </c>
    </row>
    <row r="239" spans="1:20" x14ac:dyDescent="0.3">
      <c r="A239">
        <v>41</v>
      </c>
      <c r="B239" s="10" t="s">
        <v>216</v>
      </c>
      <c r="C239" s="10" t="s">
        <v>47</v>
      </c>
      <c r="D239" s="10" t="s">
        <v>24</v>
      </c>
      <c r="E239" s="10" t="s">
        <v>25</v>
      </c>
      <c r="F239" s="10" t="s">
        <v>27</v>
      </c>
      <c r="G239" s="10" t="s">
        <v>229</v>
      </c>
      <c r="H239">
        <v>1</v>
      </c>
      <c r="I239" s="10" t="s">
        <v>16</v>
      </c>
      <c r="J239" s="10" t="s">
        <v>279</v>
      </c>
      <c r="K239" s="10" t="s">
        <v>276</v>
      </c>
      <c r="L239">
        <v>27</v>
      </c>
      <c r="T239" s="10" t="s">
        <v>474</v>
      </c>
    </row>
    <row r="240" spans="1:20" x14ac:dyDescent="0.3">
      <c r="A240">
        <v>41</v>
      </c>
      <c r="B240" s="10" t="s">
        <v>216</v>
      </c>
      <c r="C240" s="10" t="s">
        <v>47</v>
      </c>
      <c r="D240" s="10" t="s">
        <v>24</v>
      </c>
      <c r="E240" s="10" t="s">
        <v>25</v>
      </c>
      <c r="F240" s="10" t="s">
        <v>27</v>
      </c>
      <c r="G240" s="10" t="s">
        <v>229</v>
      </c>
      <c r="H240">
        <v>1</v>
      </c>
      <c r="I240" s="10" t="s">
        <v>16</v>
      </c>
      <c r="J240" s="10" t="s">
        <v>280</v>
      </c>
      <c r="K240" s="10" t="s">
        <v>276</v>
      </c>
      <c r="L240">
        <v>27</v>
      </c>
      <c r="T240" s="10" t="s">
        <v>474</v>
      </c>
    </row>
    <row r="241" spans="1:20" x14ac:dyDescent="0.3">
      <c r="A241">
        <v>42</v>
      </c>
      <c r="B241" s="10" t="s">
        <v>216</v>
      </c>
      <c r="C241" s="10" t="s">
        <v>48</v>
      </c>
      <c r="D241" s="10" t="s">
        <v>23</v>
      </c>
      <c r="E241" s="10" t="s">
        <v>26</v>
      </c>
      <c r="F241" s="10" t="s">
        <v>49</v>
      </c>
      <c r="G241" s="10" t="s">
        <v>71</v>
      </c>
      <c r="H241">
        <v>1</v>
      </c>
      <c r="I241" s="10" t="s">
        <v>16</v>
      </c>
      <c r="J241" s="10" t="s">
        <v>275</v>
      </c>
      <c r="K241" s="10" t="s">
        <v>276</v>
      </c>
      <c r="L241">
        <v>26</v>
      </c>
      <c r="T241" s="10" t="s">
        <v>475</v>
      </c>
    </row>
    <row r="242" spans="1:20" x14ac:dyDescent="0.3">
      <c r="A242">
        <v>42</v>
      </c>
      <c r="B242" s="10" t="s">
        <v>216</v>
      </c>
      <c r="C242" s="10" t="s">
        <v>48</v>
      </c>
      <c r="D242" s="10" t="s">
        <v>23</v>
      </c>
      <c r="E242" s="10" t="s">
        <v>26</v>
      </c>
      <c r="F242" s="10" t="s">
        <v>49</v>
      </c>
      <c r="G242" s="10" t="s">
        <v>71</v>
      </c>
      <c r="H242">
        <v>1</v>
      </c>
      <c r="I242" s="10" t="s">
        <v>16</v>
      </c>
      <c r="J242" s="10" t="s">
        <v>885</v>
      </c>
      <c r="K242" s="10" t="s">
        <v>276</v>
      </c>
      <c r="L242">
        <v>26</v>
      </c>
      <c r="T242" s="10" t="s">
        <v>475</v>
      </c>
    </row>
    <row r="243" spans="1:20" x14ac:dyDescent="0.3">
      <c r="A243">
        <v>42</v>
      </c>
      <c r="B243" s="10" t="s">
        <v>216</v>
      </c>
      <c r="C243" s="10" t="s">
        <v>48</v>
      </c>
      <c r="D243" s="10" t="s">
        <v>23</v>
      </c>
      <c r="E243" s="10" t="s">
        <v>26</v>
      </c>
      <c r="F243" s="10" t="s">
        <v>49</v>
      </c>
      <c r="G243" s="10" t="s">
        <v>71</v>
      </c>
      <c r="H243">
        <v>1</v>
      </c>
      <c r="I243" s="10" t="s">
        <v>16</v>
      </c>
      <c r="J243" s="10" t="s">
        <v>277</v>
      </c>
      <c r="K243" s="10" t="s">
        <v>276</v>
      </c>
      <c r="L243">
        <v>26</v>
      </c>
      <c r="T243" s="10" t="s">
        <v>475</v>
      </c>
    </row>
    <row r="244" spans="1:20" x14ac:dyDescent="0.3">
      <c r="A244">
        <v>42</v>
      </c>
      <c r="B244" s="10" t="s">
        <v>216</v>
      </c>
      <c r="C244" s="10" t="s">
        <v>48</v>
      </c>
      <c r="D244" s="10" t="s">
        <v>23</v>
      </c>
      <c r="E244" s="10" t="s">
        <v>26</v>
      </c>
      <c r="F244" s="10" t="s">
        <v>49</v>
      </c>
      <c r="G244" s="10" t="s">
        <v>71</v>
      </c>
      <c r="H244">
        <v>1</v>
      </c>
      <c r="I244" s="10" t="s">
        <v>16</v>
      </c>
      <c r="J244" s="10" t="s">
        <v>278</v>
      </c>
      <c r="K244" s="10" t="s">
        <v>276</v>
      </c>
      <c r="L244">
        <v>26</v>
      </c>
      <c r="T244" s="10" t="s">
        <v>475</v>
      </c>
    </row>
    <row r="245" spans="1:20" x14ac:dyDescent="0.3">
      <c r="A245">
        <v>42</v>
      </c>
      <c r="B245" s="10" t="s">
        <v>216</v>
      </c>
      <c r="C245" s="10" t="s">
        <v>48</v>
      </c>
      <c r="D245" s="10" t="s">
        <v>23</v>
      </c>
      <c r="E245" s="10" t="s">
        <v>26</v>
      </c>
      <c r="F245" s="10" t="s">
        <v>49</v>
      </c>
      <c r="G245" s="10" t="s">
        <v>71</v>
      </c>
      <c r="H245">
        <v>1</v>
      </c>
      <c r="I245" s="10" t="s">
        <v>16</v>
      </c>
      <c r="J245" s="10" t="s">
        <v>279</v>
      </c>
      <c r="K245" s="10" t="s">
        <v>276</v>
      </c>
      <c r="L245">
        <v>26</v>
      </c>
      <c r="T245" s="10" t="s">
        <v>475</v>
      </c>
    </row>
    <row r="246" spans="1:20" x14ac:dyDescent="0.3">
      <c r="A246">
        <v>42</v>
      </c>
      <c r="B246" s="10" t="s">
        <v>216</v>
      </c>
      <c r="C246" s="10" t="s">
        <v>48</v>
      </c>
      <c r="D246" s="10" t="s">
        <v>23</v>
      </c>
      <c r="E246" s="10" t="s">
        <v>26</v>
      </c>
      <c r="F246" s="10" t="s">
        <v>49</v>
      </c>
      <c r="G246" s="10" t="s">
        <v>71</v>
      </c>
      <c r="H246">
        <v>1</v>
      </c>
      <c r="I246" s="10" t="s">
        <v>16</v>
      </c>
      <c r="J246" s="10" t="s">
        <v>280</v>
      </c>
      <c r="K246" s="10" t="s">
        <v>276</v>
      </c>
      <c r="L246">
        <v>32</v>
      </c>
      <c r="T246" s="10" t="s">
        <v>475</v>
      </c>
    </row>
    <row r="247" spans="1:20" x14ac:dyDescent="0.3">
      <c r="A247">
        <v>43</v>
      </c>
      <c r="B247" s="10" t="s">
        <v>218</v>
      </c>
      <c r="C247" s="10" t="s">
        <v>48</v>
      </c>
      <c r="D247" s="10" t="s">
        <v>23</v>
      </c>
      <c r="E247" s="10" t="s">
        <v>26</v>
      </c>
      <c r="F247" s="10" t="s">
        <v>49</v>
      </c>
      <c r="G247" s="10" t="s">
        <v>71</v>
      </c>
      <c r="H247">
        <v>1</v>
      </c>
      <c r="I247" s="10" t="s">
        <v>16</v>
      </c>
      <c r="J247" s="10" t="s">
        <v>275</v>
      </c>
      <c r="K247" s="10" t="s">
        <v>276</v>
      </c>
      <c r="L247">
        <v>26</v>
      </c>
      <c r="T247" s="10" t="s">
        <v>477</v>
      </c>
    </row>
    <row r="248" spans="1:20" x14ac:dyDescent="0.3">
      <c r="A248">
        <v>43</v>
      </c>
      <c r="B248" s="10" t="s">
        <v>218</v>
      </c>
      <c r="C248" s="10" t="s">
        <v>48</v>
      </c>
      <c r="D248" s="10" t="s">
        <v>23</v>
      </c>
      <c r="E248" s="10" t="s">
        <v>26</v>
      </c>
      <c r="F248" s="10" t="s">
        <v>49</v>
      </c>
      <c r="G248" s="10" t="s">
        <v>71</v>
      </c>
      <c r="H248">
        <v>1</v>
      </c>
      <c r="I248" s="10" t="s">
        <v>16</v>
      </c>
      <c r="J248" s="10" t="s">
        <v>885</v>
      </c>
      <c r="K248" s="10" t="s">
        <v>276</v>
      </c>
      <c r="L248">
        <v>26</v>
      </c>
      <c r="T248" s="10" t="s">
        <v>477</v>
      </c>
    </row>
    <row r="249" spans="1:20" x14ac:dyDescent="0.3">
      <c r="A249">
        <v>43</v>
      </c>
      <c r="B249" s="10" t="s">
        <v>218</v>
      </c>
      <c r="C249" s="10" t="s">
        <v>48</v>
      </c>
      <c r="D249" s="10" t="s">
        <v>23</v>
      </c>
      <c r="E249" s="10" t="s">
        <v>26</v>
      </c>
      <c r="F249" s="10" t="s">
        <v>49</v>
      </c>
      <c r="G249" s="10" t="s">
        <v>71</v>
      </c>
      <c r="H249">
        <v>1</v>
      </c>
      <c r="I249" s="10" t="s">
        <v>16</v>
      </c>
      <c r="J249" s="10" t="s">
        <v>277</v>
      </c>
      <c r="K249" s="10" t="s">
        <v>276</v>
      </c>
      <c r="L249">
        <v>26</v>
      </c>
      <c r="T249" s="10" t="s">
        <v>477</v>
      </c>
    </row>
    <row r="250" spans="1:20" x14ac:dyDescent="0.3">
      <c r="A250">
        <v>43</v>
      </c>
      <c r="B250" s="10" t="s">
        <v>218</v>
      </c>
      <c r="C250" s="10" t="s">
        <v>48</v>
      </c>
      <c r="D250" s="10" t="s">
        <v>23</v>
      </c>
      <c r="E250" s="10" t="s">
        <v>26</v>
      </c>
      <c r="F250" s="10" t="s">
        <v>49</v>
      </c>
      <c r="G250" s="10" t="s">
        <v>71</v>
      </c>
      <c r="H250">
        <v>1</v>
      </c>
      <c r="I250" s="10" t="s">
        <v>16</v>
      </c>
      <c r="J250" s="10" t="s">
        <v>278</v>
      </c>
      <c r="K250" s="10" t="s">
        <v>276</v>
      </c>
      <c r="L250">
        <v>26</v>
      </c>
      <c r="T250" s="10" t="s">
        <v>477</v>
      </c>
    </row>
    <row r="251" spans="1:20" x14ac:dyDescent="0.3">
      <c r="A251">
        <v>43</v>
      </c>
      <c r="B251" s="10" t="s">
        <v>218</v>
      </c>
      <c r="C251" s="10" t="s">
        <v>48</v>
      </c>
      <c r="D251" s="10" t="s">
        <v>23</v>
      </c>
      <c r="E251" s="10" t="s">
        <v>26</v>
      </c>
      <c r="F251" s="10" t="s">
        <v>49</v>
      </c>
      <c r="G251" s="10" t="s">
        <v>71</v>
      </c>
      <c r="H251">
        <v>1</v>
      </c>
      <c r="I251" s="10" t="s">
        <v>16</v>
      </c>
      <c r="J251" s="10" t="s">
        <v>279</v>
      </c>
      <c r="K251" s="10" t="s">
        <v>276</v>
      </c>
      <c r="L251">
        <v>26</v>
      </c>
      <c r="T251" s="10" t="s">
        <v>477</v>
      </c>
    </row>
    <row r="252" spans="1:20" x14ac:dyDescent="0.3">
      <c r="A252">
        <v>43</v>
      </c>
      <c r="B252" s="10" t="s">
        <v>218</v>
      </c>
      <c r="C252" s="10" t="s">
        <v>48</v>
      </c>
      <c r="D252" s="10" t="s">
        <v>23</v>
      </c>
      <c r="E252" s="10" t="s">
        <v>26</v>
      </c>
      <c r="F252" s="10" t="s">
        <v>49</v>
      </c>
      <c r="G252" s="10" t="s">
        <v>71</v>
      </c>
      <c r="H252">
        <v>1</v>
      </c>
      <c r="I252" s="10" t="s">
        <v>16</v>
      </c>
      <c r="J252" s="10" t="s">
        <v>280</v>
      </c>
      <c r="K252" s="10" t="s">
        <v>276</v>
      </c>
      <c r="L252">
        <v>32</v>
      </c>
      <c r="T252" s="10" t="s">
        <v>477</v>
      </c>
    </row>
    <row r="253" spans="1:20" x14ac:dyDescent="0.3">
      <c r="A253">
        <v>44</v>
      </c>
      <c r="B253" s="10" t="s">
        <v>226</v>
      </c>
      <c r="C253" s="10" t="s">
        <v>48</v>
      </c>
      <c r="D253" s="10" t="s">
        <v>24</v>
      </c>
      <c r="E253" s="10" t="s">
        <v>26</v>
      </c>
      <c r="F253" s="10" t="s">
        <v>49</v>
      </c>
      <c r="G253" s="10" t="s">
        <v>71</v>
      </c>
      <c r="H253">
        <v>1</v>
      </c>
      <c r="I253" s="10" t="s">
        <v>16</v>
      </c>
      <c r="J253" s="10" t="s">
        <v>275</v>
      </c>
      <c r="K253" s="10" t="s">
        <v>276</v>
      </c>
      <c r="L253">
        <v>26</v>
      </c>
      <c r="T253" s="10" t="s">
        <v>478</v>
      </c>
    </row>
    <row r="254" spans="1:20" x14ac:dyDescent="0.3">
      <c r="A254">
        <v>44</v>
      </c>
      <c r="B254" s="10" t="s">
        <v>226</v>
      </c>
      <c r="C254" s="10" t="s">
        <v>48</v>
      </c>
      <c r="D254" s="10" t="s">
        <v>24</v>
      </c>
      <c r="E254" s="10" t="s">
        <v>26</v>
      </c>
      <c r="F254" s="10" t="s">
        <v>49</v>
      </c>
      <c r="G254" s="10" t="s">
        <v>71</v>
      </c>
      <c r="H254">
        <v>1</v>
      </c>
      <c r="I254" s="10" t="s">
        <v>16</v>
      </c>
      <c r="J254" s="10" t="s">
        <v>885</v>
      </c>
      <c r="K254" s="10" t="s">
        <v>276</v>
      </c>
      <c r="L254">
        <v>26</v>
      </c>
      <c r="T254" s="10" t="s">
        <v>478</v>
      </c>
    </row>
    <row r="255" spans="1:20" x14ac:dyDescent="0.3">
      <c r="A255">
        <v>44</v>
      </c>
      <c r="B255" s="10" t="s">
        <v>226</v>
      </c>
      <c r="C255" s="10" t="s">
        <v>48</v>
      </c>
      <c r="D255" s="10" t="s">
        <v>24</v>
      </c>
      <c r="E255" s="10" t="s">
        <v>26</v>
      </c>
      <c r="F255" s="10" t="s">
        <v>49</v>
      </c>
      <c r="G255" s="10" t="s">
        <v>71</v>
      </c>
      <c r="H255">
        <v>1</v>
      </c>
      <c r="I255" s="10" t="s">
        <v>16</v>
      </c>
      <c r="J255" s="10" t="s">
        <v>277</v>
      </c>
      <c r="K255" s="10" t="s">
        <v>276</v>
      </c>
      <c r="L255">
        <v>26</v>
      </c>
      <c r="T255" s="10" t="s">
        <v>478</v>
      </c>
    </row>
    <row r="256" spans="1:20" x14ac:dyDescent="0.3">
      <c r="A256">
        <v>44</v>
      </c>
      <c r="B256" s="10" t="s">
        <v>226</v>
      </c>
      <c r="C256" s="10" t="s">
        <v>48</v>
      </c>
      <c r="D256" s="10" t="s">
        <v>24</v>
      </c>
      <c r="E256" s="10" t="s">
        <v>26</v>
      </c>
      <c r="F256" s="10" t="s">
        <v>49</v>
      </c>
      <c r="G256" s="10" t="s">
        <v>71</v>
      </c>
      <c r="H256">
        <v>1</v>
      </c>
      <c r="I256" s="10" t="s">
        <v>16</v>
      </c>
      <c r="J256" s="10" t="s">
        <v>278</v>
      </c>
      <c r="K256" s="10" t="s">
        <v>276</v>
      </c>
      <c r="L256">
        <v>26</v>
      </c>
      <c r="T256" s="10" t="s">
        <v>478</v>
      </c>
    </row>
    <row r="257" spans="1:20" x14ac:dyDescent="0.3">
      <c r="A257">
        <v>44</v>
      </c>
      <c r="B257" s="10" t="s">
        <v>226</v>
      </c>
      <c r="C257" s="10" t="s">
        <v>48</v>
      </c>
      <c r="D257" s="10" t="s">
        <v>24</v>
      </c>
      <c r="E257" s="10" t="s">
        <v>26</v>
      </c>
      <c r="F257" s="10" t="s">
        <v>49</v>
      </c>
      <c r="G257" s="10" t="s">
        <v>71</v>
      </c>
      <c r="H257">
        <v>1</v>
      </c>
      <c r="I257" s="10" t="s">
        <v>16</v>
      </c>
      <c r="J257" s="10" t="s">
        <v>279</v>
      </c>
      <c r="K257" s="10" t="s">
        <v>276</v>
      </c>
      <c r="L257">
        <v>26</v>
      </c>
      <c r="T257" s="10" t="s">
        <v>478</v>
      </c>
    </row>
    <row r="258" spans="1:20" x14ac:dyDescent="0.3">
      <c r="A258">
        <v>44</v>
      </c>
      <c r="B258" s="10" t="s">
        <v>226</v>
      </c>
      <c r="C258" s="10" t="s">
        <v>48</v>
      </c>
      <c r="D258" s="10" t="s">
        <v>24</v>
      </c>
      <c r="E258" s="10" t="s">
        <v>26</v>
      </c>
      <c r="F258" s="10" t="s">
        <v>49</v>
      </c>
      <c r="G258" s="10" t="s">
        <v>71</v>
      </c>
      <c r="H258">
        <v>1</v>
      </c>
      <c r="I258" s="10" t="s">
        <v>16</v>
      </c>
      <c r="J258" s="10" t="s">
        <v>280</v>
      </c>
      <c r="K258" s="10" t="s">
        <v>276</v>
      </c>
      <c r="L258">
        <v>32</v>
      </c>
      <c r="T258" s="10" t="s">
        <v>478</v>
      </c>
    </row>
    <row r="259" spans="1:20" x14ac:dyDescent="0.3">
      <c r="A259">
        <v>45</v>
      </c>
      <c r="B259" s="10" t="s">
        <v>216</v>
      </c>
      <c r="C259" s="10" t="s">
        <v>50</v>
      </c>
      <c r="D259" s="10" t="s">
        <v>28</v>
      </c>
      <c r="E259" s="10" t="s">
        <v>25</v>
      </c>
      <c r="F259" s="10" t="s">
        <v>49</v>
      </c>
      <c r="G259" s="10" t="s">
        <v>71</v>
      </c>
      <c r="H259">
        <v>1</v>
      </c>
      <c r="I259" s="10" t="s">
        <v>16</v>
      </c>
      <c r="J259" s="10" t="s">
        <v>275</v>
      </c>
      <c r="K259" s="10" t="s">
        <v>276</v>
      </c>
      <c r="L259">
        <v>26</v>
      </c>
      <c r="T259" s="10" t="s">
        <v>479</v>
      </c>
    </row>
    <row r="260" spans="1:20" x14ac:dyDescent="0.3">
      <c r="A260">
        <v>45</v>
      </c>
      <c r="B260" s="10" t="s">
        <v>216</v>
      </c>
      <c r="C260" s="10" t="s">
        <v>50</v>
      </c>
      <c r="D260" s="10" t="s">
        <v>28</v>
      </c>
      <c r="E260" s="10" t="s">
        <v>25</v>
      </c>
      <c r="F260" s="10" t="s">
        <v>49</v>
      </c>
      <c r="G260" s="10" t="s">
        <v>71</v>
      </c>
      <c r="H260">
        <v>1</v>
      </c>
      <c r="I260" s="10" t="s">
        <v>16</v>
      </c>
      <c r="J260" s="10" t="s">
        <v>885</v>
      </c>
      <c r="K260" s="10" t="s">
        <v>276</v>
      </c>
      <c r="L260">
        <v>26</v>
      </c>
      <c r="T260" s="10" t="s">
        <v>479</v>
      </c>
    </row>
    <row r="261" spans="1:20" x14ac:dyDescent="0.3">
      <c r="A261">
        <v>45</v>
      </c>
      <c r="B261" s="10" t="s">
        <v>216</v>
      </c>
      <c r="C261" s="10" t="s">
        <v>50</v>
      </c>
      <c r="D261" s="10" t="s">
        <v>28</v>
      </c>
      <c r="E261" s="10" t="s">
        <v>25</v>
      </c>
      <c r="F261" s="10" t="s">
        <v>49</v>
      </c>
      <c r="G261" s="10" t="s">
        <v>71</v>
      </c>
      <c r="H261">
        <v>1</v>
      </c>
      <c r="I261" s="10" t="s">
        <v>16</v>
      </c>
      <c r="J261" s="10" t="s">
        <v>884</v>
      </c>
      <c r="K261" s="10" t="s">
        <v>276</v>
      </c>
      <c r="L261">
        <v>26</v>
      </c>
      <c r="T261" s="10" t="s">
        <v>479</v>
      </c>
    </row>
    <row r="262" spans="1:20" x14ac:dyDescent="0.3">
      <c r="A262">
        <v>45</v>
      </c>
      <c r="B262" s="10" t="s">
        <v>216</v>
      </c>
      <c r="C262" s="10" t="s">
        <v>50</v>
      </c>
      <c r="D262" s="10" t="s">
        <v>28</v>
      </c>
      <c r="E262" s="10" t="s">
        <v>25</v>
      </c>
      <c r="F262" s="10" t="s">
        <v>49</v>
      </c>
      <c r="G262" s="10" t="s">
        <v>71</v>
      </c>
      <c r="H262">
        <v>1</v>
      </c>
      <c r="I262" s="10" t="s">
        <v>16</v>
      </c>
      <c r="J262" s="10" t="s">
        <v>278</v>
      </c>
      <c r="K262" s="10" t="s">
        <v>276</v>
      </c>
      <c r="L262">
        <v>26</v>
      </c>
      <c r="T262" s="10" t="s">
        <v>479</v>
      </c>
    </row>
    <row r="263" spans="1:20" x14ac:dyDescent="0.3">
      <c r="A263">
        <v>45</v>
      </c>
      <c r="B263" s="10" t="s">
        <v>216</v>
      </c>
      <c r="C263" s="10" t="s">
        <v>50</v>
      </c>
      <c r="D263" s="10" t="s">
        <v>28</v>
      </c>
      <c r="E263" s="10" t="s">
        <v>25</v>
      </c>
      <c r="F263" s="10" t="s">
        <v>49</v>
      </c>
      <c r="G263" s="10" t="s">
        <v>71</v>
      </c>
      <c r="H263">
        <v>1</v>
      </c>
      <c r="I263" s="10" t="s">
        <v>16</v>
      </c>
      <c r="J263" s="10" t="s">
        <v>279</v>
      </c>
      <c r="K263" s="10" t="s">
        <v>276</v>
      </c>
      <c r="L263">
        <v>26</v>
      </c>
      <c r="T263" s="10" t="s">
        <v>479</v>
      </c>
    </row>
    <row r="264" spans="1:20" x14ac:dyDescent="0.3">
      <c r="A264">
        <v>45</v>
      </c>
      <c r="B264" s="10" t="s">
        <v>216</v>
      </c>
      <c r="C264" s="10" t="s">
        <v>50</v>
      </c>
      <c r="D264" s="10" t="s">
        <v>28</v>
      </c>
      <c r="E264" s="10" t="s">
        <v>25</v>
      </c>
      <c r="F264" s="10" t="s">
        <v>49</v>
      </c>
      <c r="G264" s="10" t="s">
        <v>71</v>
      </c>
      <c r="H264">
        <v>1</v>
      </c>
      <c r="I264" s="10" t="s">
        <v>16</v>
      </c>
      <c r="J264" s="10" t="s">
        <v>280</v>
      </c>
      <c r="K264" s="10" t="s">
        <v>276</v>
      </c>
      <c r="L264">
        <v>26</v>
      </c>
      <c r="T264" s="10" t="s">
        <v>479</v>
      </c>
    </row>
    <row r="265" spans="1:20" x14ac:dyDescent="0.3">
      <c r="A265">
        <v>46</v>
      </c>
      <c r="B265" s="10" t="s">
        <v>218</v>
      </c>
      <c r="C265" s="10" t="s">
        <v>50</v>
      </c>
      <c r="D265" s="10" t="s">
        <v>28</v>
      </c>
      <c r="E265" s="10" t="s">
        <v>25</v>
      </c>
      <c r="F265" s="10" t="s">
        <v>49</v>
      </c>
      <c r="G265" s="10" t="s">
        <v>71</v>
      </c>
      <c r="H265">
        <v>1</v>
      </c>
      <c r="I265" s="10" t="s">
        <v>16</v>
      </c>
      <c r="J265" s="10" t="s">
        <v>275</v>
      </c>
      <c r="K265" s="10" t="s">
        <v>276</v>
      </c>
      <c r="L265">
        <v>26</v>
      </c>
      <c r="T265" s="10" t="s">
        <v>481</v>
      </c>
    </row>
    <row r="266" spans="1:20" x14ac:dyDescent="0.3">
      <c r="A266">
        <v>46</v>
      </c>
      <c r="B266" s="10" t="s">
        <v>218</v>
      </c>
      <c r="C266" s="10" t="s">
        <v>50</v>
      </c>
      <c r="D266" s="10" t="s">
        <v>28</v>
      </c>
      <c r="E266" s="10" t="s">
        <v>25</v>
      </c>
      <c r="F266" s="10" t="s">
        <v>49</v>
      </c>
      <c r="G266" s="10" t="s">
        <v>71</v>
      </c>
      <c r="H266">
        <v>1</v>
      </c>
      <c r="I266" s="10" t="s">
        <v>16</v>
      </c>
      <c r="J266" s="10" t="s">
        <v>885</v>
      </c>
      <c r="K266" s="10" t="s">
        <v>276</v>
      </c>
      <c r="L266">
        <v>26</v>
      </c>
      <c r="T266" s="10" t="s">
        <v>481</v>
      </c>
    </row>
    <row r="267" spans="1:20" x14ac:dyDescent="0.3">
      <c r="A267">
        <v>46</v>
      </c>
      <c r="B267" s="10" t="s">
        <v>218</v>
      </c>
      <c r="C267" s="10" t="s">
        <v>50</v>
      </c>
      <c r="D267" s="10" t="s">
        <v>28</v>
      </c>
      <c r="E267" s="10" t="s">
        <v>25</v>
      </c>
      <c r="F267" s="10" t="s">
        <v>49</v>
      </c>
      <c r="G267" s="10" t="s">
        <v>71</v>
      </c>
      <c r="H267">
        <v>1</v>
      </c>
      <c r="I267" s="10" t="s">
        <v>16</v>
      </c>
      <c r="J267" s="10" t="s">
        <v>884</v>
      </c>
      <c r="K267" s="10" t="s">
        <v>276</v>
      </c>
      <c r="L267">
        <v>26</v>
      </c>
      <c r="T267" s="10" t="s">
        <v>481</v>
      </c>
    </row>
    <row r="268" spans="1:20" x14ac:dyDescent="0.3">
      <c r="A268">
        <v>46</v>
      </c>
      <c r="B268" s="10" t="s">
        <v>218</v>
      </c>
      <c r="C268" s="10" t="s">
        <v>50</v>
      </c>
      <c r="D268" s="10" t="s">
        <v>28</v>
      </c>
      <c r="E268" s="10" t="s">
        <v>25</v>
      </c>
      <c r="F268" s="10" t="s">
        <v>49</v>
      </c>
      <c r="G268" s="10" t="s">
        <v>71</v>
      </c>
      <c r="H268">
        <v>1</v>
      </c>
      <c r="I268" s="10" t="s">
        <v>16</v>
      </c>
      <c r="J268" s="10" t="s">
        <v>278</v>
      </c>
      <c r="K268" s="10" t="s">
        <v>276</v>
      </c>
      <c r="L268">
        <v>26</v>
      </c>
      <c r="T268" s="10" t="s">
        <v>481</v>
      </c>
    </row>
    <row r="269" spans="1:20" x14ac:dyDescent="0.3">
      <c r="A269">
        <v>46</v>
      </c>
      <c r="B269" s="10" t="s">
        <v>218</v>
      </c>
      <c r="C269" s="10" t="s">
        <v>50</v>
      </c>
      <c r="D269" s="10" t="s">
        <v>28</v>
      </c>
      <c r="E269" s="10" t="s">
        <v>25</v>
      </c>
      <c r="F269" s="10" t="s">
        <v>49</v>
      </c>
      <c r="G269" s="10" t="s">
        <v>71</v>
      </c>
      <c r="H269">
        <v>1</v>
      </c>
      <c r="I269" s="10" t="s">
        <v>16</v>
      </c>
      <c r="J269" s="10" t="s">
        <v>279</v>
      </c>
      <c r="K269" s="10" t="s">
        <v>276</v>
      </c>
      <c r="L269">
        <v>26</v>
      </c>
      <c r="T269" s="10" t="s">
        <v>481</v>
      </c>
    </row>
    <row r="270" spans="1:20" x14ac:dyDescent="0.3">
      <c r="A270">
        <v>46</v>
      </c>
      <c r="B270" s="10" t="s">
        <v>218</v>
      </c>
      <c r="C270" s="10" t="s">
        <v>50</v>
      </c>
      <c r="D270" s="10" t="s">
        <v>28</v>
      </c>
      <c r="E270" s="10" t="s">
        <v>25</v>
      </c>
      <c r="F270" s="10" t="s">
        <v>49</v>
      </c>
      <c r="G270" s="10" t="s">
        <v>71</v>
      </c>
      <c r="H270">
        <v>1</v>
      </c>
      <c r="I270" s="10" t="s">
        <v>16</v>
      </c>
      <c r="J270" s="10" t="s">
        <v>280</v>
      </c>
      <c r="K270" s="10" t="s">
        <v>276</v>
      </c>
      <c r="L270">
        <v>26</v>
      </c>
      <c r="T270" s="10" t="s">
        <v>481</v>
      </c>
    </row>
    <row r="271" spans="1:20" x14ac:dyDescent="0.3">
      <c r="A271">
        <v>47</v>
      </c>
      <c r="B271" s="10" t="s">
        <v>226</v>
      </c>
      <c r="C271" s="10" t="s">
        <v>50</v>
      </c>
      <c r="D271" s="10" t="s">
        <v>23</v>
      </c>
      <c r="E271" s="10" t="s">
        <v>25</v>
      </c>
      <c r="F271" s="10" t="s">
        <v>49</v>
      </c>
      <c r="G271" s="10" t="s">
        <v>71</v>
      </c>
      <c r="H271">
        <v>1</v>
      </c>
      <c r="I271" s="10" t="s">
        <v>16</v>
      </c>
      <c r="J271" s="10" t="s">
        <v>275</v>
      </c>
      <c r="K271" s="10" t="s">
        <v>413</v>
      </c>
      <c r="L271">
        <v>30</v>
      </c>
      <c r="T271" s="10" t="s">
        <v>482</v>
      </c>
    </row>
    <row r="272" spans="1:20" x14ac:dyDescent="0.3">
      <c r="A272">
        <v>47</v>
      </c>
      <c r="B272" s="10" t="s">
        <v>226</v>
      </c>
      <c r="C272" s="10" t="s">
        <v>50</v>
      </c>
      <c r="D272" s="10" t="s">
        <v>23</v>
      </c>
      <c r="E272" s="10" t="s">
        <v>25</v>
      </c>
      <c r="F272" s="10" t="s">
        <v>49</v>
      </c>
      <c r="G272" s="10" t="s">
        <v>71</v>
      </c>
      <c r="H272">
        <v>1</v>
      </c>
      <c r="I272" s="10" t="s">
        <v>16</v>
      </c>
      <c r="J272" s="10" t="s">
        <v>885</v>
      </c>
      <c r="K272" s="10" t="s">
        <v>276</v>
      </c>
      <c r="L272">
        <v>27</v>
      </c>
      <c r="T272" s="10" t="s">
        <v>482</v>
      </c>
    </row>
    <row r="273" spans="1:20" x14ac:dyDescent="0.3">
      <c r="A273">
        <v>47</v>
      </c>
      <c r="B273" s="10" t="s">
        <v>226</v>
      </c>
      <c r="C273" s="10" t="s">
        <v>50</v>
      </c>
      <c r="D273" s="10" t="s">
        <v>23</v>
      </c>
      <c r="E273" s="10" t="s">
        <v>25</v>
      </c>
      <c r="F273" s="10" t="s">
        <v>49</v>
      </c>
      <c r="G273" s="10" t="s">
        <v>71</v>
      </c>
      <c r="H273">
        <v>1</v>
      </c>
      <c r="I273" s="10" t="s">
        <v>16</v>
      </c>
      <c r="J273" s="10" t="s">
        <v>277</v>
      </c>
      <c r="K273" s="10" t="s">
        <v>276</v>
      </c>
      <c r="L273">
        <v>26</v>
      </c>
      <c r="T273" s="10" t="s">
        <v>482</v>
      </c>
    </row>
    <row r="274" spans="1:20" x14ac:dyDescent="0.3">
      <c r="A274">
        <v>47</v>
      </c>
      <c r="B274" s="10" t="s">
        <v>226</v>
      </c>
      <c r="C274" s="10" t="s">
        <v>50</v>
      </c>
      <c r="D274" s="10" t="s">
        <v>23</v>
      </c>
      <c r="E274" s="10" t="s">
        <v>25</v>
      </c>
      <c r="F274" s="10" t="s">
        <v>49</v>
      </c>
      <c r="G274" s="10" t="s">
        <v>71</v>
      </c>
      <c r="H274">
        <v>1</v>
      </c>
      <c r="I274" s="10" t="s">
        <v>16</v>
      </c>
      <c r="J274" s="10" t="s">
        <v>884</v>
      </c>
      <c r="K274" s="10" t="s">
        <v>276</v>
      </c>
      <c r="L274">
        <v>26</v>
      </c>
      <c r="T274" s="10" t="s">
        <v>482</v>
      </c>
    </row>
    <row r="275" spans="1:20" x14ac:dyDescent="0.3">
      <c r="A275">
        <v>47</v>
      </c>
      <c r="B275" s="10" t="s">
        <v>226</v>
      </c>
      <c r="C275" s="10" t="s">
        <v>50</v>
      </c>
      <c r="D275" s="10" t="s">
        <v>23</v>
      </c>
      <c r="E275" s="10" t="s">
        <v>25</v>
      </c>
      <c r="F275" s="10" t="s">
        <v>49</v>
      </c>
      <c r="G275" s="10" t="s">
        <v>71</v>
      </c>
      <c r="H275">
        <v>1</v>
      </c>
      <c r="I275" s="10" t="s">
        <v>16</v>
      </c>
      <c r="J275" s="10" t="s">
        <v>278</v>
      </c>
      <c r="K275" s="10" t="s">
        <v>413</v>
      </c>
      <c r="L275">
        <v>30</v>
      </c>
      <c r="T275" s="10" t="s">
        <v>482</v>
      </c>
    </row>
    <row r="276" spans="1:20" x14ac:dyDescent="0.3">
      <c r="A276">
        <v>47</v>
      </c>
      <c r="B276" s="10" t="s">
        <v>226</v>
      </c>
      <c r="C276" s="10" t="s">
        <v>50</v>
      </c>
      <c r="D276" s="10" t="s">
        <v>23</v>
      </c>
      <c r="E276" s="10" t="s">
        <v>25</v>
      </c>
      <c r="F276" s="10" t="s">
        <v>49</v>
      </c>
      <c r="G276" s="10" t="s">
        <v>71</v>
      </c>
      <c r="H276">
        <v>1</v>
      </c>
      <c r="I276" s="10" t="s">
        <v>16</v>
      </c>
      <c r="J276" s="10" t="s">
        <v>279</v>
      </c>
      <c r="K276" s="10" t="s">
        <v>276</v>
      </c>
      <c r="L276">
        <v>26</v>
      </c>
      <c r="T276" s="10" t="s">
        <v>482</v>
      </c>
    </row>
    <row r="277" spans="1:20" x14ac:dyDescent="0.3">
      <c r="A277">
        <v>47</v>
      </c>
      <c r="B277" s="10" t="s">
        <v>226</v>
      </c>
      <c r="C277" s="10" t="s">
        <v>50</v>
      </c>
      <c r="D277" s="10" t="s">
        <v>23</v>
      </c>
      <c r="E277" s="10" t="s">
        <v>25</v>
      </c>
      <c r="F277" s="10" t="s">
        <v>49</v>
      </c>
      <c r="G277" s="10" t="s">
        <v>71</v>
      </c>
      <c r="H277">
        <v>1</v>
      </c>
      <c r="I277" s="10" t="s">
        <v>16</v>
      </c>
      <c r="J277" s="10" t="s">
        <v>280</v>
      </c>
      <c r="K277" s="10" t="s">
        <v>276</v>
      </c>
      <c r="L277">
        <v>26</v>
      </c>
      <c r="T277" s="10" t="s">
        <v>482</v>
      </c>
    </row>
    <row r="278" spans="1:20" x14ac:dyDescent="0.3">
      <c r="A278">
        <v>47</v>
      </c>
      <c r="B278" s="10" t="s">
        <v>226</v>
      </c>
      <c r="C278" s="10" t="s">
        <v>50</v>
      </c>
      <c r="D278" s="10" t="s">
        <v>23</v>
      </c>
      <c r="E278" s="10" t="s">
        <v>25</v>
      </c>
      <c r="F278" s="10" t="s">
        <v>49</v>
      </c>
      <c r="G278" s="10" t="s">
        <v>71</v>
      </c>
      <c r="H278">
        <v>1</v>
      </c>
      <c r="I278" s="10" t="s">
        <v>16</v>
      </c>
      <c r="J278" s="10" t="s">
        <v>416</v>
      </c>
      <c r="K278" s="10" t="s">
        <v>417</v>
      </c>
      <c r="L278">
        <v>43</v>
      </c>
      <c r="N278">
        <v>53</v>
      </c>
      <c r="T278" s="10" t="s">
        <v>482</v>
      </c>
    </row>
    <row r="279" spans="1:20" x14ac:dyDescent="0.3">
      <c r="A279">
        <v>48</v>
      </c>
      <c r="B279" s="10" t="s">
        <v>216</v>
      </c>
      <c r="C279" s="10" t="s">
        <v>398</v>
      </c>
      <c r="D279" s="10" t="s">
        <v>23</v>
      </c>
      <c r="E279" s="10" t="s">
        <v>31</v>
      </c>
      <c r="F279" s="10" t="s">
        <v>49</v>
      </c>
      <c r="G279" s="10" t="s">
        <v>71</v>
      </c>
      <c r="H279">
        <v>1</v>
      </c>
      <c r="I279" s="10" t="s">
        <v>16</v>
      </c>
      <c r="J279" s="10" t="s">
        <v>275</v>
      </c>
      <c r="K279" s="10" t="s">
        <v>276</v>
      </c>
      <c r="L279">
        <v>24</v>
      </c>
      <c r="T279" s="10" t="s">
        <v>483</v>
      </c>
    </row>
    <row r="280" spans="1:20" x14ac:dyDescent="0.3">
      <c r="A280">
        <v>48</v>
      </c>
      <c r="B280" s="10" t="s">
        <v>216</v>
      </c>
      <c r="C280" s="10" t="s">
        <v>398</v>
      </c>
      <c r="D280" s="10" t="s">
        <v>23</v>
      </c>
      <c r="E280" s="10" t="s">
        <v>31</v>
      </c>
      <c r="F280" s="10" t="s">
        <v>49</v>
      </c>
      <c r="G280" s="10" t="s">
        <v>71</v>
      </c>
      <c r="H280">
        <v>1</v>
      </c>
      <c r="I280" s="10" t="s">
        <v>16</v>
      </c>
      <c r="J280" s="10" t="s">
        <v>885</v>
      </c>
      <c r="K280" s="10" t="s">
        <v>276</v>
      </c>
      <c r="L280">
        <v>24</v>
      </c>
      <c r="T280" s="10" t="s">
        <v>483</v>
      </c>
    </row>
    <row r="281" spans="1:20" x14ac:dyDescent="0.3">
      <c r="A281">
        <v>48</v>
      </c>
      <c r="B281" s="10" t="s">
        <v>216</v>
      </c>
      <c r="C281" s="10" t="s">
        <v>398</v>
      </c>
      <c r="D281" s="10" t="s">
        <v>23</v>
      </c>
      <c r="E281" s="10" t="s">
        <v>31</v>
      </c>
      <c r="F281" s="10" t="s">
        <v>49</v>
      </c>
      <c r="G281" s="10" t="s">
        <v>71</v>
      </c>
      <c r="H281">
        <v>1</v>
      </c>
      <c r="I281" s="10" t="s">
        <v>16</v>
      </c>
      <c r="J281" s="10" t="s">
        <v>277</v>
      </c>
      <c r="K281" s="10" t="s">
        <v>276</v>
      </c>
      <c r="L281">
        <v>24</v>
      </c>
      <c r="T281" s="10" t="s">
        <v>483</v>
      </c>
    </row>
    <row r="282" spans="1:20" x14ac:dyDescent="0.3">
      <c r="A282">
        <v>48</v>
      </c>
      <c r="B282" s="10" t="s">
        <v>216</v>
      </c>
      <c r="C282" s="10" t="s">
        <v>398</v>
      </c>
      <c r="D282" s="10" t="s">
        <v>23</v>
      </c>
      <c r="E282" s="10" t="s">
        <v>31</v>
      </c>
      <c r="F282" s="10" t="s">
        <v>49</v>
      </c>
      <c r="G282" s="10" t="s">
        <v>71</v>
      </c>
      <c r="H282">
        <v>1</v>
      </c>
      <c r="I282" s="10" t="s">
        <v>16</v>
      </c>
      <c r="J282" s="10" t="s">
        <v>278</v>
      </c>
      <c r="K282" s="10" t="s">
        <v>276</v>
      </c>
      <c r="L282">
        <v>24</v>
      </c>
      <c r="T282" s="10" t="s">
        <v>483</v>
      </c>
    </row>
    <row r="283" spans="1:20" x14ac:dyDescent="0.3">
      <c r="A283">
        <v>48</v>
      </c>
      <c r="B283" s="10" t="s">
        <v>216</v>
      </c>
      <c r="C283" s="10" t="s">
        <v>398</v>
      </c>
      <c r="D283" s="10" t="s">
        <v>23</v>
      </c>
      <c r="E283" s="10" t="s">
        <v>31</v>
      </c>
      <c r="F283" s="10" t="s">
        <v>49</v>
      </c>
      <c r="G283" s="10" t="s">
        <v>71</v>
      </c>
      <c r="H283">
        <v>1</v>
      </c>
      <c r="I283" s="10" t="s">
        <v>16</v>
      </c>
      <c r="J283" s="10" t="s">
        <v>279</v>
      </c>
      <c r="K283" s="10" t="s">
        <v>276</v>
      </c>
      <c r="L283">
        <v>24</v>
      </c>
      <c r="T283" s="10" t="s">
        <v>483</v>
      </c>
    </row>
    <row r="284" spans="1:20" x14ac:dyDescent="0.3">
      <c r="A284">
        <v>48</v>
      </c>
      <c r="B284" s="10" t="s">
        <v>216</v>
      </c>
      <c r="C284" s="10" t="s">
        <v>398</v>
      </c>
      <c r="D284" s="10" t="s">
        <v>23</v>
      </c>
      <c r="E284" s="10" t="s">
        <v>31</v>
      </c>
      <c r="F284" s="10" t="s">
        <v>49</v>
      </c>
      <c r="G284" s="10" t="s">
        <v>71</v>
      </c>
      <c r="H284">
        <v>1</v>
      </c>
      <c r="I284" s="10" t="s">
        <v>16</v>
      </c>
      <c r="J284" s="10" t="s">
        <v>280</v>
      </c>
      <c r="K284" s="10" t="s">
        <v>276</v>
      </c>
      <c r="L284">
        <v>24</v>
      </c>
      <c r="T284" s="10" t="s">
        <v>483</v>
      </c>
    </row>
    <row r="285" spans="1:20" x14ac:dyDescent="0.3">
      <c r="A285">
        <v>49</v>
      </c>
      <c r="B285" s="10" t="s">
        <v>218</v>
      </c>
      <c r="C285" s="10" t="s">
        <v>398</v>
      </c>
      <c r="D285" s="10" t="s">
        <v>23</v>
      </c>
      <c r="E285" s="10" t="s">
        <v>31</v>
      </c>
      <c r="F285" s="10" t="s">
        <v>49</v>
      </c>
      <c r="G285" s="10" t="s">
        <v>71</v>
      </c>
      <c r="H285">
        <v>1</v>
      </c>
      <c r="I285" s="10" t="s">
        <v>16</v>
      </c>
      <c r="J285" s="10" t="s">
        <v>275</v>
      </c>
      <c r="K285" s="10" t="s">
        <v>276</v>
      </c>
      <c r="L285">
        <v>24</v>
      </c>
      <c r="T285" s="10" t="s">
        <v>485</v>
      </c>
    </row>
    <row r="286" spans="1:20" x14ac:dyDescent="0.3">
      <c r="A286">
        <v>49</v>
      </c>
      <c r="B286" s="10" t="s">
        <v>218</v>
      </c>
      <c r="C286" s="10" t="s">
        <v>398</v>
      </c>
      <c r="D286" s="10" t="s">
        <v>23</v>
      </c>
      <c r="E286" s="10" t="s">
        <v>31</v>
      </c>
      <c r="F286" s="10" t="s">
        <v>49</v>
      </c>
      <c r="G286" s="10" t="s">
        <v>71</v>
      </c>
      <c r="H286">
        <v>1</v>
      </c>
      <c r="I286" s="10" t="s">
        <v>16</v>
      </c>
      <c r="J286" s="10" t="s">
        <v>885</v>
      </c>
      <c r="K286" s="10" t="s">
        <v>276</v>
      </c>
      <c r="L286">
        <v>24</v>
      </c>
      <c r="T286" s="10" t="s">
        <v>485</v>
      </c>
    </row>
    <row r="287" spans="1:20" x14ac:dyDescent="0.3">
      <c r="A287">
        <v>49</v>
      </c>
      <c r="B287" s="10" t="s">
        <v>218</v>
      </c>
      <c r="C287" s="10" t="s">
        <v>398</v>
      </c>
      <c r="D287" s="10" t="s">
        <v>23</v>
      </c>
      <c r="E287" s="10" t="s">
        <v>31</v>
      </c>
      <c r="F287" s="10" t="s">
        <v>49</v>
      </c>
      <c r="G287" s="10" t="s">
        <v>71</v>
      </c>
      <c r="H287">
        <v>1</v>
      </c>
      <c r="I287" s="10" t="s">
        <v>16</v>
      </c>
      <c r="J287" s="10" t="s">
        <v>277</v>
      </c>
      <c r="K287" s="10" t="s">
        <v>276</v>
      </c>
      <c r="L287">
        <v>24</v>
      </c>
      <c r="T287" s="10" t="s">
        <v>485</v>
      </c>
    </row>
    <row r="288" spans="1:20" x14ac:dyDescent="0.3">
      <c r="A288">
        <v>49</v>
      </c>
      <c r="B288" s="10" t="s">
        <v>218</v>
      </c>
      <c r="C288" s="10" t="s">
        <v>398</v>
      </c>
      <c r="D288" s="10" t="s">
        <v>23</v>
      </c>
      <c r="E288" s="10" t="s">
        <v>31</v>
      </c>
      <c r="F288" s="10" t="s">
        <v>49</v>
      </c>
      <c r="G288" s="10" t="s">
        <v>71</v>
      </c>
      <c r="H288">
        <v>1</v>
      </c>
      <c r="I288" s="10" t="s">
        <v>16</v>
      </c>
      <c r="J288" s="10" t="s">
        <v>278</v>
      </c>
      <c r="K288" s="10" t="s">
        <v>276</v>
      </c>
      <c r="L288">
        <v>24</v>
      </c>
      <c r="T288" s="10" t="s">
        <v>485</v>
      </c>
    </row>
    <row r="289" spans="1:20" x14ac:dyDescent="0.3">
      <c r="A289">
        <v>49</v>
      </c>
      <c r="B289" s="10" t="s">
        <v>218</v>
      </c>
      <c r="C289" s="10" t="s">
        <v>398</v>
      </c>
      <c r="D289" s="10" t="s">
        <v>23</v>
      </c>
      <c r="E289" s="10" t="s">
        <v>31</v>
      </c>
      <c r="F289" s="10" t="s">
        <v>49</v>
      </c>
      <c r="G289" s="10" t="s">
        <v>71</v>
      </c>
      <c r="H289">
        <v>1</v>
      </c>
      <c r="I289" s="10" t="s">
        <v>16</v>
      </c>
      <c r="J289" s="10" t="s">
        <v>279</v>
      </c>
      <c r="K289" s="10" t="s">
        <v>276</v>
      </c>
      <c r="L289">
        <v>24</v>
      </c>
      <c r="T289" s="10" t="s">
        <v>485</v>
      </c>
    </row>
    <row r="290" spans="1:20" x14ac:dyDescent="0.3">
      <c r="A290">
        <v>49</v>
      </c>
      <c r="B290" s="10" t="s">
        <v>218</v>
      </c>
      <c r="C290" s="10" t="s">
        <v>398</v>
      </c>
      <c r="D290" s="10" t="s">
        <v>23</v>
      </c>
      <c r="E290" s="10" t="s">
        <v>31</v>
      </c>
      <c r="F290" s="10" t="s">
        <v>49</v>
      </c>
      <c r="G290" s="10" t="s">
        <v>71</v>
      </c>
      <c r="H290">
        <v>1</v>
      </c>
      <c r="I290" s="10" t="s">
        <v>16</v>
      </c>
      <c r="J290" s="10" t="s">
        <v>280</v>
      </c>
      <c r="K290" s="10" t="s">
        <v>276</v>
      </c>
      <c r="L290">
        <v>24</v>
      </c>
      <c r="T290" s="10" t="s">
        <v>485</v>
      </c>
    </row>
    <row r="291" spans="1:20" x14ac:dyDescent="0.3">
      <c r="A291">
        <v>50</v>
      </c>
      <c r="B291" s="10" t="s">
        <v>717</v>
      </c>
      <c r="C291" s="10" t="s">
        <v>398</v>
      </c>
      <c r="D291" s="10" t="s">
        <v>24</v>
      </c>
      <c r="E291" s="10" t="s">
        <v>31</v>
      </c>
      <c r="F291" s="10" t="s">
        <v>49</v>
      </c>
      <c r="G291" s="10" t="s">
        <v>71</v>
      </c>
      <c r="H291">
        <v>1</v>
      </c>
      <c r="I291" s="10" t="s">
        <v>16</v>
      </c>
      <c r="J291" s="10" t="s">
        <v>275</v>
      </c>
      <c r="K291" s="10" t="s">
        <v>276</v>
      </c>
      <c r="L291">
        <v>24</v>
      </c>
      <c r="T291" s="10" t="s">
        <v>869</v>
      </c>
    </row>
    <row r="292" spans="1:20" x14ac:dyDescent="0.3">
      <c r="A292">
        <v>50</v>
      </c>
      <c r="B292" s="10" t="s">
        <v>717</v>
      </c>
      <c r="C292" s="10" t="s">
        <v>398</v>
      </c>
      <c r="D292" s="10" t="s">
        <v>24</v>
      </c>
      <c r="E292" s="10" t="s">
        <v>31</v>
      </c>
      <c r="F292" s="10" t="s">
        <v>49</v>
      </c>
      <c r="G292" s="10" t="s">
        <v>71</v>
      </c>
      <c r="H292">
        <v>1</v>
      </c>
      <c r="I292" s="10" t="s">
        <v>16</v>
      </c>
      <c r="J292" s="10" t="s">
        <v>885</v>
      </c>
      <c r="K292" s="10" t="s">
        <v>276</v>
      </c>
      <c r="L292">
        <v>24</v>
      </c>
      <c r="T292" s="10" t="s">
        <v>869</v>
      </c>
    </row>
    <row r="293" spans="1:20" x14ac:dyDescent="0.3">
      <c r="A293">
        <v>50</v>
      </c>
      <c r="B293" s="10" t="s">
        <v>717</v>
      </c>
      <c r="C293" s="10" t="s">
        <v>398</v>
      </c>
      <c r="D293" s="10" t="s">
        <v>24</v>
      </c>
      <c r="E293" s="10" t="s">
        <v>31</v>
      </c>
      <c r="F293" s="10" t="s">
        <v>49</v>
      </c>
      <c r="G293" s="10" t="s">
        <v>71</v>
      </c>
      <c r="H293">
        <v>1</v>
      </c>
      <c r="I293" s="10" t="s">
        <v>16</v>
      </c>
      <c r="J293" s="10" t="s">
        <v>277</v>
      </c>
      <c r="K293" s="10" t="s">
        <v>276</v>
      </c>
      <c r="L293">
        <v>24</v>
      </c>
      <c r="T293" s="10" t="s">
        <v>869</v>
      </c>
    </row>
    <row r="294" spans="1:20" x14ac:dyDescent="0.3">
      <c r="A294">
        <v>50</v>
      </c>
      <c r="B294" s="10" t="s">
        <v>717</v>
      </c>
      <c r="C294" s="10" t="s">
        <v>398</v>
      </c>
      <c r="D294" s="10" t="s">
        <v>24</v>
      </c>
      <c r="E294" s="10" t="s">
        <v>31</v>
      </c>
      <c r="F294" s="10" t="s">
        <v>49</v>
      </c>
      <c r="G294" s="10" t="s">
        <v>71</v>
      </c>
      <c r="H294">
        <v>1</v>
      </c>
      <c r="I294" s="10" t="s">
        <v>16</v>
      </c>
      <c r="J294" s="10" t="s">
        <v>278</v>
      </c>
      <c r="K294" s="10" t="s">
        <v>276</v>
      </c>
      <c r="L294">
        <v>24</v>
      </c>
      <c r="T294" s="10" t="s">
        <v>869</v>
      </c>
    </row>
    <row r="295" spans="1:20" x14ac:dyDescent="0.3">
      <c r="A295">
        <v>50</v>
      </c>
      <c r="B295" s="10" t="s">
        <v>717</v>
      </c>
      <c r="C295" s="10" t="s">
        <v>398</v>
      </c>
      <c r="D295" s="10" t="s">
        <v>24</v>
      </c>
      <c r="E295" s="10" t="s">
        <v>31</v>
      </c>
      <c r="F295" s="10" t="s">
        <v>49</v>
      </c>
      <c r="G295" s="10" t="s">
        <v>71</v>
      </c>
      <c r="H295">
        <v>1</v>
      </c>
      <c r="I295" s="10" t="s">
        <v>16</v>
      </c>
      <c r="J295" s="10" t="s">
        <v>279</v>
      </c>
      <c r="K295" s="10" t="s">
        <v>276</v>
      </c>
      <c r="L295">
        <v>24</v>
      </c>
      <c r="T295" s="10" t="s">
        <v>869</v>
      </c>
    </row>
    <row r="296" spans="1:20" x14ac:dyDescent="0.3">
      <c r="A296">
        <v>50</v>
      </c>
      <c r="B296" s="10" t="s">
        <v>717</v>
      </c>
      <c r="C296" s="10" t="s">
        <v>398</v>
      </c>
      <c r="D296" s="10" t="s">
        <v>24</v>
      </c>
      <c r="E296" s="10" t="s">
        <v>31</v>
      </c>
      <c r="F296" s="10" t="s">
        <v>49</v>
      </c>
      <c r="G296" s="10" t="s">
        <v>71</v>
      </c>
      <c r="H296">
        <v>1</v>
      </c>
      <c r="I296" s="10" t="s">
        <v>16</v>
      </c>
      <c r="J296" s="10" t="s">
        <v>280</v>
      </c>
      <c r="K296" s="10" t="s">
        <v>276</v>
      </c>
      <c r="L296">
        <v>24</v>
      </c>
      <c r="T296" s="10" t="s">
        <v>869</v>
      </c>
    </row>
    <row r="297" spans="1:20" x14ac:dyDescent="0.3">
      <c r="A297">
        <v>51</v>
      </c>
      <c r="B297" s="10" t="s">
        <v>216</v>
      </c>
      <c r="C297" s="10" t="s">
        <v>51</v>
      </c>
      <c r="D297" s="10" t="s">
        <v>23</v>
      </c>
      <c r="E297" s="10" t="s">
        <v>25</v>
      </c>
      <c r="F297" s="10" t="s">
        <v>49</v>
      </c>
      <c r="G297" s="10" t="s">
        <v>71</v>
      </c>
      <c r="H297">
        <v>1</v>
      </c>
      <c r="I297" s="10" t="s">
        <v>16</v>
      </c>
      <c r="J297" s="10" t="s">
        <v>275</v>
      </c>
      <c r="K297" s="10" t="s">
        <v>276</v>
      </c>
      <c r="L297">
        <v>24</v>
      </c>
      <c r="T297" s="10" t="s">
        <v>486</v>
      </c>
    </row>
    <row r="298" spans="1:20" x14ac:dyDescent="0.3">
      <c r="A298">
        <v>51</v>
      </c>
      <c r="B298" s="10" t="s">
        <v>216</v>
      </c>
      <c r="C298" s="10" t="s">
        <v>51</v>
      </c>
      <c r="D298" s="10" t="s">
        <v>23</v>
      </c>
      <c r="E298" s="10" t="s">
        <v>25</v>
      </c>
      <c r="F298" s="10" t="s">
        <v>49</v>
      </c>
      <c r="G298" s="10" t="s">
        <v>71</v>
      </c>
      <c r="H298">
        <v>1</v>
      </c>
      <c r="I298" s="10" t="s">
        <v>16</v>
      </c>
      <c r="J298" s="10" t="s">
        <v>884</v>
      </c>
      <c r="K298" s="10" t="s">
        <v>276</v>
      </c>
      <c r="L298">
        <v>24</v>
      </c>
      <c r="T298" s="10" t="s">
        <v>486</v>
      </c>
    </row>
    <row r="299" spans="1:20" x14ac:dyDescent="0.3">
      <c r="A299">
        <v>51</v>
      </c>
      <c r="B299" s="10" t="s">
        <v>216</v>
      </c>
      <c r="C299" s="10" t="s">
        <v>51</v>
      </c>
      <c r="D299" s="10" t="s">
        <v>23</v>
      </c>
      <c r="E299" s="10" t="s">
        <v>25</v>
      </c>
      <c r="F299" s="10" t="s">
        <v>49</v>
      </c>
      <c r="G299" s="10" t="s">
        <v>71</v>
      </c>
      <c r="H299">
        <v>1</v>
      </c>
      <c r="I299" s="10" t="s">
        <v>16</v>
      </c>
      <c r="J299" s="10" t="s">
        <v>278</v>
      </c>
      <c r="K299" s="10" t="s">
        <v>276</v>
      </c>
      <c r="L299">
        <v>24</v>
      </c>
      <c r="T299" s="10" t="s">
        <v>486</v>
      </c>
    </row>
    <row r="300" spans="1:20" x14ac:dyDescent="0.3">
      <c r="A300">
        <v>51</v>
      </c>
      <c r="B300" s="10" t="s">
        <v>216</v>
      </c>
      <c r="C300" s="10" t="s">
        <v>51</v>
      </c>
      <c r="D300" s="10" t="s">
        <v>23</v>
      </c>
      <c r="E300" s="10" t="s">
        <v>25</v>
      </c>
      <c r="F300" s="10" t="s">
        <v>49</v>
      </c>
      <c r="G300" s="10" t="s">
        <v>71</v>
      </c>
      <c r="H300">
        <v>1</v>
      </c>
      <c r="I300" s="10" t="s">
        <v>16</v>
      </c>
      <c r="J300" s="10" t="s">
        <v>279</v>
      </c>
      <c r="K300" s="10" t="s">
        <v>276</v>
      </c>
      <c r="L300">
        <v>24</v>
      </c>
      <c r="T300" s="10" t="s">
        <v>486</v>
      </c>
    </row>
    <row r="301" spans="1:20" x14ac:dyDescent="0.3">
      <c r="A301">
        <v>51</v>
      </c>
      <c r="B301" s="10" t="s">
        <v>216</v>
      </c>
      <c r="C301" s="10" t="s">
        <v>51</v>
      </c>
      <c r="D301" s="10" t="s">
        <v>23</v>
      </c>
      <c r="E301" s="10" t="s">
        <v>25</v>
      </c>
      <c r="F301" s="10" t="s">
        <v>49</v>
      </c>
      <c r="G301" s="10" t="s">
        <v>71</v>
      </c>
      <c r="H301">
        <v>1</v>
      </c>
      <c r="I301" s="10" t="s">
        <v>16</v>
      </c>
      <c r="J301" s="10" t="s">
        <v>280</v>
      </c>
      <c r="K301" s="10" t="s">
        <v>276</v>
      </c>
      <c r="L301">
        <v>11</v>
      </c>
      <c r="T301" s="10" t="s">
        <v>486</v>
      </c>
    </row>
    <row r="302" spans="1:20" x14ac:dyDescent="0.3">
      <c r="A302">
        <v>52</v>
      </c>
      <c r="B302" s="10" t="s">
        <v>216</v>
      </c>
      <c r="C302" s="10" t="s">
        <v>52</v>
      </c>
      <c r="D302" s="10" t="s">
        <v>23</v>
      </c>
      <c r="E302" s="10" t="s">
        <v>25</v>
      </c>
      <c r="F302" s="10" t="s">
        <v>49</v>
      </c>
      <c r="G302" s="10" t="s">
        <v>71</v>
      </c>
      <c r="H302">
        <v>1</v>
      </c>
      <c r="I302" s="10" t="s">
        <v>16</v>
      </c>
      <c r="J302" s="10" t="s">
        <v>275</v>
      </c>
      <c r="K302" s="10" t="s">
        <v>276</v>
      </c>
      <c r="L302">
        <v>26</v>
      </c>
      <c r="T302" s="10" t="s">
        <v>488</v>
      </c>
    </row>
    <row r="303" spans="1:20" x14ac:dyDescent="0.3">
      <c r="A303">
        <v>52</v>
      </c>
      <c r="B303" s="10" t="s">
        <v>216</v>
      </c>
      <c r="C303" s="10" t="s">
        <v>52</v>
      </c>
      <c r="D303" s="10" t="s">
        <v>23</v>
      </c>
      <c r="E303" s="10" t="s">
        <v>25</v>
      </c>
      <c r="F303" s="10" t="s">
        <v>49</v>
      </c>
      <c r="G303" s="10" t="s">
        <v>71</v>
      </c>
      <c r="H303">
        <v>1</v>
      </c>
      <c r="I303" s="10" t="s">
        <v>16</v>
      </c>
      <c r="J303" s="10" t="s">
        <v>277</v>
      </c>
      <c r="K303" s="10" t="s">
        <v>276</v>
      </c>
      <c r="L303">
        <v>26</v>
      </c>
      <c r="T303" s="10" t="s">
        <v>488</v>
      </c>
    </row>
    <row r="304" spans="1:20" x14ac:dyDescent="0.3">
      <c r="A304">
        <v>52</v>
      </c>
      <c r="B304" s="10" t="s">
        <v>216</v>
      </c>
      <c r="C304" s="10" t="s">
        <v>52</v>
      </c>
      <c r="D304" s="10" t="s">
        <v>23</v>
      </c>
      <c r="E304" s="10" t="s">
        <v>25</v>
      </c>
      <c r="F304" s="10" t="s">
        <v>49</v>
      </c>
      <c r="G304" s="10" t="s">
        <v>71</v>
      </c>
      <c r="H304">
        <v>1</v>
      </c>
      <c r="I304" s="10" t="s">
        <v>16</v>
      </c>
      <c r="J304" s="10" t="s">
        <v>884</v>
      </c>
      <c r="K304" s="10" t="s">
        <v>276</v>
      </c>
      <c r="L304">
        <v>26</v>
      </c>
      <c r="T304" s="10" t="s">
        <v>488</v>
      </c>
    </row>
    <row r="305" spans="1:20" x14ac:dyDescent="0.3">
      <c r="A305">
        <v>52</v>
      </c>
      <c r="B305" s="10" t="s">
        <v>216</v>
      </c>
      <c r="C305" s="10" t="s">
        <v>52</v>
      </c>
      <c r="D305" s="10" t="s">
        <v>23</v>
      </c>
      <c r="E305" s="10" t="s">
        <v>25</v>
      </c>
      <c r="F305" s="10" t="s">
        <v>49</v>
      </c>
      <c r="G305" s="10" t="s">
        <v>71</v>
      </c>
      <c r="H305">
        <v>1</v>
      </c>
      <c r="I305" s="10" t="s">
        <v>16</v>
      </c>
      <c r="J305" s="10" t="s">
        <v>278</v>
      </c>
      <c r="K305" s="10" t="s">
        <v>276</v>
      </c>
      <c r="L305">
        <v>26</v>
      </c>
      <c r="T305" s="10" t="s">
        <v>488</v>
      </c>
    </row>
    <row r="306" spans="1:20" x14ac:dyDescent="0.3">
      <c r="A306">
        <v>52</v>
      </c>
      <c r="B306" s="10" t="s">
        <v>216</v>
      </c>
      <c r="C306" s="10" t="s">
        <v>52</v>
      </c>
      <c r="D306" s="10" t="s">
        <v>23</v>
      </c>
      <c r="E306" s="10" t="s">
        <v>25</v>
      </c>
      <c r="F306" s="10" t="s">
        <v>49</v>
      </c>
      <c r="G306" s="10" t="s">
        <v>71</v>
      </c>
      <c r="H306">
        <v>1</v>
      </c>
      <c r="I306" s="10" t="s">
        <v>16</v>
      </c>
      <c r="J306" s="10" t="s">
        <v>279</v>
      </c>
      <c r="K306" s="10" t="s">
        <v>276</v>
      </c>
      <c r="L306">
        <v>26</v>
      </c>
      <c r="T306" s="10" t="s">
        <v>488</v>
      </c>
    </row>
    <row r="307" spans="1:20" x14ac:dyDescent="0.3">
      <c r="A307">
        <v>52</v>
      </c>
      <c r="B307" s="10" t="s">
        <v>216</v>
      </c>
      <c r="C307" s="10" t="s">
        <v>52</v>
      </c>
      <c r="D307" s="10" t="s">
        <v>23</v>
      </c>
      <c r="E307" s="10" t="s">
        <v>25</v>
      </c>
      <c r="F307" s="10" t="s">
        <v>49</v>
      </c>
      <c r="G307" s="10" t="s">
        <v>71</v>
      </c>
      <c r="H307">
        <v>1</v>
      </c>
      <c r="I307" s="10" t="s">
        <v>16</v>
      </c>
      <c r="J307" s="10" t="s">
        <v>280</v>
      </c>
      <c r="K307" s="10" t="s">
        <v>276</v>
      </c>
      <c r="L307">
        <v>26</v>
      </c>
      <c r="T307" s="10" t="s">
        <v>488</v>
      </c>
    </row>
    <row r="308" spans="1:20" x14ac:dyDescent="0.3">
      <c r="A308">
        <v>53</v>
      </c>
      <c r="B308" s="10" t="s">
        <v>216</v>
      </c>
      <c r="C308" s="10" t="s">
        <v>53</v>
      </c>
      <c r="D308" s="10" t="s">
        <v>23</v>
      </c>
      <c r="E308" s="10" t="s">
        <v>21</v>
      </c>
      <c r="F308" s="10" t="s">
        <v>49</v>
      </c>
      <c r="G308" s="10" t="s">
        <v>71</v>
      </c>
      <c r="H308">
        <v>1</v>
      </c>
      <c r="I308" s="10" t="s">
        <v>16</v>
      </c>
      <c r="J308" s="10" t="s">
        <v>275</v>
      </c>
      <c r="K308" s="10" t="s">
        <v>289</v>
      </c>
      <c r="L308">
        <v>33</v>
      </c>
      <c r="T308" s="10" t="s">
        <v>490</v>
      </c>
    </row>
    <row r="309" spans="1:20" x14ac:dyDescent="0.3">
      <c r="A309">
        <v>53</v>
      </c>
      <c r="B309" s="10" t="s">
        <v>216</v>
      </c>
      <c r="C309" s="10" t="s">
        <v>53</v>
      </c>
      <c r="D309" s="10" t="s">
        <v>23</v>
      </c>
      <c r="E309" s="10" t="s">
        <v>21</v>
      </c>
      <c r="F309" s="10" t="s">
        <v>49</v>
      </c>
      <c r="G309" s="10" t="s">
        <v>71</v>
      </c>
      <c r="H309">
        <v>1</v>
      </c>
      <c r="I309" s="10" t="s">
        <v>16</v>
      </c>
      <c r="J309" s="10" t="s">
        <v>277</v>
      </c>
      <c r="K309" s="10" t="s">
        <v>276</v>
      </c>
      <c r="L309">
        <v>31</v>
      </c>
      <c r="T309" s="10" t="s">
        <v>490</v>
      </c>
    </row>
    <row r="310" spans="1:20" x14ac:dyDescent="0.3">
      <c r="A310">
        <v>53</v>
      </c>
      <c r="B310" s="10" t="s">
        <v>216</v>
      </c>
      <c r="C310" s="10" t="s">
        <v>53</v>
      </c>
      <c r="D310" s="10" t="s">
        <v>23</v>
      </c>
      <c r="E310" s="10" t="s">
        <v>21</v>
      </c>
      <c r="F310" s="10" t="s">
        <v>49</v>
      </c>
      <c r="G310" s="10" t="s">
        <v>71</v>
      </c>
      <c r="H310">
        <v>1</v>
      </c>
      <c r="I310" s="10" t="s">
        <v>16</v>
      </c>
      <c r="J310" s="10" t="s">
        <v>884</v>
      </c>
      <c r="K310" s="10" t="s">
        <v>276</v>
      </c>
      <c r="L310">
        <v>31</v>
      </c>
      <c r="T310" s="10" t="s">
        <v>490</v>
      </c>
    </row>
    <row r="311" spans="1:20" x14ac:dyDescent="0.3">
      <c r="A311">
        <v>53</v>
      </c>
      <c r="B311" s="10" t="s">
        <v>216</v>
      </c>
      <c r="C311" s="10" t="s">
        <v>53</v>
      </c>
      <c r="D311" s="10" t="s">
        <v>23</v>
      </c>
      <c r="E311" s="10" t="s">
        <v>21</v>
      </c>
      <c r="F311" s="10" t="s">
        <v>49</v>
      </c>
      <c r="G311" s="10" t="s">
        <v>71</v>
      </c>
      <c r="H311">
        <v>1</v>
      </c>
      <c r="I311" s="10" t="s">
        <v>16</v>
      </c>
      <c r="J311" s="10" t="s">
        <v>278</v>
      </c>
      <c r="K311" s="10" t="s">
        <v>289</v>
      </c>
      <c r="L311">
        <v>33</v>
      </c>
      <c r="T311" s="10" t="s">
        <v>490</v>
      </c>
    </row>
    <row r="312" spans="1:20" x14ac:dyDescent="0.3">
      <c r="A312">
        <v>53</v>
      </c>
      <c r="B312" s="10" t="s">
        <v>216</v>
      </c>
      <c r="C312" s="10" t="s">
        <v>53</v>
      </c>
      <c r="D312" s="10" t="s">
        <v>23</v>
      </c>
      <c r="E312" s="10" t="s">
        <v>21</v>
      </c>
      <c r="F312" s="10" t="s">
        <v>49</v>
      </c>
      <c r="G312" s="10" t="s">
        <v>71</v>
      </c>
      <c r="H312">
        <v>1</v>
      </c>
      <c r="I312" s="10" t="s">
        <v>16</v>
      </c>
      <c r="J312" s="10" t="s">
        <v>279</v>
      </c>
      <c r="K312" s="10" t="s">
        <v>276</v>
      </c>
      <c r="L312">
        <v>31</v>
      </c>
      <c r="T312" s="10" t="s">
        <v>490</v>
      </c>
    </row>
    <row r="313" spans="1:20" x14ac:dyDescent="0.3">
      <c r="A313">
        <v>53</v>
      </c>
      <c r="B313" s="10" t="s">
        <v>216</v>
      </c>
      <c r="C313" s="10" t="s">
        <v>53</v>
      </c>
      <c r="D313" s="10" t="s">
        <v>23</v>
      </c>
      <c r="E313" s="10" t="s">
        <v>21</v>
      </c>
      <c r="F313" s="10" t="s">
        <v>49</v>
      </c>
      <c r="G313" s="10" t="s">
        <v>71</v>
      </c>
      <c r="H313">
        <v>1</v>
      </c>
      <c r="I313" s="10" t="s">
        <v>16</v>
      </c>
      <c r="J313" s="10" t="s">
        <v>280</v>
      </c>
      <c r="K313" s="10" t="s">
        <v>276</v>
      </c>
      <c r="L313">
        <v>13</v>
      </c>
      <c r="T313" s="10" t="s">
        <v>490</v>
      </c>
    </row>
    <row r="314" spans="1:20" x14ac:dyDescent="0.3">
      <c r="A314">
        <v>53</v>
      </c>
      <c r="B314" s="10" t="s">
        <v>216</v>
      </c>
      <c r="C314" s="10" t="s">
        <v>53</v>
      </c>
      <c r="D314" s="10" t="s">
        <v>23</v>
      </c>
      <c r="E314" s="10" t="s">
        <v>21</v>
      </c>
      <c r="F314" s="10" t="s">
        <v>49</v>
      </c>
      <c r="G314" s="10" t="s">
        <v>71</v>
      </c>
      <c r="H314">
        <v>1</v>
      </c>
      <c r="I314" s="10" t="s">
        <v>16</v>
      </c>
      <c r="J314" s="10" t="s">
        <v>416</v>
      </c>
      <c r="K314" s="10" t="s">
        <v>417</v>
      </c>
      <c r="L314">
        <v>46</v>
      </c>
      <c r="N314">
        <v>56</v>
      </c>
      <c r="T314" s="10" t="s">
        <v>490</v>
      </c>
    </row>
    <row r="315" spans="1:20" x14ac:dyDescent="0.3">
      <c r="A315">
        <v>54</v>
      </c>
      <c r="B315" s="10" t="s">
        <v>216</v>
      </c>
      <c r="C315" s="10" t="s">
        <v>54</v>
      </c>
      <c r="D315" s="10" t="s">
        <v>23</v>
      </c>
      <c r="E315" s="10" t="s">
        <v>26</v>
      </c>
      <c r="F315" s="10" t="s">
        <v>49</v>
      </c>
      <c r="G315" s="10" t="s">
        <v>71</v>
      </c>
      <c r="H315">
        <v>1</v>
      </c>
      <c r="I315" s="10" t="s">
        <v>16</v>
      </c>
      <c r="J315" s="10" t="s">
        <v>275</v>
      </c>
      <c r="K315" s="10" t="s">
        <v>276</v>
      </c>
      <c r="L315">
        <v>27</v>
      </c>
      <c r="T315" s="10" t="s">
        <v>492</v>
      </c>
    </row>
    <row r="316" spans="1:20" x14ac:dyDescent="0.3">
      <c r="A316">
        <v>54</v>
      </c>
      <c r="B316" s="10" t="s">
        <v>216</v>
      </c>
      <c r="C316" s="10" t="s">
        <v>54</v>
      </c>
      <c r="D316" s="10" t="s">
        <v>23</v>
      </c>
      <c r="E316" s="10" t="s">
        <v>26</v>
      </c>
      <c r="F316" s="10" t="s">
        <v>49</v>
      </c>
      <c r="G316" s="10" t="s">
        <v>71</v>
      </c>
      <c r="H316">
        <v>1</v>
      </c>
      <c r="I316" s="10" t="s">
        <v>16</v>
      </c>
      <c r="J316" s="10" t="s">
        <v>277</v>
      </c>
      <c r="K316" s="10" t="s">
        <v>276</v>
      </c>
      <c r="L316">
        <v>27</v>
      </c>
      <c r="T316" s="10" t="s">
        <v>492</v>
      </c>
    </row>
    <row r="317" spans="1:20" x14ac:dyDescent="0.3">
      <c r="A317">
        <v>54</v>
      </c>
      <c r="B317" s="10" t="s">
        <v>216</v>
      </c>
      <c r="C317" s="10" t="s">
        <v>54</v>
      </c>
      <c r="D317" s="10" t="s">
        <v>23</v>
      </c>
      <c r="E317" s="10" t="s">
        <v>26</v>
      </c>
      <c r="F317" s="10" t="s">
        <v>49</v>
      </c>
      <c r="G317" s="10" t="s">
        <v>71</v>
      </c>
      <c r="H317">
        <v>1</v>
      </c>
      <c r="I317" s="10" t="s">
        <v>16</v>
      </c>
      <c r="J317" s="10" t="s">
        <v>278</v>
      </c>
      <c r="K317" s="10" t="s">
        <v>276</v>
      </c>
      <c r="L317">
        <v>27</v>
      </c>
      <c r="T317" s="10" t="s">
        <v>492</v>
      </c>
    </row>
    <row r="318" spans="1:20" x14ac:dyDescent="0.3">
      <c r="A318">
        <v>54</v>
      </c>
      <c r="B318" s="10" t="s">
        <v>216</v>
      </c>
      <c r="C318" s="10" t="s">
        <v>54</v>
      </c>
      <c r="D318" s="10" t="s">
        <v>23</v>
      </c>
      <c r="E318" s="10" t="s">
        <v>26</v>
      </c>
      <c r="F318" s="10" t="s">
        <v>49</v>
      </c>
      <c r="G318" s="10" t="s">
        <v>71</v>
      </c>
      <c r="H318">
        <v>1</v>
      </c>
      <c r="I318" s="10" t="s">
        <v>16</v>
      </c>
      <c r="J318" s="10" t="s">
        <v>279</v>
      </c>
      <c r="K318" s="10" t="s">
        <v>276</v>
      </c>
      <c r="L318">
        <v>27</v>
      </c>
      <c r="T318" s="10" t="s">
        <v>492</v>
      </c>
    </row>
    <row r="319" spans="1:20" x14ac:dyDescent="0.3">
      <c r="A319">
        <v>54</v>
      </c>
      <c r="B319" s="10" t="s">
        <v>216</v>
      </c>
      <c r="C319" s="10" t="s">
        <v>54</v>
      </c>
      <c r="D319" s="10" t="s">
        <v>23</v>
      </c>
      <c r="E319" s="10" t="s">
        <v>26</v>
      </c>
      <c r="F319" s="10" t="s">
        <v>49</v>
      </c>
      <c r="G319" s="10" t="s">
        <v>71</v>
      </c>
      <c r="H319">
        <v>1</v>
      </c>
      <c r="I319" s="10" t="s">
        <v>16</v>
      </c>
      <c r="J319" s="10" t="s">
        <v>280</v>
      </c>
      <c r="K319" s="10" t="s">
        <v>276</v>
      </c>
      <c r="L319">
        <v>14</v>
      </c>
      <c r="T319" s="10" t="s">
        <v>492</v>
      </c>
    </row>
    <row r="320" spans="1:20" x14ac:dyDescent="0.3">
      <c r="A320">
        <v>55</v>
      </c>
      <c r="B320" s="10" t="s">
        <v>216</v>
      </c>
      <c r="C320" s="10" t="s">
        <v>30</v>
      </c>
      <c r="D320" s="10" t="s">
        <v>23</v>
      </c>
      <c r="E320" s="10" t="s">
        <v>31</v>
      </c>
      <c r="F320" s="10" t="s">
        <v>20</v>
      </c>
      <c r="G320" s="10" t="s">
        <v>71</v>
      </c>
      <c r="H320">
        <v>1</v>
      </c>
      <c r="I320" s="10" t="s">
        <v>16</v>
      </c>
      <c r="J320" s="10" t="s">
        <v>275</v>
      </c>
      <c r="K320" s="10" t="s">
        <v>276</v>
      </c>
      <c r="L320">
        <v>29</v>
      </c>
      <c r="T320" s="10" t="s">
        <v>494</v>
      </c>
    </row>
    <row r="321" spans="1:20" x14ac:dyDescent="0.3">
      <c r="A321">
        <v>55</v>
      </c>
      <c r="B321" s="10" t="s">
        <v>216</v>
      </c>
      <c r="C321" s="10" t="s">
        <v>30</v>
      </c>
      <c r="D321" s="10" t="s">
        <v>23</v>
      </c>
      <c r="E321" s="10" t="s">
        <v>31</v>
      </c>
      <c r="F321" s="10" t="s">
        <v>20</v>
      </c>
      <c r="G321" s="10" t="s">
        <v>71</v>
      </c>
      <c r="H321">
        <v>1</v>
      </c>
      <c r="I321" s="10" t="s">
        <v>16</v>
      </c>
      <c r="J321" s="10" t="s">
        <v>277</v>
      </c>
      <c r="K321" s="10" t="s">
        <v>276</v>
      </c>
      <c r="L321">
        <v>29</v>
      </c>
      <c r="T321" s="10" t="s">
        <v>494</v>
      </c>
    </row>
    <row r="322" spans="1:20" x14ac:dyDescent="0.3">
      <c r="A322">
        <v>55</v>
      </c>
      <c r="B322" s="10" t="s">
        <v>216</v>
      </c>
      <c r="C322" s="10" t="s">
        <v>30</v>
      </c>
      <c r="D322" s="10" t="s">
        <v>23</v>
      </c>
      <c r="E322" s="10" t="s">
        <v>31</v>
      </c>
      <c r="F322" s="10" t="s">
        <v>20</v>
      </c>
      <c r="G322" s="10" t="s">
        <v>71</v>
      </c>
      <c r="H322">
        <v>1</v>
      </c>
      <c r="I322" s="10" t="s">
        <v>16</v>
      </c>
      <c r="J322" s="10" t="s">
        <v>884</v>
      </c>
      <c r="K322" s="10" t="s">
        <v>276</v>
      </c>
      <c r="L322">
        <v>29</v>
      </c>
      <c r="T322" s="10" t="s">
        <v>494</v>
      </c>
    </row>
    <row r="323" spans="1:20" x14ac:dyDescent="0.3">
      <c r="A323">
        <v>55</v>
      </c>
      <c r="B323" s="10" t="s">
        <v>216</v>
      </c>
      <c r="C323" s="10" t="s">
        <v>30</v>
      </c>
      <c r="D323" s="10" t="s">
        <v>23</v>
      </c>
      <c r="E323" s="10" t="s">
        <v>31</v>
      </c>
      <c r="F323" s="10" t="s">
        <v>20</v>
      </c>
      <c r="G323" s="10" t="s">
        <v>71</v>
      </c>
      <c r="H323">
        <v>1</v>
      </c>
      <c r="I323" s="10" t="s">
        <v>16</v>
      </c>
      <c r="J323" s="10" t="s">
        <v>278</v>
      </c>
      <c r="K323" s="10" t="s">
        <v>276</v>
      </c>
      <c r="L323">
        <v>29</v>
      </c>
      <c r="T323" s="10" t="s">
        <v>494</v>
      </c>
    </row>
    <row r="324" spans="1:20" x14ac:dyDescent="0.3">
      <c r="A324">
        <v>55</v>
      </c>
      <c r="B324" s="10" t="s">
        <v>216</v>
      </c>
      <c r="C324" s="10" t="s">
        <v>30</v>
      </c>
      <c r="D324" s="10" t="s">
        <v>23</v>
      </c>
      <c r="E324" s="10" t="s">
        <v>31</v>
      </c>
      <c r="F324" s="10" t="s">
        <v>20</v>
      </c>
      <c r="G324" s="10" t="s">
        <v>71</v>
      </c>
      <c r="H324">
        <v>1</v>
      </c>
      <c r="I324" s="10" t="s">
        <v>16</v>
      </c>
      <c r="J324" s="10" t="s">
        <v>279</v>
      </c>
      <c r="K324" s="10" t="s">
        <v>276</v>
      </c>
      <c r="L324">
        <v>29</v>
      </c>
      <c r="T324" s="10" t="s">
        <v>494</v>
      </c>
    </row>
    <row r="325" spans="1:20" x14ac:dyDescent="0.3">
      <c r="A325">
        <v>55</v>
      </c>
      <c r="B325" s="10" t="s">
        <v>216</v>
      </c>
      <c r="C325" s="10" t="s">
        <v>30</v>
      </c>
      <c r="D325" s="10" t="s">
        <v>23</v>
      </c>
      <c r="E325" s="10" t="s">
        <v>31</v>
      </c>
      <c r="F325" s="10" t="s">
        <v>20</v>
      </c>
      <c r="G325" s="10" t="s">
        <v>71</v>
      </c>
      <c r="H325">
        <v>1</v>
      </c>
      <c r="I325" s="10" t="s">
        <v>16</v>
      </c>
      <c r="J325" s="10" t="s">
        <v>280</v>
      </c>
      <c r="K325" s="10" t="s">
        <v>276</v>
      </c>
      <c r="L325">
        <v>13</v>
      </c>
      <c r="T325" s="10" t="s">
        <v>494</v>
      </c>
    </row>
    <row r="326" spans="1:20" x14ac:dyDescent="0.3">
      <c r="A326">
        <v>56</v>
      </c>
      <c r="B326" s="10" t="s">
        <v>226</v>
      </c>
      <c r="C326" s="10" t="s">
        <v>30</v>
      </c>
      <c r="D326" s="10" t="s">
        <v>24</v>
      </c>
      <c r="E326" s="10" t="s">
        <v>31</v>
      </c>
      <c r="F326" s="10" t="s">
        <v>20</v>
      </c>
      <c r="G326" s="10" t="s">
        <v>71</v>
      </c>
      <c r="H326">
        <v>1</v>
      </c>
      <c r="I326" s="10" t="s">
        <v>16</v>
      </c>
      <c r="J326" s="10" t="s">
        <v>275</v>
      </c>
      <c r="K326" s="10" t="s">
        <v>276</v>
      </c>
      <c r="L326">
        <v>29</v>
      </c>
      <c r="T326" s="10" t="s">
        <v>496</v>
      </c>
    </row>
    <row r="327" spans="1:20" x14ac:dyDescent="0.3">
      <c r="A327">
        <v>56</v>
      </c>
      <c r="B327" s="10" t="s">
        <v>226</v>
      </c>
      <c r="C327" s="10" t="s">
        <v>30</v>
      </c>
      <c r="D327" s="10" t="s">
        <v>24</v>
      </c>
      <c r="E327" s="10" t="s">
        <v>31</v>
      </c>
      <c r="F327" s="10" t="s">
        <v>20</v>
      </c>
      <c r="G327" s="10" t="s">
        <v>71</v>
      </c>
      <c r="H327">
        <v>1</v>
      </c>
      <c r="I327" s="10" t="s">
        <v>16</v>
      </c>
      <c r="J327" s="10" t="s">
        <v>277</v>
      </c>
      <c r="K327" s="10" t="s">
        <v>276</v>
      </c>
      <c r="L327">
        <v>29</v>
      </c>
      <c r="T327" s="10" t="s">
        <v>496</v>
      </c>
    </row>
    <row r="328" spans="1:20" x14ac:dyDescent="0.3">
      <c r="A328">
        <v>56</v>
      </c>
      <c r="B328" s="10" t="s">
        <v>226</v>
      </c>
      <c r="C328" s="10" t="s">
        <v>30</v>
      </c>
      <c r="D328" s="10" t="s">
        <v>24</v>
      </c>
      <c r="E328" s="10" t="s">
        <v>31</v>
      </c>
      <c r="F328" s="10" t="s">
        <v>20</v>
      </c>
      <c r="G328" s="10" t="s">
        <v>71</v>
      </c>
      <c r="H328">
        <v>1</v>
      </c>
      <c r="I328" s="10" t="s">
        <v>16</v>
      </c>
      <c r="J328" s="10" t="s">
        <v>884</v>
      </c>
      <c r="K328" s="10" t="s">
        <v>276</v>
      </c>
      <c r="L328">
        <v>29</v>
      </c>
      <c r="T328" s="10" t="s">
        <v>496</v>
      </c>
    </row>
    <row r="329" spans="1:20" x14ac:dyDescent="0.3">
      <c r="A329">
        <v>56</v>
      </c>
      <c r="B329" s="10" t="s">
        <v>226</v>
      </c>
      <c r="C329" s="10" t="s">
        <v>30</v>
      </c>
      <c r="D329" s="10" t="s">
        <v>24</v>
      </c>
      <c r="E329" s="10" t="s">
        <v>31</v>
      </c>
      <c r="F329" s="10" t="s">
        <v>20</v>
      </c>
      <c r="G329" s="10" t="s">
        <v>71</v>
      </c>
      <c r="H329">
        <v>1</v>
      </c>
      <c r="I329" s="10" t="s">
        <v>16</v>
      </c>
      <c r="J329" s="10" t="s">
        <v>278</v>
      </c>
      <c r="K329" s="10" t="s">
        <v>276</v>
      </c>
      <c r="L329">
        <v>29</v>
      </c>
      <c r="T329" s="10" t="s">
        <v>496</v>
      </c>
    </row>
    <row r="330" spans="1:20" x14ac:dyDescent="0.3">
      <c r="A330">
        <v>56</v>
      </c>
      <c r="B330" s="10" t="s">
        <v>226</v>
      </c>
      <c r="C330" s="10" t="s">
        <v>30</v>
      </c>
      <c r="D330" s="10" t="s">
        <v>24</v>
      </c>
      <c r="E330" s="10" t="s">
        <v>31</v>
      </c>
      <c r="F330" s="10" t="s">
        <v>20</v>
      </c>
      <c r="G330" s="10" t="s">
        <v>71</v>
      </c>
      <c r="H330">
        <v>1</v>
      </c>
      <c r="I330" s="10" t="s">
        <v>16</v>
      </c>
      <c r="J330" s="10" t="s">
        <v>279</v>
      </c>
      <c r="K330" s="10" t="s">
        <v>276</v>
      </c>
      <c r="L330">
        <v>29</v>
      </c>
      <c r="T330" s="10" t="s">
        <v>496</v>
      </c>
    </row>
    <row r="331" spans="1:20" x14ac:dyDescent="0.3">
      <c r="A331">
        <v>56</v>
      </c>
      <c r="B331" s="10" t="s">
        <v>226</v>
      </c>
      <c r="C331" s="10" t="s">
        <v>30</v>
      </c>
      <c r="D331" s="10" t="s">
        <v>24</v>
      </c>
      <c r="E331" s="10" t="s">
        <v>31</v>
      </c>
      <c r="F331" s="10" t="s">
        <v>20</v>
      </c>
      <c r="G331" s="10" t="s">
        <v>71</v>
      </c>
      <c r="H331">
        <v>1</v>
      </c>
      <c r="I331" s="10" t="s">
        <v>16</v>
      </c>
      <c r="J331" s="10" t="s">
        <v>280</v>
      </c>
      <c r="K331" s="10" t="s">
        <v>276</v>
      </c>
      <c r="L331">
        <v>13</v>
      </c>
      <c r="T331" s="10" t="s">
        <v>496</v>
      </c>
    </row>
    <row r="332" spans="1:20" x14ac:dyDescent="0.3">
      <c r="A332">
        <v>57</v>
      </c>
      <c r="B332" s="10" t="s">
        <v>216</v>
      </c>
      <c r="C332" s="10" t="s">
        <v>32</v>
      </c>
      <c r="D332" s="10" t="s">
        <v>28</v>
      </c>
      <c r="E332" s="10" t="s">
        <v>25</v>
      </c>
      <c r="F332" s="10" t="s">
        <v>20</v>
      </c>
      <c r="G332" s="10" t="s">
        <v>71</v>
      </c>
      <c r="H332">
        <v>1</v>
      </c>
      <c r="I332" s="10" t="s">
        <v>16</v>
      </c>
      <c r="J332" s="10" t="s">
        <v>275</v>
      </c>
      <c r="K332" s="10" t="s">
        <v>276</v>
      </c>
      <c r="L332">
        <v>27</v>
      </c>
      <c r="T332" s="10" t="s">
        <v>497</v>
      </c>
    </row>
    <row r="333" spans="1:20" x14ac:dyDescent="0.3">
      <c r="A333">
        <v>57</v>
      </c>
      <c r="B333" s="10" t="s">
        <v>216</v>
      </c>
      <c r="C333" s="10" t="s">
        <v>32</v>
      </c>
      <c r="D333" s="10" t="s">
        <v>28</v>
      </c>
      <c r="E333" s="10" t="s">
        <v>25</v>
      </c>
      <c r="F333" s="10" t="s">
        <v>20</v>
      </c>
      <c r="G333" s="10" t="s">
        <v>71</v>
      </c>
      <c r="H333">
        <v>1</v>
      </c>
      <c r="I333" s="10" t="s">
        <v>16</v>
      </c>
      <c r="J333" s="10" t="s">
        <v>277</v>
      </c>
      <c r="K333" s="10" t="s">
        <v>276</v>
      </c>
      <c r="L333">
        <v>27</v>
      </c>
      <c r="T333" s="10" t="s">
        <v>497</v>
      </c>
    </row>
    <row r="334" spans="1:20" x14ac:dyDescent="0.3">
      <c r="A334">
        <v>57</v>
      </c>
      <c r="B334" s="10" t="s">
        <v>216</v>
      </c>
      <c r="C334" s="10" t="s">
        <v>32</v>
      </c>
      <c r="D334" s="10" t="s">
        <v>28</v>
      </c>
      <c r="E334" s="10" t="s">
        <v>25</v>
      </c>
      <c r="F334" s="10" t="s">
        <v>20</v>
      </c>
      <c r="G334" s="10" t="s">
        <v>71</v>
      </c>
      <c r="H334">
        <v>1</v>
      </c>
      <c r="I334" s="10" t="s">
        <v>16</v>
      </c>
      <c r="J334" s="10" t="s">
        <v>278</v>
      </c>
      <c r="K334" s="10" t="s">
        <v>276</v>
      </c>
      <c r="L334">
        <v>27</v>
      </c>
      <c r="T334" s="10" t="s">
        <v>497</v>
      </c>
    </row>
    <row r="335" spans="1:20" x14ac:dyDescent="0.3">
      <c r="A335">
        <v>57</v>
      </c>
      <c r="B335" s="10" t="s">
        <v>216</v>
      </c>
      <c r="C335" s="10" t="s">
        <v>32</v>
      </c>
      <c r="D335" s="10" t="s">
        <v>28</v>
      </c>
      <c r="E335" s="10" t="s">
        <v>25</v>
      </c>
      <c r="F335" s="10" t="s">
        <v>20</v>
      </c>
      <c r="G335" s="10" t="s">
        <v>71</v>
      </c>
      <c r="H335">
        <v>1</v>
      </c>
      <c r="I335" s="10" t="s">
        <v>16</v>
      </c>
      <c r="J335" s="10" t="s">
        <v>279</v>
      </c>
      <c r="K335" s="10" t="s">
        <v>276</v>
      </c>
      <c r="L335">
        <v>27</v>
      </c>
      <c r="T335" s="10" t="s">
        <v>497</v>
      </c>
    </row>
    <row r="336" spans="1:20" x14ac:dyDescent="0.3">
      <c r="A336">
        <v>57</v>
      </c>
      <c r="B336" s="10" t="s">
        <v>216</v>
      </c>
      <c r="C336" s="10" t="s">
        <v>32</v>
      </c>
      <c r="D336" s="10" t="s">
        <v>28</v>
      </c>
      <c r="E336" s="10" t="s">
        <v>25</v>
      </c>
      <c r="F336" s="10" t="s">
        <v>20</v>
      </c>
      <c r="G336" s="10" t="s">
        <v>71</v>
      </c>
      <c r="H336">
        <v>1</v>
      </c>
      <c r="I336" s="10" t="s">
        <v>16</v>
      </c>
      <c r="J336" s="10" t="s">
        <v>280</v>
      </c>
      <c r="K336" s="10" t="s">
        <v>276</v>
      </c>
      <c r="L336">
        <v>13</v>
      </c>
      <c r="T336" s="10" t="s">
        <v>497</v>
      </c>
    </row>
    <row r="337" spans="1:20" x14ac:dyDescent="0.3">
      <c r="A337">
        <v>58</v>
      </c>
      <c r="B337" s="10" t="s">
        <v>226</v>
      </c>
      <c r="C337" s="10" t="s">
        <v>32</v>
      </c>
      <c r="D337" s="10" t="s">
        <v>23</v>
      </c>
      <c r="E337" s="10" t="s">
        <v>25</v>
      </c>
      <c r="F337" s="10" t="s">
        <v>20</v>
      </c>
      <c r="G337" s="10" t="s">
        <v>71</v>
      </c>
      <c r="H337">
        <v>1</v>
      </c>
      <c r="I337" s="10" t="s">
        <v>16</v>
      </c>
      <c r="J337" s="10" t="s">
        <v>275</v>
      </c>
      <c r="K337" s="10" t="s">
        <v>276</v>
      </c>
      <c r="L337">
        <v>27</v>
      </c>
      <c r="T337" s="10" t="s">
        <v>499</v>
      </c>
    </row>
    <row r="338" spans="1:20" x14ac:dyDescent="0.3">
      <c r="A338">
        <v>58</v>
      </c>
      <c r="B338" s="10" t="s">
        <v>226</v>
      </c>
      <c r="C338" s="10" t="s">
        <v>32</v>
      </c>
      <c r="D338" s="10" t="s">
        <v>23</v>
      </c>
      <c r="E338" s="10" t="s">
        <v>25</v>
      </c>
      <c r="F338" s="10" t="s">
        <v>20</v>
      </c>
      <c r="G338" s="10" t="s">
        <v>71</v>
      </c>
      <c r="H338">
        <v>1</v>
      </c>
      <c r="I338" s="10" t="s">
        <v>16</v>
      </c>
      <c r="J338" s="10" t="s">
        <v>277</v>
      </c>
      <c r="K338" s="10" t="s">
        <v>276</v>
      </c>
      <c r="L338">
        <v>27</v>
      </c>
      <c r="T338" s="10" t="s">
        <v>499</v>
      </c>
    </row>
    <row r="339" spans="1:20" x14ac:dyDescent="0.3">
      <c r="A339">
        <v>58</v>
      </c>
      <c r="B339" s="10" t="s">
        <v>226</v>
      </c>
      <c r="C339" s="10" t="s">
        <v>32</v>
      </c>
      <c r="D339" s="10" t="s">
        <v>23</v>
      </c>
      <c r="E339" s="10" t="s">
        <v>25</v>
      </c>
      <c r="F339" s="10" t="s">
        <v>20</v>
      </c>
      <c r="G339" s="10" t="s">
        <v>71</v>
      </c>
      <c r="H339">
        <v>1</v>
      </c>
      <c r="I339" s="10" t="s">
        <v>16</v>
      </c>
      <c r="J339" s="10" t="s">
        <v>278</v>
      </c>
      <c r="K339" s="10" t="s">
        <v>276</v>
      </c>
      <c r="L339">
        <v>27</v>
      </c>
      <c r="T339" s="10" t="s">
        <v>499</v>
      </c>
    </row>
    <row r="340" spans="1:20" x14ac:dyDescent="0.3">
      <c r="A340">
        <v>58</v>
      </c>
      <c r="B340" s="10" t="s">
        <v>226</v>
      </c>
      <c r="C340" s="10" t="s">
        <v>32</v>
      </c>
      <c r="D340" s="10" t="s">
        <v>23</v>
      </c>
      <c r="E340" s="10" t="s">
        <v>25</v>
      </c>
      <c r="F340" s="10" t="s">
        <v>20</v>
      </c>
      <c r="G340" s="10" t="s">
        <v>71</v>
      </c>
      <c r="H340">
        <v>1</v>
      </c>
      <c r="I340" s="10" t="s">
        <v>16</v>
      </c>
      <c r="J340" s="10" t="s">
        <v>279</v>
      </c>
      <c r="K340" s="10" t="s">
        <v>276</v>
      </c>
      <c r="L340">
        <v>27</v>
      </c>
      <c r="T340" s="10" t="s">
        <v>499</v>
      </c>
    </row>
    <row r="341" spans="1:20" x14ac:dyDescent="0.3">
      <c r="A341">
        <v>58</v>
      </c>
      <c r="B341" s="10" t="s">
        <v>226</v>
      </c>
      <c r="C341" s="10" t="s">
        <v>32</v>
      </c>
      <c r="D341" s="10" t="s">
        <v>23</v>
      </c>
      <c r="E341" s="10" t="s">
        <v>25</v>
      </c>
      <c r="F341" s="10" t="s">
        <v>20</v>
      </c>
      <c r="G341" s="10" t="s">
        <v>71</v>
      </c>
      <c r="H341">
        <v>1</v>
      </c>
      <c r="I341" s="10" t="s">
        <v>16</v>
      </c>
      <c r="J341" s="10" t="s">
        <v>280</v>
      </c>
      <c r="K341" s="10" t="s">
        <v>276</v>
      </c>
      <c r="L341">
        <v>13</v>
      </c>
      <c r="T341" s="10" t="s">
        <v>499</v>
      </c>
    </row>
    <row r="342" spans="1:20" x14ac:dyDescent="0.3">
      <c r="A342">
        <v>59</v>
      </c>
      <c r="B342" s="10" t="s">
        <v>216</v>
      </c>
      <c r="C342" s="10" t="s">
        <v>33</v>
      </c>
      <c r="D342" s="10" t="s">
        <v>24</v>
      </c>
      <c r="E342" s="10" t="s">
        <v>26</v>
      </c>
      <c r="F342" s="10" t="s">
        <v>20</v>
      </c>
      <c r="G342" s="10" t="s">
        <v>71</v>
      </c>
      <c r="H342">
        <v>1</v>
      </c>
      <c r="I342" s="10" t="s">
        <v>16</v>
      </c>
      <c r="J342" s="10" t="s">
        <v>275</v>
      </c>
      <c r="K342" s="10" t="s">
        <v>276</v>
      </c>
      <c r="L342">
        <v>26</v>
      </c>
      <c r="T342" s="10" t="s">
        <v>500</v>
      </c>
    </row>
    <row r="343" spans="1:20" x14ac:dyDescent="0.3">
      <c r="A343">
        <v>59</v>
      </c>
      <c r="B343" s="10" t="s">
        <v>216</v>
      </c>
      <c r="C343" s="10" t="s">
        <v>33</v>
      </c>
      <c r="D343" s="10" t="s">
        <v>24</v>
      </c>
      <c r="E343" s="10" t="s">
        <v>26</v>
      </c>
      <c r="F343" s="10" t="s">
        <v>20</v>
      </c>
      <c r="G343" s="10" t="s">
        <v>71</v>
      </c>
      <c r="H343">
        <v>1</v>
      </c>
      <c r="I343" s="10" t="s">
        <v>16</v>
      </c>
      <c r="J343" s="10" t="s">
        <v>277</v>
      </c>
      <c r="K343" s="10" t="s">
        <v>276</v>
      </c>
      <c r="L343">
        <v>26</v>
      </c>
      <c r="T343" s="10" t="s">
        <v>500</v>
      </c>
    </row>
    <row r="344" spans="1:20" x14ac:dyDescent="0.3">
      <c r="A344">
        <v>59</v>
      </c>
      <c r="B344" s="10" t="s">
        <v>216</v>
      </c>
      <c r="C344" s="10" t="s">
        <v>33</v>
      </c>
      <c r="D344" s="10" t="s">
        <v>24</v>
      </c>
      <c r="E344" s="10" t="s">
        <v>26</v>
      </c>
      <c r="F344" s="10" t="s">
        <v>20</v>
      </c>
      <c r="G344" s="10" t="s">
        <v>71</v>
      </c>
      <c r="H344">
        <v>1</v>
      </c>
      <c r="I344" s="10" t="s">
        <v>16</v>
      </c>
      <c r="J344" s="10" t="s">
        <v>278</v>
      </c>
      <c r="K344" s="10" t="s">
        <v>276</v>
      </c>
      <c r="L344">
        <v>26</v>
      </c>
      <c r="T344" s="10" t="s">
        <v>500</v>
      </c>
    </row>
    <row r="345" spans="1:20" x14ac:dyDescent="0.3">
      <c r="A345">
        <v>59</v>
      </c>
      <c r="B345" s="10" t="s">
        <v>216</v>
      </c>
      <c r="C345" s="10" t="s">
        <v>33</v>
      </c>
      <c r="D345" s="10" t="s">
        <v>24</v>
      </c>
      <c r="E345" s="10" t="s">
        <v>26</v>
      </c>
      <c r="F345" s="10" t="s">
        <v>20</v>
      </c>
      <c r="G345" s="10" t="s">
        <v>71</v>
      </c>
      <c r="H345">
        <v>1</v>
      </c>
      <c r="I345" s="10" t="s">
        <v>16</v>
      </c>
      <c r="J345" s="10" t="s">
        <v>279</v>
      </c>
      <c r="K345" s="10" t="s">
        <v>276</v>
      </c>
      <c r="L345">
        <v>26</v>
      </c>
      <c r="T345" s="10" t="s">
        <v>500</v>
      </c>
    </row>
    <row r="346" spans="1:20" x14ac:dyDescent="0.3">
      <c r="A346">
        <v>59</v>
      </c>
      <c r="B346" s="10" t="s">
        <v>216</v>
      </c>
      <c r="C346" s="10" t="s">
        <v>33</v>
      </c>
      <c r="D346" s="10" t="s">
        <v>24</v>
      </c>
      <c r="E346" s="10" t="s">
        <v>26</v>
      </c>
      <c r="F346" s="10" t="s">
        <v>20</v>
      </c>
      <c r="G346" s="10" t="s">
        <v>71</v>
      </c>
      <c r="H346">
        <v>1</v>
      </c>
      <c r="I346" s="10" t="s">
        <v>16</v>
      </c>
      <c r="J346" s="10" t="s">
        <v>280</v>
      </c>
      <c r="K346" s="10" t="s">
        <v>276</v>
      </c>
      <c r="L346">
        <v>13</v>
      </c>
      <c r="T346" s="10" t="s">
        <v>500</v>
      </c>
    </row>
    <row r="347" spans="1:20" x14ac:dyDescent="0.3">
      <c r="A347">
        <v>60</v>
      </c>
      <c r="B347" s="10" t="s">
        <v>216</v>
      </c>
      <c r="C347" s="10" t="s">
        <v>34</v>
      </c>
      <c r="D347" s="10" t="s">
        <v>28</v>
      </c>
      <c r="E347" s="10" t="s">
        <v>25</v>
      </c>
      <c r="F347" s="10" t="s">
        <v>20</v>
      </c>
      <c r="G347" s="10" t="s">
        <v>71</v>
      </c>
      <c r="H347">
        <v>1</v>
      </c>
      <c r="I347" s="10" t="s">
        <v>16</v>
      </c>
      <c r="J347" s="10" t="s">
        <v>275</v>
      </c>
      <c r="K347" s="10" t="s">
        <v>276</v>
      </c>
      <c r="L347">
        <v>24</v>
      </c>
      <c r="T347" s="10" t="s">
        <v>502</v>
      </c>
    </row>
    <row r="348" spans="1:20" x14ac:dyDescent="0.3">
      <c r="A348">
        <v>60</v>
      </c>
      <c r="B348" s="10" t="s">
        <v>216</v>
      </c>
      <c r="C348" s="10" t="s">
        <v>34</v>
      </c>
      <c r="D348" s="10" t="s">
        <v>28</v>
      </c>
      <c r="E348" s="10" t="s">
        <v>25</v>
      </c>
      <c r="F348" s="10" t="s">
        <v>20</v>
      </c>
      <c r="G348" s="10" t="s">
        <v>71</v>
      </c>
      <c r="H348">
        <v>1</v>
      </c>
      <c r="I348" s="10" t="s">
        <v>16</v>
      </c>
      <c r="J348" s="10" t="s">
        <v>277</v>
      </c>
      <c r="K348" s="10" t="s">
        <v>276</v>
      </c>
      <c r="L348">
        <v>24</v>
      </c>
      <c r="T348" s="10" t="s">
        <v>502</v>
      </c>
    </row>
    <row r="349" spans="1:20" x14ac:dyDescent="0.3">
      <c r="A349">
        <v>60</v>
      </c>
      <c r="B349" s="10" t="s">
        <v>216</v>
      </c>
      <c r="C349" s="10" t="s">
        <v>34</v>
      </c>
      <c r="D349" s="10" t="s">
        <v>28</v>
      </c>
      <c r="E349" s="10" t="s">
        <v>25</v>
      </c>
      <c r="F349" s="10" t="s">
        <v>20</v>
      </c>
      <c r="G349" s="10" t="s">
        <v>71</v>
      </c>
      <c r="H349">
        <v>1</v>
      </c>
      <c r="I349" s="10" t="s">
        <v>16</v>
      </c>
      <c r="J349" s="10" t="s">
        <v>278</v>
      </c>
      <c r="K349" s="10" t="s">
        <v>276</v>
      </c>
      <c r="L349">
        <v>24</v>
      </c>
      <c r="T349" s="10" t="s">
        <v>502</v>
      </c>
    </row>
    <row r="350" spans="1:20" x14ac:dyDescent="0.3">
      <c r="A350">
        <v>60</v>
      </c>
      <c r="B350" s="10" t="s">
        <v>216</v>
      </c>
      <c r="C350" s="10" t="s">
        <v>34</v>
      </c>
      <c r="D350" s="10" t="s">
        <v>28</v>
      </c>
      <c r="E350" s="10" t="s">
        <v>25</v>
      </c>
      <c r="F350" s="10" t="s">
        <v>20</v>
      </c>
      <c r="G350" s="10" t="s">
        <v>71</v>
      </c>
      <c r="H350">
        <v>1</v>
      </c>
      <c r="I350" s="10" t="s">
        <v>16</v>
      </c>
      <c r="J350" s="10" t="s">
        <v>279</v>
      </c>
      <c r="K350" s="10" t="s">
        <v>276</v>
      </c>
      <c r="L350">
        <v>24</v>
      </c>
      <c r="T350" s="10" t="s">
        <v>502</v>
      </c>
    </row>
    <row r="351" spans="1:20" x14ac:dyDescent="0.3">
      <c r="A351">
        <v>60</v>
      </c>
      <c r="B351" s="10" t="s">
        <v>216</v>
      </c>
      <c r="C351" s="10" t="s">
        <v>34</v>
      </c>
      <c r="D351" s="10" t="s">
        <v>28</v>
      </c>
      <c r="E351" s="10" t="s">
        <v>25</v>
      </c>
      <c r="F351" s="10" t="s">
        <v>20</v>
      </c>
      <c r="G351" s="10" t="s">
        <v>71</v>
      </c>
      <c r="H351">
        <v>1</v>
      </c>
      <c r="I351" s="10" t="s">
        <v>16</v>
      </c>
      <c r="J351" s="10" t="s">
        <v>280</v>
      </c>
      <c r="K351" s="10" t="s">
        <v>276</v>
      </c>
      <c r="L351">
        <v>13</v>
      </c>
      <c r="T351" s="10" t="s">
        <v>502</v>
      </c>
    </row>
    <row r="352" spans="1:20" x14ac:dyDescent="0.3">
      <c r="A352">
        <v>61</v>
      </c>
      <c r="B352" s="10" t="s">
        <v>216</v>
      </c>
      <c r="C352" s="10" t="s">
        <v>35</v>
      </c>
      <c r="D352" s="10" t="s">
        <v>23</v>
      </c>
      <c r="E352" s="10" t="s">
        <v>25</v>
      </c>
      <c r="F352" s="10" t="s">
        <v>20</v>
      </c>
      <c r="G352" s="10" t="s">
        <v>71</v>
      </c>
      <c r="H352">
        <v>1</v>
      </c>
      <c r="I352" s="10" t="s">
        <v>16</v>
      </c>
      <c r="J352" s="10" t="s">
        <v>275</v>
      </c>
      <c r="K352" s="10" t="s">
        <v>276</v>
      </c>
      <c r="L352">
        <v>26</v>
      </c>
      <c r="T352" s="10" t="s">
        <v>504</v>
      </c>
    </row>
    <row r="353" spans="1:20" x14ac:dyDescent="0.3">
      <c r="A353">
        <v>61</v>
      </c>
      <c r="B353" s="10" t="s">
        <v>216</v>
      </c>
      <c r="C353" s="10" t="s">
        <v>35</v>
      </c>
      <c r="D353" s="10" t="s">
        <v>23</v>
      </c>
      <c r="E353" s="10" t="s">
        <v>25</v>
      </c>
      <c r="F353" s="10" t="s">
        <v>20</v>
      </c>
      <c r="G353" s="10" t="s">
        <v>71</v>
      </c>
      <c r="H353">
        <v>1</v>
      </c>
      <c r="I353" s="10" t="s">
        <v>16</v>
      </c>
      <c r="J353" s="10" t="s">
        <v>277</v>
      </c>
      <c r="K353" s="10" t="s">
        <v>276</v>
      </c>
      <c r="L353">
        <v>26</v>
      </c>
      <c r="T353" s="10" t="s">
        <v>504</v>
      </c>
    </row>
    <row r="354" spans="1:20" x14ac:dyDescent="0.3">
      <c r="A354">
        <v>61</v>
      </c>
      <c r="B354" s="10" t="s">
        <v>216</v>
      </c>
      <c r="C354" s="10" t="s">
        <v>35</v>
      </c>
      <c r="D354" s="10" t="s">
        <v>23</v>
      </c>
      <c r="E354" s="10" t="s">
        <v>25</v>
      </c>
      <c r="F354" s="10" t="s">
        <v>20</v>
      </c>
      <c r="G354" s="10" t="s">
        <v>71</v>
      </c>
      <c r="H354">
        <v>1</v>
      </c>
      <c r="I354" s="10" t="s">
        <v>16</v>
      </c>
      <c r="J354" s="10" t="s">
        <v>884</v>
      </c>
      <c r="K354" s="10" t="s">
        <v>276</v>
      </c>
      <c r="L354">
        <v>26</v>
      </c>
      <c r="T354" s="10" t="s">
        <v>504</v>
      </c>
    </row>
    <row r="355" spans="1:20" x14ac:dyDescent="0.3">
      <c r="A355">
        <v>61</v>
      </c>
      <c r="B355" s="10" t="s">
        <v>216</v>
      </c>
      <c r="C355" s="10" t="s">
        <v>35</v>
      </c>
      <c r="D355" s="10" t="s">
        <v>23</v>
      </c>
      <c r="E355" s="10" t="s">
        <v>25</v>
      </c>
      <c r="F355" s="10" t="s">
        <v>20</v>
      </c>
      <c r="G355" s="10" t="s">
        <v>71</v>
      </c>
      <c r="H355">
        <v>1</v>
      </c>
      <c r="I355" s="10" t="s">
        <v>16</v>
      </c>
      <c r="J355" s="10" t="s">
        <v>278</v>
      </c>
      <c r="K355" s="10" t="s">
        <v>276</v>
      </c>
      <c r="L355">
        <v>26</v>
      </c>
      <c r="T355" s="10" t="s">
        <v>504</v>
      </c>
    </row>
    <row r="356" spans="1:20" x14ac:dyDescent="0.3">
      <c r="A356">
        <v>61</v>
      </c>
      <c r="B356" s="10" t="s">
        <v>216</v>
      </c>
      <c r="C356" s="10" t="s">
        <v>35</v>
      </c>
      <c r="D356" s="10" t="s">
        <v>23</v>
      </c>
      <c r="E356" s="10" t="s">
        <v>25</v>
      </c>
      <c r="F356" s="10" t="s">
        <v>20</v>
      </c>
      <c r="G356" s="10" t="s">
        <v>71</v>
      </c>
      <c r="H356">
        <v>1</v>
      </c>
      <c r="I356" s="10" t="s">
        <v>16</v>
      </c>
      <c r="J356" s="10" t="s">
        <v>279</v>
      </c>
      <c r="K356" s="10" t="s">
        <v>276</v>
      </c>
      <c r="L356">
        <v>26</v>
      </c>
      <c r="T356" s="10" t="s">
        <v>504</v>
      </c>
    </row>
    <row r="357" spans="1:20" x14ac:dyDescent="0.3">
      <c r="A357">
        <v>61</v>
      </c>
      <c r="B357" s="10" t="s">
        <v>216</v>
      </c>
      <c r="C357" s="10" t="s">
        <v>35</v>
      </c>
      <c r="D357" s="10" t="s">
        <v>23</v>
      </c>
      <c r="E357" s="10" t="s">
        <v>25</v>
      </c>
      <c r="F357" s="10" t="s">
        <v>20</v>
      </c>
      <c r="G357" s="10" t="s">
        <v>71</v>
      </c>
      <c r="H357">
        <v>1</v>
      </c>
      <c r="I357" s="10" t="s">
        <v>16</v>
      </c>
      <c r="J357" s="10" t="s">
        <v>280</v>
      </c>
      <c r="K357" s="10" t="s">
        <v>276</v>
      </c>
      <c r="L357">
        <v>13</v>
      </c>
      <c r="T357" s="10" t="s">
        <v>504</v>
      </c>
    </row>
    <row r="358" spans="1:20" x14ac:dyDescent="0.3">
      <c r="A358">
        <v>62</v>
      </c>
      <c r="B358" s="10" t="s">
        <v>717</v>
      </c>
      <c r="C358" s="10" t="s">
        <v>35</v>
      </c>
      <c r="D358" s="10" t="s">
        <v>24</v>
      </c>
      <c r="E358" s="10" t="s">
        <v>25</v>
      </c>
      <c r="F358" s="10" t="s">
        <v>20</v>
      </c>
      <c r="G358" s="10" t="s">
        <v>71</v>
      </c>
      <c r="H358">
        <v>1</v>
      </c>
      <c r="I358" s="10" t="s">
        <v>16</v>
      </c>
      <c r="J358" s="10" t="s">
        <v>275</v>
      </c>
      <c r="K358" s="10" t="s">
        <v>276</v>
      </c>
      <c r="L358">
        <v>26</v>
      </c>
      <c r="T358" s="10" t="s">
        <v>723</v>
      </c>
    </row>
    <row r="359" spans="1:20" x14ac:dyDescent="0.3">
      <c r="A359">
        <v>62</v>
      </c>
      <c r="B359" s="10" t="s">
        <v>717</v>
      </c>
      <c r="C359" s="10" t="s">
        <v>35</v>
      </c>
      <c r="D359" s="10" t="s">
        <v>24</v>
      </c>
      <c r="E359" s="10" t="s">
        <v>25</v>
      </c>
      <c r="F359" s="10" t="s">
        <v>20</v>
      </c>
      <c r="G359" s="10" t="s">
        <v>71</v>
      </c>
      <c r="H359">
        <v>1</v>
      </c>
      <c r="I359" s="10" t="s">
        <v>16</v>
      </c>
      <c r="J359" s="10" t="s">
        <v>277</v>
      </c>
      <c r="K359" s="10" t="s">
        <v>276</v>
      </c>
      <c r="L359">
        <v>26</v>
      </c>
      <c r="T359" s="10" t="s">
        <v>723</v>
      </c>
    </row>
    <row r="360" spans="1:20" x14ac:dyDescent="0.3">
      <c r="A360">
        <v>62</v>
      </c>
      <c r="B360" s="10" t="s">
        <v>717</v>
      </c>
      <c r="C360" s="10" t="s">
        <v>35</v>
      </c>
      <c r="D360" s="10" t="s">
        <v>24</v>
      </c>
      <c r="E360" s="10" t="s">
        <v>25</v>
      </c>
      <c r="F360" s="10" t="s">
        <v>20</v>
      </c>
      <c r="G360" s="10" t="s">
        <v>71</v>
      </c>
      <c r="H360">
        <v>1</v>
      </c>
      <c r="I360" s="10" t="s">
        <v>16</v>
      </c>
      <c r="J360" s="10" t="s">
        <v>884</v>
      </c>
      <c r="K360" s="10" t="s">
        <v>276</v>
      </c>
      <c r="L360">
        <v>26</v>
      </c>
      <c r="T360" s="10" t="s">
        <v>723</v>
      </c>
    </row>
    <row r="361" spans="1:20" x14ac:dyDescent="0.3">
      <c r="A361">
        <v>62</v>
      </c>
      <c r="B361" s="10" t="s">
        <v>717</v>
      </c>
      <c r="C361" s="10" t="s">
        <v>35</v>
      </c>
      <c r="D361" s="10" t="s">
        <v>24</v>
      </c>
      <c r="E361" s="10" t="s">
        <v>25</v>
      </c>
      <c r="F361" s="10" t="s">
        <v>20</v>
      </c>
      <c r="G361" s="10" t="s">
        <v>71</v>
      </c>
      <c r="H361">
        <v>1</v>
      </c>
      <c r="I361" s="10" t="s">
        <v>16</v>
      </c>
      <c r="J361" s="10" t="s">
        <v>278</v>
      </c>
      <c r="K361" s="10" t="s">
        <v>276</v>
      </c>
      <c r="L361">
        <v>26</v>
      </c>
      <c r="T361" s="10" t="s">
        <v>723</v>
      </c>
    </row>
    <row r="362" spans="1:20" x14ac:dyDescent="0.3">
      <c r="A362">
        <v>62</v>
      </c>
      <c r="B362" s="10" t="s">
        <v>717</v>
      </c>
      <c r="C362" s="10" t="s">
        <v>35</v>
      </c>
      <c r="D362" s="10" t="s">
        <v>24</v>
      </c>
      <c r="E362" s="10" t="s">
        <v>25</v>
      </c>
      <c r="F362" s="10" t="s">
        <v>20</v>
      </c>
      <c r="G362" s="10" t="s">
        <v>71</v>
      </c>
      <c r="H362">
        <v>1</v>
      </c>
      <c r="I362" s="10" t="s">
        <v>16</v>
      </c>
      <c r="J362" s="10" t="s">
        <v>279</v>
      </c>
      <c r="K362" s="10" t="s">
        <v>276</v>
      </c>
      <c r="L362">
        <v>26</v>
      </c>
      <c r="T362" s="10" t="s">
        <v>723</v>
      </c>
    </row>
    <row r="363" spans="1:20" x14ac:dyDescent="0.3">
      <c r="A363">
        <v>62</v>
      </c>
      <c r="B363" s="10" t="s">
        <v>717</v>
      </c>
      <c r="C363" s="10" t="s">
        <v>35</v>
      </c>
      <c r="D363" s="10" t="s">
        <v>24</v>
      </c>
      <c r="E363" s="10" t="s">
        <v>25</v>
      </c>
      <c r="F363" s="10" t="s">
        <v>20</v>
      </c>
      <c r="G363" s="10" t="s">
        <v>71</v>
      </c>
      <c r="H363">
        <v>1</v>
      </c>
      <c r="I363" s="10" t="s">
        <v>16</v>
      </c>
      <c r="J363" s="10" t="s">
        <v>280</v>
      </c>
      <c r="K363" s="10" t="s">
        <v>276</v>
      </c>
      <c r="L363">
        <v>13</v>
      </c>
      <c r="T363" s="10" t="s">
        <v>723</v>
      </c>
    </row>
    <row r="364" spans="1:20" x14ac:dyDescent="0.3">
      <c r="A364">
        <v>63</v>
      </c>
      <c r="B364" s="10" t="s">
        <v>216</v>
      </c>
      <c r="C364" s="10" t="s">
        <v>36</v>
      </c>
      <c r="D364" s="10" t="s">
        <v>23</v>
      </c>
      <c r="E364" s="10" t="s">
        <v>21</v>
      </c>
      <c r="F364" s="10" t="s">
        <v>20</v>
      </c>
      <c r="G364" s="10" t="s">
        <v>71</v>
      </c>
      <c r="H364">
        <v>1</v>
      </c>
      <c r="I364" s="10" t="s">
        <v>16</v>
      </c>
      <c r="J364" s="10" t="s">
        <v>275</v>
      </c>
      <c r="K364" s="10" t="s">
        <v>289</v>
      </c>
      <c r="L364">
        <v>33</v>
      </c>
      <c r="T364" s="10" t="s">
        <v>506</v>
      </c>
    </row>
    <row r="365" spans="1:20" x14ac:dyDescent="0.3">
      <c r="A365">
        <v>63</v>
      </c>
      <c r="B365" s="10" t="s">
        <v>216</v>
      </c>
      <c r="C365" s="10" t="s">
        <v>36</v>
      </c>
      <c r="D365" s="10" t="s">
        <v>23</v>
      </c>
      <c r="E365" s="10" t="s">
        <v>21</v>
      </c>
      <c r="F365" s="10" t="s">
        <v>20</v>
      </c>
      <c r="G365" s="10" t="s">
        <v>71</v>
      </c>
      <c r="H365">
        <v>1</v>
      </c>
      <c r="I365" s="10" t="s">
        <v>16</v>
      </c>
      <c r="J365" s="10" t="s">
        <v>885</v>
      </c>
      <c r="K365" s="10" t="s">
        <v>289</v>
      </c>
      <c r="L365">
        <v>41</v>
      </c>
      <c r="T365" s="10" t="s">
        <v>506</v>
      </c>
    </row>
    <row r="366" spans="1:20" x14ac:dyDescent="0.3">
      <c r="A366">
        <v>63</v>
      </c>
      <c r="B366" s="10" t="s">
        <v>216</v>
      </c>
      <c r="C366" s="10" t="s">
        <v>36</v>
      </c>
      <c r="D366" s="10" t="s">
        <v>23</v>
      </c>
      <c r="E366" s="10" t="s">
        <v>21</v>
      </c>
      <c r="F366" s="10" t="s">
        <v>20</v>
      </c>
      <c r="G366" s="10" t="s">
        <v>71</v>
      </c>
      <c r="H366">
        <v>1</v>
      </c>
      <c r="I366" s="10" t="s">
        <v>16</v>
      </c>
      <c r="J366" s="10" t="s">
        <v>277</v>
      </c>
      <c r="K366" s="10" t="s">
        <v>276</v>
      </c>
      <c r="L366">
        <v>33</v>
      </c>
      <c r="T366" s="10" t="s">
        <v>506</v>
      </c>
    </row>
    <row r="367" spans="1:20" x14ac:dyDescent="0.3">
      <c r="A367">
        <v>63</v>
      </c>
      <c r="B367" s="10" t="s">
        <v>216</v>
      </c>
      <c r="C367" s="10" t="s">
        <v>36</v>
      </c>
      <c r="D367" s="10" t="s">
        <v>23</v>
      </c>
      <c r="E367" s="10" t="s">
        <v>21</v>
      </c>
      <c r="F367" s="10" t="s">
        <v>20</v>
      </c>
      <c r="G367" s="10" t="s">
        <v>71</v>
      </c>
      <c r="H367">
        <v>1</v>
      </c>
      <c r="I367" s="10" t="s">
        <v>16</v>
      </c>
      <c r="J367" s="10" t="s">
        <v>884</v>
      </c>
      <c r="K367" s="10" t="s">
        <v>276</v>
      </c>
      <c r="L367">
        <v>33</v>
      </c>
      <c r="T367" s="10" t="s">
        <v>506</v>
      </c>
    </row>
    <row r="368" spans="1:20" x14ac:dyDescent="0.3">
      <c r="A368">
        <v>63</v>
      </c>
      <c r="B368" s="10" t="s">
        <v>216</v>
      </c>
      <c r="C368" s="10" t="s">
        <v>36</v>
      </c>
      <c r="D368" s="10" t="s">
        <v>23</v>
      </c>
      <c r="E368" s="10" t="s">
        <v>21</v>
      </c>
      <c r="F368" s="10" t="s">
        <v>20</v>
      </c>
      <c r="G368" s="10" t="s">
        <v>71</v>
      </c>
      <c r="H368">
        <v>1</v>
      </c>
      <c r="I368" s="10" t="s">
        <v>16</v>
      </c>
      <c r="J368" s="10" t="s">
        <v>278</v>
      </c>
      <c r="K368" s="10" t="s">
        <v>289</v>
      </c>
      <c r="L368">
        <v>33</v>
      </c>
      <c r="T368" s="10" t="s">
        <v>506</v>
      </c>
    </row>
    <row r="369" spans="1:20" x14ac:dyDescent="0.3">
      <c r="A369">
        <v>63</v>
      </c>
      <c r="B369" s="10" t="s">
        <v>216</v>
      </c>
      <c r="C369" s="10" t="s">
        <v>36</v>
      </c>
      <c r="D369" s="10" t="s">
        <v>23</v>
      </c>
      <c r="E369" s="10" t="s">
        <v>21</v>
      </c>
      <c r="F369" s="10" t="s">
        <v>20</v>
      </c>
      <c r="G369" s="10" t="s">
        <v>71</v>
      </c>
      <c r="H369">
        <v>1</v>
      </c>
      <c r="I369" s="10" t="s">
        <v>16</v>
      </c>
      <c r="J369" s="10" t="s">
        <v>279</v>
      </c>
      <c r="K369" s="10" t="s">
        <v>276</v>
      </c>
      <c r="L369">
        <v>33</v>
      </c>
      <c r="T369" s="10" t="s">
        <v>506</v>
      </c>
    </row>
    <row r="370" spans="1:20" x14ac:dyDescent="0.3">
      <c r="A370">
        <v>63</v>
      </c>
      <c r="B370" s="10" t="s">
        <v>216</v>
      </c>
      <c r="C370" s="10" t="s">
        <v>36</v>
      </c>
      <c r="D370" s="10" t="s">
        <v>23</v>
      </c>
      <c r="E370" s="10" t="s">
        <v>21</v>
      </c>
      <c r="F370" s="10" t="s">
        <v>20</v>
      </c>
      <c r="G370" s="10" t="s">
        <v>71</v>
      </c>
      <c r="H370">
        <v>1</v>
      </c>
      <c r="I370" s="10" t="s">
        <v>16</v>
      </c>
      <c r="J370" s="10" t="s">
        <v>280</v>
      </c>
      <c r="K370" s="10" t="s">
        <v>276</v>
      </c>
      <c r="L370">
        <v>33</v>
      </c>
      <c r="T370" s="10" t="s">
        <v>506</v>
      </c>
    </row>
    <row r="371" spans="1:20" x14ac:dyDescent="0.3">
      <c r="A371">
        <v>64</v>
      </c>
      <c r="B371" s="10" t="s">
        <v>216</v>
      </c>
      <c r="C371" s="10" t="s">
        <v>37</v>
      </c>
      <c r="D371" s="10" t="s">
        <v>23</v>
      </c>
      <c r="E371" s="10" t="s">
        <v>26</v>
      </c>
      <c r="F371" s="10" t="s">
        <v>20</v>
      </c>
      <c r="G371" s="10" t="s">
        <v>71</v>
      </c>
      <c r="H371">
        <v>1</v>
      </c>
      <c r="I371" s="10" t="s">
        <v>16</v>
      </c>
      <c r="J371" s="10" t="s">
        <v>275</v>
      </c>
      <c r="K371" s="10" t="s">
        <v>276</v>
      </c>
      <c r="L371">
        <v>27</v>
      </c>
      <c r="T371" s="10" t="s">
        <v>508</v>
      </c>
    </row>
    <row r="372" spans="1:20" x14ac:dyDescent="0.3">
      <c r="A372">
        <v>64</v>
      </c>
      <c r="B372" s="10" t="s">
        <v>216</v>
      </c>
      <c r="C372" s="10" t="s">
        <v>37</v>
      </c>
      <c r="D372" s="10" t="s">
        <v>23</v>
      </c>
      <c r="E372" s="10" t="s">
        <v>26</v>
      </c>
      <c r="F372" s="10" t="s">
        <v>20</v>
      </c>
      <c r="G372" s="10" t="s">
        <v>71</v>
      </c>
      <c r="H372">
        <v>1</v>
      </c>
      <c r="I372" s="10" t="s">
        <v>16</v>
      </c>
      <c r="J372" s="10" t="s">
        <v>277</v>
      </c>
      <c r="K372" s="10" t="s">
        <v>276</v>
      </c>
      <c r="L372">
        <v>27</v>
      </c>
      <c r="T372" s="10" t="s">
        <v>508</v>
      </c>
    </row>
    <row r="373" spans="1:20" x14ac:dyDescent="0.3">
      <c r="A373">
        <v>64</v>
      </c>
      <c r="B373" s="10" t="s">
        <v>216</v>
      </c>
      <c r="C373" s="10" t="s">
        <v>37</v>
      </c>
      <c r="D373" s="10" t="s">
        <v>23</v>
      </c>
      <c r="E373" s="10" t="s">
        <v>26</v>
      </c>
      <c r="F373" s="10" t="s">
        <v>20</v>
      </c>
      <c r="G373" s="10" t="s">
        <v>71</v>
      </c>
      <c r="H373">
        <v>1</v>
      </c>
      <c r="I373" s="10" t="s">
        <v>16</v>
      </c>
      <c r="J373" s="10" t="s">
        <v>278</v>
      </c>
      <c r="K373" s="10" t="s">
        <v>276</v>
      </c>
      <c r="L373">
        <v>27</v>
      </c>
      <c r="T373" s="10" t="s">
        <v>508</v>
      </c>
    </row>
    <row r="374" spans="1:20" x14ac:dyDescent="0.3">
      <c r="A374">
        <v>64</v>
      </c>
      <c r="B374" s="10" t="s">
        <v>216</v>
      </c>
      <c r="C374" s="10" t="s">
        <v>37</v>
      </c>
      <c r="D374" s="10" t="s">
        <v>23</v>
      </c>
      <c r="E374" s="10" t="s">
        <v>26</v>
      </c>
      <c r="F374" s="10" t="s">
        <v>20</v>
      </c>
      <c r="G374" s="10" t="s">
        <v>71</v>
      </c>
      <c r="H374">
        <v>1</v>
      </c>
      <c r="I374" s="10" t="s">
        <v>16</v>
      </c>
      <c r="J374" s="10" t="s">
        <v>279</v>
      </c>
      <c r="K374" s="10" t="s">
        <v>276</v>
      </c>
      <c r="L374">
        <v>27</v>
      </c>
      <c r="T374" s="10" t="s">
        <v>508</v>
      </c>
    </row>
    <row r="375" spans="1:20" x14ac:dyDescent="0.3">
      <c r="A375">
        <v>64</v>
      </c>
      <c r="B375" s="10" t="s">
        <v>216</v>
      </c>
      <c r="C375" s="10" t="s">
        <v>37</v>
      </c>
      <c r="D375" s="10" t="s">
        <v>23</v>
      </c>
      <c r="E375" s="10" t="s">
        <v>26</v>
      </c>
      <c r="F375" s="10" t="s">
        <v>20</v>
      </c>
      <c r="G375" s="10" t="s">
        <v>71</v>
      </c>
      <c r="H375">
        <v>1</v>
      </c>
      <c r="I375" s="10" t="s">
        <v>16</v>
      </c>
      <c r="J375" s="10" t="s">
        <v>280</v>
      </c>
      <c r="K375" s="10" t="s">
        <v>276</v>
      </c>
      <c r="L375">
        <v>14</v>
      </c>
      <c r="T375" s="10" t="s">
        <v>508</v>
      </c>
    </row>
    <row r="376" spans="1:20" x14ac:dyDescent="0.3">
      <c r="A376">
        <v>65</v>
      </c>
      <c r="B376" s="10" t="s">
        <v>216</v>
      </c>
      <c r="C376" s="10" t="s">
        <v>38</v>
      </c>
      <c r="D376" s="10" t="s">
        <v>23</v>
      </c>
      <c r="E376" s="10" t="s">
        <v>25</v>
      </c>
      <c r="F376" s="10" t="s">
        <v>20</v>
      </c>
      <c r="G376" s="10" t="s">
        <v>71</v>
      </c>
      <c r="H376">
        <v>1</v>
      </c>
      <c r="I376" s="10" t="s">
        <v>16</v>
      </c>
      <c r="J376" s="10" t="s">
        <v>275</v>
      </c>
      <c r="K376" s="10" t="s">
        <v>276</v>
      </c>
      <c r="L376">
        <v>26</v>
      </c>
      <c r="T376" s="10" t="s">
        <v>510</v>
      </c>
    </row>
    <row r="377" spans="1:20" x14ac:dyDescent="0.3">
      <c r="A377">
        <v>65</v>
      </c>
      <c r="B377" s="10" t="s">
        <v>216</v>
      </c>
      <c r="C377" s="10" t="s">
        <v>38</v>
      </c>
      <c r="D377" s="10" t="s">
        <v>23</v>
      </c>
      <c r="E377" s="10" t="s">
        <v>25</v>
      </c>
      <c r="F377" s="10" t="s">
        <v>20</v>
      </c>
      <c r="G377" s="10" t="s">
        <v>71</v>
      </c>
      <c r="H377">
        <v>1</v>
      </c>
      <c r="I377" s="10" t="s">
        <v>16</v>
      </c>
      <c r="J377" s="10" t="s">
        <v>277</v>
      </c>
      <c r="K377" s="10" t="s">
        <v>276</v>
      </c>
      <c r="L377">
        <v>26</v>
      </c>
      <c r="T377" s="10" t="s">
        <v>510</v>
      </c>
    </row>
    <row r="378" spans="1:20" x14ac:dyDescent="0.3">
      <c r="A378">
        <v>65</v>
      </c>
      <c r="B378" s="10" t="s">
        <v>216</v>
      </c>
      <c r="C378" s="10" t="s">
        <v>38</v>
      </c>
      <c r="D378" s="10" t="s">
        <v>23</v>
      </c>
      <c r="E378" s="10" t="s">
        <v>25</v>
      </c>
      <c r="F378" s="10" t="s">
        <v>20</v>
      </c>
      <c r="G378" s="10" t="s">
        <v>71</v>
      </c>
      <c r="H378">
        <v>1</v>
      </c>
      <c r="I378" s="10" t="s">
        <v>16</v>
      </c>
      <c r="J378" s="10" t="s">
        <v>278</v>
      </c>
      <c r="K378" s="10" t="s">
        <v>276</v>
      </c>
      <c r="L378">
        <v>26</v>
      </c>
      <c r="T378" s="10" t="s">
        <v>510</v>
      </c>
    </row>
    <row r="379" spans="1:20" x14ac:dyDescent="0.3">
      <c r="A379">
        <v>65</v>
      </c>
      <c r="B379" s="10" t="s">
        <v>216</v>
      </c>
      <c r="C379" s="10" t="s">
        <v>38</v>
      </c>
      <c r="D379" s="10" t="s">
        <v>23</v>
      </c>
      <c r="E379" s="10" t="s">
        <v>25</v>
      </c>
      <c r="F379" s="10" t="s">
        <v>20</v>
      </c>
      <c r="G379" s="10" t="s">
        <v>71</v>
      </c>
      <c r="H379">
        <v>1</v>
      </c>
      <c r="I379" s="10" t="s">
        <v>16</v>
      </c>
      <c r="J379" s="10" t="s">
        <v>279</v>
      </c>
      <c r="K379" s="10" t="s">
        <v>276</v>
      </c>
      <c r="L379">
        <v>26</v>
      </c>
      <c r="T379" s="10" t="s">
        <v>510</v>
      </c>
    </row>
    <row r="380" spans="1:20" x14ac:dyDescent="0.3">
      <c r="A380">
        <v>65</v>
      </c>
      <c r="B380" s="10" t="s">
        <v>216</v>
      </c>
      <c r="C380" s="10" t="s">
        <v>38</v>
      </c>
      <c r="D380" s="10" t="s">
        <v>23</v>
      </c>
      <c r="E380" s="10" t="s">
        <v>25</v>
      </c>
      <c r="F380" s="10" t="s">
        <v>20</v>
      </c>
      <c r="G380" s="10" t="s">
        <v>71</v>
      </c>
      <c r="H380">
        <v>1</v>
      </c>
      <c r="I380" s="10" t="s">
        <v>16</v>
      </c>
      <c r="J380" s="10" t="s">
        <v>280</v>
      </c>
      <c r="K380" s="10" t="s">
        <v>276</v>
      </c>
      <c r="L380">
        <v>13</v>
      </c>
      <c r="T380" s="10" t="s">
        <v>510</v>
      </c>
    </row>
    <row r="381" spans="1:20" x14ac:dyDescent="0.3">
      <c r="A381">
        <v>65</v>
      </c>
      <c r="B381" s="10" t="s">
        <v>216</v>
      </c>
      <c r="C381" s="10" t="s">
        <v>38</v>
      </c>
      <c r="D381" s="10" t="s">
        <v>23</v>
      </c>
      <c r="E381" s="10" t="s">
        <v>25</v>
      </c>
      <c r="F381" s="10" t="s">
        <v>20</v>
      </c>
      <c r="G381" s="10" t="s">
        <v>71</v>
      </c>
      <c r="H381">
        <v>1</v>
      </c>
      <c r="I381" s="10" t="s">
        <v>16</v>
      </c>
      <c r="J381" s="10" t="s">
        <v>416</v>
      </c>
      <c r="K381" s="10" t="s">
        <v>417</v>
      </c>
      <c r="L381">
        <v>49</v>
      </c>
      <c r="N381">
        <v>59</v>
      </c>
      <c r="T381" s="10" t="s">
        <v>510</v>
      </c>
    </row>
    <row r="382" spans="1:20" x14ac:dyDescent="0.3">
      <c r="A382">
        <v>66</v>
      </c>
      <c r="B382" s="10" t="s">
        <v>216</v>
      </c>
      <c r="C382" s="10" t="s">
        <v>55</v>
      </c>
      <c r="D382" s="10" t="s">
        <v>23</v>
      </c>
      <c r="E382" s="10" t="s">
        <v>25</v>
      </c>
      <c r="F382" s="10" t="s">
        <v>56</v>
      </c>
      <c r="G382" s="10" t="s">
        <v>71</v>
      </c>
      <c r="H382">
        <v>1</v>
      </c>
      <c r="I382" s="10" t="s">
        <v>16</v>
      </c>
      <c r="J382" s="10" t="s">
        <v>275</v>
      </c>
      <c r="K382" s="10" t="s">
        <v>276</v>
      </c>
      <c r="L382">
        <v>25</v>
      </c>
      <c r="T382" s="10" t="s">
        <v>512</v>
      </c>
    </row>
    <row r="383" spans="1:20" x14ac:dyDescent="0.3">
      <c r="A383">
        <v>66</v>
      </c>
      <c r="B383" s="10" t="s">
        <v>216</v>
      </c>
      <c r="C383" s="10" t="s">
        <v>55</v>
      </c>
      <c r="D383" s="10" t="s">
        <v>23</v>
      </c>
      <c r="E383" s="10" t="s">
        <v>25</v>
      </c>
      <c r="F383" s="10" t="s">
        <v>56</v>
      </c>
      <c r="G383" s="10" t="s">
        <v>71</v>
      </c>
      <c r="H383">
        <v>1</v>
      </c>
      <c r="I383" s="10" t="s">
        <v>16</v>
      </c>
      <c r="J383" s="10" t="s">
        <v>277</v>
      </c>
      <c r="K383" s="10" t="s">
        <v>276</v>
      </c>
      <c r="L383">
        <v>25</v>
      </c>
      <c r="T383" s="10" t="s">
        <v>512</v>
      </c>
    </row>
    <row r="384" spans="1:20" x14ac:dyDescent="0.3">
      <c r="A384">
        <v>66</v>
      </c>
      <c r="B384" s="10" t="s">
        <v>216</v>
      </c>
      <c r="C384" s="10" t="s">
        <v>55</v>
      </c>
      <c r="D384" s="10" t="s">
        <v>23</v>
      </c>
      <c r="E384" s="10" t="s">
        <v>25</v>
      </c>
      <c r="F384" s="10" t="s">
        <v>56</v>
      </c>
      <c r="G384" s="10" t="s">
        <v>71</v>
      </c>
      <c r="H384">
        <v>1</v>
      </c>
      <c r="I384" s="10" t="s">
        <v>16</v>
      </c>
      <c r="J384" s="10" t="s">
        <v>278</v>
      </c>
      <c r="K384" s="10" t="s">
        <v>276</v>
      </c>
      <c r="L384">
        <v>25</v>
      </c>
      <c r="T384" s="10" t="s">
        <v>512</v>
      </c>
    </row>
    <row r="385" spans="1:20" x14ac:dyDescent="0.3">
      <c r="A385">
        <v>66</v>
      </c>
      <c r="B385" s="10" t="s">
        <v>216</v>
      </c>
      <c r="C385" s="10" t="s">
        <v>55</v>
      </c>
      <c r="D385" s="10" t="s">
        <v>23</v>
      </c>
      <c r="E385" s="10" t="s">
        <v>25</v>
      </c>
      <c r="F385" s="10" t="s">
        <v>56</v>
      </c>
      <c r="G385" s="10" t="s">
        <v>71</v>
      </c>
      <c r="H385">
        <v>1</v>
      </c>
      <c r="I385" s="10" t="s">
        <v>16</v>
      </c>
      <c r="J385" s="10" t="s">
        <v>279</v>
      </c>
      <c r="K385" s="10" t="s">
        <v>276</v>
      </c>
      <c r="L385">
        <v>25</v>
      </c>
      <c r="T385" s="10" t="s">
        <v>512</v>
      </c>
    </row>
    <row r="386" spans="1:20" x14ac:dyDescent="0.3">
      <c r="A386">
        <v>66</v>
      </c>
      <c r="B386" s="10" t="s">
        <v>216</v>
      </c>
      <c r="C386" s="10" t="s">
        <v>55</v>
      </c>
      <c r="D386" s="10" t="s">
        <v>23</v>
      </c>
      <c r="E386" s="10" t="s">
        <v>25</v>
      </c>
      <c r="F386" s="10" t="s">
        <v>56</v>
      </c>
      <c r="G386" s="10" t="s">
        <v>71</v>
      </c>
      <c r="H386">
        <v>1</v>
      </c>
      <c r="I386" s="10" t="s">
        <v>16</v>
      </c>
      <c r="J386" s="10" t="s">
        <v>280</v>
      </c>
      <c r="K386" s="10" t="s">
        <v>276</v>
      </c>
      <c r="L386">
        <v>12</v>
      </c>
      <c r="T386" s="10" t="s">
        <v>512</v>
      </c>
    </row>
    <row r="387" spans="1:20" x14ac:dyDescent="0.3">
      <c r="A387">
        <v>67</v>
      </c>
      <c r="B387" s="10" t="s">
        <v>216</v>
      </c>
      <c r="C387" s="10" t="s">
        <v>57</v>
      </c>
      <c r="D387" s="10" t="s">
        <v>24</v>
      </c>
      <c r="E387" s="10" t="s">
        <v>26</v>
      </c>
      <c r="F387" s="10" t="s">
        <v>56</v>
      </c>
      <c r="G387" s="10" t="s">
        <v>71</v>
      </c>
      <c r="H387">
        <v>1</v>
      </c>
      <c r="I387" s="10" t="s">
        <v>16</v>
      </c>
      <c r="J387" s="10" t="s">
        <v>275</v>
      </c>
      <c r="K387" s="10" t="s">
        <v>276</v>
      </c>
      <c r="L387">
        <v>25</v>
      </c>
      <c r="T387" s="10" t="s">
        <v>514</v>
      </c>
    </row>
    <row r="388" spans="1:20" x14ac:dyDescent="0.3">
      <c r="A388">
        <v>67</v>
      </c>
      <c r="B388" s="10" t="s">
        <v>216</v>
      </c>
      <c r="C388" s="10" t="s">
        <v>57</v>
      </c>
      <c r="D388" s="10" t="s">
        <v>24</v>
      </c>
      <c r="E388" s="10" t="s">
        <v>26</v>
      </c>
      <c r="F388" s="10" t="s">
        <v>56</v>
      </c>
      <c r="G388" s="10" t="s">
        <v>71</v>
      </c>
      <c r="H388">
        <v>1</v>
      </c>
      <c r="I388" s="10" t="s">
        <v>16</v>
      </c>
      <c r="J388" s="10" t="s">
        <v>277</v>
      </c>
      <c r="K388" s="10" t="s">
        <v>276</v>
      </c>
      <c r="L388">
        <v>25</v>
      </c>
      <c r="T388" s="10" t="s">
        <v>514</v>
      </c>
    </row>
    <row r="389" spans="1:20" x14ac:dyDescent="0.3">
      <c r="A389">
        <v>67</v>
      </c>
      <c r="B389" s="10" t="s">
        <v>216</v>
      </c>
      <c r="C389" s="10" t="s">
        <v>57</v>
      </c>
      <c r="D389" s="10" t="s">
        <v>24</v>
      </c>
      <c r="E389" s="10" t="s">
        <v>26</v>
      </c>
      <c r="F389" s="10" t="s">
        <v>56</v>
      </c>
      <c r="G389" s="10" t="s">
        <v>71</v>
      </c>
      <c r="H389">
        <v>1</v>
      </c>
      <c r="I389" s="10" t="s">
        <v>16</v>
      </c>
      <c r="J389" s="10" t="s">
        <v>278</v>
      </c>
      <c r="K389" s="10" t="s">
        <v>276</v>
      </c>
      <c r="L389">
        <v>25</v>
      </c>
      <c r="T389" s="10" t="s">
        <v>514</v>
      </c>
    </row>
    <row r="390" spans="1:20" x14ac:dyDescent="0.3">
      <c r="A390">
        <v>67</v>
      </c>
      <c r="B390" s="10" t="s">
        <v>216</v>
      </c>
      <c r="C390" s="10" t="s">
        <v>57</v>
      </c>
      <c r="D390" s="10" t="s">
        <v>24</v>
      </c>
      <c r="E390" s="10" t="s">
        <v>26</v>
      </c>
      <c r="F390" s="10" t="s">
        <v>56</v>
      </c>
      <c r="G390" s="10" t="s">
        <v>71</v>
      </c>
      <c r="H390">
        <v>1</v>
      </c>
      <c r="I390" s="10" t="s">
        <v>16</v>
      </c>
      <c r="J390" s="10" t="s">
        <v>279</v>
      </c>
      <c r="K390" s="10" t="s">
        <v>276</v>
      </c>
      <c r="L390">
        <v>25</v>
      </c>
      <c r="T390" s="10" t="s">
        <v>514</v>
      </c>
    </row>
    <row r="391" spans="1:20" x14ac:dyDescent="0.3">
      <c r="A391">
        <v>67</v>
      </c>
      <c r="B391" s="10" t="s">
        <v>216</v>
      </c>
      <c r="C391" s="10" t="s">
        <v>57</v>
      </c>
      <c r="D391" s="10" t="s">
        <v>24</v>
      </c>
      <c r="E391" s="10" t="s">
        <v>26</v>
      </c>
      <c r="F391" s="10" t="s">
        <v>56</v>
      </c>
      <c r="G391" s="10" t="s">
        <v>71</v>
      </c>
      <c r="H391">
        <v>1</v>
      </c>
      <c r="I391" s="10" t="s">
        <v>16</v>
      </c>
      <c r="J391" s="10" t="s">
        <v>280</v>
      </c>
      <c r="K391" s="10" t="s">
        <v>276</v>
      </c>
      <c r="L391">
        <v>12</v>
      </c>
      <c r="T391" s="10" t="s">
        <v>514</v>
      </c>
    </row>
    <row r="392" spans="1:20" x14ac:dyDescent="0.3">
      <c r="A392">
        <v>68</v>
      </c>
      <c r="B392" s="10" t="s">
        <v>216</v>
      </c>
      <c r="C392" s="10" t="s">
        <v>58</v>
      </c>
      <c r="D392" s="10" t="s">
        <v>24</v>
      </c>
      <c r="E392" s="10" t="s">
        <v>25</v>
      </c>
      <c r="F392" s="10" t="s">
        <v>56</v>
      </c>
      <c r="G392" s="10" t="s">
        <v>71</v>
      </c>
      <c r="H392">
        <v>1</v>
      </c>
      <c r="I392" s="10" t="s">
        <v>16</v>
      </c>
      <c r="J392" s="10" t="s">
        <v>275</v>
      </c>
      <c r="K392" s="10" t="s">
        <v>276</v>
      </c>
      <c r="L392">
        <v>25</v>
      </c>
      <c r="T392" s="10" t="s">
        <v>516</v>
      </c>
    </row>
    <row r="393" spans="1:20" x14ac:dyDescent="0.3">
      <c r="A393">
        <v>68</v>
      </c>
      <c r="B393" s="10" t="s">
        <v>216</v>
      </c>
      <c r="C393" s="10" t="s">
        <v>58</v>
      </c>
      <c r="D393" s="10" t="s">
        <v>24</v>
      </c>
      <c r="E393" s="10" t="s">
        <v>25</v>
      </c>
      <c r="F393" s="10" t="s">
        <v>56</v>
      </c>
      <c r="G393" s="10" t="s">
        <v>71</v>
      </c>
      <c r="H393">
        <v>1</v>
      </c>
      <c r="I393" s="10" t="s">
        <v>16</v>
      </c>
      <c r="J393" s="10" t="s">
        <v>277</v>
      </c>
      <c r="K393" s="10" t="s">
        <v>276</v>
      </c>
      <c r="L393">
        <v>25</v>
      </c>
      <c r="T393" s="10" t="s">
        <v>516</v>
      </c>
    </row>
    <row r="394" spans="1:20" x14ac:dyDescent="0.3">
      <c r="A394">
        <v>68</v>
      </c>
      <c r="B394" s="10" t="s">
        <v>216</v>
      </c>
      <c r="C394" s="10" t="s">
        <v>58</v>
      </c>
      <c r="D394" s="10" t="s">
        <v>24</v>
      </c>
      <c r="E394" s="10" t="s">
        <v>25</v>
      </c>
      <c r="F394" s="10" t="s">
        <v>56</v>
      </c>
      <c r="G394" s="10" t="s">
        <v>71</v>
      </c>
      <c r="H394">
        <v>1</v>
      </c>
      <c r="I394" s="10" t="s">
        <v>16</v>
      </c>
      <c r="J394" s="10" t="s">
        <v>278</v>
      </c>
      <c r="K394" s="10" t="s">
        <v>276</v>
      </c>
      <c r="L394">
        <v>25</v>
      </c>
      <c r="T394" s="10" t="s">
        <v>516</v>
      </c>
    </row>
    <row r="395" spans="1:20" x14ac:dyDescent="0.3">
      <c r="A395">
        <v>68</v>
      </c>
      <c r="B395" s="10" t="s">
        <v>216</v>
      </c>
      <c r="C395" s="10" t="s">
        <v>58</v>
      </c>
      <c r="D395" s="10" t="s">
        <v>24</v>
      </c>
      <c r="E395" s="10" t="s">
        <v>25</v>
      </c>
      <c r="F395" s="10" t="s">
        <v>56</v>
      </c>
      <c r="G395" s="10" t="s">
        <v>71</v>
      </c>
      <c r="H395">
        <v>1</v>
      </c>
      <c r="I395" s="10" t="s">
        <v>16</v>
      </c>
      <c r="J395" s="10" t="s">
        <v>279</v>
      </c>
      <c r="K395" s="10" t="s">
        <v>276</v>
      </c>
      <c r="L395">
        <v>25</v>
      </c>
      <c r="T395" s="10" t="s">
        <v>516</v>
      </c>
    </row>
    <row r="396" spans="1:20" x14ac:dyDescent="0.3">
      <c r="A396">
        <v>68</v>
      </c>
      <c r="B396" s="10" t="s">
        <v>216</v>
      </c>
      <c r="C396" s="10" t="s">
        <v>58</v>
      </c>
      <c r="D396" s="10" t="s">
        <v>24</v>
      </c>
      <c r="E396" s="10" t="s">
        <v>25</v>
      </c>
      <c r="F396" s="10" t="s">
        <v>56</v>
      </c>
      <c r="G396" s="10" t="s">
        <v>71</v>
      </c>
      <c r="H396">
        <v>1</v>
      </c>
      <c r="I396" s="10" t="s">
        <v>16</v>
      </c>
      <c r="J396" s="10" t="s">
        <v>280</v>
      </c>
      <c r="K396" s="10" t="s">
        <v>276</v>
      </c>
      <c r="L396">
        <v>12</v>
      </c>
      <c r="T396" s="10" t="s">
        <v>516</v>
      </c>
    </row>
    <row r="397" spans="1:20" x14ac:dyDescent="0.3">
      <c r="A397">
        <v>69</v>
      </c>
      <c r="B397" s="10" t="s">
        <v>216</v>
      </c>
      <c r="C397" s="10" t="s">
        <v>59</v>
      </c>
      <c r="D397" s="10" t="s">
        <v>24</v>
      </c>
      <c r="E397" s="10" t="s">
        <v>21</v>
      </c>
      <c r="F397" s="10" t="s">
        <v>56</v>
      </c>
      <c r="G397" s="10" t="s">
        <v>71</v>
      </c>
      <c r="H397">
        <v>1</v>
      </c>
      <c r="I397" s="10" t="s">
        <v>16</v>
      </c>
      <c r="J397" s="10" t="s">
        <v>275</v>
      </c>
      <c r="K397" s="10" t="s">
        <v>289</v>
      </c>
      <c r="L397">
        <v>29</v>
      </c>
      <c r="T397" s="10" t="s">
        <v>518</v>
      </c>
    </row>
    <row r="398" spans="1:20" x14ac:dyDescent="0.3">
      <c r="A398">
        <v>69</v>
      </c>
      <c r="B398" s="10" t="s">
        <v>216</v>
      </c>
      <c r="C398" s="10" t="s">
        <v>59</v>
      </c>
      <c r="D398" s="10" t="s">
        <v>24</v>
      </c>
      <c r="E398" s="10" t="s">
        <v>21</v>
      </c>
      <c r="F398" s="10" t="s">
        <v>56</v>
      </c>
      <c r="G398" s="10" t="s">
        <v>71</v>
      </c>
      <c r="H398">
        <v>1</v>
      </c>
      <c r="I398" s="10" t="s">
        <v>16</v>
      </c>
      <c r="J398" s="10" t="s">
        <v>277</v>
      </c>
      <c r="K398" s="10" t="s">
        <v>276</v>
      </c>
      <c r="L398">
        <v>31</v>
      </c>
      <c r="T398" s="10" t="s">
        <v>518</v>
      </c>
    </row>
    <row r="399" spans="1:20" x14ac:dyDescent="0.3">
      <c r="A399">
        <v>69</v>
      </c>
      <c r="B399" s="10" t="s">
        <v>216</v>
      </c>
      <c r="C399" s="10" t="s">
        <v>59</v>
      </c>
      <c r="D399" s="10" t="s">
        <v>24</v>
      </c>
      <c r="E399" s="10" t="s">
        <v>21</v>
      </c>
      <c r="F399" s="10" t="s">
        <v>56</v>
      </c>
      <c r="G399" s="10" t="s">
        <v>71</v>
      </c>
      <c r="H399">
        <v>1</v>
      </c>
      <c r="I399" s="10" t="s">
        <v>16</v>
      </c>
      <c r="J399" s="10" t="s">
        <v>884</v>
      </c>
      <c r="K399" s="10" t="s">
        <v>276</v>
      </c>
      <c r="L399">
        <v>31</v>
      </c>
      <c r="T399" s="10" t="s">
        <v>518</v>
      </c>
    </row>
    <row r="400" spans="1:20" x14ac:dyDescent="0.3">
      <c r="A400">
        <v>69</v>
      </c>
      <c r="B400" s="10" t="s">
        <v>216</v>
      </c>
      <c r="C400" s="10" t="s">
        <v>59</v>
      </c>
      <c r="D400" s="10" t="s">
        <v>24</v>
      </c>
      <c r="E400" s="10" t="s">
        <v>21</v>
      </c>
      <c r="F400" s="10" t="s">
        <v>56</v>
      </c>
      <c r="G400" s="10" t="s">
        <v>71</v>
      </c>
      <c r="H400">
        <v>1</v>
      </c>
      <c r="I400" s="10" t="s">
        <v>16</v>
      </c>
      <c r="J400" s="10" t="s">
        <v>278</v>
      </c>
      <c r="K400" s="10" t="s">
        <v>289</v>
      </c>
      <c r="L400">
        <v>29</v>
      </c>
      <c r="T400" s="10" t="s">
        <v>518</v>
      </c>
    </row>
    <row r="401" spans="1:20" x14ac:dyDescent="0.3">
      <c r="A401">
        <v>69</v>
      </c>
      <c r="B401" s="10" t="s">
        <v>216</v>
      </c>
      <c r="C401" s="10" t="s">
        <v>59</v>
      </c>
      <c r="D401" s="10" t="s">
        <v>24</v>
      </c>
      <c r="E401" s="10" t="s">
        <v>21</v>
      </c>
      <c r="F401" s="10" t="s">
        <v>56</v>
      </c>
      <c r="G401" s="10" t="s">
        <v>71</v>
      </c>
      <c r="H401">
        <v>1</v>
      </c>
      <c r="I401" s="10" t="s">
        <v>16</v>
      </c>
      <c r="J401" s="10" t="s">
        <v>279</v>
      </c>
      <c r="K401" s="10" t="s">
        <v>276</v>
      </c>
      <c r="L401">
        <v>31</v>
      </c>
      <c r="T401" s="10" t="s">
        <v>518</v>
      </c>
    </row>
    <row r="402" spans="1:20" x14ac:dyDescent="0.3">
      <c r="A402">
        <v>69</v>
      </c>
      <c r="B402" s="10" t="s">
        <v>216</v>
      </c>
      <c r="C402" s="10" t="s">
        <v>59</v>
      </c>
      <c r="D402" s="10" t="s">
        <v>24</v>
      </c>
      <c r="E402" s="10" t="s">
        <v>21</v>
      </c>
      <c r="F402" s="10" t="s">
        <v>56</v>
      </c>
      <c r="G402" s="10" t="s">
        <v>71</v>
      </c>
      <c r="H402">
        <v>1</v>
      </c>
      <c r="I402" s="10" t="s">
        <v>16</v>
      </c>
      <c r="J402" s="10" t="s">
        <v>280</v>
      </c>
      <c r="K402" s="10" t="s">
        <v>276</v>
      </c>
      <c r="L402">
        <v>31</v>
      </c>
      <c r="T402" s="10" t="s">
        <v>518</v>
      </c>
    </row>
    <row r="403" spans="1:20" x14ac:dyDescent="0.3">
      <c r="A403">
        <v>69</v>
      </c>
      <c r="B403" s="10" t="s">
        <v>216</v>
      </c>
      <c r="C403" s="10" t="s">
        <v>59</v>
      </c>
      <c r="D403" s="10" t="s">
        <v>24</v>
      </c>
      <c r="E403" s="10" t="s">
        <v>21</v>
      </c>
      <c r="F403" s="10" t="s">
        <v>56</v>
      </c>
      <c r="G403" s="10" t="s">
        <v>71</v>
      </c>
      <c r="H403">
        <v>1</v>
      </c>
      <c r="I403" s="10" t="s">
        <v>16</v>
      </c>
      <c r="J403" s="10" t="s">
        <v>416</v>
      </c>
      <c r="K403" s="10" t="s">
        <v>417</v>
      </c>
      <c r="L403">
        <v>45</v>
      </c>
      <c r="N403">
        <v>55</v>
      </c>
      <c r="T403" s="10" t="s">
        <v>518</v>
      </c>
    </row>
    <row r="404" spans="1:20" x14ac:dyDescent="0.3">
      <c r="A404">
        <v>70</v>
      </c>
      <c r="B404" s="10" t="s">
        <v>216</v>
      </c>
      <c r="C404" s="10" t="s">
        <v>60</v>
      </c>
      <c r="D404" s="10" t="s">
        <v>24</v>
      </c>
      <c r="E404" s="10" t="s">
        <v>31</v>
      </c>
      <c r="F404" s="10" t="s">
        <v>56</v>
      </c>
      <c r="G404" s="10" t="s">
        <v>71</v>
      </c>
      <c r="H404">
        <v>1</v>
      </c>
      <c r="I404" s="10" t="s">
        <v>16</v>
      </c>
      <c r="J404" s="10" t="s">
        <v>275</v>
      </c>
      <c r="K404" s="10" t="s">
        <v>276</v>
      </c>
      <c r="L404">
        <v>27</v>
      </c>
      <c r="T404" s="10" t="s">
        <v>520</v>
      </c>
    </row>
    <row r="405" spans="1:20" x14ac:dyDescent="0.3">
      <c r="A405">
        <v>70</v>
      </c>
      <c r="B405" s="10" t="s">
        <v>216</v>
      </c>
      <c r="C405" s="10" t="s">
        <v>60</v>
      </c>
      <c r="D405" s="10" t="s">
        <v>24</v>
      </c>
      <c r="E405" s="10" t="s">
        <v>31</v>
      </c>
      <c r="F405" s="10" t="s">
        <v>56</v>
      </c>
      <c r="G405" s="10" t="s">
        <v>71</v>
      </c>
      <c r="H405">
        <v>1</v>
      </c>
      <c r="I405" s="10" t="s">
        <v>16</v>
      </c>
      <c r="J405" s="10" t="s">
        <v>277</v>
      </c>
      <c r="K405" s="10" t="s">
        <v>276</v>
      </c>
      <c r="L405">
        <v>27</v>
      </c>
      <c r="T405" s="10" t="s">
        <v>520</v>
      </c>
    </row>
    <row r="406" spans="1:20" x14ac:dyDescent="0.3">
      <c r="A406">
        <v>70</v>
      </c>
      <c r="B406" s="10" t="s">
        <v>216</v>
      </c>
      <c r="C406" s="10" t="s">
        <v>60</v>
      </c>
      <c r="D406" s="10" t="s">
        <v>24</v>
      </c>
      <c r="E406" s="10" t="s">
        <v>31</v>
      </c>
      <c r="F406" s="10" t="s">
        <v>56</v>
      </c>
      <c r="G406" s="10" t="s">
        <v>71</v>
      </c>
      <c r="H406">
        <v>1</v>
      </c>
      <c r="I406" s="10" t="s">
        <v>16</v>
      </c>
      <c r="J406" s="10" t="s">
        <v>884</v>
      </c>
      <c r="K406" s="10" t="s">
        <v>276</v>
      </c>
      <c r="L406">
        <v>27</v>
      </c>
      <c r="T406" s="10" t="s">
        <v>520</v>
      </c>
    </row>
    <row r="407" spans="1:20" x14ac:dyDescent="0.3">
      <c r="A407">
        <v>70</v>
      </c>
      <c r="B407" s="10" t="s">
        <v>216</v>
      </c>
      <c r="C407" s="10" t="s">
        <v>60</v>
      </c>
      <c r="D407" s="10" t="s">
        <v>24</v>
      </c>
      <c r="E407" s="10" t="s">
        <v>31</v>
      </c>
      <c r="F407" s="10" t="s">
        <v>56</v>
      </c>
      <c r="G407" s="10" t="s">
        <v>71</v>
      </c>
      <c r="H407">
        <v>1</v>
      </c>
      <c r="I407" s="10" t="s">
        <v>16</v>
      </c>
      <c r="J407" s="10" t="s">
        <v>278</v>
      </c>
      <c r="K407" s="10" t="s">
        <v>276</v>
      </c>
      <c r="L407">
        <v>27</v>
      </c>
      <c r="T407" s="10" t="s">
        <v>520</v>
      </c>
    </row>
    <row r="408" spans="1:20" x14ac:dyDescent="0.3">
      <c r="A408">
        <v>70</v>
      </c>
      <c r="B408" s="10" t="s">
        <v>216</v>
      </c>
      <c r="C408" s="10" t="s">
        <v>60</v>
      </c>
      <c r="D408" s="10" t="s">
        <v>24</v>
      </c>
      <c r="E408" s="10" t="s">
        <v>31</v>
      </c>
      <c r="F408" s="10" t="s">
        <v>56</v>
      </c>
      <c r="G408" s="10" t="s">
        <v>71</v>
      </c>
      <c r="H408">
        <v>1</v>
      </c>
      <c r="I408" s="10" t="s">
        <v>16</v>
      </c>
      <c r="J408" s="10" t="s">
        <v>279</v>
      </c>
      <c r="K408" s="10" t="s">
        <v>276</v>
      </c>
      <c r="L408">
        <v>27</v>
      </c>
      <c r="T408" s="10" t="s">
        <v>520</v>
      </c>
    </row>
    <row r="409" spans="1:20" x14ac:dyDescent="0.3">
      <c r="A409">
        <v>70</v>
      </c>
      <c r="B409" s="10" t="s">
        <v>216</v>
      </c>
      <c r="C409" s="10" t="s">
        <v>60</v>
      </c>
      <c r="D409" s="10" t="s">
        <v>24</v>
      </c>
      <c r="E409" s="10" t="s">
        <v>31</v>
      </c>
      <c r="F409" s="10" t="s">
        <v>56</v>
      </c>
      <c r="G409" s="10" t="s">
        <v>71</v>
      </c>
      <c r="H409">
        <v>1</v>
      </c>
      <c r="I409" s="10" t="s">
        <v>16</v>
      </c>
      <c r="J409" s="10" t="s">
        <v>280</v>
      </c>
      <c r="K409" s="10" t="s">
        <v>276</v>
      </c>
      <c r="L409">
        <v>13</v>
      </c>
      <c r="T409" s="10" t="s">
        <v>520</v>
      </c>
    </row>
    <row r="410" spans="1:20" x14ac:dyDescent="0.3">
      <c r="A410">
        <v>71</v>
      </c>
      <c r="B410" s="10" t="s">
        <v>216</v>
      </c>
      <c r="C410" s="10" t="s">
        <v>61</v>
      </c>
      <c r="D410" s="10" t="s">
        <v>24</v>
      </c>
      <c r="E410" s="10" t="s">
        <v>26</v>
      </c>
      <c r="F410" s="10" t="s">
        <v>56</v>
      </c>
      <c r="G410" s="10" t="s">
        <v>71</v>
      </c>
      <c r="H410">
        <v>1</v>
      </c>
      <c r="I410" s="10" t="s">
        <v>16</v>
      </c>
      <c r="J410" s="10" t="s">
        <v>275</v>
      </c>
      <c r="K410" s="10" t="s">
        <v>276</v>
      </c>
      <c r="L410">
        <v>26</v>
      </c>
      <c r="T410" s="10" t="s">
        <v>522</v>
      </c>
    </row>
    <row r="411" spans="1:20" x14ac:dyDescent="0.3">
      <c r="A411">
        <v>71</v>
      </c>
      <c r="B411" s="10" t="s">
        <v>216</v>
      </c>
      <c r="C411" s="10" t="s">
        <v>61</v>
      </c>
      <c r="D411" s="10" t="s">
        <v>24</v>
      </c>
      <c r="E411" s="10" t="s">
        <v>26</v>
      </c>
      <c r="F411" s="10" t="s">
        <v>56</v>
      </c>
      <c r="G411" s="10" t="s">
        <v>71</v>
      </c>
      <c r="H411">
        <v>1</v>
      </c>
      <c r="I411" s="10" t="s">
        <v>16</v>
      </c>
      <c r="J411" s="10" t="s">
        <v>277</v>
      </c>
      <c r="K411" s="10" t="s">
        <v>276</v>
      </c>
      <c r="L411">
        <v>26</v>
      </c>
      <c r="T411" s="10" t="s">
        <v>522</v>
      </c>
    </row>
    <row r="412" spans="1:20" x14ac:dyDescent="0.3">
      <c r="A412">
        <v>71</v>
      </c>
      <c r="B412" s="10" t="s">
        <v>216</v>
      </c>
      <c r="C412" s="10" t="s">
        <v>61</v>
      </c>
      <c r="D412" s="10" t="s">
        <v>24</v>
      </c>
      <c r="E412" s="10" t="s">
        <v>26</v>
      </c>
      <c r="F412" s="10" t="s">
        <v>56</v>
      </c>
      <c r="G412" s="10" t="s">
        <v>71</v>
      </c>
      <c r="H412">
        <v>1</v>
      </c>
      <c r="I412" s="10" t="s">
        <v>16</v>
      </c>
      <c r="J412" s="10" t="s">
        <v>278</v>
      </c>
      <c r="K412" s="10" t="s">
        <v>276</v>
      </c>
      <c r="L412">
        <v>26</v>
      </c>
      <c r="T412" s="10" t="s">
        <v>522</v>
      </c>
    </row>
    <row r="413" spans="1:20" x14ac:dyDescent="0.3">
      <c r="A413">
        <v>71</v>
      </c>
      <c r="B413" s="10" t="s">
        <v>216</v>
      </c>
      <c r="C413" s="10" t="s">
        <v>61</v>
      </c>
      <c r="D413" s="10" t="s">
        <v>24</v>
      </c>
      <c r="E413" s="10" t="s">
        <v>26</v>
      </c>
      <c r="F413" s="10" t="s">
        <v>56</v>
      </c>
      <c r="G413" s="10" t="s">
        <v>71</v>
      </c>
      <c r="H413">
        <v>1</v>
      </c>
      <c r="I413" s="10" t="s">
        <v>16</v>
      </c>
      <c r="J413" s="10" t="s">
        <v>279</v>
      </c>
      <c r="K413" s="10" t="s">
        <v>276</v>
      </c>
      <c r="L413">
        <v>26</v>
      </c>
      <c r="T413" s="10" t="s">
        <v>522</v>
      </c>
    </row>
    <row r="414" spans="1:20" x14ac:dyDescent="0.3">
      <c r="A414">
        <v>71</v>
      </c>
      <c r="B414" s="10" t="s">
        <v>216</v>
      </c>
      <c r="C414" s="10" t="s">
        <v>61</v>
      </c>
      <c r="D414" s="10" t="s">
        <v>24</v>
      </c>
      <c r="E414" s="10" t="s">
        <v>26</v>
      </c>
      <c r="F414" s="10" t="s">
        <v>56</v>
      </c>
      <c r="G414" s="10" t="s">
        <v>71</v>
      </c>
      <c r="H414">
        <v>1</v>
      </c>
      <c r="I414" s="10" t="s">
        <v>16</v>
      </c>
      <c r="J414" s="10" t="s">
        <v>280</v>
      </c>
      <c r="K414" s="10" t="s">
        <v>276</v>
      </c>
      <c r="L414">
        <v>13</v>
      </c>
      <c r="T414" s="10" t="s">
        <v>522</v>
      </c>
    </row>
    <row r="415" spans="1:20" x14ac:dyDescent="0.3">
      <c r="A415">
        <v>72</v>
      </c>
      <c r="B415" s="10" t="s">
        <v>216</v>
      </c>
      <c r="C415" s="10" t="s">
        <v>62</v>
      </c>
      <c r="D415" s="10" t="s">
        <v>24</v>
      </c>
      <c r="E415" s="10" t="s">
        <v>25</v>
      </c>
      <c r="F415" s="10" t="s">
        <v>56</v>
      </c>
      <c r="G415" s="10" t="s">
        <v>71</v>
      </c>
      <c r="H415">
        <v>1</v>
      </c>
      <c r="I415" s="10" t="s">
        <v>16</v>
      </c>
      <c r="J415" s="10" t="s">
        <v>275</v>
      </c>
      <c r="K415" s="10" t="s">
        <v>276</v>
      </c>
      <c r="L415">
        <v>26</v>
      </c>
      <c r="T415" s="10" t="s">
        <v>524</v>
      </c>
    </row>
    <row r="416" spans="1:20" x14ac:dyDescent="0.3">
      <c r="A416">
        <v>72</v>
      </c>
      <c r="B416" s="10" t="s">
        <v>216</v>
      </c>
      <c r="C416" s="10" t="s">
        <v>62</v>
      </c>
      <c r="D416" s="10" t="s">
        <v>24</v>
      </c>
      <c r="E416" s="10" t="s">
        <v>25</v>
      </c>
      <c r="F416" s="10" t="s">
        <v>56</v>
      </c>
      <c r="G416" s="10" t="s">
        <v>71</v>
      </c>
      <c r="H416">
        <v>1</v>
      </c>
      <c r="I416" s="10" t="s">
        <v>16</v>
      </c>
      <c r="J416" s="10" t="s">
        <v>277</v>
      </c>
      <c r="K416" s="10" t="s">
        <v>276</v>
      </c>
      <c r="L416">
        <v>26</v>
      </c>
      <c r="T416" s="10" t="s">
        <v>524</v>
      </c>
    </row>
    <row r="417" spans="1:20" x14ac:dyDescent="0.3">
      <c r="A417">
        <v>72</v>
      </c>
      <c r="B417" s="10" t="s">
        <v>216</v>
      </c>
      <c r="C417" s="10" t="s">
        <v>62</v>
      </c>
      <c r="D417" s="10" t="s">
        <v>24</v>
      </c>
      <c r="E417" s="10" t="s">
        <v>25</v>
      </c>
      <c r="F417" s="10" t="s">
        <v>56</v>
      </c>
      <c r="G417" s="10" t="s">
        <v>71</v>
      </c>
      <c r="H417">
        <v>1</v>
      </c>
      <c r="I417" s="10" t="s">
        <v>16</v>
      </c>
      <c r="J417" s="10" t="s">
        <v>278</v>
      </c>
      <c r="K417" s="10" t="s">
        <v>276</v>
      </c>
      <c r="L417">
        <v>26</v>
      </c>
      <c r="T417" s="10" t="s">
        <v>524</v>
      </c>
    </row>
    <row r="418" spans="1:20" x14ac:dyDescent="0.3">
      <c r="A418">
        <v>72</v>
      </c>
      <c r="B418" s="10" t="s">
        <v>216</v>
      </c>
      <c r="C418" s="10" t="s">
        <v>62</v>
      </c>
      <c r="D418" s="10" t="s">
        <v>24</v>
      </c>
      <c r="E418" s="10" t="s">
        <v>25</v>
      </c>
      <c r="F418" s="10" t="s">
        <v>56</v>
      </c>
      <c r="G418" s="10" t="s">
        <v>71</v>
      </c>
      <c r="H418">
        <v>1</v>
      </c>
      <c r="I418" s="10" t="s">
        <v>16</v>
      </c>
      <c r="J418" s="10" t="s">
        <v>279</v>
      </c>
      <c r="K418" s="10" t="s">
        <v>276</v>
      </c>
      <c r="L418">
        <v>26</v>
      </c>
      <c r="T418" s="10" t="s">
        <v>524</v>
      </c>
    </row>
    <row r="419" spans="1:20" x14ac:dyDescent="0.3">
      <c r="A419">
        <v>72</v>
      </c>
      <c r="B419" s="10" t="s">
        <v>216</v>
      </c>
      <c r="C419" s="10" t="s">
        <v>62</v>
      </c>
      <c r="D419" s="10" t="s">
        <v>24</v>
      </c>
      <c r="E419" s="10" t="s">
        <v>25</v>
      </c>
      <c r="F419" s="10" t="s">
        <v>56</v>
      </c>
      <c r="G419" s="10" t="s">
        <v>71</v>
      </c>
      <c r="H419">
        <v>1</v>
      </c>
      <c r="I419" s="10" t="s">
        <v>16</v>
      </c>
      <c r="J419" s="10" t="s">
        <v>280</v>
      </c>
      <c r="K419" s="10" t="s">
        <v>276</v>
      </c>
      <c r="L419">
        <v>13</v>
      </c>
      <c r="T419" s="10" t="s">
        <v>524</v>
      </c>
    </row>
    <row r="420" spans="1:20" x14ac:dyDescent="0.3">
      <c r="A420">
        <v>73</v>
      </c>
      <c r="B420" s="10" t="s">
        <v>216</v>
      </c>
      <c r="C420" s="10" t="s">
        <v>63</v>
      </c>
      <c r="D420" s="10" t="s">
        <v>28</v>
      </c>
      <c r="E420" s="10" t="s">
        <v>25</v>
      </c>
      <c r="F420" s="10" t="s">
        <v>64</v>
      </c>
      <c r="G420" s="10" t="s">
        <v>71</v>
      </c>
      <c r="H420">
        <v>1</v>
      </c>
      <c r="I420" s="10" t="s">
        <v>16</v>
      </c>
      <c r="J420" s="10" t="s">
        <v>275</v>
      </c>
      <c r="K420" s="10" t="s">
        <v>276</v>
      </c>
      <c r="L420">
        <v>26</v>
      </c>
      <c r="T420" s="10" t="s">
        <v>526</v>
      </c>
    </row>
    <row r="421" spans="1:20" x14ac:dyDescent="0.3">
      <c r="A421">
        <v>73</v>
      </c>
      <c r="B421" s="10" t="s">
        <v>216</v>
      </c>
      <c r="C421" s="10" t="s">
        <v>63</v>
      </c>
      <c r="D421" s="10" t="s">
        <v>28</v>
      </c>
      <c r="E421" s="10" t="s">
        <v>25</v>
      </c>
      <c r="F421" s="10" t="s">
        <v>64</v>
      </c>
      <c r="G421" s="10" t="s">
        <v>71</v>
      </c>
      <c r="H421">
        <v>1</v>
      </c>
      <c r="I421" s="10" t="s">
        <v>16</v>
      </c>
      <c r="J421" s="10" t="s">
        <v>277</v>
      </c>
      <c r="K421" s="10" t="s">
        <v>276</v>
      </c>
      <c r="L421">
        <v>26</v>
      </c>
      <c r="T421" s="10" t="s">
        <v>526</v>
      </c>
    </row>
    <row r="422" spans="1:20" x14ac:dyDescent="0.3">
      <c r="A422">
        <v>73</v>
      </c>
      <c r="B422" s="10" t="s">
        <v>216</v>
      </c>
      <c r="C422" s="10" t="s">
        <v>63</v>
      </c>
      <c r="D422" s="10" t="s">
        <v>28</v>
      </c>
      <c r="E422" s="10" t="s">
        <v>25</v>
      </c>
      <c r="F422" s="10" t="s">
        <v>64</v>
      </c>
      <c r="G422" s="10" t="s">
        <v>71</v>
      </c>
      <c r="H422">
        <v>1</v>
      </c>
      <c r="I422" s="10" t="s">
        <v>16</v>
      </c>
      <c r="J422" s="10" t="s">
        <v>278</v>
      </c>
      <c r="K422" s="10" t="s">
        <v>276</v>
      </c>
      <c r="L422">
        <v>26</v>
      </c>
      <c r="T422" s="10" t="s">
        <v>526</v>
      </c>
    </row>
    <row r="423" spans="1:20" x14ac:dyDescent="0.3">
      <c r="A423">
        <v>73</v>
      </c>
      <c r="B423" s="10" t="s">
        <v>216</v>
      </c>
      <c r="C423" s="10" t="s">
        <v>63</v>
      </c>
      <c r="D423" s="10" t="s">
        <v>28</v>
      </c>
      <c r="E423" s="10" t="s">
        <v>25</v>
      </c>
      <c r="F423" s="10" t="s">
        <v>64</v>
      </c>
      <c r="G423" s="10" t="s">
        <v>71</v>
      </c>
      <c r="H423">
        <v>1</v>
      </c>
      <c r="I423" s="10" t="s">
        <v>16</v>
      </c>
      <c r="J423" s="10" t="s">
        <v>279</v>
      </c>
      <c r="K423" s="10" t="s">
        <v>276</v>
      </c>
      <c r="L423">
        <v>26</v>
      </c>
      <c r="T423" s="10" t="s">
        <v>526</v>
      </c>
    </row>
    <row r="424" spans="1:20" x14ac:dyDescent="0.3">
      <c r="A424">
        <v>73</v>
      </c>
      <c r="B424" s="10" t="s">
        <v>216</v>
      </c>
      <c r="C424" s="10" t="s">
        <v>63</v>
      </c>
      <c r="D424" s="10" t="s">
        <v>28</v>
      </c>
      <c r="E424" s="10" t="s">
        <v>25</v>
      </c>
      <c r="F424" s="10" t="s">
        <v>64</v>
      </c>
      <c r="G424" s="10" t="s">
        <v>71</v>
      </c>
      <c r="H424">
        <v>1</v>
      </c>
      <c r="I424" s="10" t="s">
        <v>16</v>
      </c>
      <c r="J424" s="10" t="s">
        <v>280</v>
      </c>
      <c r="K424" s="10" t="s">
        <v>276</v>
      </c>
      <c r="L424">
        <v>13</v>
      </c>
      <c r="T424" s="10" t="s">
        <v>526</v>
      </c>
    </row>
    <row r="425" spans="1:20" x14ac:dyDescent="0.3">
      <c r="A425">
        <v>74</v>
      </c>
      <c r="B425" s="10" t="s">
        <v>216</v>
      </c>
      <c r="C425" s="10" t="s">
        <v>65</v>
      </c>
      <c r="D425" s="10" t="s">
        <v>28</v>
      </c>
      <c r="E425" s="10" t="s">
        <v>26</v>
      </c>
      <c r="F425" s="10" t="s">
        <v>64</v>
      </c>
      <c r="G425" s="10" t="s">
        <v>71</v>
      </c>
      <c r="H425">
        <v>1</v>
      </c>
      <c r="I425" s="10" t="s">
        <v>16</v>
      </c>
      <c r="J425" s="10" t="s">
        <v>275</v>
      </c>
      <c r="K425" s="10" t="s">
        <v>276</v>
      </c>
      <c r="L425">
        <v>26</v>
      </c>
      <c r="T425" s="10" t="s">
        <v>528</v>
      </c>
    </row>
    <row r="426" spans="1:20" x14ac:dyDescent="0.3">
      <c r="A426">
        <v>74</v>
      </c>
      <c r="B426" s="10" t="s">
        <v>216</v>
      </c>
      <c r="C426" s="10" t="s">
        <v>65</v>
      </c>
      <c r="D426" s="10" t="s">
        <v>28</v>
      </c>
      <c r="E426" s="10" t="s">
        <v>26</v>
      </c>
      <c r="F426" s="10" t="s">
        <v>64</v>
      </c>
      <c r="G426" s="10" t="s">
        <v>71</v>
      </c>
      <c r="H426">
        <v>1</v>
      </c>
      <c r="I426" s="10" t="s">
        <v>16</v>
      </c>
      <c r="J426" s="10" t="s">
        <v>277</v>
      </c>
      <c r="K426" s="10" t="s">
        <v>276</v>
      </c>
      <c r="L426">
        <v>26</v>
      </c>
      <c r="T426" s="10" t="s">
        <v>528</v>
      </c>
    </row>
    <row r="427" spans="1:20" x14ac:dyDescent="0.3">
      <c r="A427">
        <v>74</v>
      </c>
      <c r="B427" s="10" t="s">
        <v>216</v>
      </c>
      <c r="C427" s="10" t="s">
        <v>65</v>
      </c>
      <c r="D427" s="10" t="s">
        <v>28</v>
      </c>
      <c r="E427" s="10" t="s">
        <v>26</v>
      </c>
      <c r="F427" s="10" t="s">
        <v>64</v>
      </c>
      <c r="G427" s="10" t="s">
        <v>71</v>
      </c>
      <c r="H427">
        <v>1</v>
      </c>
      <c r="I427" s="10" t="s">
        <v>16</v>
      </c>
      <c r="J427" s="10" t="s">
        <v>278</v>
      </c>
      <c r="K427" s="10" t="s">
        <v>276</v>
      </c>
      <c r="L427">
        <v>26</v>
      </c>
      <c r="T427" s="10" t="s">
        <v>528</v>
      </c>
    </row>
    <row r="428" spans="1:20" x14ac:dyDescent="0.3">
      <c r="A428">
        <v>74</v>
      </c>
      <c r="B428" s="10" t="s">
        <v>216</v>
      </c>
      <c r="C428" s="10" t="s">
        <v>65</v>
      </c>
      <c r="D428" s="10" t="s">
        <v>28</v>
      </c>
      <c r="E428" s="10" t="s">
        <v>26</v>
      </c>
      <c r="F428" s="10" t="s">
        <v>64</v>
      </c>
      <c r="G428" s="10" t="s">
        <v>71</v>
      </c>
      <c r="H428">
        <v>1</v>
      </c>
      <c r="I428" s="10" t="s">
        <v>16</v>
      </c>
      <c r="J428" s="10" t="s">
        <v>279</v>
      </c>
      <c r="K428" s="10" t="s">
        <v>276</v>
      </c>
      <c r="L428">
        <v>26</v>
      </c>
      <c r="T428" s="10" t="s">
        <v>528</v>
      </c>
    </row>
    <row r="429" spans="1:20" x14ac:dyDescent="0.3">
      <c r="A429">
        <v>74</v>
      </c>
      <c r="B429" s="10" t="s">
        <v>216</v>
      </c>
      <c r="C429" s="10" t="s">
        <v>65</v>
      </c>
      <c r="D429" s="10" t="s">
        <v>28</v>
      </c>
      <c r="E429" s="10" t="s">
        <v>26</v>
      </c>
      <c r="F429" s="10" t="s">
        <v>64</v>
      </c>
      <c r="G429" s="10" t="s">
        <v>71</v>
      </c>
      <c r="H429">
        <v>1</v>
      </c>
      <c r="I429" s="10" t="s">
        <v>16</v>
      </c>
      <c r="J429" s="10" t="s">
        <v>280</v>
      </c>
      <c r="K429" s="10" t="s">
        <v>276</v>
      </c>
      <c r="L429">
        <v>13</v>
      </c>
      <c r="T429" s="10" t="s">
        <v>528</v>
      </c>
    </row>
    <row r="430" spans="1:20" x14ac:dyDescent="0.3">
      <c r="A430">
        <v>75</v>
      </c>
      <c r="B430" s="10" t="s">
        <v>216</v>
      </c>
      <c r="C430" s="10" t="s">
        <v>66</v>
      </c>
      <c r="D430" s="10" t="s">
        <v>24</v>
      </c>
      <c r="E430" s="10" t="s">
        <v>25</v>
      </c>
      <c r="F430" s="10" t="s">
        <v>64</v>
      </c>
      <c r="G430" s="10" t="s">
        <v>71</v>
      </c>
      <c r="H430">
        <v>1</v>
      </c>
      <c r="I430" s="10" t="s">
        <v>16</v>
      </c>
      <c r="J430" s="10" t="s">
        <v>275</v>
      </c>
      <c r="K430" s="10" t="s">
        <v>276</v>
      </c>
      <c r="L430">
        <v>26</v>
      </c>
      <c r="T430" s="10" t="s">
        <v>530</v>
      </c>
    </row>
    <row r="431" spans="1:20" x14ac:dyDescent="0.3">
      <c r="A431">
        <v>75</v>
      </c>
      <c r="B431" s="10" t="s">
        <v>216</v>
      </c>
      <c r="C431" s="10" t="s">
        <v>66</v>
      </c>
      <c r="D431" s="10" t="s">
        <v>24</v>
      </c>
      <c r="E431" s="10" t="s">
        <v>25</v>
      </c>
      <c r="F431" s="10" t="s">
        <v>64</v>
      </c>
      <c r="G431" s="10" t="s">
        <v>71</v>
      </c>
      <c r="H431">
        <v>1</v>
      </c>
      <c r="I431" s="10" t="s">
        <v>16</v>
      </c>
      <c r="J431" s="10" t="s">
        <v>277</v>
      </c>
      <c r="K431" s="10" t="s">
        <v>276</v>
      </c>
      <c r="L431">
        <v>26</v>
      </c>
      <c r="T431" s="10" t="s">
        <v>530</v>
      </c>
    </row>
    <row r="432" spans="1:20" x14ac:dyDescent="0.3">
      <c r="A432">
        <v>75</v>
      </c>
      <c r="B432" s="10" t="s">
        <v>216</v>
      </c>
      <c r="C432" s="10" t="s">
        <v>66</v>
      </c>
      <c r="D432" s="10" t="s">
        <v>24</v>
      </c>
      <c r="E432" s="10" t="s">
        <v>25</v>
      </c>
      <c r="F432" s="10" t="s">
        <v>64</v>
      </c>
      <c r="G432" s="10" t="s">
        <v>71</v>
      </c>
      <c r="H432">
        <v>1</v>
      </c>
      <c r="I432" s="10" t="s">
        <v>16</v>
      </c>
      <c r="J432" s="10" t="s">
        <v>278</v>
      </c>
      <c r="K432" s="10" t="s">
        <v>276</v>
      </c>
      <c r="L432">
        <v>26</v>
      </c>
      <c r="T432" s="10" t="s">
        <v>530</v>
      </c>
    </row>
    <row r="433" spans="1:20" x14ac:dyDescent="0.3">
      <c r="A433">
        <v>75</v>
      </c>
      <c r="B433" s="10" t="s">
        <v>216</v>
      </c>
      <c r="C433" s="10" t="s">
        <v>66</v>
      </c>
      <c r="D433" s="10" t="s">
        <v>24</v>
      </c>
      <c r="E433" s="10" t="s">
        <v>25</v>
      </c>
      <c r="F433" s="10" t="s">
        <v>64</v>
      </c>
      <c r="G433" s="10" t="s">
        <v>71</v>
      </c>
      <c r="H433">
        <v>1</v>
      </c>
      <c r="I433" s="10" t="s">
        <v>16</v>
      </c>
      <c r="J433" s="10" t="s">
        <v>279</v>
      </c>
      <c r="K433" s="10" t="s">
        <v>276</v>
      </c>
      <c r="L433">
        <v>26</v>
      </c>
      <c r="T433" s="10" t="s">
        <v>530</v>
      </c>
    </row>
    <row r="434" spans="1:20" x14ac:dyDescent="0.3">
      <c r="A434">
        <v>75</v>
      </c>
      <c r="B434" s="10" t="s">
        <v>216</v>
      </c>
      <c r="C434" s="10" t="s">
        <v>66</v>
      </c>
      <c r="D434" s="10" t="s">
        <v>24</v>
      </c>
      <c r="E434" s="10" t="s">
        <v>25</v>
      </c>
      <c r="F434" s="10" t="s">
        <v>64</v>
      </c>
      <c r="G434" s="10" t="s">
        <v>71</v>
      </c>
      <c r="H434">
        <v>1</v>
      </c>
      <c r="I434" s="10" t="s">
        <v>16</v>
      </c>
      <c r="J434" s="10" t="s">
        <v>280</v>
      </c>
      <c r="K434" s="10" t="s">
        <v>276</v>
      </c>
      <c r="L434">
        <v>13</v>
      </c>
      <c r="T434" s="10" t="s">
        <v>530</v>
      </c>
    </row>
    <row r="435" spans="1:20" x14ac:dyDescent="0.3">
      <c r="A435">
        <v>76</v>
      </c>
      <c r="B435" s="10" t="s">
        <v>216</v>
      </c>
      <c r="C435" s="10" t="s">
        <v>67</v>
      </c>
      <c r="D435" s="10" t="s">
        <v>28</v>
      </c>
      <c r="E435" s="10" t="s">
        <v>25</v>
      </c>
      <c r="F435" s="10" t="s">
        <v>64</v>
      </c>
      <c r="G435" s="10" t="s">
        <v>71</v>
      </c>
      <c r="H435">
        <v>1</v>
      </c>
      <c r="I435" s="10" t="s">
        <v>16</v>
      </c>
      <c r="J435" s="10" t="s">
        <v>275</v>
      </c>
      <c r="K435" s="10" t="s">
        <v>276</v>
      </c>
      <c r="L435">
        <v>26</v>
      </c>
      <c r="T435" s="10" t="s">
        <v>532</v>
      </c>
    </row>
    <row r="436" spans="1:20" x14ac:dyDescent="0.3">
      <c r="A436">
        <v>76</v>
      </c>
      <c r="B436" s="10" t="s">
        <v>216</v>
      </c>
      <c r="C436" s="10" t="s">
        <v>67</v>
      </c>
      <c r="D436" s="10" t="s">
        <v>28</v>
      </c>
      <c r="E436" s="10" t="s">
        <v>25</v>
      </c>
      <c r="F436" s="10" t="s">
        <v>64</v>
      </c>
      <c r="G436" s="10" t="s">
        <v>71</v>
      </c>
      <c r="H436">
        <v>1</v>
      </c>
      <c r="I436" s="10" t="s">
        <v>16</v>
      </c>
      <c r="J436" s="10" t="s">
        <v>277</v>
      </c>
      <c r="K436" s="10" t="s">
        <v>276</v>
      </c>
      <c r="L436">
        <v>26</v>
      </c>
      <c r="T436" s="10" t="s">
        <v>532</v>
      </c>
    </row>
    <row r="437" spans="1:20" x14ac:dyDescent="0.3">
      <c r="A437">
        <v>76</v>
      </c>
      <c r="B437" s="10" t="s">
        <v>216</v>
      </c>
      <c r="C437" s="10" t="s">
        <v>67</v>
      </c>
      <c r="D437" s="10" t="s">
        <v>28</v>
      </c>
      <c r="E437" s="10" t="s">
        <v>25</v>
      </c>
      <c r="F437" s="10" t="s">
        <v>64</v>
      </c>
      <c r="G437" s="10" t="s">
        <v>71</v>
      </c>
      <c r="H437">
        <v>1</v>
      </c>
      <c r="I437" s="10" t="s">
        <v>16</v>
      </c>
      <c r="J437" s="10" t="s">
        <v>278</v>
      </c>
      <c r="K437" s="10" t="s">
        <v>276</v>
      </c>
      <c r="L437">
        <v>26</v>
      </c>
      <c r="T437" s="10" t="s">
        <v>532</v>
      </c>
    </row>
    <row r="438" spans="1:20" x14ac:dyDescent="0.3">
      <c r="A438">
        <v>76</v>
      </c>
      <c r="B438" s="10" t="s">
        <v>216</v>
      </c>
      <c r="C438" s="10" t="s">
        <v>67</v>
      </c>
      <c r="D438" s="10" t="s">
        <v>28</v>
      </c>
      <c r="E438" s="10" t="s">
        <v>25</v>
      </c>
      <c r="F438" s="10" t="s">
        <v>64</v>
      </c>
      <c r="G438" s="10" t="s">
        <v>71</v>
      </c>
      <c r="H438">
        <v>1</v>
      </c>
      <c r="I438" s="10" t="s">
        <v>16</v>
      </c>
      <c r="J438" s="10" t="s">
        <v>279</v>
      </c>
      <c r="K438" s="10" t="s">
        <v>276</v>
      </c>
      <c r="L438">
        <v>26</v>
      </c>
      <c r="T438" s="10" t="s">
        <v>532</v>
      </c>
    </row>
    <row r="439" spans="1:20" x14ac:dyDescent="0.3">
      <c r="A439">
        <v>76</v>
      </c>
      <c r="B439" s="10" t="s">
        <v>216</v>
      </c>
      <c r="C439" s="10" t="s">
        <v>67</v>
      </c>
      <c r="D439" s="10" t="s">
        <v>28</v>
      </c>
      <c r="E439" s="10" t="s">
        <v>25</v>
      </c>
      <c r="F439" s="10" t="s">
        <v>64</v>
      </c>
      <c r="G439" s="10" t="s">
        <v>71</v>
      </c>
      <c r="H439">
        <v>1</v>
      </c>
      <c r="I439" s="10" t="s">
        <v>16</v>
      </c>
      <c r="J439" s="10" t="s">
        <v>280</v>
      </c>
      <c r="K439" s="10" t="s">
        <v>276</v>
      </c>
      <c r="L439">
        <v>13</v>
      </c>
      <c r="T439" s="10" t="s">
        <v>532</v>
      </c>
    </row>
    <row r="440" spans="1:20" x14ac:dyDescent="0.3">
      <c r="A440">
        <v>77</v>
      </c>
      <c r="B440" s="10" t="s">
        <v>216</v>
      </c>
      <c r="C440" s="10" t="s">
        <v>68</v>
      </c>
      <c r="D440" s="10" t="s">
        <v>28</v>
      </c>
      <c r="E440" s="10" t="s">
        <v>26</v>
      </c>
      <c r="F440" s="10" t="s">
        <v>64</v>
      </c>
      <c r="G440" s="10" t="s">
        <v>71</v>
      </c>
      <c r="H440">
        <v>1</v>
      </c>
      <c r="I440" s="10" t="s">
        <v>16</v>
      </c>
      <c r="J440" s="10" t="s">
        <v>275</v>
      </c>
      <c r="K440" s="10" t="s">
        <v>276</v>
      </c>
      <c r="L440">
        <v>27</v>
      </c>
      <c r="T440" s="10" t="s">
        <v>534</v>
      </c>
    </row>
    <row r="441" spans="1:20" x14ac:dyDescent="0.3">
      <c r="A441">
        <v>77</v>
      </c>
      <c r="B441" s="10" t="s">
        <v>216</v>
      </c>
      <c r="C441" s="10" t="s">
        <v>68</v>
      </c>
      <c r="D441" s="10" t="s">
        <v>28</v>
      </c>
      <c r="E441" s="10" t="s">
        <v>26</v>
      </c>
      <c r="F441" s="10" t="s">
        <v>64</v>
      </c>
      <c r="G441" s="10" t="s">
        <v>71</v>
      </c>
      <c r="H441">
        <v>1</v>
      </c>
      <c r="I441" s="10" t="s">
        <v>16</v>
      </c>
      <c r="J441" s="10" t="s">
        <v>277</v>
      </c>
      <c r="K441" s="10" t="s">
        <v>276</v>
      </c>
      <c r="L441">
        <v>27</v>
      </c>
      <c r="T441" s="10" t="s">
        <v>534</v>
      </c>
    </row>
    <row r="442" spans="1:20" x14ac:dyDescent="0.3">
      <c r="A442">
        <v>77</v>
      </c>
      <c r="B442" s="10" t="s">
        <v>216</v>
      </c>
      <c r="C442" s="10" t="s">
        <v>68</v>
      </c>
      <c r="D442" s="10" t="s">
        <v>28</v>
      </c>
      <c r="E442" s="10" t="s">
        <v>26</v>
      </c>
      <c r="F442" s="10" t="s">
        <v>64</v>
      </c>
      <c r="G442" s="10" t="s">
        <v>71</v>
      </c>
      <c r="H442">
        <v>1</v>
      </c>
      <c r="I442" s="10" t="s">
        <v>16</v>
      </c>
      <c r="J442" s="10" t="s">
        <v>278</v>
      </c>
      <c r="K442" s="10" t="s">
        <v>276</v>
      </c>
      <c r="L442">
        <v>27</v>
      </c>
      <c r="T442" s="10" t="s">
        <v>534</v>
      </c>
    </row>
    <row r="443" spans="1:20" x14ac:dyDescent="0.3">
      <c r="A443">
        <v>77</v>
      </c>
      <c r="B443" s="10" t="s">
        <v>216</v>
      </c>
      <c r="C443" s="10" t="s">
        <v>68</v>
      </c>
      <c r="D443" s="10" t="s">
        <v>28</v>
      </c>
      <c r="E443" s="10" t="s">
        <v>26</v>
      </c>
      <c r="F443" s="10" t="s">
        <v>64</v>
      </c>
      <c r="G443" s="10" t="s">
        <v>71</v>
      </c>
      <c r="H443">
        <v>1</v>
      </c>
      <c r="I443" s="10" t="s">
        <v>16</v>
      </c>
      <c r="J443" s="10" t="s">
        <v>279</v>
      </c>
      <c r="K443" s="10" t="s">
        <v>276</v>
      </c>
      <c r="L443">
        <v>27</v>
      </c>
      <c r="T443" s="10" t="s">
        <v>534</v>
      </c>
    </row>
    <row r="444" spans="1:20" x14ac:dyDescent="0.3">
      <c r="A444">
        <v>77</v>
      </c>
      <c r="B444" s="10" t="s">
        <v>216</v>
      </c>
      <c r="C444" s="10" t="s">
        <v>68</v>
      </c>
      <c r="D444" s="10" t="s">
        <v>28</v>
      </c>
      <c r="E444" s="10" t="s">
        <v>26</v>
      </c>
      <c r="F444" s="10" t="s">
        <v>64</v>
      </c>
      <c r="G444" s="10" t="s">
        <v>71</v>
      </c>
      <c r="H444">
        <v>1</v>
      </c>
      <c r="I444" s="10" t="s">
        <v>16</v>
      </c>
      <c r="J444" s="10" t="s">
        <v>280</v>
      </c>
      <c r="K444" s="10" t="s">
        <v>276</v>
      </c>
      <c r="L444">
        <v>14</v>
      </c>
      <c r="T444" s="10" t="s">
        <v>534</v>
      </c>
    </row>
    <row r="445" spans="1:20" x14ac:dyDescent="0.3">
      <c r="A445">
        <v>78</v>
      </c>
      <c r="B445" s="10" t="s">
        <v>216</v>
      </c>
      <c r="C445" s="10" t="s">
        <v>69</v>
      </c>
      <c r="D445" s="10" t="s">
        <v>28</v>
      </c>
      <c r="E445" s="10" t="s">
        <v>21</v>
      </c>
      <c r="F445" s="10" t="s">
        <v>64</v>
      </c>
      <c r="G445" s="10" t="s">
        <v>71</v>
      </c>
      <c r="H445">
        <v>1</v>
      </c>
      <c r="I445" s="10" t="s">
        <v>16</v>
      </c>
      <c r="J445" s="10" t="s">
        <v>275</v>
      </c>
      <c r="K445" s="10" t="s">
        <v>413</v>
      </c>
      <c r="L445">
        <v>31</v>
      </c>
      <c r="T445" s="10" t="s">
        <v>536</v>
      </c>
    </row>
    <row r="446" spans="1:20" x14ac:dyDescent="0.3">
      <c r="A446">
        <v>78</v>
      </c>
      <c r="B446" s="10" t="s">
        <v>216</v>
      </c>
      <c r="C446" s="10" t="s">
        <v>69</v>
      </c>
      <c r="D446" s="10" t="s">
        <v>28</v>
      </c>
      <c r="E446" s="10" t="s">
        <v>21</v>
      </c>
      <c r="F446" s="10" t="s">
        <v>64</v>
      </c>
      <c r="G446" s="10" t="s">
        <v>71</v>
      </c>
      <c r="H446">
        <v>1</v>
      </c>
      <c r="I446" s="10" t="s">
        <v>16</v>
      </c>
      <c r="J446" s="10" t="s">
        <v>885</v>
      </c>
      <c r="K446" s="10" t="s">
        <v>413</v>
      </c>
      <c r="L446">
        <v>36</v>
      </c>
      <c r="T446" s="10" t="s">
        <v>536</v>
      </c>
    </row>
    <row r="447" spans="1:20" x14ac:dyDescent="0.3">
      <c r="A447">
        <v>78</v>
      </c>
      <c r="B447" s="10" t="s">
        <v>216</v>
      </c>
      <c r="C447" s="10" t="s">
        <v>69</v>
      </c>
      <c r="D447" s="10" t="s">
        <v>28</v>
      </c>
      <c r="E447" s="10" t="s">
        <v>21</v>
      </c>
      <c r="F447" s="10" t="s">
        <v>64</v>
      </c>
      <c r="G447" s="10" t="s">
        <v>71</v>
      </c>
      <c r="H447">
        <v>1</v>
      </c>
      <c r="I447" s="10" t="s">
        <v>16</v>
      </c>
      <c r="J447" s="10" t="s">
        <v>277</v>
      </c>
      <c r="K447" s="10" t="s">
        <v>276</v>
      </c>
      <c r="L447">
        <v>31</v>
      </c>
      <c r="T447" s="10" t="s">
        <v>536</v>
      </c>
    </row>
    <row r="448" spans="1:20" x14ac:dyDescent="0.3">
      <c r="A448">
        <v>78</v>
      </c>
      <c r="B448" s="10" t="s">
        <v>216</v>
      </c>
      <c r="C448" s="10" t="s">
        <v>69</v>
      </c>
      <c r="D448" s="10" t="s">
        <v>28</v>
      </c>
      <c r="E448" s="10" t="s">
        <v>21</v>
      </c>
      <c r="F448" s="10" t="s">
        <v>64</v>
      </c>
      <c r="G448" s="10" t="s">
        <v>71</v>
      </c>
      <c r="H448">
        <v>1</v>
      </c>
      <c r="I448" s="10" t="s">
        <v>16</v>
      </c>
      <c r="J448" s="10" t="s">
        <v>884</v>
      </c>
      <c r="K448" s="10" t="s">
        <v>276</v>
      </c>
      <c r="L448">
        <v>31</v>
      </c>
      <c r="T448" s="10" t="s">
        <v>536</v>
      </c>
    </row>
    <row r="449" spans="1:20" x14ac:dyDescent="0.3">
      <c r="A449">
        <v>78</v>
      </c>
      <c r="B449" s="10" t="s">
        <v>216</v>
      </c>
      <c r="C449" s="10" t="s">
        <v>69</v>
      </c>
      <c r="D449" s="10" t="s">
        <v>28</v>
      </c>
      <c r="E449" s="10" t="s">
        <v>21</v>
      </c>
      <c r="F449" s="10" t="s">
        <v>64</v>
      </c>
      <c r="G449" s="10" t="s">
        <v>71</v>
      </c>
      <c r="H449">
        <v>1</v>
      </c>
      <c r="I449" s="10" t="s">
        <v>16</v>
      </c>
      <c r="J449" s="10" t="s">
        <v>278</v>
      </c>
      <c r="K449" s="10" t="s">
        <v>413</v>
      </c>
      <c r="L449">
        <v>31</v>
      </c>
      <c r="T449" s="10" t="s">
        <v>536</v>
      </c>
    </row>
    <row r="450" spans="1:20" x14ac:dyDescent="0.3">
      <c r="A450">
        <v>78</v>
      </c>
      <c r="B450" s="10" t="s">
        <v>216</v>
      </c>
      <c r="C450" s="10" t="s">
        <v>69</v>
      </c>
      <c r="D450" s="10" t="s">
        <v>28</v>
      </c>
      <c r="E450" s="10" t="s">
        <v>21</v>
      </c>
      <c r="F450" s="10" t="s">
        <v>64</v>
      </c>
      <c r="G450" s="10" t="s">
        <v>71</v>
      </c>
      <c r="H450">
        <v>1</v>
      </c>
      <c r="I450" s="10" t="s">
        <v>16</v>
      </c>
      <c r="J450" s="10" t="s">
        <v>279</v>
      </c>
      <c r="K450" s="10" t="s">
        <v>276</v>
      </c>
      <c r="L450">
        <v>31</v>
      </c>
      <c r="T450" s="10" t="s">
        <v>536</v>
      </c>
    </row>
    <row r="451" spans="1:20" x14ac:dyDescent="0.3">
      <c r="A451">
        <v>78</v>
      </c>
      <c r="B451" s="10" t="s">
        <v>216</v>
      </c>
      <c r="C451" s="10" t="s">
        <v>69</v>
      </c>
      <c r="D451" s="10" t="s">
        <v>28</v>
      </c>
      <c r="E451" s="10" t="s">
        <v>21</v>
      </c>
      <c r="F451" s="10" t="s">
        <v>64</v>
      </c>
      <c r="G451" s="10" t="s">
        <v>71</v>
      </c>
      <c r="H451">
        <v>1</v>
      </c>
      <c r="I451" s="10" t="s">
        <v>16</v>
      </c>
      <c r="J451" s="10" t="s">
        <v>280</v>
      </c>
      <c r="K451" s="10" t="s">
        <v>276</v>
      </c>
      <c r="L451">
        <v>31</v>
      </c>
      <c r="T451" s="10" t="s">
        <v>536</v>
      </c>
    </row>
    <row r="452" spans="1:20" x14ac:dyDescent="0.3">
      <c r="A452">
        <v>78</v>
      </c>
      <c r="B452" s="10" t="s">
        <v>216</v>
      </c>
      <c r="C452" s="10" t="s">
        <v>69</v>
      </c>
      <c r="D452" s="10" t="s">
        <v>28</v>
      </c>
      <c r="E452" s="10" t="s">
        <v>21</v>
      </c>
      <c r="F452" s="10" t="s">
        <v>64</v>
      </c>
      <c r="G452" s="10" t="s">
        <v>71</v>
      </c>
      <c r="H452">
        <v>1</v>
      </c>
      <c r="I452" s="10" t="s">
        <v>16</v>
      </c>
      <c r="J452" s="10" t="s">
        <v>416</v>
      </c>
      <c r="K452" s="10" t="s">
        <v>417</v>
      </c>
      <c r="L452">
        <v>45</v>
      </c>
      <c r="N452">
        <v>55</v>
      </c>
      <c r="T452" s="10" t="s">
        <v>536</v>
      </c>
    </row>
    <row r="453" spans="1:20" x14ac:dyDescent="0.3">
      <c r="A453">
        <v>79</v>
      </c>
      <c r="B453" s="10" t="s">
        <v>216</v>
      </c>
      <c r="C453" s="10" t="s">
        <v>70</v>
      </c>
      <c r="D453" s="10" t="s">
        <v>28</v>
      </c>
      <c r="E453" s="10" t="s">
        <v>31</v>
      </c>
      <c r="F453" s="10" t="s">
        <v>64</v>
      </c>
      <c r="G453" s="10" t="s">
        <v>71</v>
      </c>
      <c r="H453">
        <v>1</v>
      </c>
      <c r="I453" s="10" t="s">
        <v>16</v>
      </c>
      <c r="J453" s="10" t="s">
        <v>275</v>
      </c>
      <c r="K453" s="10" t="s">
        <v>276</v>
      </c>
      <c r="L453">
        <v>28</v>
      </c>
      <c r="T453" s="10" t="s">
        <v>538</v>
      </c>
    </row>
    <row r="454" spans="1:20" x14ac:dyDescent="0.3">
      <c r="A454">
        <v>79</v>
      </c>
      <c r="B454" s="10" t="s">
        <v>216</v>
      </c>
      <c r="C454" s="10" t="s">
        <v>70</v>
      </c>
      <c r="D454" s="10" t="s">
        <v>28</v>
      </c>
      <c r="E454" s="10" t="s">
        <v>31</v>
      </c>
      <c r="F454" s="10" t="s">
        <v>64</v>
      </c>
      <c r="G454" s="10" t="s">
        <v>71</v>
      </c>
      <c r="H454">
        <v>1</v>
      </c>
      <c r="I454" s="10" t="s">
        <v>16</v>
      </c>
      <c r="J454" s="10" t="s">
        <v>277</v>
      </c>
      <c r="K454" s="10" t="s">
        <v>276</v>
      </c>
      <c r="L454">
        <v>28</v>
      </c>
      <c r="T454" s="10" t="s">
        <v>538</v>
      </c>
    </row>
    <row r="455" spans="1:20" x14ac:dyDescent="0.3">
      <c r="A455">
        <v>79</v>
      </c>
      <c r="B455" s="10" t="s">
        <v>216</v>
      </c>
      <c r="C455" s="10" t="s">
        <v>70</v>
      </c>
      <c r="D455" s="10" t="s">
        <v>28</v>
      </c>
      <c r="E455" s="10" t="s">
        <v>31</v>
      </c>
      <c r="F455" s="10" t="s">
        <v>64</v>
      </c>
      <c r="G455" s="10" t="s">
        <v>71</v>
      </c>
      <c r="H455">
        <v>1</v>
      </c>
      <c r="I455" s="10" t="s">
        <v>16</v>
      </c>
      <c r="J455" s="10" t="s">
        <v>278</v>
      </c>
      <c r="K455" s="10" t="s">
        <v>276</v>
      </c>
      <c r="L455">
        <v>28</v>
      </c>
      <c r="T455" s="10" t="s">
        <v>538</v>
      </c>
    </row>
    <row r="456" spans="1:20" x14ac:dyDescent="0.3">
      <c r="A456">
        <v>79</v>
      </c>
      <c r="B456" s="10" t="s">
        <v>216</v>
      </c>
      <c r="C456" s="10" t="s">
        <v>70</v>
      </c>
      <c r="D456" s="10" t="s">
        <v>28</v>
      </c>
      <c r="E456" s="10" t="s">
        <v>31</v>
      </c>
      <c r="F456" s="10" t="s">
        <v>64</v>
      </c>
      <c r="G456" s="10" t="s">
        <v>71</v>
      </c>
      <c r="H456">
        <v>1</v>
      </c>
      <c r="I456" s="10" t="s">
        <v>16</v>
      </c>
      <c r="J456" s="10" t="s">
        <v>279</v>
      </c>
      <c r="K456" s="10" t="s">
        <v>276</v>
      </c>
      <c r="L456">
        <v>28</v>
      </c>
      <c r="T456" s="10" t="s">
        <v>538</v>
      </c>
    </row>
    <row r="457" spans="1:20" x14ac:dyDescent="0.3">
      <c r="A457">
        <v>79</v>
      </c>
      <c r="B457" s="10" t="s">
        <v>216</v>
      </c>
      <c r="C457" s="10" t="s">
        <v>70</v>
      </c>
      <c r="D457" s="10" t="s">
        <v>28</v>
      </c>
      <c r="E457" s="10" t="s">
        <v>31</v>
      </c>
      <c r="F457" s="10" t="s">
        <v>64</v>
      </c>
      <c r="G457" s="10" t="s">
        <v>71</v>
      </c>
      <c r="H457">
        <v>1</v>
      </c>
      <c r="I457" s="10" t="s">
        <v>16</v>
      </c>
      <c r="J457" s="10" t="s">
        <v>280</v>
      </c>
      <c r="K457" s="10" t="s">
        <v>276</v>
      </c>
      <c r="L457">
        <v>14</v>
      </c>
      <c r="T457" s="10" t="s">
        <v>538</v>
      </c>
    </row>
    <row r="458" spans="1:20" x14ac:dyDescent="0.3">
      <c r="A458">
        <v>80</v>
      </c>
      <c r="B458" s="10" t="s">
        <v>216</v>
      </c>
      <c r="C458" s="10" t="s">
        <v>540</v>
      </c>
      <c r="D458" s="10" t="s">
        <v>23</v>
      </c>
      <c r="E458" s="10" t="s">
        <v>31</v>
      </c>
      <c r="F458" s="10" t="s">
        <v>153</v>
      </c>
      <c r="G458" s="10" t="s">
        <v>71</v>
      </c>
      <c r="H458">
        <v>1</v>
      </c>
      <c r="I458" s="10" t="s">
        <v>16</v>
      </c>
      <c r="J458" s="10" t="s">
        <v>275</v>
      </c>
      <c r="K458" s="10" t="s">
        <v>276</v>
      </c>
      <c r="L458">
        <v>28</v>
      </c>
      <c r="T458" s="10" t="s">
        <v>541</v>
      </c>
    </row>
    <row r="459" spans="1:20" x14ac:dyDescent="0.3">
      <c r="A459">
        <v>80</v>
      </c>
      <c r="B459" s="10" t="s">
        <v>216</v>
      </c>
      <c r="C459" s="10" t="s">
        <v>540</v>
      </c>
      <c r="D459" s="10" t="s">
        <v>23</v>
      </c>
      <c r="E459" s="10" t="s">
        <v>31</v>
      </c>
      <c r="F459" s="10" t="s">
        <v>153</v>
      </c>
      <c r="G459" s="10" t="s">
        <v>71</v>
      </c>
      <c r="H459">
        <v>1</v>
      </c>
      <c r="I459" s="10" t="s">
        <v>16</v>
      </c>
      <c r="J459" s="10" t="s">
        <v>277</v>
      </c>
      <c r="K459" s="10" t="s">
        <v>276</v>
      </c>
      <c r="L459">
        <v>28</v>
      </c>
      <c r="T459" s="10" t="s">
        <v>541</v>
      </c>
    </row>
    <row r="460" spans="1:20" x14ac:dyDescent="0.3">
      <c r="A460">
        <v>80</v>
      </c>
      <c r="B460" s="10" t="s">
        <v>216</v>
      </c>
      <c r="C460" s="10" t="s">
        <v>540</v>
      </c>
      <c r="D460" s="10" t="s">
        <v>23</v>
      </c>
      <c r="E460" s="10" t="s">
        <v>31</v>
      </c>
      <c r="F460" s="10" t="s">
        <v>153</v>
      </c>
      <c r="G460" s="10" t="s">
        <v>71</v>
      </c>
      <c r="H460">
        <v>1</v>
      </c>
      <c r="I460" s="10" t="s">
        <v>16</v>
      </c>
      <c r="J460" s="10" t="s">
        <v>884</v>
      </c>
      <c r="K460" s="10" t="s">
        <v>276</v>
      </c>
      <c r="L460">
        <v>28</v>
      </c>
      <c r="T460" s="10" t="s">
        <v>541</v>
      </c>
    </row>
    <row r="461" spans="1:20" x14ac:dyDescent="0.3">
      <c r="A461">
        <v>80</v>
      </c>
      <c r="B461" s="10" t="s">
        <v>216</v>
      </c>
      <c r="C461" s="10" t="s">
        <v>540</v>
      </c>
      <c r="D461" s="10" t="s">
        <v>23</v>
      </c>
      <c r="E461" s="10" t="s">
        <v>31</v>
      </c>
      <c r="F461" s="10" t="s">
        <v>153</v>
      </c>
      <c r="G461" s="10" t="s">
        <v>71</v>
      </c>
      <c r="H461">
        <v>1</v>
      </c>
      <c r="I461" s="10" t="s">
        <v>16</v>
      </c>
      <c r="J461" s="10" t="s">
        <v>278</v>
      </c>
      <c r="K461" s="10" t="s">
        <v>276</v>
      </c>
      <c r="L461">
        <v>28</v>
      </c>
      <c r="T461" s="10" t="s">
        <v>541</v>
      </c>
    </row>
    <row r="462" spans="1:20" x14ac:dyDescent="0.3">
      <c r="A462">
        <v>80</v>
      </c>
      <c r="B462" s="10" t="s">
        <v>216</v>
      </c>
      <c r="C462" s="10" t="s">
        <v>540</v>
      </c>
      <c r="D462" s="10" t="s">
        <v>23</v>
      </c>
      <c r="E462" s="10" t="s">
        <v>31</v>
      </c>
      <c r="F462" s="10" t="s">
        <v>153</v>
      </c>
      <c r="G462" s="10" t="s">
        <v>71</v>
      </c>
      <c r="H462">
        <v>1</v>
      </c>
      <c r="I462" s="10" t="s">
        <v>16</v>
      </c>
      <c r="J462" s="10" t="s">
        <v>279</v>
      </c>
      <c r="K462" s="10" t="s">
        <v>276</v>
      </c>
      <c r="L462">
        <v>28</v>
      </c>
      <c r="T462" s="10" t="s">
        <v>541</v>
      </c>
    </row>
    <row r="463" spans="1:20" x14ac:dyDescent="0.3">
      <c r="A463">
        <v>80</v>
      </c>
      <c r="B463" s="10" t="s">
        <v>216</v>
      </c>
      <c r="C463" s="10" t="s">
        <v>540</v>
      </c>
      <c r="D463" s="10" t="s">
        <v>23</v>
      </c>
      <c r="E463" s="10" t="s">
        <v>31</v>
      </c>
      <c r="F463" s="10" t="s">
        <v>153</v>
      </c>
      <c r="G463" s="10" t="s">
        <v>71</v>
      </c>
      <c r="H463">
        <v>1</v>
      </c>
      <c r="I463" s="10" t="s">
        <v>16</v>
      </c>
      <c r="J463" s="10" t="s">
        <v>280</v>
      </c>
      <c r="K463" s="10" t="s">
        <v>276</v>
      </c>
      <c r="L463">
        <v>28</v>
      </c>
      <c r="T463" s="10" t="s">
        <v>541</v>
      </c>
    </row>
    <row r="464" spans="1:20" x14ac:dyDescent="0.3">
      <c r="A464">
        <v>81</v>
      </c>
      <c r="B464" s="10" t="s">
        <v>216</v>
      </c>
      <c r="C464" s="10" t="s">
        <v>543</v>
      </c>
      <c r="D464" s="10" t="s">
        <v>28</v>
      </c>
      <c r="E464" s="10" t="s">
        <v>25</v>
      </c>
      <c r="F464" s="10" t="s">
        <v>153</v>
      </c>
      <c r="G464" s="10" t="s">
        <v>71</v>
      </c>
      <c r="H464">
        <v>1</v>
      </c>
      <c r="I464" s="10" t="s">
        <v>16</v>
      </c>
      <c r="J464" s="10" t="s">
        <v>275</v>
      </c>
      <c r="K464" s="10" t="s">
        <v>276</v>
      </c>
      <c r="L464">
        <v>27</v>
      </c>
      <c r="T464" s="10" t="s">
        <v>544</v>
      </c>
    </row>
    <row r="465" spans="1:20" x14ac:dyDescent="0.3">
      <c r="A465">
        <v>81</v>
      </c>
      <c r="B465" s="10" t="s">
        <v>216</v>
      </c>
      <c r="C465" s="10" t="s">
        <v>543</v>
      </c>
      <c r="D465" s="10" t="s">
        <v>28</v>
      </c>
      <c r="E465" s="10" t="s">
        <v>25</v>
      </c>
      <c r="F465" s="10" t="s">
        <v>153</v>
      </c>
      <c r="G465" s="10" t="s">
        <v>71</v>
      </c>
      <c r="H465">
        <v>1</v>
      </c>
      <c r="I465" s="10" t="s">
        <v>16</v>
      </c>
      <c r="J465" s="10" t="s">
        <v>277</v>
      </c>
      <c r="K465" s="10" t="s">
        <v>276</v>
      </c>
      <c r="L465">
        <v>27</v>
      </c>
      <c r="T465" s="10" t="s">
        <v>544</v>
      </c>
    </row>
    <row r="466" spans="1:20" x14ac:dyDescent="0.3">
      <c r="A466">
        <v>81</v>
      </c>
      <c r="B466" s="10" t="s">
        <v>216</v>
      </c>
      <c r="C466" s="10" t="s">
        <v>543</v>
      </c>
      <c r="D466" s="10" t="s">
        <v>28</v>
      </c>
      <c r="E466" s="10" t="s">
        <v>25</v>
      </c>
      <c r="F466" s="10" t="s">
        <v>153</v>
      </c>
      <c r="G466" s="10" t="s">
        <v>71</v>
      </c>
      <c r="H466">
        <v>1</v>
      </c>
      <c r="I466" s="10" t="s">
        <v>16</v>
      </c>
      <c r="J466" s="10" t="s">
        <v>278</v>
      </c>
      <c r="K466" s="10" t="s">
        <v>276</v>
      </c>
      <c r="L466">
        <v>27</v>
      </c>
      <c r="T466" s="10" t="s">
        <v>544</v>
      </c>
    </row>
    <row r="467" spans="1:20" x14ac:dyDescent="0.3">
      <c r="A467">
        <v>81</v>
      </c>
      <c r="B467" s="10" t="s">
        <v>216</v>
      </c>
      <c r="C467" s="10" t="s">
        <v>543</v>
      </c>
      <c r="D467" s="10" t="s">
        <v>28</v>
      </c>
      <c r="E467" s="10" t="s">
        <v>25</v>
      </c>
      <c r="F467" s="10" t="s">
        <v>153</v>
      </c>
      <c r="G467" s="10" t="s">
        <v>71</v>
      </c>
      <c r="H467">
        <v>1</v>
      </c>
      <c r="I467" s="10" t="s">
        <v>16</v>
      </c>
      <c r="J467" s="10" t="s">
        <v>279</v>
      </c>
      <c r="K467" s="10" t="s">
        <v>276</v>
      </c>
      <c r="L467">
        <v>27</v>
      </c>
      <c r="T467" s="10" t="s">
        <v>544</v>
      </c>
    </row>
    <row r="468" spans="1:20" x14ac:dyDescent="0.3">
      <c r="A468">
        <v>81</v>
      </c>
      <c r="B468" s="10" t="s">
        <v>216</v>
      </c>
      <c r="C468" s="10" t="s">
        <v>543</v>
      </c>
      <c r="D468" s="10" t="s">
        <v>28</v>
      </c>
      <c r="E468" s="10" t="s">
        <v>25</v>
      </c>
      <c r="F468" s="10" t="s">
        <v>153</v>
      </c>
      <c r="G468" s="10" t="s">
        <v>71</v>
      </c>
      <c r="H468">
        <v>1</v>
      </c>
      <c r="I468" s="10" t="s">
        <v>16</v>
      </c>
      <c r="J468" s="10" t="s">
        <v>280</v>
      </c>
      <c r="K468" s="10" t="s">
        <v>276</v>
      </c>
      <c r="L468">
        <v>14</v>
      </c>
      <c r="T468" s="10" t="s">
        <v>544</v>
      </c>
    </row>
    <row r="469" spans="1:20" x14ac:dyDescent="0.3">
      <c r="A469">
        <v>82</v>
      </c>
      <c r="B469" s="10" t="s">
        <v>216</v>
      </c>
      <c r="C469" s="10" t="s">
        <v>546</v>
      </c>
      <c r="D469" s="10" t="s">
        <v>23</v>
      </c>
      <c r="E469" s="10" t="s">
        <v>21</v>
      </c>
      <c r="F469" s="10" t="s">
        <v>153</v>
      </c>
      <c r="G469" s="10" t="s">
        <v>71</v>
      </c>
      <c r="H469">
        <v>1</v>
      </c>
      <c r="I469" s="10" t="s">
        <v>16</v>
      </c>
      <c r="J469" s="10" t="s">
        <v>275</v>
      </c>
      <c r="K469" s="10" t="s">
        <v>289</v>
      </c>
      <c r="L469">
        <v>34</v>
      </c>
      <c r="T469" s="10" t="s">
        <v>547</v>
      </c>
    </row>
    <row r="470" spans="1:20" x14ac:dyDescent="0.3">
      <c r="A470">
        <v>82</v>
      </c>
      <c r="B470" s="10" t="s">
        <v>216</v>
      </c>
      <c r="C470" s="10" t="s">
        <v>546</v>
      </c>
      <c r="D470" s="10" t="s">
        <v>23</v>
      </c>
      <c r="E470" s="10" t="s">
        <v>21</v>
      </c>
      <c r="F470" s="10" t="s">
        <v>153</v>
      </c>
      <c r="G470" s="10" t="s">
        <v>71</v>
      </c>
      <c r="H470">
        <v>1</v>
      </c>
      <c r="I470" s="10" t="s">
        <v>16</v>
      </c>
      <c r="J470" s="10" t="s">
        <v>885</v>
      </c>
      <c r="K470" s="10" t="s">
        <v>289</v>
      </c>
      <c r="L470">
        <v>39</v>
      </c>
      <c r="T470" s="10" t="s">
        <v>547</v>
      </c>
    </row>
    <row r="471" spans="1:20" x14ac:dyDescent="0.3">
      <c r="A471">
        <v>82</v>
      </c>
      <c r="B471" s="10" t="s">
        <v>216</v>
      </c>
      <c r="C471" s="10" t="s">
        <v>546</v>
      </c>
      <c r="D471" s="10" t="s">
        <v>23</v>
      </c>
      <c r="E471" s="10" t="s">
        <v>21</v>
      </c>
      <c r="F471" s="10" t="s">
        <v>153</v>
      </c>
      <c r="G471" s="10" t="s">
        <v>71</v>
      </c>
      <c r="H471">
        <v>1</v>
      </c>
      <c r="I471" s="10" t="s">
        <v>16</v>
      </c>
      <c r="J471" s="10" t="s">
        <v>277</v>
      </c>
      <c r="K471" s="10" t="s">
        <v>276</v>
      </c>
      <c r="L471">
        <v>34</v>
      </c>
      <c r="T471" s="10" t="s">
        <v>547</v>
      </c>
    </row>
    <row r="472" spans="1:20" x14ac:dyDescent="0.3">
      <c r="A472">
        <v>82</v>
      </c>
      <c r="B472" s="10" t="s">
        <v>216</v>
      </c>
      <c r="C472" s="10" t="s">
        <v>546</v>
      </c>
      <c r="D472" s="10" t="s">
        <v>23</v>
      </c>
      <c r="E472" s="10" t="s">
        <v>21</v>
      </c>
      <c r="F472" s="10" t="s">
        <v>153</v>
      </c>
      <c r="G472" s="10" t="s">
        <v>71</v>
      </c>
      <c r="H472">
        <v>1</v>
      </c>
      <c r="I472" s="10" t="s">
        <v>16</v>
      </c>
      <c r="J472" s="10" t="s">
        <v>278</v>
      </c>
      <c r="K472" s="10" t="s">
        <v>289</v>
      </c>
      <c r="L472">
        <v>34</v>
      </c>
      <c r="T472" s="10" t="s">
        <v>547</v>
      </c>
    </row>
    <row r="473" spans="1:20" x14ac:dyDescent="0.3">
      <c r="A473">
        <v>82</v>
      </c>
      <c r="B473" s="10" t="s">
        <v>216</v>
      </c>
      <c r="C473" s="10" t="s">
        <v>546</v>
      </c>
      <c r="D473" s="10" t="s">
        <v>23</v>
      </c>
      <c r="E473" s="10" t="s">
        <v>21</v>
      </c>
      <c r="F473" s="10" t="s">
        <v>153</v>
      </c>
      <c r="G473" s="10" t="s">
        <v>71</v>
      </c>
      <c r="H473">
        <v>1</v>
      </c>
      <c r="I473" s="10" t="s">
        <v>16</v>
      </c>
      <c r="J473" s="10" t="s">
        <v>279</v>
      </c>
      <c r="K473" s="10" t="s">
        <v>276</v>
      </c>
      <c r="L473">
        <v>34</v>
      </c>
      <c r="T473" s="10" t="s">
        <v>547</v>
      </c>
    </row>
    <row r="474" spans="1:20" x14ac:dyDescent="0.3">
      <c r="A474">
        <v>82</v>
      </c>
      <c r="B474" s="10" t="s">
        <v>216</v>
      </c>
      <c r="C474" s="10" t="s">
        <v>546</v>
      </c>
      <c r="D474" s="10" t="s">
        <v>23</v>
      </c>
      <c r="E474" s="10" t="s">
        <v>21</v>
      </c>
      <c r="F474" s="10" t="s">
        <v>153</v>
      </c>
      <c r="G474" s="10" t="s">
        <v>71</v>
      </c>
      <c r="H474">
        <v>1</v>
      </c>
      <c r="I474" s="10" t="s">
        <v>16</v>
      </c>
      <c r="J474" s="10" t="s">
        <v>280</v>
      </c>
      <c r="K474" s="10" t="s">
        <v>276</v>
      </c>
      <c r="L474">
        <v>34</v>
      </c>
      <c r="T474" s="10" t="s">
        <v>547</v>
      </c>
    </row>
    <row r="475" spans="1:20" x14ac:dyDescent="0.3">
      <c r="A475">
        <v>82</v>
      </c>
      <c r="B475" s="10" t="s">
        <v>216</v>
      </c>
      <c r="C475" s="10" t="s">
        <v>546</v>
      </c>
      <c r="D475" s="10" t="s">
        <v>23</v>
      </c>
      <c r="E475" s="10" t="s">
        <v>21</v>
      </c>
      <c r="F475" s="10" t="s">
        <v>153</v>
      </c>
      <c r="G475" s="10" t="s">
        <v>71</v>
      </c>
      <c r="H475">
        <v>1</v>
      </c>
      <c r="I475" s="10" t="s">
        <v>16</v>
      </c>
      <c r="J475" s="10" t="s">
        <v>416</v>
      </c>
      <c r="K475" s="10" t="s">
        <v>417</v>
      </c>
      <c r="L475">
        <v>44</v>
      </c>
      <c r="N475">
        <v>54</v>
      </c>
      <c r="T475" s="10" t="s">
        <v>547</v>
      </c>
    </row>
    <row r="476" spans="1:20" x14ac:dyDescent="0.3">
      <c r="A476">
        <v>83</v>
      </c>
      <c r="B476" s="10" t="s">
        <v>216</v>
      </c>
      <c r="C476" s="10" t="s">
        <v>549</v>
      </c>
      <c r="D476" s="10" t="s">
        <v>23</v>
      </c>
      <c r="E476" s="10" t="s">
        <v>26</v>
      </c>
      <c r="F476" s="10" t="s">
        <v>153</v>
      </c>
      <c r="G476" s="10" t="s">
        <v>71</v>
      </c>
      <c r="H476">
        <v>1</v>
      </c>
      <c r="I476" s="10" t="s">
        <v>16</v>
      </c>
      <c r="J476" s="10" t="s">
        <v>275</v>
      </c>
      <c r="K476" s="10" t="s">
        <v>276</v>
      </c>
      <c r="L476">
        <v>27</v>
      </c>
      <c r="T476" s="10" t="s">
        <v>550</v>
      </c>
    </row>
    <row r="477" spans="1:20" x14ac:dyDescent="0.3">
      <c r="A477">
        <v>83</v>
      </c>
      <c r="B477" s="10" t="s">
        <v>216</v>
      </c>
      <c r="C477" s="10" t="s">
        <v>549</v>
      </c>
      <c r="D477" s="10" t="s">
        <v>23</v>
      </c>
      <c r="E477" s="10" t="s">
        <v>26</v>
      </c>
      <c r="F477" s="10" t="s">
        <v>153</v>
      </c>
      <c r="G477" s="10" t="s">
        <v>71</v>
      </c>
      <c r="H477">
        <v>1</v>
      </c>
      <c r="I477" s="10" t="s">
        <v>16</v>
      </c>
      <c r="J477" s="10" t="s">
        <v>277</v>
      </c>
      <c r="K477" s="10" t="s">
        <v>276</v>
      </c>
      <c r="L477">
        <v>27</v>
      </c>
      <c r="T477" s="10" t="s">
        <v>550</v>
      </c>
    </row>
    <row r="478" spans="1:20" x14ac:dyDescent="0.3">
      <c r="A478">
        <v>83</v>
      </c>
      <c r="B478" s="10" t="s">
        <v>216</v>
      </c>
      <c r="C478" s="10" t="s">
        <v>549</v>
      </c>
      <c r="D478" s="10" t="s">
        <v>23</v>
      </c>
      <c r="E478" s="10" t="s">
        <v>26</v>
      </c>
      <c r="F478" s="10" t="s">
        <v>153</v>
      </c>
      <c r="G478" s="10" t="s">
        <v>71</v>
      </c>
      <c r="H478">
        <v>1</v>
      </c>
      <c r="I478" s="10" t="s">
        <v>16</v>
      </c>
      <c r="J478" s="10" t="s">
        <v>278</v>
      </c>
      <c r="K478" s="10" t="s">
        <v>276</v>
      </c>
      <c r="L478">
        <v>27</v>
      </c>
      <c r="T478" s="10" t="s">
        <v>550</v>
      </c>
    </row>
    <row r="479" spans="1:20" x14ac:dyDescent="0.3">
      <c r="A479">
        <v>83</v>
      </c>
      <c r="B479" s="10" t="s">
        <v>216</v>
      </c>
      <c r="C479" s="10" t="s">
        <v>549</v>
      </c>
      <c r="D479" s="10" t="s">
        <v>23</v>
      </c>
      <c r="E479" s="10" t="s">
        <v>26</v>
      </c>
      <c r="F479" s="10" t="s">
        <v>153</v>
      </c>
      <c r="G479" s="10" t="s">
        <v>71</v>
      </c>
      <c r="H479">
        <v>1</v>
      </c>
      <c r="I479" s="10" t="s">
        <v>16</v>
      </c>
      <c r="J479" s="10" t="s">
        <v>279</v>
      </c>
      <c r="K479" s="10" t="s">
        <v>276</v>
      </c>
      <c r="L479">
        <v>27</v>
      </c>
      <c r="T479" s="10" t="s">
        <v>550</v>
      </c>
    </row>
    <row r="480" spans="1:20" x14ac:dyDescent="0.3">
      <c r="A480">
        <v>83</v>
      </c>
      <c r="B480" s="10" t="s">
        <v>216</v>
      </c>
      <c r="C480" s="10" t="s">
        <v>549</v>
      </c>
      <c r="D480" s="10" t="s">
        <v>23</v>
      </c>
      <c r="E480" s="10" t="s">
        <v>26</v>
      </c>
      <c r="F480" s="10" t="s">
        <v>153</v>
      </c>
      <c r="G480" s="10" t="s">
        <v>71</v>
      </c>
      <c r="H480">
        <v>1</v>
      </c>
      <c r="I480" s="10" t="s">
        <v>16</v>
      </c>
      <c r="J480" s="10" t="s">
        <v>280</v>
      </c>
      <c r="K480" s="10" t="s">
        <v>276</v>
      </c>
      <c r="L480">
        <v>14</v>
      </c>
      <c r="T480" s="10" t="s">
        <v>550</v>
      </c>
    </row>
    <row r="481" spans="1:20" x14ac:dyDescent="0.3">
      <c r="A481">
        <v>84</v>
      </c>
      <c r="B481" s="10" t="s">
        <v>216</v>
      </c>
      <c r="C481" s="10" t="s">
        <v>552</v>
      </c>
      <c r="D481" s="10" t="s">
        <v>23</v>
      </c>
      <c r="E481" s="10" t="s">
        <v>25</v>
      </c>
      <c r="F481" s="10" t="s">
        <v>153</v>
      </c>
      <c r="G481" s="10" t="s">
        <v>71</v>
      </c>
      <c r="H481">
        <v>1</v>
      </c>
      <c r="I481" s="10" t="s">
        <v>16</v>
      </c>
      <c r="J481" s="10" t="s">
        <v>275</v>
      </c>
      <c r="K481" s="10" t="s">
        <v>276</v>
      </c>
      <c r="L481">
        <v>27</v>
      </c>
      <c r="T481" s="10" t="s">
        <v>553</v>
      </c>
    </row>
    <row r="482" spans="1:20" x14ac:dyDescent="0.3">
      <c r="A482">
        <v>84</v>
      </c>
      <c r="B482" s="10" t="s">
        <v>216</v>
      </c>
      <c r="C482" s="10" t="s">
        <v>552</v>
      </c>
      <c r="D482" s="10" t="s">
        <v>23</v>
      </c>
      <c r="E482" s="10" t="s">
        <v>25</v>
      </c>
      <c r="F482" s="10" t="s">
        <v>153</v>
      </c>
      <c r="G482" s="10" t="s">
        <v>71</v>
      </c>
      <c r="H482">
        <v>1</v>
      </c>
      <c r="I482" s="10" t="s">
        <v>16</v>
      </c>
      <c r="J482" s="10" t="s">
        <v>277</v>
      </c>
      <c r="K482" s="10" t="s">
        <v>276</v>
      </c>
      <c r="L482">
        <v>27</v>
      </c>
      <c r="T482" s="10" t="s">
        <v>553</v>
      </c>
    </row>
    <row r="483" spans="1:20" x14ac:dyDescent="0.3">
      <c r="A483">
        <v>84</v>
      </c>
      <c r="B483" s="10" t="s">
        <v>216</v>
      </c>
      <c r="C483" s="10" t="s">
        <v>552</v>
      </c>
      <c r="D483" s="10" t="s">
        <v>23</v>
      </c>
      <c r="E483" s="10" t="s">
        <v>25</v>
      </c>
      <c r="F483" s="10" t="s">
        <v>153</v>
      </c>
      <c r="G483" s="10" t="s">
        <v>71</v>
      </c>
      <c r="H483">
        <v>1</v>
      </c>
      <c r="I483" s="10" t="s">
        <v>16</v>
      </c>
      <c r="J483" s="10" t="s">
        <v>278</v>
      </c>
      <c r="K483" s="10" t="s">
        <v>276</v>
      </c>
      <c r="L483">
        <v>27</v>
      </c>
      <c r="T483" s="10" t="s">
        <v>553</v>
      </c>
    </row>
    <row r="484" spans="1:20" x14ac:dyDescent="0.3">
      <c r="A484">
        <v>84</v>
      </c>
      <c r="B484" s="10" t="s">
        <v>216</v>
      </c>
      <c r="C484" s="10" t="s">
        <v>552</v>
      </c>
      <c r="D484" s="10" t="s">
        <v>23</v>
      </c>
      <c r="E484" s="10" t="s">
        <v>25</v>
      </c>
      <c r="F484" s="10" t="s">
        <v>153</v>
      </c>
      <c r="G484" s="10" t="s">
        <v>71</v>
      </c>
      <c r="H484">
        <v>1</v>
      </c>
      <c r="I484" s="10" t="s">
        <v>16</v>
      </c>
      <c r="J484" s="10" t="s">
        <v>279</v>
      </c>
      <c r="K484" s="10" t="s">
        <v>276</v>
      </c>
      <c r="L484">
        <v>27</v>
      </c>
      <c r="T484" s="10" t="s">
        <v>553</v>
      </c>
    </row>
    <row r="485" spans="1:20" x14ac:dyDescent="0.3">
      <c r="A485">
        <v>84</v>
      </c>
      <c r="B485" s="10" t="s">
        <v>216</v>
      </c>
      <c r="C485" s="10" t="s">
        <v>552</v>
      </c>
      <c r="D485" s="10" t="s">
        <v>23</v>
      </c>
      <c r="E485" s="10" t="s">
        <v>25</v>
      </c>
      <c r="F485" s="10" t="s">
        <v>153</v>
      </c>
      <c r="G485" s="10" t="s">
        <v>71</v>
      </c>
      <c r="H485">
        <v>1</v>
      </c>
      <c r="I485" s="10" t="s">
        <v>16</v>
      </c>
      <c r="J485" s="10" t="s">
        <v>280</v>
      </c>
      <c r="K485" s="10" t="s">
        <v>276</v>
      </c>
      <c r="L485">
        <v>14</v>
      </c>
      <c r="T485" s="10" t="s">
        <v>553</v>
      </c>
    </row>
    <row r="486" spans="1:20" x14ac:dyDescent="0.3">
      <c r="A486">
        <v>85</v>
      </c>
      <c r="B486" s="10" t="s">
        <v>216</v>
      </c>
      <c r="C486" s="10" t="s">
        <v>555</v>
      </c>
      <c r="D486" s="10" t="s">
        <v>23</v>
      </c>
      <c r="E486" s="10" t="s">
        <v>26</v>
      </c>
      <c r="F486" s="10" t="s">
        <v>153</v>
      </c>
      <c r="G486" s="10" t="s">
        <v>71</v>
      </c>
      <c r="H486">
        <v>1</v>
      </c>
      <c r="I486" s="10" t="s">
        <v>16</v>
      </c>
      <c r="J486" s="10" t="s">
        <v>275</v>
      </c>
      <c r="K486" s="10" t="s">
        <v>276</v>
      </c>
      <c r="L486">
        <v>27</v>
      </c>
      <c r="T486" s="10" t="s">
        <v>556</v>
      </c>
    </row>
    <row r="487" spans="1:20" x14ac:dyDescent="0.3">
      <c r="A487">
        <v>85</v>
      </c>
      <c r="B487" s="10" t="s">
        <v>216</v>
      </c>
      <c r="C487" s="10" t="s">
        <v>555</v>
      </c>
      <c r="D487" s="10" t="s">
        <v>23</v>
      </c>
      <c r="E487" s="10" t="s">
        <v>26</v>
      </c>
      <c r="F487" s="10" t="s">
        <v>153</v>
      </c>
      <c r="G487" s="10" t="s">
        <v>71</v>
      </c>
      <c r="H487">
        <v>1</v>
      </c>
      <c r="I487" s="10" t="s">
        <v>16</v>
      </c>
      <c r="J487" s="10" t="s">
        <v>277</v>
      </c>
      <c r="K487" s="10" t="s">
        <v>276</v>
      </c>
      <c r="L487">
        <v>27</v>
      </c>
      <c r="T487" s="10" t="s">
        <v>556</v>
      </c>
    </row>
    <row r="488" spans="1:20" x14ac:dyDescent="0.3">
      <c r="A488">
        <v>85</v>
      </c>
      <c r="B488" s="10" t="s">
        <v>216</v>
      </c>
      <c r="C488" s="10" t="s">
        <v>555</v>
      </c>
      <c r="D488" s="10" t="s">
        <v>23</v>
      </c>
      <c r="E488" s="10" t="s">
        <v>26</v>
      </c>
      <c r="F488" s="10" t="s">
        <v>153</v>
      </c>
      <c r="G488" s="10" t="s">
        <v>71</v>
      </c>
      <c r="H488">
        <v>1</v>
      </c>
      <c r="I488" s="10" t="s">
        <v>16</v>
      </c>
      <c r="J488" s="10" t="s">
        <v>278</v>
      </c>
      <c r="K488" s="10" t="s">
        <v>276</v>
      </c>
      <c r="L488">
        <v>27</v>
      </c>
      <c r="T488" s="10" t="s">
        <v>556</v>
      </c>
    </row>
    <row r="489" spans="1:20" x14ac:dyDescent="0.3">
      <c r="A489">
        <v>85</v>
      </c>
      <c r="B489" s="10" t="s">
        <v>216</v>
      </c>
      <c r="C489" s="10" t="s">
        <v>555</v>
      </c>
      <c r="D489" s="10" t="s">
        <v>23</v>
      </c>
      <c r="E489" s="10" t="s">
        <v>26</v>
      </c>
      <c r="F489" s="10" t="s">
        <v>153</v>
      </c>
      <c r="G489" s="10" t="s">
        <v>71</v>
      </c>
      <c r="H489">
        <v>1</v>
      </c>
      <c r="I489" s="10" t="s">
        <v>16</v>
      </c>
      <c r="J489" s="10" t="s">
        <v>279</v>
      </c>
      <c r="K489" s="10" t="s">
        <v>276</v>
      </c>
      <c r="L489">
        <v>27</v>
      </c>
      <c r="T489" s="10" t="s">
        <v>556</v>
      </c>
    </row>
    <row r="490" spans="1:20" x14ac:dyDescent="0.3">
      <c r="A490">
        <v>85</v>
      </c>
      <c r="B490" s="10" t="s">
        <v>216</v>
      </c>
      <c r="C490" s="10" t="s">
        <v>555</v>
      </c>
      <c r="D490" s="10" t="s">
        <v>23</v>
      </c>
      <c r="E490" s="10" t="s">
        <v>26</v>
      </c>
      <c r="F490" s="10" t="s">
        <v>153</v>
      </c>
      <c r="G490" s="10" t="s">
        <v>71</v>
      </c>
      <c r="H490">
        <v>1</v>
      </c>
      <c r="I490" s="10" t="s">
        <v>16</v>
      </c>
      <c r="J490" s="10" t="s">
        <v>280</v>
      </c>
      <c r="K490" s="10" t="s">
        <v>276</v>
      </c>
      <c r="L490">
        <v>14</v>
      </c>
      <c r="T490" s="10" t="s">
        <v>556</v>
      </c>
    </row>
    <row r="491" spans="1:20" x14ac:dyDescent="0.3">
      <c r="A491">
        <v>86</v>
      </c>
      <c r="B491" s="10" t="s">
        <v>216</v>
      </c>
      <c r="C491" s="10" t="s">
        <v>558</v>
      </c>
      <c r="D491" s="10" t="s">
        <v>23</v>
      </c>
      <c r="E491" s="10" t="s">
        <v>25</v>
      </c>
      <c r="F491" s="10" t="s">
        <v>153</v>
      </c>
      <c r="G491" s="10" t="s">
        <v>71</v>
      </c>
      <c r="H491">
        <v>1</v>
      </c>
      <c r="I491" s="10" t="s">
        <v>16</v>
      </c>
      <c r="J491" s="10" t="s">
        <v>275</v>
      </c>
      <c r="K491" s="10" t="s">
        <v>276</v>
      </c>
      <c r="L491">
        <v>25</v>
      </c>
      <c r="T491" s="10" t="s">
        <v>559</v>
      </c>
    </row>
    <row r="492" spans="1:20" x14ac:dyDescent="0.3">
      <c r="A492">
        <v>86</v>
      </c>
      <c r="B492" s="10" t="s">
        <v>216</v>
      </c>
      <c r="C492" s="10" t="s">
        <v>558</v>
      </c>
      <c r="D492" s="10" t="s">
        <v>23</v>
      </c>
      <c r="E492" s="10" t="s">
        <v>25</v>
      </c>
      <c r="F492" s="10" t="s">
        <v>153</v>
      </c>
      <c r="G492" s="10" t="s">
        <v>71</v>
      </c>
      <c r="H492">
        <v>1</v>
      </c>
      <c r="I492" s="10" t="s">
        <v>16</v>
      </c>
      <c r="J492" s="10" t="s">
        <v>884</v>
      </c>
      <c r="K492" s="10" t="s">
        <v>276</v>
      </c>
      <c r="L492">
        <v>25</v>
      </c>
      <c r="T492" s="10" t="s">
        <v>559</v>
      </c>
    </row>
    <row r="493" spans="1:20" x14ac:dyDescent="0.3">
      <c r="A493">
        <v>86</v>
      </c>
      <c r="B493" s="10" t="s">
        <v>216</v>
      </c>
      <c r="C493" s="10" t="s">
        <v>558</v>
      </c>
      <c r="D493" s="10" t="s">
        <v>23</v>
      </c>
      <c r="E493" s="10" t="s">
        <v>25</v>
      </c>
      <c r="F493" s="10" t="s">
        <v>153</v>
      </c>
      <c r="G493" s="10" t="s">
        <v>71</v>
      </c>
      <c r="H493">
        <v>1</v>
      </c>
      <c r="I493" s="10" t="s">
        <v>16</v>
      </c>
      <c r="J493" s="10" t="s">
        <v>278</v>
      </c>
      <c r="K493" s="10" t="s">
        <v>276</v>
      </c>
      <c r="L493">
        <v>25</v>
      </c>
      <c r="T493" s="10" t="s">
        <v>559</v>
      </c>
    </row>
    <row r="494" spans="1:20" x14ac:dyDescent="0.3">
      <c r="A494">
        <v>86</v>
      </c>
      <c r="B494" s="10" t="s">
        <v>216</v>
      </c>
      <c r="C494" s="10" t="s">
        <v>558</v>
      </c>
      <c r="D494" s="10" t="s">
        <v>23</v>
      </c>
      <c r="E494" s="10" t="s">
        <v>25</v>
      </c>
      <c r="F494" s="10" t="s">
        <v>153</v>
      </c>
      <c r="G494" s="10" t="s">
        <v>71</v>
      </c>
      <c r="H494">
        <v>1</v>
      </c>
      <c r="I494" s="10" t="s">
        <v>16</v>
      </c>
      <c r="J494" s="10" t="s">
        <v>279</v>
      </c>
      <c r="K494" s="10" t="s">
        <v>276</v>
      </c>
      <c r="L494">
        <v>25</v>
      </c>
      <c r="T494" s="10" t="s">
        <v>559</v>
      </c>
    </row>
    <row r="495" spans="1:20" x14ac:dyDescent="0.3">
      <c r="A495">
        <v>86</v>
      </c>
      <c r="B495" s="10" t="s">
        <v>216</v>
      </c>
      <c r="C495" s="10" t="s">
        <v>558</v>
      </c>
      <c r="D495" s="10" t="s">
        <v>23</v>
      </c>
      <c r="E495" s="10" t="s">
        <v>25</v>
      </c>
      <c r="F495" s="10" t="s">
        <v>153</v>
      </c>
      <c r="G495" s="10" t="s">
        <v>71</v>
      </c>
      <c r="H495">
        <v>1</v>
      </c>
      <c r="I495" s="10" t="s">
        <v>16</v>
      </c>
      <c r="J495" s="10" t="s">
        <v>280</v>
      </c>
      <c r="K495" s="10" t="s">
        <v>276</v>
      </c>
      <c r="L495">
        <v>12</v>
      </c>
      <c r="T495" s="10" t="s">
        <v>559</v>
      </c>
    </row>
    <row r="496" spans="1:20" x14ac:dyDescent="0.3">
      <c r="A496">
        <v>87</v>
      </c>
      <c r="B496" s="10" t="s">
        <v>717</v>
      </c>
      <c r="C496" s="10" t="s">
        <v>558</v>
      </c>
      <c r="D496" s="10" t="s">
        <v>24</v>
      </c>
      <c r="E496" s="10" t="s">
        <v>25</v>
      </c>
      <c r="F496" s="10" t="s">
        <v>153</v>
      </c>
      <c r="G496" s="10" t="s">
        <v>71</v>
      </c>
      <c r="H496">
        <v>1</v>
      </c>
      <c r="I496" s="10" t="s">
        <v>16</v>
      </c>
      <c r="J496" s="10" t="s">
        <v>275</v>
      </c>
      <c r="K496" s="10" t="s">
        <v>276</v>
      </c>
      <c r="L496">
        <v>25</v>
      </c>
      <c r="T496" s="10" t="s">
        <v>722</v>
      </c>
    </row>
    <row r="497" spans="1:20" x14ac:dyDescent="0.3">
      <c r="A497">
        <v>87</v>
      </c>
      <c r="B497" s="10" t="s">
        <v>717</v>
      </c>
      <c r="C497" s="10" t="s">
        <v>558</v>
      </c>
      <c r="D497" s="10" t="s">
        <v>24</v>
      </c>
      <c r="E497" s="10" t="s">
        <v>25</v>
      </c>
      <c r="F497" s="10" t="s">
        <v>153</v>
      </c>
      <c r="G497" s="10" t="s">
        <v>71</v>
      </c>
      <c r="H497">
        <v>1</v>
      </c>
      <c r="I497" s="10" t="s">
        <v>16</v>
      </c>
      <c r="J497" s="10" t="s">
        <v>884</v>
      </c>
      <c r="K497" s="10" t="s">
        <v>276</v>
      </c>
      <c r="L497">
        <v>25</v>
      </c>
      <c r="T497" s="10" t="s">
        <v>722</v>
      </c>
    </row>
    <row r="498" spans="1:20" x14ac:dyDescent="0.3">
      <c r="A498">
        <v>87</v>
      </c>
      <c r="B498" s="10" t="s">
        <v>717</v>
      </c>
      <c r="C498" s="10" t="s">
        <v>558</v>
      </c>
      <c r="D498" s="10" t="s">
        <v>24</v>
      </c>
      <c r="E498" s="10" t="s">
        <v>25</v>
      </c>
      <c r="F498" s="10" t="s">
        <v>153</v>
      </c>
      <c r="G498" s="10" t="s">
        <v>71</v>
      </c>
      <c r="H498">
        <v>1</v>
      </c>
      <c r="I498" s="10" t="s">
        <v>16</v>
      </c>
      <c r="J498" s="10" t="s">
        <v>278</v>
      </c>
      <c r="K498" s="10" t="s">
        <v>276</v>
      </c>
      <c r="L498">
        <v>25</v>
      </c>
      <c r="T498" s="10" t="s">
        <v>722</v>
      </c>
    </row>
    <row r="499" spans="1:20" x14ac:dyDescent="0.3">
      <c r="A499">
        <v>87</v>
      </c>
      <c r="B499" s="10" t="s">
        <v>717</v>
      </c>
      <c r="C499" s="10" t="s">
        <v>558</v>
      </c>
      <c r="D499" s="10" t="s">
        <v>24</v>
      </c>
      <c r="E499" s="10" t="s">
        <v>25</v>
      </c>
      <c r="F499" s="10" t="s">
        <v>153</v>
      </c>
      <c r="G499" s="10" t="s">
        <v>71</v>
      </c>
      <c r="H499">
        <v>1</v>
      </c>
      <c r="I499" s="10" t="s">
        <v>16</v>
      </c>
      <c r="J499" s="10" t="s">
        <v>279</v>
      </c>
      <c r="K499" s="10" t="s">
        <v>276</v>
      </c>
      <c r="L499">
        <v>25</v>
      </c>
      <c r="T499" s="10" t="s">
        <v>722</v>
      </c>
    </row>
    <row r="500" spans="1:20" x14ac:dyDescent="0.3">
      <c r="A500">
        <v>87</v>
      </c>
      <c r="B500" s="10" t="s">
        <v>717</v>
      </c>
      <c r="C500" s="10" t="s">
        <v>558</v>
      </c>
      <c r="D500" s="10" t="s">
        <v>24</v>
      </c>
      <c r="E500" s="10" t="s">
        <v>25</v>
      </c>
      <c r="F500" s="10" t="s">
        <v>153</v>
      </c>
      <c r="G500" s="10" t="s">
        <v>71</v>
      </c>
      <c r="H500">
        <v>1</v>
      </c>
      <c r="I500" s="10" t="s">
        <v>16</v>
      </c>
      <c r="J500" s="10" t="s">
        <v>280</v>
      </c>
      <c r="K500" s="10" t="s">
        <v>276</v>
      </c>
      <c r="L500">
        <v>12</v>
      </c>
      <c r="T500" s="10" t="s">
        <v>722</v>
      </c>
    </row>
    <row r="501" spans="1:20" x14ac:dyDescent="0.3">
      <c r="A501">
        <v>88</v>
      </c>
      <c r="B501" s="10" t="s">
        <v>216</v>
      </c>
      <c r="C501" s="10" t="s">
        <v>561</v>
      </c>
      <c r="D501" s="10" t="s">
        <v>24</v>
      </c>
      <c r="E501" s="10" t="s">
        <v>25</v>
      </c>
      <c r="F501" s="10" t="s">
        <v>160</v>
      </c>
      <c r="G501" s="10" t="s">
        <v>71</v>
      </c>
      <c r="H501">
        <v>1</v>
      </c>
      <c r="I501" s="10" t="s">
        <v>16</v>
      </c>
      <c r="J501" s="10" t="s">
        <v>275</v>
      </c>
      <c r="K501" s="10" t="s">
        <v>276</v>
      </c>
      <c r="L501">
        <v>29</v>
      </c>
      <c r="T501" s="10" t="s">
        <v>562</v>
      </c>
    </row>
    <row r="502" spans="1:20" x14ac:dyDescent="0.3">
      <c r="A502">
        <v>88</v>
      </c>
      <c r="B502" s="10" t="s">
        <v>216</v>
      </c>
      <c r="C502" s="10" t="s">
        <v>561</v>
      </c>
      <c r="D502" s="10" t="s">
        <v>24</v>
      </c>
      <c r="E502" s="10" t="s">
        <v>25</v>
      </c>
      <c r="F502" s="10" t="s">
        <v>160</v>
      </c>
      <c r="G502" s="10" t="s">
        <v>71</v>
      </c>
      <c r="H502">
        <v>1</v>
      </c>
      <c r="I502" s="10" t="s">
        <v>16</v>
      </c>
      <c r="J502" s="10" t="s">
        <v>277</v>
      </c>
      <c r="K502" s="10" t="s">
        <v>276</v>
      </c>
      <c r="L502">
        <v>29</v>
      </c>
      <c r="T502" s="10" t="s">
        <v>562</v>
      </c>
    </row>
    <row r="503" spans="1:20" x14ac:dyDescent="0.3">
      <c r="A503">
        <v>88</v>
      </c>
      <c r="B503" s="10" t="s">
        <v>216</v>
      </c>
      <c r="C503" s="10" t="s">
        <v>561</v>
      </c>
      <c r="D503" s="10" t="s">
        <v>24</v>
      </c>
      <c r="E503" s="10" t="s">
        <v>25</v>
      </c>
      <c r="F503" s="10" t="s">
        <v>160</v>
      </c>
      <c r="G503" s="10" t="s">
        <v>71</v>
      </c>
      <c r="H503">
        <v>1</v>
      </c>
      <c r="I503" s="10" t="s">
        <v>16</v>
      </c>
      <c r="J503" s="10" t="s">
        <v>884</v>
      </c>
      <c r="K503" s="10" t="s">
        <v>276</v>
      </c>
      <c r="L503">
        <v>29</v>
      </c>
      <c r="T503" s="10" t="s">
        <v>562</v>
      </c>
    </row>
    <row r="504" spans="1:20" x14ac:dyDescent="0.3">
      <c r="A504">
        <v>88</v>
      </c>
      <c r="B504" s="10" t="s">
        <v>216</v>
      </c>
      <c r="C504" s="10" t="s">
        <v>561</v>
      </c>
      <c r="D504" s="10" t="s">
        <v>24</v>
      </c>
      <c r="E504" s="10" t="s">
        <v>25</v>
      </c>
      <c r="F504" s="10" t="s">
        <v>160</v>
      </c>
      <c r="G504" s="10" t="s">
        <v>71</v>
      </c>
      <c r="H504">
        <v>1</v>
      </c>
      <c r="I504" s="10" t="s">
        <v>16</v>
      </c>
      <c r="J504" s="10" t="s">
        <v>278</v>
      </c>
      <c r="K504" s="10" t="s">
        <v>276</v>
      </c>
      <c r="L504">
        <v>29</v>
      </c>
      <c r="T504" s="10" t="s">
        <v>562</v>
      </c>
    </row>
    <row r="505" spans="1:20" x14ac:dyDescent="0.3">
      <c r="A505">
        <v>88</v>
      </c>
      <c r="B505" s="10" t="s">
        <v>216</v>
      </c>
      <c r="C505" s="10" t="s">
        <v>561</v>
      </c>
      <c r="D505" s="10" t="s">
        <v>24</v>
      </c>
      <c r="E505" s="10" t="s">
        <v>25</v>
      </c>
      <c r="F505" s="10" t="s">
        <v>160</v>
      </c>
      <c r="G505" s="10" t="s">
        <v>71</v>
      </c>
      <c r="H505">
        <v>1</v>
      </c>
      <c r="I505" s="10" t="s">
        <v>16</v>
      </c>
      <c r="J505" s="10" t="s">
        <v>279</v>
      </c>
      <c r="K505" s="10" t="s">
        <v>276</v>
      </c>
      <c r="L505">
        <v>29</v>
      </c>
      <c r="T505" s="10" t="s">
        <v>562</v>
      </c>
    </row>
    <row r="506" spans="1:20" x14ac:dyDescent="0.3">
      <c r="A506">
        <v>88</v>
      </c>
      <c r="B506" s="10" t="s">
        <v>216</v>
      </c>
      <c r="C506" s="10" t="s">
        <v>561</v>
      </c>
      <c r="D506" s="10" t="s">
        <v>24</v>
      </c>
      <c r="E506" s="10" t="s">
        <v>25</v>
      </c>
      <c r="F506" s="10" t="s">
        <v>160</v>
      </c>
      <c r="G506" s="10" t="s">
        <v>71</v>
      </c>
      <c r="H506">
        <v>1</v>
      </c>
      <c r="I506" s="10" t="s">
        <v>16</v>
      </c>
      <c r="J506" s="10" t="s">
        <v>280</v>
      </c>
      <c r="K506" s="10" t="s">
        <v>276</v>
      </c>
      <c r="L506">
        <v>13</v>
      </c>
      <c r="T506" s="10" t="s">
        <v>562</v>
      </c>
    </row>
    <row r="507" spans="1:20" x14ac:dyDescent="0.3">
      <c r="A507">
        <v>89</v>
      </c>
      <c r="B507" s="10" t="s">
        <v>218</v>
      </c>
      <c r="C507" s="10" t="s">
        <v>561</v>
      </c>
      <c r="D507" s="10" t="s">
        <v>28</v>
      </c>
      <c r="E507" s="10" t="s">
        <v>25</v>
      </c>
      <c r="F507" s="10" t="s">
        <v>160</v>
      </c>
      <c r="G507" s="10" t="s">
        <v>71</v>
      </c>
      <c r="H507">
        <v>1</v>
      </c>
      <c r="I507" s="10" t="s">
        <v>16</v>
      </c>
      <c r="J507" s="10" t="s">
        <v>275</v>
      </c>
      <c r="K507" s="10" t="s">
        <v>413</v>
      </c>
      <c r="L507">
        <v>32</v>
      </c>
      <c r="T507" s="10" t="s">
        <v>564</v>
      </c>
    </row>
    <row r="508" spans="1:20" x14ac:dyDescent="0.3">
      <c r="A508">
        <v>89</v>
      </c>
      <c r="B508" s="10" t="s">
        <v>218</v>
      </c>
      <c r="C508" s="10" t="s">
        <v>561</v>
      </c>
      <c r="D508" s="10" t="s">
        <v>28</v>
      </c>
      <c r="E508" s="10" t="s">
        <v>25</v>
      </c>
      <c r="F508" s="10" t="s">
        <v>160</v>
      </c>
      <c r="G508" s="10" t="s">
        <v>71</v>
      </c>
      <c r="H508">
        <v>1</v>
      </c>
      <c r="I508" s="10" t="s">
        <v>16</v>
      </c>
      <c r="J508" s="10" t="s">
        <v>277</v>
      </c>
      <c r="K508" s="10" t="s">
        <v>276</v>
      </c>
      <c r="L508">
        <v>29</v>
      </c>
      <c r="T508" s="10" t="s">
        <v>564</v>
      </c>
    </row>
    <row r="509" spans="1:20" x14ac:dyDescent="0.3">
      <c r="A509">
        <v>89</v>
      </c>
      <c r="B509" s="10" t="s">
        <v>218</v>
      </c>
      <c r="C509" s="10" t="s">
        <v>561</v>
      </c>
      <c r="D509" s="10" t="s">
        <v>28</v>
      </c>
      <c r="E509" s="10" t="s">
        <v>25</v>
      </c>
      <c r="F509" s="10" t="s">
        <v>160</v>
      </c>
      <c r="G509" s="10" t="s">
        <v>71</v>
      </c>
      <c r="H509">
        <v>1</v>
      </c>
      <c r="I509" s="10" t="s">
        <v>16</v>
      </c>
      <c r="J509" s="10" t="s">
        <v>884</v>
      </c>
      <c r="K509" s="10" t="s">
        <v>276</v>
      </c>
      <c r="L509">
        <v>29</v>
      </c>
      <c r="T509" s="10" t="s">
        <v>564</v>
      </c>
    </row>
    <row r="510" spans="1:20" x14ac:dyDescent="0.3">
      <c r="A510">
        <v>89</v>
      </c>
      <c r="B510" s="10" t="s">
        <v>218</v>
      </c>
      <c r="C510" s="10" t="s">
        <v>561</v>
      </c>
      <c r="D510" s="10" t="s">
        <v>28</v>
      </c>
      <c r="E510" s="10" t="s">
        <v>25</v>
      </c>
      <c r="F510" s="10" t="s">
        <v>160</v>
      </c>
      <c r="G510" s="10" t="s">
        <v>71</v>
      </c>
      <c r="H510">
        <v>1</v>
      </c>
      <c r="I510" s="10" t="s">
        <v>16</v>
      </c>
      <c r="J510" s="10" t="s">
        <v>278</v>
      </c>
      <c r="K510" s="10" t="s">
        <v>413</v>
      </c>
      <c r="L510">
        <v>32</v>
      </c>
      <c r="T510" s="10" t="s">
        <v>564</v>
      </c>
    </row>
    <row r="511" spans="1:20" x14ac:dyDescent="0.3">
      <c r="A511">
        <v>89</v>
      </c>
      <c r="B511" s="10" t="s">
        <v>218</v>
      </c>
      <c r="C511" s="10" t="s">
        <v>561</v>
      </c>
      <c r="D511" s="10" t="s">
        <v>28</v>
      </c>
      <c r="E511" s="10" t="s">
        <v>25</v>
      </c>
      <c r="F511" s="10" t="s">
        <v>160</v>
      </c>
      <c r="G511" s="10" t="s">
        <v>71</v>
      </c>
      <c r="H511">
        <v>1</v>
      </c>
      <c r="I511" s="10" t="s">
        <v>16</v>
      </c>
      <c r="J511" s="10" t="s">
        <v>279</v>
      </c>
      <c r="K511" s="10" t="s">
        <v>276</v>
      </c>
      <c r="L511">
        <v>29</v>
      </c>
      <c r="T511" s="10" t="s">
        <v>564</v>
      </c>
    </row>
    <row r="512" spans="1:20" x14ac:dyDescent="0.3">
      <c r="A512">
        <v>89</v>
      </c>
      <c r="B512" s="10" t="s">
        <v>218</v>
      </c>
      <c r="C512" s="10" t="s">
        <v>561</v>
      </c>
      <c r="D512" s="10" t="s">
        <v>28</v>
      </c>
      <c r="E512" s="10" t="s">
        <v>25</v>
      </c>
      <c r="F512" s="10" t="s">
        <v>160</v>
      </c>
      <c r="G512" s="10" t="s">
        <v>71</v>
      </c>
      <c r="H512">
        <v>1</v>
      </c>
      <c r="I512" s="10" t="s">
        <v>16</v>
      </c>
      <c r="J512" s="10" t="s">
        <v>280</v>
      </c>
      <c r="K512" s="10" t="s">
        <v>276</v>
      </c>
      <c r="L512">
        <v>13</v>
      </c>
      <c r="T512" s="10" t="s">
        <v>564</v>
      </c>
    </row>
    <row r="513" spans="1:20" x14ac:dyDescent="0.3">
      <c r="A513">
        <v>89</v>
      </c>
      <c r="B513" s="10" t="s">
        <v>218</v>
      </c>
      <c r="C513" s="10" t="s">
        <v>561</v>
      </c>
      <c r="D513" s="10" t="s">
        <v>28</v>
      </c>
      <c r="E513" s="10" t="s">
        <v>25</v>
      </c>
      <c r="F513" s="10" t="s">
        <v>160</v>
      </c>
      <c r="G513" s="10" t="s">
        <v>71</v>
      </c>
      <c r="H513">
        <v>1</v>
      </c>
      <c r="I513" s="10" t="s">
        <v>16</v>
      </c>
      <c r="J513" s="10" t="s">
        <v>416</v>
      </c>
      <c r="K513" s="10" t="s">
        <v>417</v>
      </c>
      <c r="L513">
        <v>51</v>
      </c>
      <c r="N513">
        <v>61</v>
      </c>
      <c r="T513" s="10" t="s">
        <v>564</v>
      </c>
    </row>
    <row r="514" spans="1:20" x14ac:dyDescent="0.3">
      <c r="A514">
        <v>90</v>
      </c>
      <c r="B514" s="10" t="s">
        <v>216</v>
      </c>
      <c r="C514" s="10" t="s">
        <v>565</v>
      </c>
      <c r="D514" s="10" t="s">
        <v>24</v>
      </c>
      <c r="E514" s="10" t="s">
        <v>26</v>
      </c>
      <c r="F514" s="10" t="s">
        <v>160</v>
      </c>
      <c r="G514" s="10" t="s">
        <v>71</v>
      </c>
      <c r="H514">
        <v>1</v>
      </c>
      <c r="I514" s="10" t="s">
        <v>16</v>
      </c>
      <c r="J514" s="10" t="s">
        <v>275</v>
      </c>
      <c r="K514" s="10" t="s">
        <v>276</v>
      </c>
      <c r="L514">
        <v>27</v>
      </c>
      <c r="T514" s="10" t="s">
        <v>566</v>
      </c>
    </row>
    <row r="515" spans="1:20" x14ac:dyDescent="0.3">
      <c r="A515">
        <v>90</v>
      </c>
      <c r="B515" s="10" t="s">
        <v>216</v>
      </c>
      <c r="C515" s="10" t="s">
        <v>565</v>
      </c>
      <c r="D515" s="10" t="s">
        <v>24</v>
      </c>
      <c r="E515" s="10" t="s">
        <v>26</v>
      </c>
      <c r="F515" s="10" t="s">
        <v>160</v>
      </c>
      <c r="G515" s="10" t="s">
        <v>71</v>
      </c>
      <c r="H515">
        <v>1</v>
      </c>
      <c r="I515" s="10" t="s">
        <v>16</v>
      </c>
      <c r="J515" s="10" t="s">
        <v>277</v>
      </c>
      <c r="K515" s="10" t="s">
        <v>276</v>
      </c>
      <c r="L515">
        <v>27</v>
      </c>
      <c r="T515" s="10" t="s">
        <v>566</v>
      </c>
    </row>
    <row r="516" spans="1:20" x14ac:dyDescent="0.3">
      <c r="A516">
        <v>90</v>
      </c>
      <c r="B516" s="10" t="s">
        <v>216</v>
      </c>
      <c r="C516" s="10" t="s">
        <v>565</v>
      </c>
      <c r="D516" s="10" t="s">
        <v>24</v>
      </c>
      <c r="E516" s="10" t="s">
        <v>26</v>
      </c>
      <c r="F516" s="10" t="s">
        <v>160</v>
      </c>
      <c r="G516" s="10" t="s">
        <v>71</v>
      </c>
      <c r="H516">
        <v>1</v>
      </c>
      <c r="I516" s="10" t="s">
        <v>16</v>
      </c>
      <c r="J516" s="10" t="s">
        <v>884</v>
      </c>
      <c r="K516" s="10" t="s">
        <v>276</v>
      </c>
      <c r="L516">
        <v>27</v>
      </c>
      <c r="T516" s="10" t="s">
        <v>566</v>
      </c>
    </row>
    <row r="517" spans="1:20" x14ac:dyDescent="0.3">
      <c r="A517">
        <v>90</v>
      </c>
      <c r="B517" s="10" t="s">
        <v>216</v>
      </c>
      <c r="C517" s="10" t="s">
        <v>565</v>
      </c>
      <c r="D517" s="10" t="s">
        <v>24</v>
      </c>
      <c r="E517" s="10" t="s">
        <v>26</v>
      </c>
      <c r="F517" s="10" t="s">
        <v>160</v>
      </c>
      <c r="G517" s="10" t="s">
        <v>71</v>
      </c>
      <c r="H517">
        <v>1</v>
      </c>
      <c r="I517" s="10" t="s">
        <v>16</v>
      </c>
      <c r="J517" s="10" t="s">
        <v>278</v>
      </c>
      <c r="K517" s="10" t="s">
        <v>276</v>
      </c>
      <c r="L517">
        <v>27</v>
      </c>
      <c r="T517" s="10" t="s">
        <v>566</v>
      </c>
    </row>
    <row r="518" spans="1:20" x14ac:dyDescent="0.3">
      <c r="A518">
        <v>90</v>
      </c>
      <c r="B518" s="10" t="s">
        <v>216</v>
      </c>
      <c r="C518" s="10" t="s">
        <v>565</v>
      </c>
      <c r="D518" s="10" t="s">
        <v>24</v>
      </c>
      <c r="E518" s="10" t="s">
        <v>26</v>
      </c>
      <c r="F518" s="10" t="s">
        <v>160</v>
      </c>
      <c r="G518" s="10" t="s">
        <v>71</v>
      </c>
      <c r="H518">
        <v>1</v>
      </c>
      <c r="I518" s="10" t="s">
        <v>16</v>
      </c>
      <c r="J518" s="10" t="s">
        <v>279</v>
      </c>
      <c r="K518" s="10" t="s">
        <v>276</v>
      </c>
      <c r="L518">
        <v>27</v>
      </c>
      <c r="T518" s="10" t="s">
        <v>566</v>
      </c>
    </row>
    <row r="519" spans="1:20" x14ac:dyDescent="0.3">
      <c r="A519">
        <v>90</v>
      </c>
      <c r="B519" s="10" t="s">
        <v>216</v>
      </c>
      <c r="C519" s="10" t="s">
        <v>565</v>
      </c>
      <c r="D519" s="10" t="s">
        <v>24</v>
      </c>
      <c r="E519" s="10" t="s">
        <v>26</v>
      </c>
      <c r="F519" s="10" t="s">
        <v>160</v>
      </c>
      <c r="G519" s="10" t="s">
        <v>71</v>
      </c>
      <c r="H519">
        <v>1</v>
      </c>
      <c r="I519" s="10" t="s">
        <v>16</v>
      </c>
      <c r="J519" s="10" t="s">
        <v>280</v>
      </c>
      <c r="K519" s="10" t="s">
        <v>276</v>
      </c>
      <c r="L519">
        <v>14</v>
      </c>
      <c r="T519" s="10" t="s">
        <v>566</v>
      </c>
    </row>
    <row r="520" spans="1:20" x14ac:dyDescent="0.3">
      <c r="A520">
        <v>91</v>
      </c>
      <c r="B520" s="10" t="s">
        <v>216</v>
      </c>
      <c r="C520" s="10" t="s">
        <v>568</v>
      </c>
      <c r="D520" s="10" t="s">
        <v>23</v>
      </c>
      <c r="E520" s="10" t="s">
        <v>31</v>
      </c>
      <c r="F520" s="10" t="s">
        <v>160</v>
      </c>
      <c r="G520" s="10" t="s">
        <v>71</v>
      </c>
      <c r="H520">
        <v>1</v>
      </c>
      <c r="I520" s="10" t="s">
        <v>16</v>
      </c>
      <c r="J520" s="10" t="s">
        <v>275</v>
      </c>
      <c r="K520" s="10" t="s">
        <v>276</v>
      </c>
      <c r="L520">
        <v>28</v>
      </c>
      <c r="T520" s="10" t="s">
        <v>569</v>
      </c>
    </row>
    <row r="521" spans="1:20" x14ac:dyDescent="0.3">
      <c r="A521">
        <v>91</v>
      </c>
      <c r="B521" s="10" t="s">
        <v>216</v>
      </c>
      <c r="C521" s="10" t="s">
        <v>568</v>
      </c>
      <c r="D521" s="10" t="s">
        <v>23</v>
      </c>
      <c r="E521" s="10" t="s">
        <v>31</v>
      </c>
      <c r="F521" s="10" t="s">
        <v>160</v>
      </c>
      <c r="G521" s="10" t="s">
        <v>71</v>
      </c>
      <c r="H521">
        <v>1</v>
      </c>
      <c r="I521" s="10" t="s">
        <v>16</v>
      </c>
      <c r="J521" s="10" t="s">
        <v>277</v>
      </c>
      <c r="K521" s="10" t="s">
        <v>276</v>
      </c>
      <c r="L521">
        <v>28</v>
      </c>
      <c r="T521" s="10" t="s">
        <v>569</v>
      </c>
    </row>
    <row r="522" spans="1:20" x14ac:dyDescent="0.3">
      <c r="A522">
        <v>91</v>
      </c>
      <c r="B522" s="10" t="s">
        <v>216</v>
      </c>
      <c r="C522" s="10" t="s">
        <v>568</v>
      </c>
      <c r="D522" s="10" t="s">
        <v>23</v>
      </c>
      <c r="E522" s="10" t="s">
        <v>31</v>
      </c>
      <c r="F522" s="10" t="s">
        <v>160</v>
      </c>
      <c r="G522" s="10" t="s">
        <v>71</v>
      </c>
      <c r="H522">
        <v>1</v>
      </c>
      <c r="I522" s="10" t="s">
        <v>16</v>
      </c>
      <c r="J522" s="10" t="s">
        <v>278</v>
      </c>
      <c r="K522" s="10" t="s">
        <v>276</v>
      </c>
      <c r="L522">
        <v>28</v>
      </c>
      <c r="T522" s="10" t="s">
        <v>569</v>
      </c>
    </row>
    <row r="523" spans="1:20" x14ac:dyDescent="0.3">
      <c r="A523">
        <v>91</v>
      </c>
      <c r="B523" s="10" t="s">
        <v>216</v>
      </c>
      <c r="C523" s="10" t="s">
        <v>568</v>
      </c>
      <c r="D523" s="10" t="s">
        <v>23</v>
      </c>
      <c r="E523" s="10" t="s">
        <v>31</v>
      </c>
      <c r="F523" s="10" t="s">
        <v>160</v>
      </c>
      <c r="G523" s="10" t="s">
        <v>71</v>
      </c>
      <c r="H523">
        <v>1</v>
      </c>
      <c r="I523" s="10" t="s">
        <v>16</v>
      </c>
      <c r="J523" s="10" t="s">
        <v>279</v>
      </c>
      <c r="K523" s="10" t="s">
        <v>276</v>
      </c>
      <c r="L523">
        <v>28</v>
      </c>
      <c r="T523" s="10" t="s">
        <v>569</v>
      </c>
    </row>
    <row r="524" spans="1:20" x14ac:dyDescent="0.3">
      <c r="A524">
        <v>91</v>
      </c>
      <c r="B524" s="10" t="s">
        <v>216</v>
      </c>
      <c r="C524" s="10" t="s">
        <v>568</v>
      </c>
      <c r="D524" s="10" t="s">
        <v>23</v>
      </c>
      <c r="E524" s="10" t="s">
        <v>31</v>
      </c>
      <c r="F524" s="10" t="s">
        <v>160</v>
      </c>
      <c r="G524" s="10" t="s">
        <v>71</v>
      </c>
      <c r="H524">
        <v>1</v>
      </c>
      <c r="I524" s="10" t="s">
        <v>16</v>
      </c>
      <c r="J524" s="10" t="s">
        <v>280</v>
      </c>
      <c r="K524" s="10" t="s">
        <v>276</v>
      </c>
      <c r="L524">
        <v>28</v>
      </c>
      <c r="T524" s="10" t="s">
        <v>569</v>
      </c>
    </row>
    <row r="525" spans="1:20" x14ac:dyDescent="0.3">
      <c r="A525">
        <v>92</v>
      </c>
      <c r="B525" s="10" t="s">
        <v>218</v>
      </c>
      <c r="C525" s="10" t="s">
        <v>568</v>
      </c>
      <c r="D525" s="10" t="s">
        <v>24</v>
      </c>
      <c r="E525" s="10" t="s">
        <v>31</v>
      </c>
      <c r="F525" s="10" t="s">
        <v>160</v>
      </c>
      <c r="G525" s="10" t="s">
        <v>71</v>
      </c>
      <c r="H525">
        <v>1</v>
      </c>
      <c r="I525" s="10" t="s">
        <v>16</v>
      </c>
      <c r="J525" s="10" t="s">
        <v>275</v>
      </c>
      <c r="K525" s="10" t="s">
        <v>276</v>
      </c>
      <c r="L525">
        <v>28</v>
      </c>
      <c r="T525" s="10" t="s">
        <v>571</v>
      </c>
    </row>
    <row r="526" spans="1:20" x14ac:dyDescent="0.3">
      <c r="A526">
        <v>92</v>
      </c>
      <c r="B526" s="10" t="s">
        <v>218</v>
      </c>
      <c r="C526" s="10" t="s">
        <v>568</v>
      </c>
      <c r="D526" s="10" t="s">
        <v>24</v>
      </c>
      <c r="E526" s="10" t="s">
        <v>31</v>
      </c>
      <c r="F526" s="10" t="s">
        <v>160</v>
      </c>
      <c r="G526" s="10" t="s">
        <v>71</v>
      </c>
      <c r="H526">
        <v>1</v>
      </c>
      <c r="I526" s="10" t="s">
        <v>16</v>
      </c>
      <c r="J526" s="10" t="s">
        <v>277</v>
      </c>
      <c r="K526" s="10" t="s">
        <v>276</v>
      </c>
      <c r="L526">
        <v>28</v>
      </c>
      <c r="T526" s="10" t="s">
        <v>571</v>
      </c>
    </row>
    <row r="527" spans="1:20" x14ac:dyDescent="0.3">
      <c r="A527">
        <v>92</v>
      </c>
      <c r="B527" s="10" t="s">
        <v>218</v>
      </c>
      <c r="C527" s="10" t="s">
        <v>568</v>
      </c>
      <c r="D527" s="10" t="s">
        <v>24</v>
      </c>
      <c r="E527" s="10" t="s">
        <v>31</v>
      </c>
      <c r="F527" s="10" t="s">
        <v>160</v>
      </c>
      <c r="G527" s="10" t="s">
        <v>71</v>
      </c>
      <c r="H527">
        <v>1</v>
      </c>
      <c r="I527" s="10" t="s">
        <v>16</v>
      </c>
      <c r="J527" s="10" t="s">
        <v>278</v>
      </c>
      <c r="K527" s="10" t="s">
        <v>276</v>
      </c>
      <c r="L527">
        <v>28</v>
      </c>
      <c r="T527" s="10" t="s">
        <v>571</v>
      </c>
    </row>
    <row r="528" spans="1:20" x14ac:dyDescent="0.3">
      <c r="A528">
        <v>92</v>
      </c>
      <c r="B528" s="10" t="s">
        <v>218</v>
      </c>
      <c r="C528" s="10" t="s">
        <v>568</v>
      </c>
      <c r="D528" s="10" t="s">
        <v>24</v>
      </c>
      <c r="E528" s="10" t="s">
        <v>31</v>
      </c>
      <c r="F528" s="10" t="s">
        <v>160</v>
      </c>
      <c r="G528" s="10" t="s">
        <v>71</v>
      </c>
      <c r="H528">
        <v>1</v>
      </c>
      <c r="I528" s="10" t="s">
        <v>16</v>
      </c>
      <c r="J528" s="10" t="s">
        <v>279</v>
      </c>
      <c r="K528" s="10" t="s">
        <v>276</v>
      </c>
      <c r="L528">
        <v>28</v>
      </c>
      <c r="T528" s="10" t="s">
        <v>571</v>
      </c>
    </row>
    <row r="529" spans="1:20" x14ac:dyDescent="0.3">
      <c r="A529">
        <v>92</v>
      </c>
      <c r="B529" s="10" t="s">
        <v>218</v>
      </c>
      <c r="C529" s="10" t="s">
        <v>568</v>
      </c>
      <c r="D529" s="10" t="s">
        <v>24</v>
      </c>
      <c r="E529" s="10" t="s">
        <v>31</v>
      </c>
      <c r="F529" s="10" t="s">
        <v>160</v>
      </c>
      <c r="G529" s="10" t="s">
        <v>71</v>
      </c>
      <c r="H529">
        <v>1</v>
      </c>
      <c r="I529" s="10" t="s">
        <v>16</v>
      </c>
      <c r="J529" s="10" t="s">
        <v>280</v>
      </c>
      <c r="K529" s="10" t="s">
        <v>276</v>
      </c>
      <c r="L529">
        <v>28</v>
      </c>
      <c r="T529" s="10" t="s">
        <v>571</v>
      </c>
    </row>
    <row r="530" spans="1:20" x14ac:dyDescent="0.3">
      <c r="A530">
        <v>93</v>
      </c>
      <c r="B530" s="10" t="s">
        <v>216</v>
      </c>
      <c r="C530" s="10" t="s">
        <v>572</v>
      </c>
      <c r="D530" s="10" t="s">
        <v>23</v>
      </c>
      <c r="E530" s="10" t="s">
        <v>25</v>
      </c>
      <c r="F530" s="10" t="s">
        <v>160</v>
      </c>
      <c r="G530" s="10" t="s">
        <v>71</v>
      </c>
      <c r="H530">
        <v>1</v>
      </c>
      <c r="I530" s="10" t="s">
        <v>16</v>
      </c>
      <c r="J530" s="10" t="s">
        <v>275</v>
      </c>
      <c r="K530" s="10" t="s">
        <v>276</v>
      </c>
      <c r="L530">
        <v>27</v>
      </c>
      <c r="T530" s="10" t="s">
        <v>573</v>
      </c>
    </row>
    <row r="531" spans="1:20" x14ac:dyDescent="0.3">
      <c r="A531">
        <v>93</v>
      </c>
      <c r="B531" s="10" t="s">
        <v>216</v>
      </c>
      <c r="C531" s="10" t="s">
        <v>572</v>
      </c>
      <c r="D531" s="10" t="s">
        <v>23</v>
      </c>
      <c r="E531" s="10" t="s">
        <v>25</v>
      </c>
      <c r="F531" s="10" t="s">
        <v>160</v>
      </c>
      <c r="G531" s="10" t="s">
        <v>71</v>
      </c>
      <c r="H531">
        <v>1</v>
      </c>
      <c r="I531" s="10" t="s">
        <v>16</v>
      </c>
      <c r="J531" s="10" t="s">
        <v>277</v>
      </c>
      <c r="K531" s="10" t="s">
        <v>276</v>
      </c>
      <c r="L531">
        <v>27</v>
      </c>
      <c r="T531" s="10" t="s">
        <v>573</v>
      </c>
    </row>
    <row r="532" spans="1:20" x14ac:dyDescent="0.3">
      <c r="A532">
        <v>93</v>
      </c>
      <c r="B532" s="10" t="s">
        <v>216</v>
      </c>
      <c r="C532" s="10" t="s">
        <v>572</v>
      </c>
      <c r="D532" s="10" t="s">
        <v>23</v>
      </c>
      <c r="E532" s="10" t="s">
        <v>25</v>
      </c>
      <c r="F532" s="10" t="s">
        <v>160</v>
      </c>
      <c r="G532" s="10" t="s">
        <v>71</v>
      </c>
      <c r="H532">
        <v>1</v>
      </c>
      <c r="I532" s="10" t="s">
        <v>16</v>
      </c>
      <c r="J532" s="10" t="s">
        <v>278</v>
      </c>
      <c r="K532" s="10" t="s">
        <v>276</v>
      </c>
      <c r="L532">
        <v>27</v>
      </c>
      <c r="T532" s="10" t="s">
        <v>573</v>
      </c>
    </row>
    <row r="533" spans="1:20" x14ac:dyDescent="0.3">
      <c r="A533">
        <v>93</v>
      </c>
      <c r="B533" s="10" t="s">
        <v>216</v>
      </c>
      <c r="C533" s="10" t="s">
        <v>572</v>
      </c>
      <c r="D533" s="10" t="s">
        <v>23</v>
      </c>
      <c r="E533" s="10" t="s">
        <v>25</v>
      </c>
      <c r="F533" s="10" t="s">
        <v>160</v>
      </c>
      <c r="G533" s="10" t="s">
        <v>71</v>
      </c>
      <c r="H533">
        <v>1</v>
      </c>
      <c r="I533" s="10" t="s">
        <v>16</v>
      </c>
      <c r="J533" s="10" t="s">
        <v>279</v>
      </c>
      <c r="K533" s="10" t="s">
        <v>276</v>
      </c>
      <c r="L533">
        <v>27</v>
      </c>
      <c r="T533" s="10" t="s">
        <v>573</v>
      </c>
    </row>
    <row r="534" spans="1:20" x14ac:dyDescent="0.3">
      <c r="A534">
        <v>93</v>
      </c>
      <c r="B534" s="10" t="s">
        <v>216</v>
      </c>
      <c r="C534" s="10" t="s">
        <v>572</v>
      </c>
      <c r="D534" s="10" t="s">
        <v>23</v>
      </c>
      <c r="E534" s="10" t="s">
        <v>25</v>
      </c>
      <c r="F534" s="10" t="s">
        <v>160</v>
      </c>
      <c r="G534" s="10" t="s">
        <v>71</v>
      </c>
      <c r="H534">
        <v>1</v>
      </c>
      <c r="I534" s="10" t="s">
        <v>16</v>
      </c>
      <c r="J534" s="10" t="s">
        <v>280</v>
      </c>
      <c r="K534" s="10" t="s">
        <v>276</v>
      </c>
      <c r="L534">
        <v>14</v>
      </c>
      <c r="T534" s="10" t="s">
        <v>573</v>
      </c>
    </row>
    <row r="535" spans="1:20" x14ac:dyDescent="0.3">
      <c r="A535">
        <v>94</v>
      </c>
      <c r="B535" s="10" t="s">
        <v>216</v>
      </c>
      <c r="C535" s="10" t="s">
        <v>575</v>
      </c>
      <c r="D535" s="10" t="s">
        <v>24</v>
      </c>
      <c r="E535" s="10" t="s">
        <v>26</v>
      </c>
      <c r="F535" s="10" t="s">
        <v>160</v>
      </c>
      <c r="G535" s="10" t="s">
        <v>71</v>
      </c>
      <c r="H535">
        <v>1</v>
      </c>
      <c r="I535" s="10" t="s">
        <v>16</v>
      </c>
      <c r="J535" s="10" t="s">
        <v>275</v>
      </c>
      <c r="K535" s="10" t="s">
        <v>276</v>
      </c>
      <c r="L535">
        <v>27</v>
      </c>
      <c r="T535" s="10" t="s">
        <v>576</v>
      </c>
    </row>
    <row r="536" spans="1:20" x14ac:dyDescent="0.3">
      <c r="A536">
        <v>94</v>
      </c>
      <c r="B536" s="10" t="s">
        <v>216</v>
      </c>
      <c r="C536" s="10" t="s">
        <v>575</v>
      </c>
      <c r="D536" s="10" t="s">
        <v>24</v>
      </c>
      <c r="E536" s="10" t="s">
        <v>26</v>
      </c>
      <c r="F536" s="10" t="s">
        <v>160</v>
      </c>
      <c r="G536" s="10" t="s">
        <v>71</v>
      </c>
      <c r="H536">
        <v>1</v>
      </c>
      <c r="I536" s="10" t="s">
        <v>16</v>
      </c>
      <c r="J536" s="10" t="s">
        <v>277</v>
      </c>
      <c r="K536" s="10" t="s">
        <v>276</v>
      </c>
      <c r="L536">
        <v>27</v>
      </c>
      <c r="T536" s="10" t="s">
        <v>576</v>
      </c>
    </row>
    <row r="537" spans="1:20" x14ac:dyDescent="0.3">
      <c r="A537">
        <v>94</v>
      </c>
      <c r="B537" s="10" t="s">
        <v>216</v>
      </c>
      <c r="C537" s="10" t="s">
        <v>575</v>
      </c>
      <c r="D537" s="10" t="s">
        <v>24</v>
      </c>
      <c r="E537" s="10" t="s">
        <v>26</v>
      </c>
      <c r="F537" s="10" t="s">
        <v>160</v>
      </c>
      <c r="G537" s="10" t="s">
        <v>71</v>
      </c>
      <c r="H537">
        <v>1</v>
      </c>
      <c r="I537" s="10" t="s">
        <v>16</v>
      </c>
      <c r="J537" s="10" t="s">
        <v>278</v>
      </c>
      <c r="K537" s="10" t="s">
        <v>276</v>
      </c>
      <c r="L537">
        <v>27</v>
      </c>
      <c r="T537" s="10" t="s">
        <v>576</v>
      </c>
    </row>
    <row r="538" spans="1:20" x14ac:dyDescent="0.3">
      <c r="A538">
        <v>94</v>
      </c>
      <c r="B538" s="10" t="s">
        <v>216</v>
      </c>
      <c r="C538" s="10" t="s">
        <v>575</v>
      </c>
      <c r="D538" s="10" t="s">
        <v>24</v>
      </c>
      <c r="E538" s="10" t="s">
        <v>26</v>
      </c>
      <c r="F538" s="10" t="s">
        <v>160</v>
      </c>
      <c r="G538" s="10" t="s">
        <v>71</v>
      </c>
      <c r="H538">
        <v>1</v>
      </c>
      <c r="I538" s="10" t="s">
        <v>16</v>
      </c>
      <c r="J538" s="10" t="s">
        <v>279</v>
      </c>
      <c r="K538" s="10" t="s">
        <v>276</v>
      </c>
      <c r="L538">
        <v>27</v>
      </c>
      <c r="T538" s="10" t="s">
        <v>576</v>
      </c>
    </row>
    <row r="539" spans="1:20" x14ac:dyDescent="0.3">
      <c r="A539">
        <v>94</v>
      </c>
      <c r="B539" s="10" t="s">
        <v>216</v>
      </c>
      <c r="C539" s="10" t="s">
        <v>575</v>
      </c>
      <c r="D539" s="10" t="s">
        <v>24</v>
      </c>
      <c r="E539" s="10" t="s">
        <v>26</v>
      </c>
      <c r="F539" s="10" t="s">
        <v>160</v>
      </c>
      <c r="G539" s="10" t="s">
        <v>71</v>
      </c>
      <c r="H539">
        <v>1</v>
      </c>
      <c r="I539" s="10" t="s">
        <v>16</v>
      </c>
      <c r="J539" s="10" t="s">
        <v>280</v>
      </c>
      <c r="K539" s="10" t="s">
        <v>276</v>
      </c>
      <c r="L539">
        <v>14</v>
      </c>
      <c r="T539" s="10" t="s">
        <v>576</v>
      </c>
    </row>
    <row r="540" spans="1:20" x14ac:dyDescent="0.3">
      <c r="A540">
        <v>95</v>
      </c>
      <c r="B540" s="10" t="s">
        <v>216</v>
      </c>
      <c r="C540" s="10" t="s">
        <v>578</v>
      </c>
      <c r="D540" s="10" t="s">
        <v>24</v>
      </c>
      <c r="E540" s="10" t="s">
        <v>25</v>
      </c>
      <c r="F540" s="10" t="s">
        <v>160</v>
      </c>
      <c r="G540" s="10" t="s">
        <v>71</v>
      </c>
      <c r="H540">
        <v>1</v>
      </c>
      <c r="I540" s="10" t="s">
        <v>16</v>
      </c>
      <c r="J540" s="10" t="s">
        <v>275</v>
      </c>
      <c r="K540" s="10" t="s">
        <v>276</v>
      </c>
      <c r="L540">
        <v>27</v>
      </c>
      <c r="T540" s="10" t="s">
        <v>579</v>
      </c>
    </row>
    <row r="541" spans="1:20" x14ac:dyDescent="0.3">
      <c r="A541">
        <v>95</v>
      </c>
      <c r="B541" s="10" t="s">
        <v>216</v>
      </c>
      <c r="C541" s="10" t="s">
        <v>578</v>
      </c>
      <c r="D541" s="10" t="s">
        <v>24</v>
      </c>
      <c r="E541" s="10" t="s">
        <v>25</v>
      </c>
      <c r="F541" s="10" t="s">
        <v>160</v>
      </c>
      <c r="G541" s="10" t="s">
        <v>71</v>
      </c>
      <c r="H541">
        <v>1</v>
      </c>
      <c r="I541" s="10" t="s">
        <v>16</v>
      </c>
      <c r="J541" s="10" t="s">
        <v>277</v>
      </c>
      <c r="K541" s="10" t="s">
        <v>276</v>
      </c>
      <c r="L541">
        <v>27</v>
      </c>
      <c r="T541" s="10" t="s">
        <v>579</v>
      </c>
    </row>
    <row r="542" spans="1:20" x14ac:dyDescent="0.3">
      <c r="A542">
        <v>95</v>
      </c>
      <c r="B542" s="10" t="s">
        <v>216</v>
      </c>
      <c r="C542" s="10" t="s">
        <v>578</v>
      </c>
      <c r="D542" s="10" t="s">
        <v>24</v>
      </c>
      <c r="E542" s="10" t="s">
        <v>25</v>
      </c>
      <c r="F542" s="10" t="s">
        <v>160</v>
      </c>
      <c r="G542" s="10" t="s">
        <v>71</v>
      </c>
      <c r="H542">
        <v>1</v>
      </c>
      <c r="I542" s="10" t="s">
        <v>16</v>
      </c>
      <c r="J542" s="10" t="s">
        <v>278</v>
      </c>
      <c r="K542" s="10" t="s">
        <v>276</v>
      </c>
      <c r="L542">
        <v>27</v>
      </c>
      <c r="T542" s="10" t="s">
        <v>579</v>
      </c>
    </row>
    <row r="543" spans="1:20" x14ac:dyDescent="0.3">
      <c r="A543">
        <v>95</v>
      </c>
      <c r="B543" s="10" t="s">
        <v>216</v>
      </c>
      <c r="C543" s="10" t="s">
        <v>578</v>
      </c>
      <c r="D543" s="10" t="s">
        <v>24</v>
      </c>
      <c r="E543" s="10" t="s">
        <v>25</v>
      </c>
      <c r="F543" s="10" t="s">
        <v>160</v>
      </c>
      <c r="G543" s="10" t="s">
        <v>71</v>
      </c>
      <c r="H543">
        <v>1</v>
      </c>
      <c r="I543" s="10" t="s">
        <v>16</v>
      </c>
      <c r="J543" s="10" t="s">
        <v>279</v>
      </c>
      <c r="K543" s="10" t="s">
        <v>276</v>
      </c>
      <c r="L543">
        <v>27</v>
      </c>
      <c r="T543" s="10" t="s">
        <v>579</v>
      </c>
    </row>
    <row r="544" spans="1:20" x14ac:dyDescent="0.3">
      <c r="A544">
        <v>95</v>
      </c>
      <c r="B544" s="10" t="s">
        <v>216</v>
      </c>
      <c r="C544" s="10" t="s">
        <v>578</v>
      </c>
      <c r="D544" s="10" t="s">
        <v>24</v>
      </c>
      <c r="E544" s="10" t="s">
        <v>25</v>
      </c>
      <c r="F544" s="10" t="s">
        <v>160</v>
      </c>
      <c r="G544" s="10" t="s">
        <v>71</v>
      </c>
      <c r="H544">
        <v>1</v>
      </c>
      <c r="I544" s="10" t="s">
        <v>16</v>
      </c>
      <c r="J544" s="10" t="s">
        <v>280</v>
      </c>
      <c r="K544" s="10" t="s">
        <v>276</v>
      </c>
      <c r="L544">
        <v>14</v>
      </c>
      <c r="T544" s="10" t="s">
        <v>579</v>
      </c>
    </row>
    <row r="545" spans="1:20" x14ac:dyDescent="0.3">
      <c r="A545">
        <v>96</v>
      </c>
      <c r="B545" s="10" t="s">
        <v>216</v>
      </c>
      <c r="C545" s="10" t="s">
        <v>581</v>
      </c>
      <c r="D545" s="10" t="s">
        <v>24</v>
      </c>
      <c r="E545" s="10" t="s">
        <v>21</v>
      </c>
      <c r="F545" s="10" t="s">
        <v>160</v>
      </c>
      <c r="G545" s="10" t="s">
        <v>71</v>
      </c>
      <c r="H545">
        <v>1</v>
      </c>
      <c r="I545" s="10" t="s">
        <v>16</v>
      </c>
      <c r="J545" s="10" t="s">
        <v>275</v>
      </c>
      <c r="K545" s="10" t="s">
        <v>289</v>
      </c>
      <c r="L545">
        <v>36</v>
      </c>
      <c r="T545" s="10" t="s">
        <v>582</v>
      </c>
    </row>
    <row r="546" spans="1:20" x14ac:dyDescent="0.3">
      <c r="A546">
        <v>96</v>
      </c>
      <c r="B546" s="10" t="s">
        <v>216</v>
      </c>
      <c r="C546" s="10" t="s">
        <v>581</v>
      </c>
      <c r="D546" s="10" t="s">
        <v>24</v>
      </c>
      <c r="E546" s="10" t="s">
        <v>21</v>
      </c>
      <c r="F546" s="10" t="s">
        <v>160</v>
      </c>
      <c r="G546" s="10" t="s">
        <v>71</v>
      </c>
      <c r="H546">
        <v>1</v>
      </c>
      <c r="I546" s="10" t="s">
        <v>16</v>
      </c>
      <c r="J546" s="10" t="s">
        <v>885</v>
      </c>
      <c r="K546" s="10" t="s">
        <v>289</v>
      </c>
      <c r="L546">
        <v>42</v>
      </c>
      <c r="T546" s="10" t="s">
        <v>582</v>
      </c>
    </row>
    <row r="547" spans="1:20" x14ac:dyDescent="0.3">
      <c r="A547">
        <v>96</v>
      </c>
      <c r="B547" s="10" t="s">
        <v>216</v>
      </c>
      <c r="C547" s="10" t="s">
        <v>581</v>
      </c>
      <c r="D547" s="10" t="s">
        <v>24</v>
      </c>
      <c r="E547" s="10" t="s">
        <v>21</v>
      </c>
      <c r="F547" s="10" t="s">
        <v>160</v>
      </c>
      <c r="G547" s="10" t="s">
        <v>71</v>
      </c>
      <c r="H547">
        <v>1</v>
      </c>
      <c r="I547" s="10" t="s">
        <v>16</v>
      </c>
      <c r="J547" s="10" t="s">
        <v>277</v>
      </c>
      <c r="K547" s="10" t="s">
        <v>276</v>
      </c>
      <c r="L547">
        <v>34</v>
      </c>
      <c r="T547" s="10" t="s">
        <v>582</v>
      </c>
    </row>
    <row r="548" spans="1:20" x14ac:dyDescent="0.3">
      <c r="A548">
        <v>96</v>
      </c>
      <c r="B548" s="10" t="s">
        <v>216</v>
      </c>
      <c r="C548" s="10" t="s">
        <v>581</v>
      </c>
      <c r="D548" s="10" t="s">
        <v>24</v>
      </c>
      <c r="E548" s="10" t="s">
        <v>21</v>
      </c>
      <c r="F548" s="10" t="s">
        <v>160</v>
      </c>
      <c r="G548" s="10" t="s">
        <v>71</v>
      </c>
      <c r="H548">
        <v>1</v>
      </c>
      <c r="I548" s="10" t="s">
        <v>16</v>
      </c>
      <c r="J548" s="10" t="s">
        <v>884</v>
      </c>
      <c r="K548" s="10" t="s">
        <v>276</v>
      </c>
      <c r="L548">
        <v>34</v>
      </c>
      <c r="T548" s="10" t="s">
        <v>582</v>
      </c>
    </row>
    <row r="549" spans="1:20" x14ac:dyDescent="0.3">
      <c r="A549">
        <v>96</v>
      </c>
      <c r="B549" s="10" t="s">
        <v>216</v>
      </c>
      <c r="C549" s="10" t="s">
        <v>581</v>
      </c>
      <c r="D549" s="10" t="s">
        <v>24</v>
      </c>
      <c r="E549" s="10" t="s">
        <v>21</v>
      </c>
      <c r="F549" s="10" t="s">
        <v>160</v>
      </c>
      <c r="G549" s="10" t="s">
        <v>71</v>
      </c>
      <c r="H549">
        <v>1</v>
      </c>
      <c r="I549" s="10" t="s">
        <v>16</v>
      </c>
      <c r="J549" s="10" t="s">
        <v>278</v>
      </c>
      <c r="K549" s="10" t="s">
        <v>289</v>
      </c>
      <c r="L549">
        <v>36</v>
      </c>
      <c r="T549" s="10" t="s">
        <v>582</v>
      </c>
    </row>
    <row r="550" spans="1:20" x14ac:dyDescent="0.3">
      <c r="A550">
        <v>96</v>
      </c>
      <c r="B550" s="10" t="s">
        <v>216</v>
      </c>
      <c r="C550" s="10" t="s">
        <v>581</v>
      </c>
      <c r="D550" s="10" t="s">
        <v>24</v>
      </c>
      <c r="E550" s="10" t="s">
        <v>21</v>
      </c>
      <c r="F550" s="10" t="s">
        <v>160</v>
      </c>
      <c r="G550" s="10" t="s">
        <v>71</v>
      </c>
      <c r="H550">
        <v>1</v>
      </c>
      <c r="I550" s="10" t="s">
        <v>16</v>
      </c>
      <c r="J550" s="10" t="s">
        <v>279</v>
      </c>
      <c r="K550" s="10" t="s">
        <v>276</v>
      </c>
      <c r="L550">
        <v>34</v>
      </c>
      <c r="T550" s="10" t="s">
        <v>582</v>
      </c>
    </row>
    <row r="551" spans="1:20" x14ac:dyDescent="0.3">
      <c r="A551">
        <v>96</v>
      </c>
      <c r="B551" s="10" t="s">
        <v>216</v>
      </c>
      <c r="C551" s="10" t="s">
        <v>581</v>
      </c>
      <c r="D551" s="10" t="s">
        <v>24</v>
      </c>
      <c r="E551" s="10" t="s">
        <v>21</v>
      </c>
      <c r="F551" s="10" t="s">
        <v>160</v>
      </c>
      <c r="G551" s="10" t="s">
        <v>71</v>
      </c>
      <c r="H551">
        <v>1</v>
      </c>
      <c r="I551" s="10" t="s">
        <v>16</v>
      </c>
      <c r="J551" s="10" t="s">
        <v>280</v>
      </c>
      <c r="K551" s="10" t="s">
        <v>276</v>
      </c>
      <c r="L551">
        <v>34</v>
      </c>
      <c r="T551" s="10" t="s">
        <v>582</v>
      </c>
    </row>
    <row r="552" spans="1:20" x14ac:dyDescent="0.3">
      <c r="A552">
        <v>96</v>
      </c>
      <c r="B552" s="10" t="s">
        <v>216</v>
      </c>
      <c r="C552" s="10" t="s">
        <v>581</v>
      </c>
      <c r="D552" s="10" t="s">
        <v>24</v>
      </c>
      <c r="E552" s="10" t="s">
        <v>21</v>
      </c>
      <c r="F552" s="10" t="s">
        <v>160</v>
      </c>
      <c r="G552" s="10" t="s">
        <v>71</v>
      </c>
      <c r="H552">
        <v>1</v>
      </c>
      <c r="I552" s="10" t="s">
        <v>16</v>
      </c>
      <c r="J552" s="10" t="s">
        <v>416</v>
      </c>
      <c r="K552" s="10" t="s">
        <v>417</v>
      </c>
      <c r="L552">
        <v>47</v>
      </c>
      <c r="N552">
        <v>57</v>
      </c>
      <c r="T552" s="10" t="s">
        <v>582</v>
      </c>
    </row>
    <row r="553" spans="1:20" x14ac:dyDescent="0.3">
      <c r="A553">
        <v>97</v>
      </c>
      <c r="B553" s="10" t="s">
        <v>216</v>
      </c>
      <c r="C553" s="10" t="s">
        <v>584</v>
      </c>
      <c r="D553" s="10" t="s">
        <v>28</v>
      </c>
      <c r="E553" s="10" t="s">
        <v>25</v>
      </c>
      <c r="F553" s="10" t="s">
        <v>157</v>
      </c>
      <c r="G553" s="10" t="s">
        <v>71</v>
      </c>
      <c r="H553">
        <v>1</v>
      </c>
      <c r="I553" s="10" t="s">
        <v>16</v>
      </c>
      <c r="J553" s="10" t="s">
        <v>275</v>
      </c>
      <c r="K553" s="10" t="s">
        <v>276</v>
      </c>
      <c r="L553">
        <v>26</v>
      </c>
      <c r="T553" s="10" t="s">
        <v>585</v>
      </c>
    </row>
    <row r="554" spans="1:20" x14ac:dyDescent="0.3">
      <c r="A554">
        <v>97</v>
      </c>
      <c r="B554" s="10" t="s">
        <v>216</v>
      </c>
      <c r="C554" s="10" t="s">
        <v>584</v>
      </c>
      <c r="D554" s="10" t="s">
        <v>28</v>
      </c>
      <c r="E554" s="10" t="s">
        <v>25</v>
      </c>
      <c r="F554" s="10" t="s">
        <v>157</v>
      </c>
      <c r="G554" s="10" t="s">
        <v>71</v>
      </c>
      <c r="H554">
        <v>1</v>
      </c>
      <c r="I554" s="10" t="s">
        <v>16</v>
      </c>
      <c r="J554" s="10" t="s">
        <v>277</v>
      </c>
      <c r="K554" s="10" t="s">
        <v>276</v>
      </c>
      <c r="L554">
        <v>26</v>
      </c>
      <c r="T554" s="10" t="s">
        <v>585</v>
      </c>
    </row>
    <row r="555" spans="1:20" x14ac:dyDescent="0.3">
      <c r="A555">
        <v>97</v>
      </c>
      <c r="B555" s="10" t="s">
        <v>216</v>
      </c>
      <c r="C555" s="10" t="s">
        <v>584</v>
      </c>
      <c r="D555" s="10" t="s">
        <v>28</v>
      </c>
      <c r="E555" s="10" t="s">
        <v>25</v>
      </c>
      <c r="F555" s="10" t="s">
        <v>157</v>
      </c>
      <c r="G555" s="10" t="s">
        <v>71</v>
      </c>
      <c r="H555">
        <v>1</v>
      </c>
      <c r="I555" s="10" t="s">
        <v>16</v>
      </c>
      <c r="J555" s="10" t="s">
        <v>884</v>
      </c>
      <c r="K555" s="10" t="s">
        <v>276</v>
      </c>
      <c r="L555">
        <v>26</v>
      </c>
      <c r="T555" s="10" t="s">
        <v>585</v>
      </c>
    </row>
    <row r="556" spans="1:20" x14ac:dyDescent="0.3">
      <c r="A556">
        <v>97</v>
      </c>
      <c r="B556" s="10" t="s">
        <v>216</v>
      </c>
      <c r="C556" s="10" t="s">
        <v>584</v>
      </c>
      <c r="D556" s="10" t="s">
        <v>28</v>
      </c>
      <c r="E556" s="10" t="s">
        <v>25</v>
      </c>
      <c r="F556" s="10" t="s">
        <v>157</v>
      </c>
      <c r="G556" s="10" t="s">
        <v>71</v>
      </c>
      <c r="H556">
        <v>1</v>
      </c>
      <c r="I556" s="10" t="s">
        <v>16</v>
      </c>
      <c r="J556" s="10" t="s">
        <v>278</v>
      </c>
      <c r="K556" s="10" t="s">
        <v>276</v>
      </c>
      <c r="L556">
        <v>26</v>
      </c>
      <c r="T556" s="10" t="s">
        <v>585</v>
      </c>
    </row>
    <row r="557" spans="1:20" x14ac:dyDescent="0.3">
      <c r="A557">
        <v>97</v>
      </c>
      <c r="B557" s="10" t="s">
        <v>216</v>
      </c>
      <c r="C557" s="10" t="s">
        <v>584</v>
      </c>
      <c r="D557" s="10" t="s">
        <v>28</v>
      </c>
      <c r="E557" s="10" t="s">
        <v>25</v>
      </c>
      <c r="F557" s="10" t="s">
        <v>157</v>
      </c>
      <c r="G557" s="10" t="s">
        <v>71</v>
      </c>
      <c r="H557">
        <v>1</v>
      </c>
      <c r="I557" s="10" t="s">
        <v>16</v>
      </c>
      <c r="J557" s="10" t="s">
        <v>279</v>
      </c>
      <c r="K557" s="10" t="s">
        <v>276</v>
      </c>
      <c r="L557">
        <v>26</v>
      </c>
      <c r="T557" s="10" t="s">
        <v>585</v>
      </c>
    </row>
    <row r="558" spans="1:20" x14ac:dyDescent="0.3">
      <c r="A558">
        <v>97</v>
      </c>
      <c r="B558" s="10" t="s">
        <v>216</v>
      </c>
      <c r="C558" s="10" t="s">
        <v>584</v>
      </c>
      <c r="D558" s="10" t="s">
        <v>28</v>
      </c>
      <c r="E558" s="10" t="s">
        <v>25</v>
      </c>
      <c r="F558" s="10" t="s">
        <v>157</v>
      </c>
      <c r="G558" s="10" t="s">
        <v>71</v>
      </c>
      <c r="H558">
        <v>1</v>
      </c>
      <c r="I558" s="10" t="s">
        <v>16</v>
      </c>
      <c r="J558" s="10" t="s">
        <v>280</v>
      </c>
      <c r="K558" s="10" t="s">
        <v>276</v>
      </c>
      <c r="L558">
        <v>13</v>
      </c>
      <c r="T558" s="10" t="s">
        <v>585</v>
      </c>
    </row>
    <row r="559" spans="1:20" x14ac:dyDescent="0.3">
      <c r="A559">
        <v>98</v>
      </c>
      <c r="B559" s="10" t="s">
        <v>216</v>
      </c>
      <c r="C559" s="10" t="s">
        <v>587</v>
      </c>
      <c r="D559" s="10" t="s">
        <v>24</v>
      </c>
      <c r="E559" s="10" t="s">
        <v>25</v>
      </c>
      <c r="F559" s="10" t="s">
        <v>157</v>
      </c>
      <c r="G559" s="10" t="s">
        <v>71</v>
      </c>
      <c r="H559">
        <v>1</v>
      </c>
      <c r="I559" s="10" t="s">
        <v>16</v>
      </c>
      <c r="J559" s="10" t="s">
        <v>275</v>
      </c>
      <c r="K559" s="10" t="s">
        <v>276</v>
      </c>
      <c r="L559">
        <v>25</v>
      </c>
      <c r="T559" s="10" t="s">
        <v>588</v>
      </c>
    </row>
    <row r="560" spans="1:20" x14ac:dyDescent="0.3">
      <c r="A560">
        <v>98</v>
      </c>
      <c r="B560" s="10" t="s">
        <v>216</v>
      </c>
      <c r="C560" s="10" t="s">
        <v>587</v>
      </c>
      <c r="D560" s="10" t="s">
        <v>24</v>
      </c>
      <c r="E560" s="10" t="s">
        <v>25</v>
      </c>
      <c r="F560" s="10" t="s">
        <v>157</v>
      </c>
      <c r="G560" s="10" t="s">
        <v>71</v>
      </c>
      <c r="H560">
        <v>1</v>
      </c>
      <c r="I560" s="10" t="s">
        <v>16</v>
      </c>
      <c r="J560" s="10" t="s">
        <v>277</v>
      </c>
      <c r="K560" s="10" t="s">
        <v>276</v>
      </c>
      <c r="L560">
        <v>25</v>
      </c>
      <c r="T560" s="10" t="s">
        <v>588</v>
      </c>
    </row>
    <row r="561" spans="1:20" x14ac:dyDescent="0.3">
      <c r="A561">
        <v>98</v>
      </c>
      <c r="B561" s="10" t="s">
        <v>216</v>
      </c>
      <c r="C561" s="10" t="s">
        <v>587</v>
      </c>
      <c r="D561" s="10" t="s">
        <v>24</v>
      </c>
      <c r="E561" s="10" t="s">
        <v>25</v>
      </c>
      <c r="F561" s="10" t="s">
        <v>157</v>
      </c>
      <c r="G561" s="10" t="s">
        <v>71</v>
      </c>
      <c r="H561">
        <v>1</v>
      </c>
      <c r="I561" s="10" t="s">
        <v>16</v>
      </c>
      <c r="J561" s="10" t="s">
        <v>278</v>
      </c>
      <c r="K561" s="10" t="s">
        <v>276</v>
      </c>
      <c r="L561">
        <v>25</v>
      </c>
      <c r="T561" s="10" t="s">
        <v>588</v>
      </c>
    </row>
    <row r="562" spans="1:20" x14ac:dyDescent="0.3">
      <c r="A562">
        <v>98</v>
      </c>
      <c r="B562" s="10" t="s">
        <v>216</v>
      </c>
      <c r="C562" s="10" t="s">
        <v>587</v>
      </c>
      <c r="D562" s="10" t="s">
        <v>24</v>
      </c>
      <c r="E562" s="10" t="s">
        <v>25</v>
      </c>
      <c r="F562" s="10" t="s">
        <v>157</v>
      </c>
      <c r="G562" s="10" t="s">
        <v>71</v>
      </c>
      <c r="H562">
        <v>1</v>
      </c>
      <c r="I562" s="10" t="s">
        <v>16</v>
      </c>
      <c r="J562" s="10" t="s">
        <v>279</v>
      </c>
      <c r="K562" s="10" t="s">
        <v>276</v>
      </c>
      <c r="L562">
        <v>25</v>
      </c>
      <c r="T562" s="10" t="s">
        <v>588</v>
      </c>
    </row>
    <row r="563" spans="1:20" x14ac:dyDescent="0.3">
      <c r="A563">
        <v>98</v>
      </c>
      <c r="B563" s="10" t="s">
        <v>216</v>
      </c>
      <c r="C563" s="10" t="s">
        <v>587</v>
      </c>
      <c r="D563" s="10" t="s">
        <v>24</v>
      </c>
      <c r="E563" s="10" t="s">
        <v>25</v>
      </c>
      <c r="F563" s="10" t="s">
        <v>157</v>
      </c>
      <c r="G563" s="10" t="s">
        <v>71</v>
      </c>
      <c r="H563">
        <v>1</v>
      </c>
      <c r="I563" s="10" t="s">
        <v>16</v>
      </c>
      <c r="J563" s="10" t="s">
        <v>280</v>
      </c>
      <c r="K563" s="10" t="s">
        <v>276</v>
      </c>
      <c r="L563">
        <v>12</v>
      </c>
      <c r="T563" s="10" t="s">
        <v>588</v>
      </c>
    </row>
    <row r="564" spans="1:20" x14ac:dyDescent="0.3">
      <c r="A564">
        <v>99</v>
      </c>
      <c r="B564" s="10" t="s">
        <v>216</v>
      </c>
      <c r="C564" s="10" t="s">
        <v>590</v>
      </c>
      <c r="D564" s="10" t="s">
        <v>28</v>
      </c>
      <c r="E564" s="10" t="s">
        <v>31</v>
      </c>
      <c r="F564" s="10" t="s">
        <v>157</v>
      </c>
      <c r="G564" s="10" t="s">
        <v>71</v>
      </c>
      <c r="H564">
        <v>1</v>
      </c>
      <c r="I564" s="10" t="s">
        <v>16</v>
      </c>
      <c r="J564" s="10" t="s">
        <v>275</v>
      </c>
      <c r="K564" s="10" t="s">
        <v>276</v>
      </c>
      <c r="L564">
        <v>27</v>
      </c>
      <c r="T564" s="10" t="s">
        <v>591</v>
      </c>
    </row>
    <row r="565" spans="1:20" x14ac:dyDescent="0.3">
      <c r="A565">
        <v>99</v>
      </c>
      <c r="B565" s="10" t="s">
        <v>216</v>
      </c>
      <c r="C565" s="10" t="s">
        <v>590</v>
      </c>
      <c r="D565" s="10" t="s">
        <v>28</v>
      </c>
      <c r="E565" s="10" t="s">
        <v>31</v>
      </c>
      <c r="F565" s="10" t="s">
        <v>157</v>
      </c>
      <c r="G565" s="10" t="s">
        <v>71</v>
      </c>
      <c r="H565">
        <v>1</v>
      </c>
      <c r="I565" s="10" t="s">
        <v>16</v>
      </c>
      <c r="J565" s="10" t="s">
        <v>277</v>
      </c>
      <c r="K565" s="10" t="s">
        <v>276</v>
      </c>
      <c r="L565">
        <v>27</v>
      </c>
      <c r="T565" s="10" t="s">
        <v>591</v>
      </c>
    </row>
    <row r="566" spans="1:20" x14ac:dyDescent="0.3">
      <c r="A566">
        <v>99</v>
      </c>
      <c r="B566" s="10" t="s">
        <v>216</v>
      </c>
      <c r="C566" s="10" t="s">
        <v>590</v>
      </c>
      <c r="D566" s="10" t="s">
        <v>28</v>
      </c>
      <c r="E566" s="10" t="s">
        <v>31</v>
      </c>
      <c r="F566" s="10" t="s">
        <v>157</v>
      </c>
      <c r="G566" s="10" t="s">
        <v>71</v>
      </c>
      <c r="H566">
        <v>1</v>
      </c>
      <c r="I566" s="10" t="s">
        <v>16</v>
      </c>
      <c r="J566" s="10" t="s">
        <v>278</v>
      </c>
      <c r="K566" s="10" t="s">
        <v>276</v>
      </c>
      <c r="L566">
        <v>27</v>
      </c>
      <c r="T566" s="10" t="s">
        <v>591</v>
      </c>
    </row>
    <row r="567" spans="1:20" x14ac:dyDescent="0.3">
      <c r="A567">
        <v>99</v>
      </c>
      <c r="B567" s="10" t="s">
        <v>216</v>
      </c>
      <c r="C567" s="10" t="s">
        <v>590</v>
      </c>
      <c r="D567" s="10" t="s">
        <v>28</v>
      </c>
      <c r="E567" s="10" t="s">
        <v>31</v>
      </c>
      <c r="F567" s="10" t="s">
        <v>157</v>
      </c>
      <c r="G567" s="10" t="s">
        <v>71</v>
      </c>
      <c r="H567">
        <v>1</v>
      </c>
      <c r="I567" s="10" t="s">
        <v>16</v>
      </c>
      <c r="J567" s="10" t="s">
        <v>279</v>
      </c>
      <c r="K567" s="10" t="s">
        <v>276</v>
      </c>
      <c r="L567">
        <v>27</v>
      </c>
      <c r="T567" s="10" t="s">
        <v>591</v>
      </c>
    </row>
    <row r="568" spans="1:20" x14ac:dyDescent="0.3">
      <c r="A568">
        <v>99</v>
      </c>
      <c r="B568" s="10" t="s">
        <v>216</v>
      </c>
      <c r="C568" s="10" t="s">
        <v>590</v>
      </c>
      <c r="D568" s="10" t="s">
        <v>28</v>
      </c>
      <c r="E568" s="10" t="s">
        <v>31</v>
      </c>
      <c r="F568" s="10" t="s">
        <v>157</v>
      </c>
      <c r="G568" s="10" t="s">
        <v>71</v>
      </c>
      <c r="H568">
        <v>1</v>
      </c>
      <c r="I568" s="10" t="s">
        <v>16</v>
      </c>
      <c r="J568" s="10" t="s">
        <v>280</v>
      </c>
      <c r="K568" s="10" t="s">
        <v>276</v>
      </c>
      <c r="L568">
        <v>13</v>
      </c>
      <c r="T568" s="10" t="s">
        <v>591</v>
      </c>
    </row>
    <row r="569" spans="1:20" x14ac:dyDescent="0.3">
      <c r="A569">
        <v>100</v>
      </c>
      <c r="B569" s="10" t="s">
        <v>216</v>
      </c>
      <c r="C569" s="10" t="s">
        <v>593</v>
      </c>
      <c r="D569" s="10" t="s">
        <v>28</v>
      </c>
      <c r="E569" s="10" t="s">
        <v>26</v>
      </c>
      <c r="F569" s="10" t="s">
        <v>157</v>
      </c>
      <c r="G569" s="10" t="s">
        <v>71</v>
      </c>
      <c r="H569">
        <v>1</v>
      </c>
      <c r="I569" s="10" t="s">
        <v>16</v>
      </c>
      <c r="J569" s="10" t="s">
        <v>275</v>
      </c>
      <c r="K569" s="10" t="s">
        <v>276</v>
      </c>
      <c r="L569">
        <v>26</v>
      </c>
      <c r="T569" s="10" t="s">
        <v>594</v>
      </c>
    </row>
    <row r="570" spans="1:20" x14ac:dyDescent="0.3">
      <c r="A570">
        <v>100</v>
      </c>
      <c r="B570" s="10" t="s">
        <v>216</v>
      </c>
      <c r="C570" s="10" t="s">
        <v>593</v>
      </c>
      <c r="D570" s="10" t="s">
        <v>28</v>
      </c>
      <c r="E570" s="10" t="s">
        <v>26</v>
      </c>
      <c r="F570" s="10" t="s">
        <v>157</v>
      </c>
      <c r="G570" s="10" t="s">
        <v>71</v>
      </c>
      <c r="H570">
        <v>1</v>
      </c>
      <c r="I570" s="10" t="s">
        <v>16</v>
      </c>
      <c r="J570" s="10" t="s">
        <v>277</v>
      </c>
      <c r="K570" s="10" t="s">
        <v>276</v>
      </c>
      <c r="L570">
        <v>26</v>
      </c>
      <c r="T570" s="10" t="s">
        <v>594</v>
      </c>
    </row>
    <row r="571" spans="1:20" x14ac:dyDescent="0.3">
      <c r="A571">
        <v>100</v>
      </c>
      <c r="B571" s="10" t="s">
        <v>216</v>
      </c>
      <c r="C571" s="10" t="s">
        <v>593</v>
      </c>
      <c r="D571" s="10" t="s">
        <v>28</v>
      </c>
      <c r="E571" s="10" t="s">
        <v>26</v>
      </c>
      <c r="F571" s="10" t="s">
        <v>157</v>
      </c>
      <c r="G571" s="10" t="s">
        <v>71</v>
      </c>
      <c r="H571">
        <v>1</v>
      </c>
      <c r="I571" s="10" t="s">
        <v>16</v>
      </c>
      <c r="J571" s="10" t="s">
        <v>278</v>
      </c>
      <c r="K571" s="10" t="s">
        <v>276</v>
      </c>
      <c r="L571">
        <v>26</v>
      </c>
      <c r="T571" s="10" t="s">
        <v>594</v>
      </c>
    </row>
    <row r="572" spans="1:20" x14ac:dyDescent="0.3">
      <c r="A572">
        <v>100</v>
      </c>
      <c r="B572" s="10" t="s">
        <v>216</v>
      </c>
      <c r="C572" s="10" t="s">
        <v>593</v>
      </c>
      <c r="D572" s="10" t="s">
        <v>28</v>
      </c>
      <c r="E572" s="10" t="s">
        <v>26</v>
      </c>
      <c r="F572" s="10" t="s">
        <v>157</v>
      </c>
      <c r="G572" s="10" t="s">
        <v>71</v>
      </c>
      <c r="H572">
        <v>1</v>
      </c>
      <c r="I572" s="10" t="s">
        <v>16</v>
      </c>
      <c r="J572" s="10" t="s">
        <v>279</v>
      </c>
      <c r="K572" s="10" t="s">
        <v>276</v>
      </c>
      <c r="L572">
        <v>26</v>
      </c>
      <c r="T572" s="10" t="s">
        <v>594</v>
      </c>
    </row>
    <row r="573" spans="1:20" x14ac:dyDescent="0.3">
      <c r="A573">
        <v>100</v>
      </c>
      <c r="B573" s="10" t="s">
        <v>216</v>
      </c>
      <c r="C573" s="10" t="s">
        <v>593</v>
      </c>
      <c r="D573" s="10" t="s">
        <v>28</v>
      </c>
      <c r="E573" s="10" t="s">
        <v>26</v>
      </c>
      <c r="F573" s="10" t="s">
        <v>157</v>
      </c>
      <c r="G573" s="10" t="s">
        <v>71</v>
      </c>
      <c r="H573">
        <v>1</v>
      </c>
      <c r="I573" s="10" t="s">
        <v>16</v>
      </c>
      <c r="J573" s="10" t="s">
        <v>280</v>
      </c>
      <c r="K573" s="10" t="s">
        <v>276</v>
      </c>
      <c r="L573">
        <v>13</v>
      </c>
      <c r="T573" s="10" t="s">
        <v>594</v>
      </c>
    </row>
    <row r="574" spans="1:20" x14ac:dyDescent="0.3">
      <c r="A574">
        <v>101</v>
      </c>
      <c r="B574" s="10" t="s">
        <v>216</v>
      </c>
      <c r="C574" s="10" t="s">
        <v>596</v>
      </c>
      <c r="D574" s="10" t="s">
        <v>28</v>
      </c>
      <c r="E574" s="10" t="s">
        <v>21</v>
      </c>
      <c r="F574" s="10" t="s">
        <v>157</v>
      </c>
      <c r="G574" s="10" t="s">
        <v>71</v>
      </c>
      <c r="H574">
        <v>1</v>
      </c>
      <c r="I574" s="10" t="s">
        <v>16</v>
      </c>
      <c r="J574" s="10" t="s">
        <v>275</v>
      </c>
      <c r="K574" s="10" t="s">
        <v>289</v>
      </c>
      <c r="L574">
        <v>37</v>
      </c>
      <c r="T574" s="10" t="s">
        <v>597</v>
      </c>
    </row>
    <row r="575" spans="1:20" x14ac:dyDescent="0.3">
      <c r="A575">
        <v>101</v>
      </c>
      <c r="B575" s="10" t="s">
        <v>216</v>
      </c>
      <c r="C575" s="10" t="s">
        <v>596</v>
      </c>
      <c r="D575" s="10" t="s">
        <v>28</v>
      </c>
      <c r="E575" s="10" t="s">
        <v>21</v>
      </c>
      <c r="F575" s="10" t="s">
        <v>157</v>
      </c>
      <c r="G575" s="10" t="s">
        <v>71</v>
      </c>
      <c r="H575">
        <v>1</v>
      </c>
      <c r="I575" s="10" t="s">
        <v>16</v>
      </c>
      <c r="J575" s="10" t="s">
        <v>885</v>
      </c>
      <c r="K575" s="10" t="s">
        <v>289</v>
      </c>
      <c r="L575">
        <v>42</v>
      </c>
      <c r="T575" s="10" t="s">
        <v>597</v>
      </c>
    </row>
    <row r="576" spans="1:20" x14ac:dyDescent="0.3">
      <c r="A576">
        <v>101</v>
      </c>
      <c r="B576" s="10" t="s">
        <v>216</v>
      </c>
      <c r="C576" s="10" t="s">
        <v>596</v>
      </c>
      <c r="D576" s="10" t="s">
        <v>28</v>
      </c>
      <c r="E576" s="10" t="s">
        <v>21</v>
      </c>
      <c r="F576" s="10" t="s">
        <v>157</v>
      </c>
      <c r="G576" s="10" t="s">
        <v>71</v>
      </c>
      <c r="H576">
        <v>1</v>
      </c>
      <c r="I576" s="10" t="s">
        <v>16</v>
      </c>
      <c r="J576" s="10" t="s">
        <v>277</v>
      </c>
      <c r="K576" s="10" t="s">
        <v>276</v>
      </c>
      <c r="L576">
        <v>34</v>
      </c>
      <c r="T576" s="10" t="s">
        <v>597</v>
      </c>
    </row>
    <row r="577" spans="1:20" x14ac:dyDescent="0.3">
      <c r="A577">
        <v>101</v>
      </c>
      <c r="B577" s="10" t="s">
        <v>216</v>
      </c>
      <c r="C577" s="10" t="s">
        <v>596</v>
      </c>
      <c r="D577" s="10" t="s">
        <v>28</v>
      </c>
      <c r="E577" s="10" t="s">
        <v>21</v>
      </c>
      <c r="F577" s="10" t="s">
        <v>157</v>
      </c>
      <c r="G577" s="10" t="s">
        <v>71</v>
      </c>
      <c r="H577">
        <v>1</v>
      </c>
      <c r="I577" s="10" t="s">
        <v>16</v>
      </c>
      <c r="J577" s="10" t="s">
        <v>278</v>
      </c>
      <c r="K577" s="10" t="s">
        <v>289</v>
      </c>
      <c r="L577">
        <v>37</v>
      </c>
      <c r="T577" s="10" t="s">
        <v>597</v>
      </c>
    </row>
    <row r="578" spans="1:20" x14ac:dyDescent="0.3">
      <c r="A578">
        <v>101</v>
      </c>
      <c r="B578" s="10" t="s">
        <v>216</v>
      </c>
      <c r="C578" s="10" t="s">
        <v>596</v>
      </c>
      <c r="D578" s="10" t="s">
        <v>28</v>
      </c>
      <c r="E578" s="10" t="s">
        <v>21</v>
      </c>
      <c r="F578" s="10" t="s">
        <v>157</v>
      </c>
      <c r="G578" s="10" t="s">
        <v>71</v>
      </c>
      <c r="H578">
        <v>1</v>
      </c>
      <c r="I578" s="10" t="s">
        <v>16</v>
      </c>
      <c r="J578" s="10" t="s">
        <v>279</v>
      </c>
      <c r="K578" s="10" t="s">
        <v>276</v>
      </c>
      <c r="L578">
        <v>34</v>
      </c>
      <c r="T578" s="10" t="s">
        <v>597</v>
      </c>
    </row>
    <row r="579" spans="1:20" x14ac:dyDescent="0.3">
      <c r="A579">
        <v>101</v>
      </c>
      <c r="B579" s="10" t="s">
        <v>216</v>
      </c>
      <c r="C579" s="10" t="s">
        <v>596</v>
      </c>
      <c r="D579" s="10" t="s">
        <v>28</v>
      </c>
      <c r="E579" s="10" t="s">
        <v>21</v>
      </c>
      <c r="F579" s="10" t="s">
        <v>157</v>
      </c>
      <c r="G579" s="10" t="s">
        <v>71</v>
      </c>
      <c r="H579">
        <v>1</v>
      </c>
      <c r="I579" s="10" t="s">
        <v>16</v>
      </c>
      <c r="J579" s="10" t="s">
        <v>280</v>
      </c>
      <c r="K579" s="10" t="s">
        <v>276</v>
      </c>
      <c r="L579">
        <v>34</v>
      </c>
      <c r="T579" s="10" t="s">
        <v>597</v>
      </c>
    </row>
    <row r="580" spans="1:20" x14ac:dyDescent="0.3">
      <c r="A580">
        <v>101</v>
      </c>
      <c r="B580" s="10" t="s">
        <v>216</v>
      </c>
      <c r="C580" s="10" t="s">
        <v>596</v>
      </c>
      <c r="D580" s="10" t="s">
        <v>28</v>
      </c>
      <c r="E580" s="10" t="s">
        <v>21</v>
      </c>
      <c r="F580" s="10" t="s">
        <v>157</v>
      </c>
      <c r="G580" s="10" t="s">
        <v>71</v>
      </c>
      <c r="H580">
        <v>1</v>
      </c>
      <c r="I580" s="10" t="s">
        <v>16</v>
      </c>
      <c r="J580" s="10" t="s">
        <v>416</v>
      </c>
      <c r="K580" s="10" t="s">
        <v>417</v>
      </c>
      <c r="L580">
        <v>46</v>
      </c>
      <c r="N580">
        <v>56</v>
      </c>
      <c r="T580" s="10" t="s">
        <v>597</v>
      </c>
    </row>
    <row r="581" spans="1:20" x14ac:dyDescent="0.3">
      <c r="A581">
        <v>102</v>
      </c>
      <c r="B581" s="10" t="s">
        <v>216</v>
      </c>
      <c r="C581" s="10" t="s">
        <v>599</v>
      </c>
      <c r="D581" s="10" t="s">
        <v>28</v>
      </c>
      <c r="E581" s="10" t="s">
        <v>26</v>
      </c>
      <c r="F581" s="10" t="s">
        <v>157</v>
      </c>
      <c r="G581" s="10" t="s">
        <v>71</v>
      </c>
      <c r="H581">
        <v>1</v>
      </c>
      <c r="I581" s="10" t="s">
        <v>16</v>
      </c>
      <c r="J581" s="10" t="s">
        <v>275</v>
      </c>
      <c r="K581" s="10" t="s">
        <v>276</v>
      </c>
      <c r="L581">
        <v>25</v>
      </c>
      <c r="T581" s="10" t="s">
        <v>600</v>
      </c>
    </row>
    <row r="582" spans="1:20" x14ac:dyDescent="0.3">
      <c r="A582">
        <v>102</v>
      </c>
      <c r="B582" s="10" t="s">
        <v>216</v>
      </c>
      <c r="C582" s="10" t="s">
        <v>599</v>
      </c>
      <c r="D582" s="10" t="s">
        <v>28</v>
      </c>
      <c r="E582" s="10" t="s">
        <v>26</v>
      </c>
      <c r="F582" s="10" t="s">
        <v>157</v>
      </c>
      <c r="G582" s="10" t="s">
        <v>71</v>
      </c>
      <c r="H582">
        <v>1</v>
      </c>
      <c r="I582" s="10" t="s">
        <v>16</v>
      </c>
      <c r="J582" s="10" t="s">
        <v>277</v>
      </c>
      <c r="K582" s="10" t="s">
        <v>276</v>
      </c>
      <c r="L582">
        <v>25</v>
      </c>
      <c r="T582" s="10" t="s">
        <v>600</v>
      </c>
    </row>
    <row r="583" spans="1:20" x14ac:dyDescent="0.3">
      <c r="A583">
        <v>102</v>
      </c>
      <c r="B583" s="10" t="s">
        <v>216</v>
      </c>
      <c r="C583" s="10" t="s">
        <v>599</v>
      </c>
      <c r="D583" s="10" t="s">
        <v>28</v>
      </c>
      <c r="E583" s="10" t="s">
        <v>26</v>
      </c>
      <c r="F583" s="10" t="s">
        <v>157</v>
      </c>
      <c r="G583" s="10" t="s">
        <v>71</v>
      </c>
      <c r="H583">
        <v>1</v>
      </c>
      <c r="I583" s="10" t="s">
        <v>16</v>
      </c>
      <c r="J583" s="10" t="s">
        <v>278</v>
      </c>
      <c r="K583" s="10" t="s">
        <v>276</v>
      </c>
      <c r="L583">
        <v>25</v>
      </c>
      <c r="T583" s="10" t="s">
        <v>600</v>
      </c>
    </row>
    <row r="584" spans="1:20" x14ac:dyDescent="0.3">
      <c r="A584">
        <v>102</v>
      </c>
      <c r="B584" s="10" t="s">
        <v>216</v>
      </c>
      <c r="C584" s="10" t="s">
        <v>599</v>
      </c>
      <c r="D584" s="10" t="s">
        <v>28</v>
      </c>
      <c r="E584" s="10" t="s">
        <v>26</v>
      </c>
      <c r="F584" s="10" t="s">
        <v>157</v>
      </c>
      <c r="G584" s="10" t="s">
        <v>71</v>
      </c>
      <c r="H584">
        <v>1</v>
      </c>
      <c r="I584" s="10" t="s">
        <v>16</v>
      </c>
      <c r="J584" s="10" t="s">
        <v>279</v>
      </c>
      <c r="K584" s="10" t="s">
        <v>276</v>
      </c>
      <c r="L584">
        <v>25</v>
      </c>
      <c r="T584" s="10" t="s">
        <v>600</v>
      </c>
    </row>
    <row r="585" spans="1:20" x14ac:dyDescent="0.3">
      <c r="A585">
        <v>102</v>
      </c>
      <c r="B585" s="10" t="s">
        <v>216</v>
      </c>
      <c r="C585" s="10" t="s">
        <v>599</v>
      </c>
      <c r="D585" s="10" t="s">
        <v>28</v>
      </c>
      <c r="E585" s="10" t="s">
        <v>26</v>
      </c>
      <c r="F585" s="10" t="s">
        <v>157</v>
      </c>
      <c r="G585" s="10" t="s">
        <v>71</v>
      </c>
      <c r="H585">
        <v>1</v>
      </c>
      <c r="I585" s="10" t="s">
        <v>16</v>
      </c>
      <c r="J585" s="10" t="s">
        <v>280</v>
      </c>
      <c r="K585" s="10" t="s">
        <v>276</v>
      </c>
      <c r="L585">
        <v>12</v>
      </c>
      <c r="T585" s="10" t="s">
        <v>600</v>
      </c>
    </row>
    <row r="586" spans="1:20" x14ac:dyDescent="0.3">
      <c r="A586">
        <v>103</v>
      </c>
      <c r="B586" s="10" t="s">
        <v>216</v>
      </c>
      <c r="C586" s="10" t="s">
        <v>602</v>
      </c>
      <c r="D586" s="10" t="s">
        <v>28</v>
      </c>
      <c r="E586" s="10" t="s">
        <v>25</v>
      </c>
      <c r="F586" s="10" t="s">
        <v>157</v>
      </c>
      <c r="G586" s="10" t="s">
        <v>71</v>
      </c>
      <c r="H586">
        <v>1</v>
      </c>
      <c r="I586" s="10" t="s">
        <v>16</v>
      </c>
      <c r="J586" s="10" t="s">
        <v>275</v>
      </c>
      <c r="K586" s="10" t="s">
        <v>276</v>
      </c>
      <c r="L586">
        <v>27</v>
      </c>
      <c r="T586" s="10" t="s">
        <v>603</v>
      </c>
    </row>
    <row r="587" spans="1:20" x14ac:dyDescent="0.3">
      <c r="A587">
        <v>103</v>
      </c>
      <c r="B587" s="10" t="s">
        <v>216</v>
      </c>
      <c r="C587" s="10" t="s">
        <v>602</v>
      </c>
      <c r="D587" s="10" t="s">
        <v>28</v>
      </c>
      <c r="E587" s="10" t="s">
        <v>25</v>
      </c>
      <c r="F587" s="10" t="s">
        <v>157</v>
      </c>
      <c r="G587" s="10" t="s">
        <v>71</v>
      </c>
      <c r="H587">
        <v>1</v>
      </c>
      <c r="I587" s="10" t="s">
        <v>16</v>
      </c>
      <c r="J587" s="10" t="s">
        <v>277</v>
      </c>
      <c r="K587" s="10" t="s">
        <v>276</v>
      </c>
      <c r="L587">
        <v>27</v>
      </c>
      <c r="T587" s="10" t="s">
        <v>603</v>
      </c>
    </row>
    <row r="588" spans="1:20" x14ac:dyDescent="0.3">
      <c r="A588">
        <v>103</v>
      </c>
      <c r="B588" s="10" t="s">
        <v>216</v>
      </c>
      <c r="C588" s="10" t="s">
        <v>602</v>
      </c>
      <c r="D588" s="10" t="s">
        <v>28</v>
      </c>
      <c r="E588" s="10" t="s">
        <v>25</v>
      </c>
      <c r="F588" s="10" t="s">
        <v>157</v>
      </c>
      <c r="G588" s="10" t="s">
        <v>71</v>
      </c>
      <c r="H588">
        <v>1</v>
      </c>
      <c r="I588" s="10" t="s">
        <v>16</v>
      </c>
      <c r="J588" s="10" t="s">
        <v>884</v>
      </c>
      <c r="K588" s="10" t="s">
        <v>276</v>
      </c>
      <c r="L588">
        <v>27</v>
      </c>
      <c r="T588" s="10" t="s">
        <v>603</v>
      </c>
    </row>
    <row r="589" spans="1:20" x14ac:dyDescent="0.3">
      <c r="A589">
        <v>103</v>
      </c>
      <c r="B589" s="10" t="s">
        <v>216</v>
      </c>
      <c r="C589" s="10" t="s">
        <v>602</v>
      </c>
      <c r="D589" s="10" t="s">
        <v>28</v>
      </c>
      <c r="E589" s="10" t="s">
        <v>25</v>
      </c>
      <c r="F589" s="10" t="s">
        <v>157</v>
      </c>
      <c r="G589" s="10" t="s">
        <v>71</v>
      </c>
      <c r="H589">
        <v>1</v>
      </c>
      <c r="I589" s="10" t="s">
        <v>16</v>
      </c>
      <c r="J589" s="10" t="s">
        <v>278</v>
      </c>
      <c r="K589" s="10" t="s">
        <v>276</v>
      </c>
      <c r="L589">
        <v>27</v>
      </c>
      <c r="T589" s="10" t="s">
        <v>603</v>
      </c>
    </row>
    <row r="590" spans="1:20" x14ac:dyDescent="0.3">
      <c r="A590">
        <v>103</v>
      </c>
      <c r="B590" s="10" t="s">
        <v>216</v>
      </c>
      <c r="C590" s="10" t="s">
        <v>602</v>
      </c>
      <c r="D590" s="10" t="s">
        <v>28</v>
      </c>
      <c r="E590" s="10" t="s">
        <v>25</v>
      </c>
      <c r="F590" s="10" t="s">
        <v>157</v>
      </c>
      <c r="G590" s="10" t="s">
        <v>71</v>
      </c>
      <c r="H590">
        <v>1</v>
      </c>
      <c r="I590" s="10" t="s">
        <v>16</v>
      </c>
      <c r="J590" s="10" t="s">
        <v>279</v>
      </c>
      <c r="K590" s="10" t="s">
        <v>276</v>
      </c>
      <c r="L590">
        <v>27</v>
      </c>
      <c r="T590" s="10" t="s">
        <v>603</v>
      </c>
    </row>
    <row r="591" spans="1:20" x14ac:dyDescent="0.3">
      <c r="A591">
        <v>103</v>
      </c>
      <c r="B591" s="10" t="s">
        <v>216</v>
      </c>
      <c r="C591" s="10" t="s">
        <v>602</v>
      </c>
      <c r="D591" s="10" t="s">
        <v>28</v>
      </c>
      <c r="E591" s="10" t="s">
        <v>25</v>
      </c>
      <c r="F591" s="10" t="s">
        <v>157</v>
      </c>
      <c r="G591" s="10" t="s">
        <v>71</v>
      </c>
      <c r="H591">
        <v>1</v>
      </c>
      <c r="I591" s="10" t="s">
        <v>16</v>
      </c>
      <c r="J591" s="10" t="s">
        <v>280</v>
      </c>
      <c r="K591" s="10" t="s">
        <v>276</v>
      </c>
      <c r="L591">
        <v>14</v>
      </c>
      <c r="T591" s="10" t="s">
        <v>603</v>
      </c>
    </row>
    <row r="592" spans="1:20" x14ac:dyDescent="0.3">
      <c r="A592">
        <v>104</v>
      </c>
      <c r="B592" s="10" t="s">
        <v>216</v>
      </c>
      <c r="C592" s="10" t="s">
        <v>605</v>
      </c>
      <c r="D592" s="10" t="s">
        <v>23</v>
      </c>
      <c r="E592" s="10" t="s">
        <v>25</v>
      </c>
      <c r="F592" s="10" t="s">
        <v>158</v>
      </c>
      <c r="G592" s="10" t="s">
        <v>71</v>
      </c>
      <c r="H592">
        <v>1</v>
      </c>
      <c r="I592" s="10" t="s">
        <v>16</v>
      </c>
      <c r="J592" s="10" t="s">
        <v>275</v>
      </c>
      <c r="K592" s="10" t="s">
        <v>276</v>
      </c>
      <c r="L592">
        <v>28</v>
      </c>
      <c r="T592" s="10" t="s">
        <v>606</v>
      </c>
    </row>
    <row r="593" spans="1:20" x14ac:dyDescent="0.3">
      <c r="A593">
        <v>104</v>
      </c>
      <c r="B593" s="10" t="s">
        <v>216</v>
      </c>
      <c r="C593" s="10" t="s">
        <v>605</v>
      </c>
      <c r="D593" s="10" t="s">
        <v>23</v>
      </c>
      <c r="E593" s="10" t="s">
        <v>25</v>
      </c>
      <c r="F593" s="10" t="s">
        <v>158</v>
      </c>
      <c r="G593" s="10" t="s">
        <v>71</v>
      </c>
      <c r="H593">
        <v>1</v>
      </c>
      <c r="I593" s="10" t="s">
        <v>16</v>
      </c>
      <c r="J593" s="10" t="s">
        <v>277</v>
      </c>
      <c r="K593" s="10" t="s">
        <v>276</v>
      </c>
      <c r="L593">
        <v>28</v>
      </c>
      <c r="T593" s="10" t="s">
        <v>606</v>
      </c>
    </row>
    <row r="594" spans="1:20" x14ac:dyDescent="0.3">
      <c r="A594">
        <v>104</v>
      </c>
      <c r="B594" s="10" t="s">
        <v>216</v>
      </c>
      <c r="C594" s="10" t="s">
        <v>605</v>
      </c>
      <c r="D594" s="10" t="s">
        <v>23</v>
      </c>
      <c r="E594" s="10" t="s">
        <v>25</v>
      </c>
      <c r="F594" s="10" t="s">
        <v>158</v>
      </c>
      <c r="G594" s="10" t="s">
        <v>71</v>
      </c>
      <c r="H594">
        <v>1</v>
      </c>
      <c r="I594" s="10" t="s">
        <v>16</v>
      </c>
      <c r="J594" s="10" t="s">
        <v>278</v>
      </c>
      <c r="K594" s="10" t="s">
        <v>276</v>
      </c>
      <c r="L594">
        <v>28</v>
      </c>
      <c r="T594" s="10" t="s">
        <v>606</v>
      </c>
    </row>
    <row r="595" spans="1:20" x14ac:dyDescent="0.3">
      <c r="A595">
        <v>104</v>
      </c>
      <c r="B595" s="10" t="s">
        <v>216</v>
      </c>
      <c r="C595" s="10" t="s">
        <v>605</v>
      </c>
      <c r="D595" s="10" t="s">
        <v>23</v>
      </c>
      <c r="E595" s="10" t="s">
        <v>25</v>
      </c>
      <c r="F595" s="10" t="s">
        <v>158</v>
      </c>
      <c r="G595" s="10" t="s">
        <v>71</v>
      </c>
      <c r="H595">
        <v>1</v>
      </c>
      <c r="I595" s="10" t="s">
        <v>16</v>
      </c>
      <c r="J595" s="10" t="s">
        <v>279</v>
      </c>
      <c r="K595" s="10" t="s">
        <v>276</v>
      </c>
      <c r="L595">
        <v>28</v>
      </c>
      <c r="T595" s="10" t="s">
        <v>606</v>
      </c>
    </row>
    <row r="596" spans="1:20" x14ac:dyDescent="0.3">
      <c r="A596">
        <v>104</v>
      </c>
      <c r="B596" s="10" t="s">
        <v>216</v>
      </c>
      <c r="C596" s="10" t="s">
        <v>605</v>
      </c>
      <c r="D596" s="10" t="s">
        <v>23</v>
      </c>
      <c r="E596" s="10" t="s">
        <v>25</v>
      </c>
      <c r="F596" s="10" t="s">
        <v>158</v>
      </c>
      <c r="G596" s="10" t="s">
        <v>71</v>
      </c>
      <c r="H596">
        <v>1</v>
      </c>
      <c r="I596" s="10" t="s">
        <v>16</v>
      </c>
      <c r="J596" s="10" t="s">
        <v>280</v>
      </c>
      <c r="K596" s="10" t="s">
        <v>276</v>
      </c>
      <c r="L596">
        <v>13</v>
      </c>
      <c r="T596" s="10" t="s">
        <v>606</v>
      </c>
    </row>
    <row r="597" spans="1:20" x14ac:dyDescent="0.3">
      <c r="A597">
        <v>105</v>
      </c>
      <c r="B597" s="10" t="s">
        <v>221</v>
      </c>
      <c r="C597" s="10" t="s">
        <v>605</v>
      </c>
      <c r="D597" s="10" t="s">
        <v>24</v>
      </c>
      <c r="E597" s="10" t="s">
        <v>25</v>
      </c>
      <c r="F597" s="10" t="s">
        <v>158</v>
      </c>
      <c r="G597" s="10" t="s">
        <v>71</v>
      </c>
      <c r="H597">
        <v>1</v>
      </c>
      <c r="I597" s="10" t="s">
        <v>16</v>
      </c>
      <c r="J597" s="10" t="s">
        <v>275</v>
      </c>
      <c r="K597" s="10" t="s">
        <v>276</v>
      </c>
      <c r="L597">
        <v>28</v>
      </c>
      <c r="T597" s="10" t="s">
        <v>608</v>
      </c>
    </row>
    <row r="598" spans="1:20" x14ac:dyDescent="0.3">
      <c r="A598">
        <v>105</v>
      </c>
      <c r="B598" s="10" t="s">
        <v>221</v>
      </c>
      <c r="C598" s="10" t="s">
        <v>605</v>
      </c>
      <c r="D598" s="10" t="s">
        <v>24</v>
      </c>
      <c r="E598" s="10" t="s">
        <v>25</v>
      </c>
      <c r="F598" s="10" t="s">
        <v>158</v>
      </c>
      <c r="G598" s="10" t="s">
        <v>71</v>
      </c>
      <c r="H598">
        <v>1</v>
      </c>
      <c r="I598" s="10" t="s">
        <v>16</v>
      </c>
      <c r="J598" s="10" t="s">
        <v>277</v>
      </c>
      <c r="K598" s="10" t="s">
        <v>276</v>
      </c>
      <c r="L598">
        <v>28</v>
      </c>
      <c r="T598" s="10" t="s">
        <v>608</v>
      </c>
    </row>
    <row r="599" spans="1:20" x14ac:dyDescent="0.3">
      <c r="A599">
        <v>105</v>
      </c>
      <c r="B599" s="10" t="s">
        <v>221</v>
      </c>
      <c r="C599" s="10" t="s">
        <v>605</v>
      </c>
      <c r="D599" s="10" t="s">
        <v>24</v>
      </c>
      <c r="E599" s="10" t="s">
        <v>25</v>
      </c>
      <c r="F599" s="10" t="s">
        <v>158</v>
      </c>
      <c r="G599" s="10" t="s">
        <v>71</v>
      </c>
      <c r="H599">
        <v>1</v>
      </c>
      <c r="I599" s="10" t="s">
        <v>16</v>
      </c>
      <c r="J599" s="10" t="s">
        <v>278</v>
      </c>
      <c r="K599" s="10" t="s">
        <v>276</v>
      </c>
      <c r="L599">
        <v>28</v>
      </c>
      <c r="T599" s="10" t="s">
        <v>608</v>
      </c>
    </row>
    <row r="600" spans="1:20" x14ac:dyDescent="0.3">
      <c r="A600">
        <v>105</v>
      </c>
      <c r="B600" s="10" t="s">
        <v>221</v>
      </c>
      <c r="C600" s="10" t="s">
        <v>605</v>
      </c>
      <c r="D600" s="10" t="s">
        <v>24</v>
      </c>
      <c r="E600" s="10" t="s">
        <v>25</v>
      </c>
      <c r="F600" s="10" t="s">
        <v>158</v>
      </c>
      <c r="G600" s="10" t="s">
        <v>71</v>
      </c>
      <c r="H600">
        <v>1</v>
      </c>
      <c r="I600" s="10" t="s">
        <v>16</v>
      </c>
      <c r="J600" s="10" t="s">
        <v>279</v>
      </c>
      <c r="K600" s="10" t="s">
        <v>276</v>
      </c>
      <c r="L600">
        <v>28</v>
      </c>
      <c r="T600" s="10" t="s">
        <v>608</v>
      </c>
    </row>
    <row r="601" spans="1:20" x14ac:dyDescent="0.3">
      <c r="A601">
        <v>105</v>
      </c>
      <c r="B601" s="10" t="s">
        <v>221</v>
      </c>
      <c r="C601" s="10" t="s">
        <v>605</v>
      </c>
      <c r="D601" s="10" t="s">
        <v>24</v>
      </c>
      <c r="E601" s="10" t="s">
        <v>25</v>
      </c>
      <c r="F601" s="10" t="s">
        <v>158</v>
      </c>
      <c r="G601" s="10" t="s">
        <v>71</v>
      </c>
      <c r="H601">
        <v>1</v>
      </c>
      <c r="I601" s="10" t="s">
        <v>16</v>
      </c>
      <c r="J601" s="10" t="s">
        <v>280</v>
      </c>
      <c r="K601" s="10" t="s">
        <v>276</v>
      </c>
      <c r="L601">
        <v>13</v>
      </c>
      <c r="T601" s="10" t="s">
        <v>608</v>
      </c>
    </row>
    <row r="602" spans="1:20" x14ac:dyDescent="0.3">
      <c r="A602">
        <v>106</v>
      </c>
      <c r="B602" s="10" t="s">
        <v>216</v>
      </c>
      <c r="C602" s="10" t="s">
        <v>609</v>
      </c>
      <c r="D602" s="10" t="s">
        <v>23</v>
      </c>
      <c r="E602" s="10" t="s">
        <v>26</v>
      </c>
      <c r="F602" s="10" t="s">
        <v>158</v>
      </c>
      <c r="G602" s="10" t="s">
        <v>71</v>
      </c>
      <c r="H602">
        <v>1</v>
      </c>
      <c r="I602" s="10" t="s">
        <v>16</v>
      </c>
      <c r="J602" s="10" t="s">
        <v>275</v>
      </c>
      <c r="K602" s="10" t="s">
        <v>276</v>
      </c>
      <c r="L602">
        <v>26</v>
      </c>
      <c r="T602" s="10" t="s">
        <v>610</v>
      </c>
    </row>
    <row r="603" spans="1:20" x14ac:dyDescent="0.3">
      <c r="A603">
        <v>106</v>
      </c>
      <c r="B603" s="10" t="s">
        <v>216</v>
      </c>
      <c r="C603" s="10" t="s">
        <v>609</v>
      </c>
      <c r="D603" s="10" t="s">
        <v>23</v>
      </c>
      <c r="E603" s="10" t="s">
        <v>26</v>
      </c>
      <c r="F603" s="10" t="s">
        <v>158</v>
      </c>
      <c r="G603" s="10" t="s">
        <v>71</v>
      </c>
      <c r="H603">
        <v>1</v>
      </c>
      <c r="I603" s="10" t="s">
        <v>16</v>
      </c>
      <c r="J603" s="10" t="s">
        <v>277</v>
      </c>
      <c r="K603" s="10" t="s">
        <v>276</v>
      </c>
      <c r="L603">
        <v>26</v>
      </c>
      <c r="T603" s="10" t="s">
        <v>610</v>
      </c>
    </row>
    <row r="604" spans="1:20" x14ac:dyDescent="0.3">
      <c r="A604">
        <v>106</v>
      </c>
      <c r="B604" s="10" t="s">
        <v>216</v>
      </c>
      <c r="C604" s="10" t="s">
        <v>609</v>
      </c>
      <c r="D604" s="10" t="s">
        <v>23</v>
      </c>
      <c r="E604" s="10" t="s">
        <v>26</v>
      </c>
      <c r="F604" s="10" t="s">
        <v>158</v>
      </c>
      <c r="G604" s="10" t="s">
        <v>71</v>
      </c>
      <c r="H604">
        <v>1</v>
      </c>
      <c r="I604" s="10" t="s">
        <v>16</v>
      </c>
      <c r="J604" s="10" t="s">
        <v>278</v>
      </c>
      <c r="K604" s="10" t="s">
        <v>276</v>
      </c>
      <c r="L604">
        <v>26</v>
      </c>
      <c r="T604" s="10" t="s">
        <v>610</v>
      </c>
    </row>
    <row r="605" spans="1:20" x14ac:dyDescent="0.3">
      <c r="A605">
        <v>106</v>
      </c>
      <c r="B605" s="10" t="s">
        <v>216</v>
      </c>
      <c r="C605" s="10" t="s">
        <v>609</v>
      </c>
      <c r="D605" s="10" t="s">
        <v>23</v>
      </c>
      <c r="E605" s="10" t="s">
        <v>26</v>
      </c>
      <c r="F605" s="10" t="s">
        <v>158</v>
      </c>
      <c r="G605" s="10" t="s">
        <v>71</v>
      </c>
      <c r="H605">
        <v>1</v>
      </c>
      <c r="I605" s="10" t="s">
        <v>16</v>
      </c>
      <c r="J605" s="10" t="s">
        <v>279</v>
      </c>
      <c r="K605" s="10" t="s">
        <v>276</v>
      </c>
      <c r="L605">
        <v>27</v>
      </c>
      <c r="T605" s="10" t="s">
        <v>610</v>
      </c>
    </row>
    <row r="606" spans="1:20" x14ac:dyDescent="0.3">
      <c r="A606">
        <v>106</v>
      </c>
      <c r="B606" s="10" t="s">
        <v>216</v>
      </c>
      <c r="C606" s="10" t="s">
        <v>609</v>
      </c>
      <c r="D606" s="10" t="s">
        <v>23</v>
      </c>
      <c r="E606" s="10" t="s">
        <v>26</v>
      </c>
      <c r="F606" s="10" t="s">
        <v>158</v>
      </c>
      <c r="G606" s="10" t="s">
        <v>71</v>
      </c>
      <c r="H606">
        <v>1</v>
      </c>
      <c r="I606" s="10" t="s">
        <v>16</v>
      </c>
      <c r="J606" s="10" t="s">
        <v>280</v>
      </c>
      <c r="K606" s="10" t="s">
        <v>276</v>
      </c>
      <c r="L606">
        <v>12</v>
      </c>
      <c r="T606" s="10" t="s">
        <v>610</v>
      </c>
    </row>
    <row r="607" spans="1:20" x14ac:dyDescent="0.3">
      <c r="A607">
        <v>107</v>
      </c>
      <c r="B607" s="10" t="s">
        <v>221</v>
      </c>
      <c r="C607" s="10" t="s">
        <v>609</v>
      </c>
      <c r="D607" s="10" t="s">
        <v>24</v>
      </c>
      <c r="E607" s="10" t="s">
        <v>26</v>
      </c>
      <c r="F607" s="10" t="s">
        <v>158</v>
      </c>
      <c r="G607" s="10" t="s">
        <v>71</v>
      </c>
      <c r="H607">
        <v>1</v>
      </c>
      <c r="I607" s="10" t="s">
        <v>16</v>
      </c>
      <c r="J607" s="10" t="s">
        <v>275</v>
      </c>
      <c r="K607" s="10" t="s">
        <v>276</v>
      </c>
      <c r="L607">
        <v>26</v>
      </c>
      <c r="T607" s="10" t="s">
        <v>612</v>
      </c>
    </row>
    <row r="608" spans="1:20" x14ac:dyDescent="0.3">
      <c r="A608">
        <v>107</v>
      </c>
      <c r="B608" s="10" t="s">
        <v>221</v>
      </c>
      <c r="C608" s="10" t="s">
        <v>609</v>
      </c>
      <c r="D608" s="10" t="s">
        <v>24</v>
      </c>
      <c r="E608" s="10" t="s">
        <v>26</v>
      </c>
      <c r="F608" s="10" t="s">
        <v>158</v>
      </c>
      <c r="G608" s="10" t="s">
        <v>71</v>
      </c>
      <c r="H608">
        <v>1</v>
      </c>
      <c r="I608" s="10" t="s">
        <v>16</v>
      </c>
      <c r="J608" s="10" t="s">
        <v>277</v>
      </c>
      <c r="K608" s="10" t="s">
        <v>276</v>
      </c>
      <c r="L608">
        <v>26</v>
      </c>
      <c r="T608" s="10" t="s">
        <v>612</v>
      </c>
    </row>
    <row r="609" spans="1:20" x14ac:dyDescent="0.3">
      <c r="A609">
        <v>107</v>
      </c>
      <c r="B609" s="10" t="s">
        <v>221</v>
      </c>
      <c r="C609" s="10" t="s">
        <v>609</v>
      </c>
      <c r="D609" s="10" t="s">
        <v>24</v>
      </c>
      <c r="E609" s="10" t="s">
        <v>26</v>
      </c>
      <c r="F609" s="10" t="s">
        <v>158</v>
      </c>
      <c r="G609" s="10" t="s">
        <v>71</v>
      </c>
      <c r="H609">
        <v>1</v>
      </c>
      <c r="I609" s="10" t="s">
        <v>16</v>
      </c>
      <c r="J609" s="10" t="s">
        <v>278</v>
      </c>
      <c r="K609" s="10" t="s">
        <v>276</v>
      </c>
      <c r="L609">
        <v>26</v>
      </c>
      <c r="T609" s="10" t="s">
        <v>612</v>
      </c>
    </row>
    <row r="610" spans="1:20" x14ac:dyDescent="0.3">
      <c r="A610">
        <v>107</v>
      </c>
      <c r="B610" s="10" t="s">
        <v>221</v>
      </c>
      <c r="C610" s="10" t="s">
        <v>609</v>
      </c>
      <c r="D610" s="10" t="s">
        <v>24</v>
      </c>
      <c r="E610" s="10" t="s">
        <v>26</v>
      </c>
      <c r="F610" s="10" t="s">
        <v>158</v>
      </c>
      <c r="G610" s="10" t="s">
        <v>71</v>
      </c>
      <c r="H610">
        <v>1</v>
      </c>
      <c r="I610" s="10" t="s">
        <v>16</v>
      </c>
      <c r="J610" s="10" t="s">
        <v>279</v>
      </c>
      <c r="K610" s="10" t="s">
        <v>276</v>
      </c>
      <c r="L610">
        <v>27</v>
      </c>
      <c r="T610" s="10" t="s">
        <v>612</v>
      </c>
    </row>
    <row r="611" spans="1:20" x14ac:dyDescent="0.3">
      <c r="A611">
        <v>107</v>
      </c>
      <c r="B611" s="10" t="s">
        <v>221</v>
      </c>
      <c r="C611" s="10" t="s">
        <v>609</v>
      </c>
      <c r="D611" s="10" t="s">
        <v>24</v>
      </c>
      <c r="E611" s="10" t="s">
        <v>26</v>
      </c>
      <c r="F611" s="10" t="s">
        <v>158</v>
      </c>
      <c r="G611" s="10" t="s">
        <v>71</v>
      </c>
      <c r="H611">
        <v>1</v>
      </c>
      <c r="I611" s="10" t="s">
        <v>16</v>
      </c>
      <c r="J611" s="10" t="s">
        <v>280</v>
      </c>
      <c r="K611" s="10" t="s">
        <v>276</v>
      </c>
      <c r="L611">
        <v>12</v>
      </c>
      <c r="T611" s="10" t="s">
        <v>612</v>
      </c>
    </row>
    <row r="612" spans="1:20" x14ac:dyDescent="0.3">
      <c r="A612">
        <v>108</v>
      </c>
      <c r="B612" s="10" t="s">
        <v>216</v>
      </c>
      <c r="C612" s="10" t="s">
        <v>613</v>
      </c>
      <c r="D612" s="10" t="s">
        <v>28</v>
      </c>
      <c r="E612" s="10" t="s">
        <v>25</v>
      </c>
      <c r="F612" s="10" t="s">
        <v>158</v>
      </c>
      <c r="G612" s="10" t="s">
        <v>71</v>
      </c>
      <c r="H612">
        <v>1</v>
      </c>
      <c r="I612" s="10" t="s">
        <v>16</v>
      </c>
      <c r="J612" s="10" t="s">
        <v>275</v>
      </c>
      <c r="K612" s="10" t="s">
        <v>276</v>
      </c>
      <c r="L612">
        <v>29</v>
      </c>
      <c r="T612" s="10" t="s">
        <v>614</v>
      </c>
    </row>
    <row r="613" spans="1:20" x14ac:dyDescent="0.3">
      <c r="A613">
        <v>108</v>
      </c>
      <c r="B613" s="10" t="s">
        <v>216</v>
      </c>
      <c r="C613" s="10" t="s">
        <v>613</v>
      </c>
      <c r="D613" s="10" t="s">
        <v>28</v>
      </c>
      <c r="E613" s="10" t="s">
        <v>25</v>
      </c>
      <c r="F613" s="10" t="s">
        <v>158</v>
      </c>
      <c r="G613" s="10" t="s">
        <v>71</v>
      </c>
      <c r="H613">
        <v>1</v>
      </c>
      <c r="I613" s="10" t="s">
        <v>16</v>
      </c>
      <c r="J613" s="10" t="s">
        <v>277</v>
      </c>
      <c r="K613" s="10" t="s">
        <v>276</v>
      </c>
      <c r="L613">
        <v>29</v>
      </c>
      <c r="T613" s="10" t="s">
        <v>614</v>
      </c>
    </row>
    <row r="614" spans="1:20" x14ac:dyDescent="0.3">
      <c r="A614">
        <v>108</v>
      </c>
      <c r="B614" s="10" t="s">
        <v>216</v>
      </c>
      <c r="C614" s="10" t="s">
        <v>613</v>
      </c>
      <c r="D614" s="10" t="s">
        <v>28</v>
      </c>
      <c r="E614" s="10" t="s">
        <v>25</v>
      </c>
      <c r="F614" s="10" t="s">
        <v>158</v>
      </c>
      <c r="G614" s="10" t="s">
        <v>71</v>
      </c>
      <c r="H614">
        <v>1</v>
      </c>
      <c r="I614" s="10" t="s">
        <v>16</v>
      </c>
      <c r="J614" s="10" t="s">
        <v>278</v>
      </c>
      <c r="K614" s="10" t="s">
        <v>276</v>
      </c>
      <c r="L614">
        <v>29</v>
      </c>
      <c r="T614" s="10" t="s">
        <v>614</v>
      </c>
    </row>
    <row r="615" spans="1:20" x14ac:dyDescent="0.3">
      <c r="A615">
        <v>108</v>
      </c>
      <c r="B615" s="10" t="s">
        <v>216</v>
      </c>
      <c r="C615" s="10" t="s">
        <v>613</v>
      </c>
      <c r="D615" s="10" t="s">
        <v>28</v>
      </c>
      <c r="E615" s="10" t="s">
        <v>25</v>
      </c>
      <c r="F615" s="10" t="s">
        <v>158</v>
      </c>
      <c r="G615" s="10" t="s">
        <v>71</v>
      </c>
      <c r="H615">
        <v>1</v>
      </c>
      <c r="I615" s="10" t="s">
        <v>16</v>
      </c>
      <c r="J615" s="10" t="s">
        <v>279</v>
      </c>
      <c r="K615" s="10" t="s">
        <v>276</v>
      </c>
      <c r="L615">
        <v>29</v>
      </c>
      <c r="T615" s="10" t="s">
        <v>614</v>
      </c>
    </row>
    <row r="616" spans="1:20" x14ac:dyDescent="0.3">
      <c r="A616">
        <v>108</v>
      </c>
      <c r="B616" s="10" t="s">
        <v>216</v>
      </c>
      <c r="C616" s="10" t="s">
        <v>613</v>
      </c>
      <c r="D616" s="10" t="s">
        <v>28</v>
      </c>
      <c r="E616" s="10" t="s">
        <v>25</v>
      </c>
      <c r="F616" s="10" t="s">
        <v>158</v>
      </c>
      <c r="G616" s="10" t="s">
        <v>71</v>
      </c>
      <c r="H616">
        <v>1</v>
      </c>
      <c r="I616" s="10" t="s">
        <v>16</v>
      </c>
      <c r="J616" s="10" t="s">
        <v>280</v>
      </c>
      <c r="K616" s="10" t="s">
        <v>276</v>
      </c>
      <c r="L616">
        <v>14</v>
      </c>
      <c r="T616" s="10" t="s">
        <v>614</v>
      </c>
    </row>
    <row r="617" spans="1:20" x14ac:dyDescent="0.3">
      <c r="A617">
        <v>109</v>
      </c>
      <c r="B617" s="10" t="s">
        <v>717</v>
      </c>
      <c r="C617" s="10" t="s">
        <v>613</v>
      </c>
      <c r="D617" s="10" t="s">
        <v>23</v>
      </c>
      <c r="E617" s="10" t="s">
        <v>25</v>
      </c>
      <c r="F617" s="10" t="s">
        <v>158</v>
      </c>
      <c r="G617" s="10" t="s">
        <v>71</v>
      </c>
      <c r="H617">
        <v>1</v>
      </c>
      <c r="I617" s="10" t="s">
        <v>16</v>
      </c>
      <c r="J617" s="10" t="s">
        <v>275</v>
      </c>
      <c r="K617" s="10" t="s">
        <v>276</v>
      </c>
      <c r="L617">
        <v>29</v>
      </c>
      <c r="T617" s="10" t="s">
        <v>719</v>
      </c>
    </row>
    <row r="618" spans="1:20" x14ac:dyDescent="0.3">
      <c r="A618">
        <v>109</v>
      </c>
      <c r="B618" s="10" t="s">
        <v>717</v>
      </c>
      <c r="C618" s="10" t="s">
        <v>613</v>
      </c>
      <c r="D618" s="10" t="s">
        <v>23</v>
      </c>
      <c r="E618" s="10" t="s">
        <v>25</v>
      </c>
      <c r="F618" s="10" t="s">
        <v>158</v>
      </c>
      <c r="G618" s="10" t="s">
        <v>71</v>
      </c>
      <c r="H618">
        <v>1</v>
      </c>
      <c r="I618" s="10" t="s">
        <v>16</v>
      </c>
      <c r="J618" s="10" t="s">
        <v>277</v>
      </c>
      <c r="K618" s="10" t="s">
        <v>276</v>
      </c>
      <c r="L618">
        <v>29</v>
      </c>
      <c r="T618" s="10" t="s">
        <v>719</v>
      </c>
    </row>
    <row r="619" spans="1:20" x14ac:dyDescent="0.3">
      <c r="A619">
        <v>109</v>
      </c>
      <c r="B619" s="10" t="s">
        <v>717</v>
      </c>
      <c r="C619" s="10" t="s">
        <v>613</v>
      </c>
      <c r="D619" s="10" t="s">
        <v>23</v>
      </c>
      <c r="E619" s="10" t="s">
        <v>25</v>
      </c>
      <c r="F619" s="10" t="s">
        <v>158</v>
      </c>
      <c r="G619" s="10" t="s">
        <v>71</v>
      </c>
      <c r="H619">
        <v>1</v>
      </c>
      <c r="I619" s="10" t="s">
        <v>16</v>
      </c>
      <c r="J619" s="10" t="s">
        <v>278</v>
      </c>
      <c r="K619" s="10" t="s">
        <v>276</v>
      </c>
      <c r="L619">
        <v>29</v>
      </c>
      <c r="T619" s="10" t="s">
        <v>719</v>
      </c>
    </row>
    <row r="620" spans="1:20" x14ac:dyDescent="0.3">
      <c r="A620">
        <v>109</v>
      </c>
      <c r="B620" s="10" t="s">
        <v>717</v>
      </c>
      <c r="C620" s="10" t="s">
        <v>613</v>
      </c>
      <c r="D620" s="10" t="s">
        <v>23</v>
      </c>
      <c r="E620" s="10" t="s">
        <v>25</v>
      </c>
      <c r="F620" s="10" t="s">
        <v>158</v>
      </c>
      <c r="G620" s="10" t="s">
        <v>71</v>
      </c>
      <c r="H620">
        <v>1</v>
      </c>
      <c r="I620" s="10" t="s">
        <v>16</v>
      </c>
      <c r="J620" s="10" t="s">
        <v>279</v>
      </c>
      <c r="K620" s="10" t="s">
        <v>276</v>
      </c>
      <c r="L620">
        <v>29</v>
      </c>
      <c r="T620" s="10" t="s">
        <v>719</v>
      </c>
    </row>
    <row r="621" spans="1:20" x14ac:dyDescent="0.3">
      <c r="A621">
        <v>109</v>
      </c>
      <c r="B621" s="10" t="s">
        <v>717</v>
      </c>
      <c r="C621" s="10" t="s">
        <v>613</v>
      </c>
      <c r="D621" s="10" t="s">
        <v>23</v>
      </c>
      <c r="E621" s="10" t="s">
        <v>25</v>
      </c>
      <c r="F621" s="10" t="s">
        <v>158</v>
      </c>
      <c r="G621" s="10" t="s">
        <v>71</v>
      </c>
      <c r="H621">
        <v>1</v>
      </c>
      <c r="I621" s="10" t="s">
        <v>16</v>
      </c>
      <c r="J621" s="10" t="s">
        <v>280</v>
      </c>
      <c r="K621" s="10" t="s">
        <v>276</v>
      </c>
      <c r="L621">
        <v>14</v>
      </c>
      <c r="T621" s="10" t="s">
        <v>719</v>
      </c>
    </row>
    <row r="622" spans="1:20" x14ac:dyDescent="0.3">
      <c r="A622">
        <v>110</v>
      </c>
      <c r="B622" s="10" t="s">
        <v>216</v>
      </c>
      <c r="C622" s="10" t="s">
        <v>407</v>
      </c>
      <c r="D622" s="10" t="s">
        <v>23</v>
      </c>
      <c r="E622" s="10" t="s">
        <v>31</v>
      </c>
      <c r="F622" s="10" t="s">
        <v>158</v>
      </c>
      <c r="G622" s="10" t="s">
        <v>71</v>
      </c>
      <c r="H622">
        <v>1</v>
      </c>
      <c r="I622" s="10" t="s">
        <v>16</v>
      </c>
      <c r="J622" s="10" t="s">
        <v>275</v>
      </c>
      <c r="K622" s="10" t="s">
        <v>276</v>
      </c>
      <c r="L622">
        <v>28</v>
      </c>
      <c r="T622" s="10" t="s">
        <v>616</v>
      </c>
    </row>
    <row r="623" spans="1:20" x14ac:dyDescent="0.3">
      <c r="A623">
        <v>110</v>
      </c>
      <c r="B623" s="10" t="s">
        <v>216</v>
      </c>
      <c r="C623" s="10" t="s">
        <v>407</v>
      </c>
      <c r="D623" s="10" t="s">
        <v>23</v>
      </c>
      <c r="E623" s="10" t="s">
        <v>31</v>
      </c>
      <c r="F623" s="10" t="s">
        <v>158</v>
      </c>
      <c r="G623" s="10" t="s">
        <v>71</v>
      </c>
      <c r="H623">
        <v>1</v>
      </c>
      <c r="I623" s="10" t="s">
        <v>16</v>
      </c>
      <c r="J623" s="10" t="s">
        <v>277</v>
      </c>
      <c r="K623" s="10" t="s">
        <v>276</v>
      </c>
      <c r="L623">
        <v>28</v>
      </c>
      <c r="T623" s="10" t="s">
        <v>616</v>
      </c>
    </row>
    <row r="624" spans="1:20" x14ac:dyDescent="0.3">
      <c r="A624">
        <v>110</v>
      </c>
      <c r="B624" s="10" t="s">
        <v>216</v>
      </c>
      <c r="C624" s="10" t="s">
        <v>407</v>
      </c>
      <c r="D624" s="10" t="s">
        <v>23</v>
      </c>
      <c r="E624" s="10" t="s">
        <v>31</v>
      </c>
      <c r="F624" s="10" t="s">
        <v>158</v>
      </c>
      <c r="G624" s="10" t="s">
        <v>71</v>
      </c>
      <c r="H624">
        <v>1</v>
      </c>
      <c r="I624" s="10" t="s">
        <v>16</v>
      </c>
      <c r="J624" s="10" t="s">
        <v>278</v>
      </c>
      <c r="K624" s="10" t="s">
        <v>276</v>
      </c>
      <c r="L624">
        <v>28</v>
      </c>
      <c r="T624" s="10" t="s">
        <v>616</v>
      </c>
    </row>
    <row r="625" spans="1:20" x14ac:dyDescent="0.3">
      <c r="A625">
        <v>110</v>
      </c>
      <c r="B625" s="10" t="s">
        <v>216</v>
      </c>
      <c r="C625" s="10" t="s">
        <v>407</v>
      </c>
      <c r="D625" s="10" t="s">
        <v>23</v>
      </c>
      <c r="E625" s="10" t="s">
        <v>31</v>
      </c>
      <c r="F625" s="10" t="s">
        <v>158</v>
      </c>
      <c r="G625" s="10" t="s">
        <v>71</v>
      </c>
      <c r="H625">
        <v>1</v>
      </c>
      <c r="I625" s="10" t="s">
        <v>16</v>
      </c>
      <c r="J625" s="10" t="s">
        <v>279</v>
      </c>
      <c r="K625" s="10" t="s">
        <v>276</v>
      </c>
      <c r="L625">
        <v>28</v>
      </c>
      <c r="T625" s="10" t="s">
        <v>616</v>
      </c>
    </row>
    <row r="626" spans="1:20" x14ac:dyDescent="0.3">
      <c r="A626">
        <v>110</v>
      </c>
      <c r="B626" s="10" t="s">
        <v>216</v>
      </c>
      <c r="C626" s="10" t="s">
        <v>407</v>
      </c>
      <c r="D626" s="10" t="s">
        <v>23</v>
      </c>
      <c r="E626" s="10" t="s">
        <v>31</v>
      </c>
      <c r="F626" s="10" t="s">
        <v>158</v>
      </c>
      <c r="G626" s="10" t="s">
        <v>71</v>
      </c>
      <c r="H626">
        <v>1</v>
      </c>
      <c r="I626" s="10" t="s">
        <v>16</v>
      </c>
      <c r="J626" s="10" t="s">
        <v>280</v>
      </c>
      <c r="K626" s="10" t="s">
        <v>276</v>
      </c>
      <c r="L626">
        <v>14</v>
      </c>
      <c r="T626" s="10" t="s">
        <v>616</v>
      </c>
    </row>
    <row r="627" spans="1:20" x14ac:dyDescent="0.3">
      <c r="A627">
        <v>111</v>
      </c>
      <c r="B627" s="10" t="s">
        <v>406</v>
      </c>
      <c r="C627" s="10" t="s">
        <v>407</v>
      </c>
      <c r="D627" s="10" t="s">
        <v>24</v>
      </c>
      <c r="E627" s="10" t="s">
        <v>31</v>
      </c>
      <c r="F627" s="10" t="s">
        <v>158</v>
      </c>
      <c r="G627" s="10" t="s">
        <v>71</v>
      </c>
      <c r="H627">
        <v>1</v>
      </c>
      <c r="I627" s="10" t="s">
        <v>16</v>
      </c>
      <c r="J627" s="10" t="s">
        <v>275</v>
      </c>
      <c r="K627" s="10" t="s">
        <v>276</v>
      </c>
      <c r="L627">
        <v>28</v>
      </c>
      <c r="T627" s="10" t="s">
        <v>618</v>
      </c>
    </row>
    <row r="628" spans="1:20" x14ac:dyDescent="0.3">
      <c r="A628">
        <v>111</v>
      </c>
      <c r="B628" s="10" t="s">
        <v>406</v>
      </c>
      <c r="C628" s="10" t="s">
        <v>407</v>
      </c>
      <c r="D628" s="10" t="s">
        <v>24</v>
      </c>
      <c r="E628" s="10" t="s">
        <v>31</v>
      </c>
      <c r="F628" s="10" t="s">
        <v>158</v>
      </c>
      <c r="G628" s="10" t="s">
        <v>71</v>
      </c>
      <c r="H628">
        <v>1</v>
      </c>
      <c r="I628" s="10" t="s">
        <v>16</v>
      </c>
      <c r="J628" s="10" t="s">
        <v>277</v>
      </c>
      <c r="K628" s="10" t="s">
        <v>276</v>
      </c>
      <c r="L628">
        <v>28</v>
      </c>
      <c r="T628" s="10" t="s">
        <v>618</v>
      </c>
    </row>
    <row r="629" spans="1:20" x14ac:dyDescent="0.3">
      <c r="A629">
        <v>111</v>
      </c>
      <c r="B629" s="10" t="s">
        <v>406</v>
      </c>
      <c r="C629" s="10" t="s">
        <v>407</v>
      </c>
      <c r="D629" s="10" t="s">
        <v>24</v>
      </c>
      <c r="E629" s="10" t="s">
        <v>31</v>
      </c>
      <c r="F629" s="10" t="s">
        <v>158</v>
      </c>
      <c r="G629" s="10" t="s">
        <v>71</v>
      </c>
      <c r="H629">
        <v>1</v>
      </c>
      <c r="I629" s="10" t="s">
        <v>16</v>
      </c>
      <c r="J629" s="10" t="s">
        <v>278</v>
      </c>
      <c r="K629" s="10" t="s">
        <v>276</v>
      </c>
      <c r="L629">
        <v>28</v>
      </c>
      <c r="T629" s="10" t="s">
        <v>618</v>
      </c>
    </row>
    <row r="630" spans="1:20" x14ac:dyDescent="0.3">
      <c r="A630">
        <v>111</v>
      </c>
      <c r="B630" s="10" t="s">
        <v>406</v>
      </c>
      <c r="C630" s="10" t="s">
        <v>407</v>
      </c>
      <c r="D630" s="10" t="s">
        <v>24</v>
      </c>
      <c r="E630" s="10" t="s">
        <v>31</v>
      </c>
      <c r="F630" s="10" t="s">
        <v>158</v>
      </c>
      <c r="G630" s="10" t="s">
        <v>71</v>
      </c>
      <c r="H630">
        <v>1</v>
      </c>
      <c r="I630" s="10" t="s">
        <v>16</v>
      </c>
      <c r="J630" s="10" t="s">
        <v>279</v>
      </c>
      <c r="K630" s="10" t="s">
        <v>276</v>
      </c>
      <c r="L630">
        <v>28</v>
      </c>
      <c r="T630" s="10" t="s">
        <v>618</v>
      </c>
    </row>
    <row r="631" spans="1:20" x14ac:dyDescent="0.3">
      <c r="A631">
        <v>111</v>
      </c>
      <c r="B631" s="10" t="s">
        <v>406</v>
      </c>
      <c r="C631" s="10" t="s">
        <v>407</v>
      </c>
      <c r="D631" s="10" t="s">
        <v>24</v>
      </c>
      <c r="E631" s="10" t="s">
        <v>31</v>
      </c>
      <c r="F631" s="10" t="s">
        <v>158</v>
      </c>
      <c r="G631" s="10" t="s">
        <v>71</v>
      </c>
      <c r="H631">
        <v>1</v>
      </c>
      <c r="I631" s="10" t="s">
        <v>16</v>
      </c>
      <c r="J631" s="10" t="s">
        <v>280</v>
      </c>
      <c r="K631" s="10" t="s">
        <v>276</v>
      </c>
      <c r="L631">
        <v>14</v>
      </c>
      <c r="T631" s="10" t="s">
        <v>618</v>
      </c>
    </row>
    <row r="632" spans="1:20" x14ac:dyDescent="0.3">
      <c r="A632">
        <v>112</v>
      </c>
      <c r="B632" s="10" t="s">
        <v>216</v>
      </c>
      <c r="C632" s="10" t="s">
        <v>619</v>
      </c>
      <c r="D632" s="10" t="s">
        <v>23</v>
      </c>
      <c r="E632" s="10" t="s">
        <v>25</v>
      </c>
      <c r="F632" s="10" t="s">
        <v>158</v>
      </c>
      <c r="G632" s="10" t="s">
        <v>71</v>
      </c>
      <c r="H632">
        <v>1</v>
      </c>
      <c r="I632" s="10" t="s">
        <v>16</v>
      </c>
      <c r="J632" s="10" t="s">
        <v>275</v>
      </c>
      <c r="K632" s="10" t="s">
        <v>276</v>
      </c>
      <c r="L632">
        <v>27</v>
      </c>
      <c r="T632" s="10" t="s">
        <v>620</v>
      </c>
    </row>
    <row r="633" spans="1:20" x14ac:dyDescent="0.3">
      <c r="A633">
        <v>112</v>
      </c>
      <c r="B633" s="10" t="s">
        <v>216</v>
      </c>
      <c r="C633" s="10" t="s">
        <v>619</v>
      </c>
      <c r="D633" s="10" t="s">
        <v>23</v>
      </c>
      <c r="E633" s="10" t="s">
        <v>25</v>
      </c>
      <c r="F633" s="10" t="s">
        <v>158</v>
      </c>
      <c r="G633" s="10" t="s">
        <v>71</v>
      </c>
      <c r="H633">
        <v>1</v>
      </c>
      <c r="I633" s="10" t="s">
        <v>16</v>
      </c>
      <c r="J633" s="10" t="s">
        <v>277</v>
      </c>
      <c r="K633" s="10" t="s">
        <v>276</v>
      </c>
      <c r="L633">
        <v>27</v>
      </c>
      <c r="T633" s="10" t="s">
        <v>620</v>
      </c>
    </row>
    <row r="634" spans="1:20" x14ac:dyDescent="0.3">
      <c r="A634">
        <v>112</v>
      </c>
      <c r="B634" s="10" t="s">
        <v>216</v>
      </c>
      <c r="C634" s="10" t="s">
        <v>619</v>
      </c>
      <c r="D634" s="10" t="s">
        <v>23</v>
      </c>
      <c r="E634" s="10" t="s">
        <v>25</v>
      </c>
      <c r="F634" s="10" t="s">
        <v>158</v>
      </c>
      <c r="G634" s="10" t="s">
        <v>71</v>
      </c>
      <c r="H634">
        <v>1</v>
      </c>
      <c r="I634" s="10" t="s">
        <v>16</v>
      </c>
      <c r="J634" s="10" t="s">
        <v>884</v>
      </c>
      <c r="K634" s="10" t="s">
        <v>276</v>
      </c>
      <c r="L634">
        <v>27</v>
      </c>
      <c r="T634" s="10" t="s">
        <v>620</v>
      </c>
    </row>
    <row r="635" spans="1:20" x14ac:dyDescent="0.3">
      <c r="A635">
        <v>112</v>
      </c>
      <c r="B635" s="10" t="s">
        <v>216</v>
      </c>
      <c r="C635" s="10" t="s">
        <v>619</v>
      </c>
      <c r="D635" s="10" t="s">
        <v>23</v>
      </c>
      <c r="E635" s="10" t="s">
        <v>25</v>
      </c>
      <c r="F635" s="10" t="s">
        <v>158</v>
      </c>
      <c r="G635" s="10" t="s">
        <v>71</v>
      </c>
      <c r="H635">
        <v>1</v>
      </c>
      <c r="I635" s="10" t="s">
        <v>16</v>
      </c>
      <c r="J635" s="10" t="s">
        <v>278</v>
      </c>
      <c r="K635" s="10" t="s">
        <v>276</v>
      </c>
      <c r="L635">
        <v>27</v>
      </c>
      <c r="T635" s="10" t="s">
        <v>620</v>
      </c>
    </row>
    <row r="636" spans="1:20" x14ac:dyDescent="0.3">
      <c r="A636">
        <v>112</v>
      </c>
      <c r="B636" s="10" t="s">
        <v>216</v>
      </c>
      <c r="C636" s="10" t="s">
        <v>619</v>
      </c>
      <c r="D636" s="10" t="s">
        <v>23</v>
      </c>
      <c r="E636" s="10" t="s">
        <v>25</v>
      </c>
      <c r="F636" s="10" t="s">
        <v>158</v>
      </c>
      <c r="G636" s="10" t="s">
        <v>71</v>
      </c>
      <c r="H636">
        <v>1</v>
      </c>
      <c r="I636" s="10" t="s">
        <v>16</v>
      </c>
      <c r="J636" s="10" t="s">
        <v>279</v>
      </c>
      <c r="K636" s="10" t="s">
        <v>276</v>
      </c>
      <c r="L636">
        <v>27</v>
      </c>
      <c r="T636" s="10" t="s">
        <v>620</v>
      </c>
    </row>
    <row r="637" spans="1:20" x14ac:dyDescent="0.3">
      <c r="A637">
        <v>112</v>
      </c>
      <c r="B637" s="10" t="s">
        <v>216</v>
      </c>
      <c r="C637" s="10" t="s">
        <v>619</v>
      </c>
      <c r="D637" s="10" t="s">
        <v>23</v>
      </c>
      <c r="E637" s="10" t="s">
        <v>25</v>
      </c>
      <c r="F637" s="10" t="s">
        <v>158</v>
      </c>
      <c r="G637" s="10" t="s">
        <v>71</v>
      </c>
      <c r="H637">
        <v>1</v>
      </c>
      <c r="I637" s="10" t="s">
        <v>16</v>
      </c>
      <c r="J637" s="10" t="s">
        <v>280</v>
      </c>
      <c r="K637" s="10" t="s">
        <v>276</v>
      </c>
      <c r="L637">
        <v>14</v>
      </c>
      <c r="T637" s="10" t="s">
        <v>620</v>
      </c>
    </row>
    <row r="638" spans="1:20" x14ac:dyDescent="0.3">
      <c r="A638">
        <v>113</v>
      </c>
      <c r="B638" s="10" t="s">
        <v>216</v>
      </c>
      <c r="C638" s="10" t="s">
        <v>622</v>
      </c>
      <c r="D638" s="10" t="s">
        <v>23</v>
      </c>
      <c r="E638" s="10" t="s">
        <v>26</v>
      </c>
      <c r="F638" s="10" t="s">
        <v>158</v>
      </c>
      <c r="G638" s="10" t="s">
        <v>71</v>
      </c>
      <c r="H638">
        <v>1</v>
      </c>
      <c r="I638" s="10" t="s">
        <v>16</v>
      </c>
      <c r="J638" s="10" t="s">
        <v>275</v>
      </c>
      <c r="K638" s="10" t="s">
        <v>276</v>
      </c>
      <c r="L638">
        <v>27</v>
      </c>
      <c r="T638" s="10" t="s">
        <v>623</v>
      </c>
    </row>
    <row r="639" spans="1:20" x14ac:dyDescent="0.3">
      <c r="A639">
        <v>113</v>
      </c>
      <c r="B639" s="10" t="s">
        <v>216</v>
      </c>
      <c r="C639" s="10" t="s">
        <v>622</v>
      </c>
      <c r="D639" s="10" t="s">
        <v>23</v>
      </c>
      <c r="E639" s="10" t="s">
        <v>26</v>
      </c>
      <c r="F639" s="10" t="s">
        <v>158</v>
      </c>
      <c r="G639" s="10" t="s">
        <v>71</v>
      </c>
      <c r="H639">
        <v>1</v>
      </c>
      <c r="I639" s="10" t="s">
        <v>16</v>
      </c>
      <c r="J639" s="10" t="s">
        <v>277</v>
      </c>
      <c r="K639" s="10" t="s">
        <v>276</v>
      </c>
      <c r="L639">
        <v>27</v>
      </c>
      <c r="T639" s="10" t="s">
        <v>623</v>
      </c>
    </row>
    <row r="640" spans="1:20" x14ac:dyDescent="0.3">
      <c r="A640">
        <v>113</v>
      </c>
      <c r="B640" s="10" t="s">
        <v>216</v>
      </c>
      <c r="C640" s="10" t="s">
        <v>622</v>
      </c>
      <c r="D640" s="10" t="s">
        <v>23</v>
      </c>
      <c r="E640" s="10" t="s">
        <v>26</v>
      </c>
      <c r="F640" s="10" t="s">
        <v>158</v>
      </c>
      <c r="G640" s="10" t="s">
        <v>71</v>
      </c>
      <c r="H640">
        <v>1</v>
      </c>
      <c r="I640" s="10" t="s">
        <v>16</v>
      </c>
      <c r="J640" s="10" t="s">
        <v>278</v>
      </c>
      <c r="K640" s="10" t="s">
        <v>276</v>
      </c>
      <c r="L640">
        <v>27</v>
      </c>
      <c r="T640" s="10" t="s">
        <v>623</v>
      </c>
    </row>
    <row r="641" spans="1:20" x14ac:dyDescent="0.3">
      <c r="A641">
        <v>113</v>
      </c>
      <c r="B641" s="10" t="s">
        <v>216</v>
      </c>
      <c r="C641" s="10" t="s">
        <v>622</v>
      </c>
      <c r="D641" s="10" t="s">
        <v>23</v>
      </c>
      <c r="E641" s="10" t="s">
        <v>26</v>
      </c>
      <c r="F641" s="10" t="s">
        <v>158</v>
      </c>
      <c r="G641" s="10" t="s">
        <v>71</v>
      </c>
      <c r="H641">
        <v>1</v>
      </c>
      <c r="I641" s="10" t="s">
        <v>16</v>
      </c>
      <c r="J641" s="10" t="s">
        <v>279</v>
      </c>
      <c r="K641" s="10" t="s">
        <v>276</v>
      </c>
      <c r="L641">
        <v>27</v>
      </c>
      <c r="T641" s="10" t="s">
        <v>623</v>
      </c>
    </row>
    <row r="642" spans="1:20" x14ac:dyDescent="0.3">
      <c r="A642">
        <v>113</v>
      </c>
      <c r="B642" s="10" t="s">
        <v>216</v>
      </c>
      <c r="C642" s="10" t="s">
        <v>622</v>
      </c>
      <c r="D642" s="10" t="s">
        <v>23</v>
      </c>
      <c r="E642" s="10" t="s">
        <v>26</v>
      </c>
      <c r="F642" s="10" t="s">
        <v>158</v>
      </c>
      <c r="G642" s="10" t="s">
        <v>71</v>
      </c>
      <c r="H642">
        <v>1</v>
      </c>
      <c r="I642" s="10" t="s">
        <v>16</v>
      </c>
      <c r="J642" s="10" t="s">
        <v>280</v>
      </c>
      <c r="K642" s="10" t="s">
        <v>276</v>
      </c>
      <c r="L642">
        <v>14</v>
      </c>
      <c r="T642" s="10" t="s">
        <v>623</v>
      </c>
    </row>
    <row r="643" spans="1:20" x14ac:dyDescent="0.3">
      <c r="A643">
        <v>114</v>
      </c>
      <c r="B643" s="10" t="s">
        <v>216</v>
      </c>
      <c r="C643" s="10" t="s">
        <v>676</v>
      </c>
      <c r="D643" s="10" t="s">
        <v>23</v>
      </c>
      <c r="E643" s="10" t="s">
        <v>31</v>
      </c>
      <c r="F643" s="10" t="s">
        <v>158</v>
      </c>
      <c r="G643" s="10" t="s">
        <v>71</v>
      </c>
      <c r="H643">
        <v>1</v>
      </c>
      <c r="I643" s="10" t="s">
        <v>16</v>
      </c>
      <c r="J643" s="10" t="s">
        <v>275</v>
      </c>
      <c r="K643" s="10" t="s">
        <v>276</v>
      </c>
      <c r="L643">
        <v>28</v>
      </c>
      <c r="T643" s="10" t="s">
        <v>678</v>
      </c>
    </row>
    <row r="644" spans="1:20" x14ac:dyDescent="0.3">
      <c r="A644">
        <v>114</v>
      </c>
      <c r="B644" s="10" t="s">
        <v>216</v>
      </c>
      <c r="C644" s="10" t="s">
        <v>676</v>
      </c>
      <c r="D644" s="10" t="s">
        <v>23</v>
      </c>
      <c r="E644" s="10" t="s">
        <v>31</v>
      </c>
      <c r="F644" s="10" t="s">
        <v>158</v>
      </c>
      <c r="G644" s="10" t="s">
        <v>71</v>
      </c>
      <c r="H644">
        <v>1</v>
      </c>
      <c r="I644" s="10" t="s">
        <v>16</v>
      </c>
      <c r="J644" s="10" t="s">
        <v>277</v>
      </c>
      <c r="K644" s="10" t="s">
        <v>276</v>
      </c>
      <c r="L644">
        <v>28</v>
      </c>
      <c r="T644" s="10" t="s">
        <v>678</v>
      </c>
    </row>
    <row r="645" spans="1:20" x14ac:dyDescent="0.3">
      <c r="A645">
        <v>114</v>
      </c>
      <c r="B645" s="10" t="s">
        <v>216</v>
      </c>
      <c r="C645" s="10" t="s">
        <v>676</v>
      </c>
      <c r="D645" s="10" t="s">
        <v>23</v>
      </c>
      <c r="E645" s="10" t="s">
        <v>31</v>
      </c>
      <c r="F645" s="10" t="s">
        <v>158</v>
      </c>
      <c r="G645" s="10" t="s">
        <v>71</v>
      </c>
      <c r="H645">
        <v>1</v>
      </c>
      <c r="I645" s="10" t="s">
        <v>16</v>
      </c>
      <c r="J645" s="10" t="s">
        <v>278</v>
      </c>
      <c r="K645" s="10" t="s">
        <v>276</v>
      </c>
      <c r="L645">
        <v>28</v>
      </c>
      <c r="T645" s="10" t="s">
        <v>678</v>
      </c>
    </row>
    <row r="646" spans="1:20" x14ac:dyDescent="0.3">
      <c r="A646">
        <v>114</v>
      </c>
      <c r="B646" s="10" t="s">
        <v>216</v>
      </c>
      <c r="C646" s="10" t="s">
        <v>676</v>
      </c>
      <c r="D646" s="10" t="s">
        <v>23</v>
      </c>
      <c r="E646" s="10" t="s">
        <v>31</v>
      </c>
      <c r="F646" s="10" t="s">
        <v>158</v>
      </c>
      <c r="G646" s="10" t="s">
        <v>71</v>
      </c>
      <c r="H646">
        <v>1</v>
      </c>
      <c r="I646" s="10" t="s">
        <v>16</v>
      </c>
      <c r="J646" s="10" t="s">
        <v>279</v>
      </c>
      <c r="K646" s="10" t="s">
        <v>276</v>
      </c>
      <c r="L646">
        <v>28</v>
      </c>
      <c r="T646" s="10" t="s">
        <v>678</v>
      </c>
    </row>
    <row r="647" spans="1:20" x14ac:dyDescent="0.3">
      <c r="A647">
        <v>114</v>
      </c>
      <c r="B647" s="10" t="s">
        <v>216</v>
      </c>
      <c r="C647" s="10" t="s">
        <v>676</v>
      </c>
      <c r="D647" s="10" t="s">
        <v>23</v>
      </c>
      <c r="E647" s="10" t="s">
        <v>31</v>
      </c>
      <c r="F647" s="10" t="s">
        <v>158</v>
      </c>
      <c r="G647" s="10" t="s">
        <v>71</v>
      </c>
      <c r="H647">
        <v>1</v>
      </c>
      <c r="I647" s="10" t="s">
        <v>16</v>
      </c>
      <c r="J647" s="10" t="s">
        <v>280</v>
      </c>
      <c r="K647" s="10" t="s">
        <v>276</v>
      </c>
      <c r="L647">
        <v>13</v>
      </c>
      <c r="T647" s="10" t="s">
        <v>678</v>
      </c>
    </row>
    <row r="648" spans="1:20" x14ac:dyDescent="0.3">
      <c r="A648">
        <v>115</v>
      </c>
      <c r="B648" s="10" t="s">
        <v>216</v>
      </c>
      <c r="C648" s="10" t="s">
        <v>626</v>
      </c>
      <c r="D648" s="10" t="s">
        <v>23</v>
      </c>
      <c r="E648" s="10" t="s">
        <v>21</v>
      </c>
      <c r="F648" s="10" t="s">
        <v>158</v>
      </c>
      <c r="G648" s="10" t="s">
        <v>71</v>
      </c>
      <c r="H648">
        <v>1</v>
      </c>
      <c r="I648" s="10" t="s">
        <v>16</v>
      </c>
      <c r="J648" s="10" t="s">
        <v>275</v>
      </c>
      <c r="K648" s="10" t="s">
        <v>289</v>
      </c>
      <c r="L648">
        <v>34</v>
      </c>
      <c r="T648" s="10" t="s">
        <v>627</v>
      </c>
    </row>
    <row r="649" spans="1:20" x14ac:dyDescent="0.3">
      <c r="A649">
        <v>115</v>
      </c>
      <c r="B649" s="10" t="s">
        <v>216</v>
      </c>
      <c r="C649" s="10" t="s">
        <v>626</v>
      </c>
      <c r="D649" s="10" t="s">
        <v>23</v>
      </c>
      <c r="E649" s="10" t="s">
        <v>21</v>
      </c>
      <c r="F649" s="10" t="s">
        <v>158</v>
      </c>
      <c r="G649" s="10" t="s">
        <v>71</v>
      </c>
      <c r="H649">
        <v>1</v>
      </c>
      <c r="I649" s="10" t="s">
        <v>16</v>
      </c>
      <c r="J649" s="10" t="s">
        <v>885</v>
      </c>
      <c r="K649" s="10" t="s">
        <v>413</v>
      </c>
      <c r="L649">
        <v>39</v>
      </c>
      <c r="T649" s="10" t="s">
        <v>627</v>
      </c>
    </row>
    <row r="650" spans="1:20" x14ac:dyDescent="0.3">
      <c r="A650">
        <v>115</v>
      </c>
      <c r="B650" s="10" t="s">
        <v>216</v>
      </c>
      <c r="C650" s="10" t="s">
        <v>626</v>
      </c>
      <c r="D650" s="10" t="s">
        <v>23</v>
      </c>
      <c r="E650" s="10" t="s">
        <v>21</v>
      </c>
      <c r="F650" s="10" t="s">
        <v>158</v>
      </c>
      <c r="G650" s="10" t="s">
        <v>71</v>
      </c>
      <c r="H650">
        <v>1</v>
      </c>
      <c r="I650" s="10" t="s">
        <v>16</v>
      </c>
      <c r="J650" s="10" t="s">
        <v>277</v>
      </c>
      <c r="K650" s="10" t="s">
        <v>276</v>
      </c>
      <c r="L650">
        <v>34</v>
      </c>
      <c r="T650" s="10" t="s">
        <v>627</v>
      </c>
    </row>
    <row r="651" spans="1:20" x14ac:dyDescent="0.3">
      <c r="A651">
        <v>115</v>
      </c>
      <c r="B651" s="10" t="s">
        <v>216</v>
      </c>
      <c r="C651" s="10" t="s">
        <v>626</v>
      </c>
      <c r="D651" s="10" t="s">
        <v>23</v>
      </c>
      <c r="E651" s="10" t="s">
        <v>21</v>
      </c>
      <c r="F651" s="10" t="s">
        <v>158</v>
      </c>
      <c r="G651" s="10" t="s">
        <v>71</v>
      </c>
      <c r="H651">
        <v>1</v>
      </c>
      <c r="I651" s="10" t="s">
        <v>16</v>
      </c>
      <c r="J651" s="10" t="s">
        <v>884</v>
      </c>
      <c r="K651" s="10" t="s">
        <v>276</v>
      </c>
      <c r="L651">
        <v>34</v>
      </c>
      <c r="T651" s="10" t="s">
        <v>627</v>
      </c>
    </row>
    <row r="652" spans="1:20" x14ac:dyDescent="0.3">
      <c r="A652">
        <v>115</v>
      </c>
      <c r="B652" s="10" t="s">
        <v>216</v>
      </c>
      <c r="C652" s="10" t="s">
        <v>626</v>
      </c>
      <c r="D652" s="10" t="s">
        <v>23</v>
      </c>
      <c r="E652" s="10" t="s">
        <v>21</v>
      </c>
      <c r="F652" s="10" t="s">
        <v>158</v>
      </c>
      <c r="G652" s="10" t="s">
        <v>71</v>
      </c>
      <c r="H652">
        <v>1</v>
      </c>
      <c r="I652" s="10" t="s">
        <v>16</v>
      </c>
      <c r="J652" s="10" t="s">
        <v>278</v>
      </c>
      <c r="K652" s="10" t="s">
        <v>289</v>
      </c>
      <c r="L652">
        <v>34</v>
      </c>
      <c r="T652" s="10" t="s">
        <v>627</v>
      </c>
    </row>
    <row r="653" spans="1:20" x14ac:dyDescent="0.3">
      <c r="A653">
        <v>115</v>
      </c>
      <c r="B653" s="10" t="s">
        <v>216</v>
      </c>
      <c r="C653" s="10" t="s">
        <v>626</v>
      </c>
      <c r="D653" s="10" t="s">
        <v>23</v>
      </c>
      <c r="E653" s="10" t="s">
        <v>21</v>
      </c>
      <c r="F653" s="10" t="s">
        <v>158</v>
      </c>
      <c r="G653" s="10" t="s">
        <v>71</v>
      </c>
      <c r="H653">
        <v>1</v>
      </c>
      <c r="I653" s="10" t="s">
        <v>16</v>
      </c>
      <c r="J653" s="10" t="s">
        <v>279</v>
      </c>
      <c r="K653" s="10" t="s">
        <v>276</v>
      </c>
      <c r="L653">
        <v>34</v>
      </c>
      <c r="T653" s="10" t="s">
        <v>627</v>
      </c>
    </row>
    <row r="654" spans="1:20" x14ac:dyDescent="0.3">
      <c r="A654">
        <v>115</v>
      </c>
      <c r="B654" s="10" t="s">
        <v>216</v>
      </c>
      <c r="C654" s="10" t="s">
        <v>626</v>
      </c>
      <c r="D654" s="10" t="s">
        <v>23</v>
      </c>
      <c r="E654" s="10" t="s">
        <v>21</v>
      </c>
      <c r="F654" s="10" t="s">
        <v>158</v>
      </c>
      <c r="G654" s="10" t="s">
        <v>71</v>
      </c>
      <c r="H654">
        <v>1</v>
      </c>
      <c r="I654" s="10" t="s">
        <v>16</v>
      </c>
      <c r="J654" s="10" t="s">
        <v>280</v>
      </c>
      <c r="K654" s="10" t="s">
        <v>276</v>
      </c>
      <c r="L654">
        <v>34</v>
      </c>
      <c r="T654" s="10" t="s">
        <v>627</v>
      </c>
    </row>
    <row r="655" spans="1:20" x14ac:dyDescent="0.3">
      <c r="A655">
        <v>115</v>
      </c>
      <c r="B655" s="10" t="s">
        <v>216</v>
      </c>
      <c r="C655" s="10" t="s">
        <v>626</v>
      </c>
      <c r="D655" s="10" t="s">
        <v>23</v>
      </c>
      <c r="E655" s="10" t="s">
        <v>21</v>
      </c>
      <c r="F655" s="10" t="s">
        <v>158</v>
      </c>
      <c r="G655" s="10" t="s">
        <v>71</v>
      </c>
      <c r="H655">
        <v>1</v>
      </c>
      <c r="I655" s="10" t="s">
        <v>16</v>
      </c>
      <c r="J655" s="10" t="s">
        <v>416</v>
      </c>
      <c r="K655" s="10" t="s">
        <v>417</v>
      </c>
      <c r="L655">
        <v>51</v>
      </c>
      <c r="N655">
        <v>62</v>
      </c>
      <c r="T655" s="10" t="s">
        <v>627</v>
      </c>
    </row>
    <row r="656" spans="1:20" x14ac:dyDescent="0.3">
      <c r="A656">
        <v>116</v>
      </c>
      <c r="B656" s="10" t="s">
        <v>216</v>
      </c>
      <c r="C656" s="10" t="s">
        <v>629</v>
      </c>
      <c r="D656" s="10" t="s">
        <v>28</v>
      </c>
      <c r="E656" s="10" t="s">
        <v>31</v>
      </c>
      <c r="F656" s="10" t="s">
        <v>200</v>
      </c>
      <c r="G656" s="10" t="s">
        <v>71</v>
      </c>
      <c r="H656">
        <v>1</v>
      </c>
      <c r="I656" s="10" t="s">
        <v>16</v>
      </c>
      <c r="J656" s="10" t="s">
        <v>275</v>
      </c>
      <c r="K656" s="10" t="s">
        <v>276</v>
      </c>
      <c r="L656">
        <v>31</v>
      </c>
      <c r="T656" s="10" t="s">
        <v>630</v>
      </c>
    </row>
    <row r="657" spans="1:20" x14ac:dyDescent="0.3">
      <c r="A657">
        <v>116</v>
      </c>
      <c r="B657" s="10" t="s">
        <v>216</v>
      </c>
      <c r="C657" s="10" t="s">
        <v>629</v>
      </c>
      <c r="D657" s="10" t="s">
        <v>28</v>
      </c>
      <c r="E657" s="10" t="s">
        <v>31</v>
      </c>
      <c r="F657" s="10" t="s">
        <v>200</v>
      </c>
      <c r="G657" s="10" t="s">
        <v>71</v>
      </c>
      <c r="H657">
        <v>1</v>
      </c>
      <c r="I657" s="10" t="s">
        <v>16</v>
      </c>
      <c r="J657" s="10" t="s">
        <v>885</v>
      </c>
      <c r="K657" s="10" t="s">
        <v>413</v>
      </c>
      <c r="L657">
        <v>34</v>
      </c>
      <c r="T657" s="10" t="s">
        <v>630</v>
      </c>
    </row>
    <row r="658" spans="1:20" x14ac:dyDescent="0.3">
      <c r="A658">
        <v>116</v>
      </c>
      <c r="B658" s="10" t="s">
        <v>216</v>
      </c>
      <c r="C658" s="10" t="s">
        <v>629</v>
      </c>
      <c r="D658" s="10" t="s">
        <v>28</v>
      </c>
      <c r="E658" s="10" t="s">
        <v>31</v>
      </c>
      <c r="F658" s="10" t="s">
        <v>200</v>
      </c>
      <c r="G658" s="10" t="s">
        <v>71</v>
      </c>
      <c r="H658">
        <v>1</v>
      </c>
      <c r="I658" s="10" t="s">
        <v>16</v>
      </c>
      <c r="J658" s="10" t="s">
        <v>277</v>
      </c>
      <c r="K658" s="10" t="s">
        <v>276</v>
      </c>
      <c r="L658">
        <v>31</v>
      </c>
      <c r="T658" s="10" t="s">
        <v>630</v>
      </c>
    </row>
    <row r="659" spans="1:20" x14ac:dyDescent="0.3">
      <c r="A659">
        <v>116</v>
      </c>
      <c r="B659" s="10" t="s">
        <v>216</v>
      </c>
      <c r="C659" s="10" t="s">
        <v>629</v>
      </c>
      <c r="D659" s="10" t="s">
        <v>28</v>
      </c>
      <c r="E659" s="10" t="s">
        <v>31</v>
      </c>
      <c r="F659" s="10" t="s">
        <v>200</v>
      </c>
      <c r="G659" s="10" t="s">
        <v>71</v>
      </c>
      <c r="H659">
        <v>1</v>
      </c>
      <c r="I659" s="10" t="s">
        <v>16</v>
      </c>
      <c r="J659" s="10" t="s">
        <v>278</v>
      </c>
      <c r="K659" s="10" t="s">
        <v>276</v>
      </c>
      <c r="L659">
        <v>31</v>
      </c>
      <c r="T659" s="10" t="s">
        <v>630</v>
      </c>
    </row>
    <row r="660" spans="1:20" x14ac:dyDescent="0.3">
      <c r="A660">
        <v>116</v>
      </c>
      <c r="B660" s="10" t="s">
        <v>216</v>
      </c>
      <c r="C660" s="10" t="s">
        <v>629</v>
      </c>
      <c r="D660" s="10" t="s">
        <v>28</v>
      </c>
      <c r="E660" s="10" t="s">
        <v>31</v>
      </c>
      <c r="F660" s="10" t="s">
        <v>200</v>
      </c>
      <c r="G660" s="10" t="s">
        <v>71</v>
      </c>
      <c r="H660">
        <v>1</v>
      </c>
      <c r="I660" s="10" t="s">
        <v>16</v>
      </c>
      <c r="J660" s="10" t="s">
        <v>279</v>
      </c>
      <c r="K660" s="10" t="s">
        <v>276</v>
      </c>
      <c r="L660">
        <v>31</v>
      </c>
      <c r="T660" s="10" t="s">
        <v>630</v>
      </c>
    </row>
    <row r="661" spans="1:20" x14ac:dyDescent="0.3">
      <c r="A661">
        <v>116</v>
      </c>
      <c r="B661" s="10" t="s">
        <v>216</v>
      </c>
      <c r="C661" s="10" t="s">
        <v>629</v>
      </c>
      <c r="D661" s="10" t="s">
        <v>28</v>
      </c>
      <c r="E661" s="10" t="s">
        <v>31</v>
      </c>
      <c r="F661" s="10" t="s">
        <v>200</v>
      </c>
      <c r="G661" s="10" t="s">
        <v>71</v>
      </c>
      <c r="H661">
        <v>1</v>
      </c>
      <c r="I661" s="10" t="s">
        <v>16</v>
      </c>
      <c r="J661" s="10" t="s">
        <v>280</v>
      </c>
      <c r="K661" s="10" t="s">
        <v>276</v>
      </c>
      <c r="L661">
        <v>13</v>
      </c>
      <c r="T661" s="10" t="s">
        <v>630</v>
      </c>
    </row>
    <row r="662" spans="1:20" x14ac:dyDescent="0.3">
      <c r="A662">
        <v>117</v>
      </c>
      <c r="B662" s="10" t="s">
        <v>216</v>
      </c>
      <c r="C662" s="10" t="s">
        <v>632</v>
      </c>
      <c r="D662" s="10" t="s">
        <v>24</v>
      </c>
      <c r="E662" s="10" t="s">
        <v>25</v>
      </c>
      <c r="F662" s="10" t="s">
        <v>200</v>
      </c>
      <c r="G662" s="10" t="s">
        <v>71</v>
      </c>
      <c r="H662">
        <v>1</v>
      </c>
      <c r="I662" s="10" t="s">
        <v>16</v>
      </c>
      <c r="J662" s="10" t="s">
        <v>275</v>
      </c>
      <c r="K662" s="10" t="s">
        <v>276</v>
      </c>
      <c r="L662">
        <v>28</v>
      </c>
      <c r="T662" s="10" t="s">
        <v>633</v>
      </c>
    </row>
    <row r="663" spans="1:20" x14ac:dyDescent="0.3">
      <c r="A663">
        <v>117</v>
      </c>
      <c r="B663" s="10" t="s">
        <v>216</v>
      </c>
      <c r="C663" s="10" t="s">
        <v>632</v>
      </c>
      <c r="D663" s="10" t="s">
        <v>24</v>
      </c>
      <c r="E663" s="10" t="s">
        <v>25</v>
      </c>
      <c r="F663" s="10" t="s">
        <v>200</v>
      </c>
      <c r="G663" s="10" t="s">
        <v>71</v>
      </c>
      <c r="H663">
        <v>1</v>
      </c>
      <c r="I663" s="10" t="s">
        <v>16</v>
      </c>
      <c r="J663" s="10" t="s">
        <v>277</v>
      </c>
      <c r="K663" s="10" t="s">
        <v>276</v>
      </c>
      <c r="L663">
        <v>28</v>
      </c>
      <c r="T663" s="10" t="s">
        <v>633</v>
      </c>
    </row>
    <row r="664" spans="1:20" x14ac:dyDescent="0.3">
      <c r="A664">
        <v>117</v>
      </c>
      <c r="B664" s="10" t="s">
        <v>216</v>
      </c>
      <c r="C664" s="10" t="s">
        <v>632</v>
      </c>
      <c r="D664" s="10" t="s">
        <v>24</v>
      </c>
      <c r="E664" s="10" t="s">
        <v>25</v>
      </c>
      <c r="F664" s="10" t="s">
        <v>200</v>
      </c>
      <c r="G664" s="10" t="s">
        <v>71</v>
      </c>
      <c r="H664">
        <v>1</v>
      </c>
      <c r="I664" s="10" t="s">
        <v>16</v>
      </c>
      <c r="J664" s="10" t="s">
        <v>278</v>
      </c>
      <c r="K664" s="10" t="s">
        <v>276</v>
      </c>
      <c r="L664">
        <v>28</v>
      </c>
      <c r="T664" s="10" t="s">
        <v>633</v>
      </c>
    </row>
    <row r="665" spans="1:20" x14ac:dyDescent="0.3">
      <c r="A665">
        <v>117</v>
      </c>
      <c r="B665" s="10" t="s">
        <v>216</v>
      </c>
      <c r="C665" s="10" t="s">
        <v>632</v>
      </c>
      <c r="D665" s="10" t="s">
        <v>24</v>
      </c>
      <c r="E665" s="10" t="s">
        <v>25</v>
      </c>
      <c r="F665" s="10" t="s">
        <v>200</v>
      </c>
      <c r="G665" s="10" t="s">
        <v>71</v>
      </c>
      <c r="H665">
        <v>1</v>
      </c>
      <c r="I665" s="10" t="s">
        <v>16</v>
      </c>
      <c r="J665" s="10" t="s">
        <v>279</v>
      </c>
      <c r="K665" s="10" t="s">
        <v>276</v>
      </c>
      <c r="L665">
        <v>28</v>
      </c>
      <c r="T665" s="10" t="s">
        <v>633</v>
      </c>
    </row>
    <row r="666" spans="1:20" x14ac:dyDescent="0.3">
      <c r="A666">
        <v>117</v>
      </c>
      <c r="B666" s="10" t="s">
        <v>216</v>
      </c>
      <c r="C666" s="10" t="s">
        <v>632</v>
      </c>
      <c r="D666" s="10" t="s">
        <v>24</v>
      </c>
      <c r="E666" s="10" t="s">
        <v>25</v>
      </c>
      <c r="F666" s="10" t="s">
        <v>200</v>
      </c>
      <c r="G666" s="10" t="s">
        <v>71</v>
      </c>
      <c r="H666">
        <v>1</v>
      </c>
      <c r="I666" s="10" t="s">
        <v>16</v>
      </c>
      <c r="J666" s="10" t="s">
        <v>280</v>
      </c>
      <c r="K666" s="10" t="s">
        <v>276</v>
      </c>
      <c r="L666">
        <v>13</v>
      </c>
      <c r="T666" s="10" t="s">
        <v>633</v>
      </c>
    </row>
    <row r="667" spans="1:20" x14ac:dyDescent="0.3">
      <c r="A667">
        <v>118</v>
      </c>
      <c r="B667" s="10" t="s">
        <v>216</v>
      </c>
      <c r="C667" s="10" t="s">
        <v>635</v>
      </c>
      <c r="D667" s="10" t="s">
        <v>28</v>
      </c>
      <c r="E667" s="10" t="s">
        <v>26</v>
      </c>
      <c r="F667" s="10" t="s">
        <v>200</v>
      </c>
      <c r="G667" s="10" t="s">
        <v>71</v>
      </c>
      <c r="H667">
        <v>1</v>
      </c>
      <c r="I667" s="10" t="s">
        <v>16</v>
      </c>
      <c r="J667" s="10" t="s">
        <v>275</v>
      </c>
      <c r="K667" s="10" t="s">
        <v>276</v>
      </c>
      <c r="L667">
        <v>27</v>
      </c>
      <c r="T667" s="10" t="s">
        <v>636</v>
      </c>
    </row>
    <row r="668" spans="1:20" x14ac:dyDescent="0.3">
      <c r="A668">
        <v>118</v>
      </c>
      <c r="B668" s="10" t="s">
        <v>216</v>
      </c>
      <c r="C668" s="10" t="s">
        <v>635</v>
      </c>
      <c r="D668" s="10" t="s">
        <v>28</v>
      </c>
      <c r="E668" s="10" t="s">
        <v>26</v>
      </c>
      <c r="F668" s="10" t="s">
        <v>200</v>
      </c>
      <c r="G668" s="10" t="s">
        <v>71</v>
      </c>
      <c r="H668">
        <v>1</v>
      </c>
      <c r="I668" s="10" t="s">
        <v>16</v>
      </c>
      <c r="J668" s="10" t="s">
        <v>277</v>
      </c>
      <c r="K668" s="10" t="s">
        <v>276</v>
      </c>
      <c r="L668">
        <v>27</v>
      </c>
      <c r="T668" s="10" t="s">
        <v>636</v>
      </c>
    </row>
    <row r="669" spans="1:20" x14ac:dyDescent="0.3">
      <c r="A669">
        <v>118</v>
      </c>
      <c r="B669" s="10" t="s">
        <v>216</v>
      </c>
      <c r="C669" s="10" t="s">
        <v>635</v>
      </c>
      <c r="D669" s="10" t="s">
        <v>28</v>
      </c>
      <c r="E669" s="10" t="s">
        <v>26</v>
      </c>
      <c r="F669" s="10" t="s">
        <v>200</v>
      </c>
      <c r="G669" s="10" t="s">
        <v>71</v>
      </c>
      <c r="H669">
        <v>1</v>
      </c>
      <c r="I669" s="10" t="s">
        <v>16</v>
      </c>
      <c r="J669" s="10" t="s">
        <v>278</v>
      </c>
      <c r="K669" s="10" t="s">
        <v>276</v>
      </c>
      <c r="L669">
        <v>27</v>
      </c>
      <c r="T669" s="10" t="s">
        <v>636</v>
      </c>
    </row>
    <row r="670" spans="1:20" x14ac:dyDescent="0.3">
      <c r="A670">
        <v>118</v>
      </c>
      <c r="B670" s="10" t="s">
        <v>216</v>
      </c>
      <c r="C670" s="10" t="s">
        <v>635</v>
      </c>
      <c r="D670" s="10" t="s">
        <v>28</v>
      </c>
      <c r="E670" s="10" t="s">
        <v>26</v>
      </c>
      <c r="F670" s="10" t="s">
        <v>200</v>
      </c>
      <c r="G670" s="10" t="s">
        <v>71</v>
      </c>
      <c r="H670">
        <v>1</v>
      </c>
      <c r="I670" s="10" t="s">
        <v>16</v>
      </c>
      <c r="J670" s="10" t="s">
        <v>279</v>
      </c>
      <c r="K670" s="10" t="s">
        <v>276</v>
      </c>
      <c r="L670">
        <v>27</v>
      </c>
      <c r="T670" s="10" t="s">
        <v>636</v>
      </c>
    </row>
    <row r="671" spans="1:20" x14ac:dyDescent="0.3">
      <c r="A671">
        <v>118</v>
      </c>
      <c r="B671" s="10" t="s">
        <v>216</v>
      </c>
      <c r="C671" s="10" t="s">
        <v>635</v>
      </c>
      <c r="D671" s="10" t="s">
        <v>28</v>
      </c>
      <c r="E671" s="10" t="s">
        <v>26</v>
      </c>
      <c r="F671" s="10" t="s">
        <v>200</v>
      </c>
      <c r="G671" s="10" t="s">
        <v>71</v>
      </c>
      <c r="H671">
        <v>1</v>
      </c>
      <c r="I671" s="10" t="s">
        <v>16</v>
      </c>
      <c r="J671" s="10" t="s">
        <v>280</v>
      </c>
      <c r="K671" s="10" t="s">
        <v>276</v>
      </c>
      <c r="L671">
        <v>13</v>
      </c>
      <c r="T671" s="10" t="s">
        <v>636</v>
      </c>
    </row>
    <row r="672" spans="1:20" x14ac:dyDescent="0.3">
      <c r="A672">
        <v>119</v>
      </c>
      <c r="B672" s="10" t="s">
        <v>216</v>
      </c>
      <c r="C672" s="10" t="s">
        <v>638</v>
      </c>
      <c r="D672" s="10" t="s">
        <v>28</v>
      </c>
      <c r="E672" s="10" t="s">
        <v>25</v>
      </c>
      <c r="F672" s="10" t="s">
        <v>200</v>
      </c>
      <c r="G672" s="10" t="s">
        <v>71</v>
      </c>
      <c r="H672">
        <v>1</v>
      </c>
      <c r="I672" s="10" t="s">
        <v>16</v>
      </c>
      <c r="J672" s="10" t="s">
        <v>275</v>
      </c>
      <c r="K672" s="10" t="s">
        <v>413</v>
      </c>
      <c r="L672">
        <v>35</v>
      </c>
      <c r="T672" s="10" t="s">
        <v>639</v>
      </c>
    </row>
    <row r="673" spans="1:20" x14ac:dyDescent="0.3">
      <c r="A673">
        <v>119</v>
      </c>
      <c r="B673" s="10" t="s">
        <v>216</v>
      </c>
      <c r="C673" s="10" t="s">
        <v>638</v>
      </c>
      <c r="D673" s="10" t="s">
        <v>28</v>
      </c>
      <c r="E673" s="10" t="s">
        <v>25</v>
      </c>
      <c r="F673" s="10" t="s">
        <v>200</v>
      </c>
      <c r="G673" s="10" t="s">
        <v>71</v>
      </c>
      <c r="H673">
        <v>1</v>
      </c>
      <c r="I673" s="10" t="s">
        <v>16</v>
      </c>
      <c r="J673" s="10" t="s">
        <v>277</v>
      </c>
      <c r="K673" s="10" t="s">
        <v>276</v>
      </c>
      <c r="L673">
        <v>32</v>
      </c>
      <c r="T673" s="10" t="s">
        <v>639</v>
      </c>
    </row>
    <row r="674" spans="1:20" x14ac:dyDescent="0.3">
      <c r="A674">
        <v>119</v>
      </c>
      <c r="B674" s="10" t="s">
        <v>216</v>
      </c>
      <c r="C674" s="10" t="s">
        <v>638</v>
      </c>
      <c r="D674" s="10" t="s">
        <v>28</v>
      </c>
      <c r="E674" s="10" t="s">
        <v>25</v>
      </c>
      <c r="F674" s="10" t="s">
        <v>200</v>
      </c>
      <c r="G674" s="10" t="s">
        <v>71</v>
      </c>
      <c r="H674">
        <v>1</v>
      </c>
      <c r="I674" s="10" t="s">
        <v>16</v>
      </c>
      <c r="J674" s="10" t="s">
        <v>884</v>
      </c>
      <c r="K674" s="10" t="s">
        <v>276</v>
      </c>
      <c r="L674">
        <v>32</v>
      </c>
      <c r="T674" s="10" t="s">
        <v>639</v>
      </c>
    </row>
    <row r="675" spans="1:20" x14ac:dyDescent="0.3">
      <c r="A675">
        <v>119</v>
      </c>
      <c r="B675" s="10" t="s">
        <v>216</v>
      </c>
      <c r="C675" s="10" t="s">
        <v>638</v>
      </c>
      <c r="D675" s="10" t="s">
        <v>28</v>
      </c>
      <c r="E675" s="10" t="s">
        <v>25</v>
      </c>
      <c r="F675" s="10" t="s">
        <v>200</v>
      </c>
      <c r="G675" s="10" t="s">
        <v>71</v>
      </c>
      <c r="H675">
        <v>1</v>
      </c>
      <c r="I675" s="10" t="s">
        <v>16</v>
      </c>
      <c r="J675" s="10" t="s">
        <v>278</v>
      </c>
      <c r="K675" s="10" t="s">
        <v>289</v>
      </c>
      <c r="L675">
        <v>36</v>
      </c>
      <c r="T675" s="10" t="s">
        <v>639</v>
      </c>
    </row>
    <row r="676" spans="1:20" x14ac:dyDescent="0.3">
      <c r="A676">
        <v>119</v>
      </c>
      <c r="B676" s="10" t="s">
        <v>216</v>
      </c>
      <c r="C676" s="10" t="s">
        <v>638</v>
      </c>
      <c r="D676" s="10" t="s">
        <v>28</v>
      </c>
      <c r="E676" s="10" t="s">
        <v>25</v>
      </c>
      <c r="F676" s="10" t="s">
        <v>200</v>
      </c>
      <c r="G676" s="10" t="s">
        <v>71</v>
      </c>
      <c r="H676">
        <v>1</v>
      </c>
      <c r="I676" s="10" t="s">
        <v>16</v>
      </c>
      <c r="J676" s="10" t="s">
        <v>279</v>
      </c>
      <c r="K676" s="10" t="s">
        <v>276</v>
      </c>
      <c r="L676">
        <v>32</v>
      </c>
      <c r="T676" s="10" t="s">
        <v>639</v>
      </c>
    </row>
    <row r="677" spans="1:20" x14ac:dyDescent="0.3">
      <c r="A677">
        <v>119</v>
      </c>
      <c r="B677" s="10" t="s">
        <v>216</v>
      </c>
      <c r="C677" s="10" t="s">
        <v>638</v>
      </c>
      <c r="D677" s="10" t="s">
        <v>28</v>
      </c>
      <c r="E677" s="10" t="s">
        <v>25</v>
      </c>
      <c r="F677" s="10" t="s">
        <v>200</v>
      </c>
      <c r="G677" s="10" t="s">
        <v>71</v>
      </c>
      <c r="H677">
        <v>1</v>
      </c>
      <c r="I677" s="10" t="s">
        <v>16</v>
      </c>
      <c r="J677" s="10" t="s">
        <v>280</v>
      </c>
      <c r="K677" s="10" t="s">
        <v>276</v>
      </c>
      <c r="L677">
        <v>13</v>
      </c>
      <c r="T677" s="10" t="s">
        <v>639</v>
      </c>
    </row>
    <row r="678" spans="1:20" x14ac:dyDescent="0.3">
      <c r="A678">
        <v>120</v>
      </c>
      <c r="B678" s="10" t="s">
        <v>216</v>
      </c>
      <c r="C678" s="10" t="s">
        <v>688</v>
      </c>
      <c r="D678" s="10" t="s">
        <v>28</v>
      </c>
      <c r="E678" s="10" t="s">
        <v>25</v>
      </c>
      <c r="F678" s="10" t="s">
        <v>200</v>
      </c>
      <c r="G678" s="10" t="s">
        <v>71</v>
      </c>
      <c r="H678">
        <v>1</v>
      </c>
      <c r="I678" s="10" t="s">
        <v>16</v>
      </c>
      <c r="J678" s="10" t="s">
        <v>275</v>
      </c>
      <c r="K678" s="10" t="s">
        <v>276</v>
      </c>
      <c r="L678">
        <v>25</v>
      </c>
      <c r="T678" s="10" t="s">
        <v>689</v>
      </c>
    </row>
    <row r="679" spans="1:20" x14ac:dyDescent="0.3">
      <c r="A679">
        <v>120</v>
      </c>
      <c r="B679" s="10" t="s">
        <v>216</v>
      </c>
      <c r="C679" s="10" t="s">
        <v>688</v>
      </c>
      <c r="D679" s="10" t="s">
        <v>28</v>
      </c>
      <c r="E679" s="10" t="s">
        <v>25</v>
      </c>
      <c r="F679" s="10" t="s">
        <v>200</v>
      </c>
      <c r="G679" s="10" t="s">
        <v>71</v>
      </c>
      <c r="H679">
        <v>1</v>
      </c>
      <c r="I679" s="10" t="s">
        <v>16</v>
      </c>
      <c r="J679" s="10" t="s">
        <v>277</v>
      </c>
      <c r="K679" s="10" t="s">
        <v>276</v>
      </c>
      <c r="L679">
        <v>25</v>
      </c>
      <c r="T679" s="10" t="s">
        <v>689</v>
      </c>
    </row>
    <row r="680" spans="1:20" x14ac:dyDescent="0.3">
      <c r="A680">
        <v>120</v>
      </c>
      <c r="B680" s="10" t="s">
        <v>216</v>
      </c>
      <c r="C680" s="10" t="s">
        <v>688</v>
      </c>
      <c r="D680" s="10" t="s">
        <v>28</v>
      </c>
      <c r="E680" s="10" t="s">
        <v>25</v>
      </c>
      <c r="F680" s="10" t="s">
        <v>200</v>
      </c>
      <c r="G680" s="10" t="s">
        <v>71</v>
      </c>
      <c r="H680">
        <v>1</v>
      </c>
      <c r="I680" s="10" t="s">
        <v>16</v>
      </c>
      <c r="J680" s="10" t="s">
        <v>278</v>
      </c>
      <c r="K680" s="10" t="s">
        <v>276</v>
      </c>
      <c r="L680">
        <v>25</v>
      </c>
      <c r="T680" s="10" t="s">
        <v>689</v>
      </c>
    </row>
    <row r="681" spans="1:20" x14ac:dyDescent="0.3">
      <c r="A681">
        <v>120</v>
      </c>
      <c r="B681" s="10" t="s">
        <v>216</v>
      </c>
      <c r="C681" s="10" t="s">
        <v>688</v>
      </c>
      <c r="D681" s="10" t="s">
        <v>28</v>
      </c>
      <c r="E681" s="10" t="s">
        <v>25</v>
      </c>
      <c r="F681" s="10" t="s">
        <v>200</v>
      </c>
      <c r="G681" s="10" t="s">
        <v>71</v>
      </c>
      <c r="H681">
        <v>1</v>
      </c>
      <c r="I681" s="10" t="s">
        <v>16</v>
      </c>
      <c r="J681" s="10" t="s">
        <v>279</v>
      </c>
      <c r="K681" s="10" t="s">
        <v>276</v>
      </c>
      <c r="L681">
        <v>25</v>
      </c>
      <c r="T681" s="10" t="s">
        <v>689</v>
      </c>
    </row>
    <row r="682" spans="1:20" x14ac:dyDescent="0.3">
      <c r="A682">
        <v>120</v>
      </c>
      <c r="B682" s="10" t="s">
        <v>216</v>
      </c>
      <c r="C682" s="10" t="s">
        <v>688</v>
      </c>
      <c r="D682" s="10" t="s">
        <v>28</v>
      </c>
      <c r="E682" s="10" t="s">
        <v>25</v>
      </c>
      <c r="F682" s="10" t="s">
        <v>200</v>
      </c>
      <c r="G682" s="10" t="s">
        <v>71</v>
      </c>
      <c r="H682">
        <v>1</v>
      </c>
      <c r="I682" s="10" t="s">
        <v>16</v>
      </c>
      <c r="J682" s="10" t="s">
        <v>280</v>
      </c>
      <c r="K682" s="10" t="s">
        <v>276</v>
      </c>
      <c r="L682">
        <v>13</v>
      </c>
      <c r="T682" s="10" t="s">
        <v>689</v>
      </c>
    </row>
    <row r="683" spans="1:20" x14ac:dyDescent="0.3">
      <c r="A683">
        <v>121</v>
      </c>
      <c r="B683" s="10" t="s">
        <v>216</v>
      </c>
      <c r="C683" s="10" t="s">
        <v>691</v>
      </c>
      <c r="D683" s="10" t="s">
        <v>28</v>
      </c>
      <c r="E683" s="10" t="s">
        <v>21</v>
      </c>
      <c r="F683" s="10" t="s">
        <v>200</v>
      </c>
      <c r="G683" s="10" t="s">
        <v>71</v>
      </c>
      <c r="H683">
        <v>1</v>
      </c>
      <c r="I683" s="10" t="s">
        <v>16</v>
      </c>
      <c r="J683" s="10" t="s">
        <v>275</v>
      </c>
      <c r="K683" s="10" t="s">
        <v>413</v>
      </c>
      <c r="L683">
        <v>36</v>
      </c>
      <c r="T683" s="10" t="s">
        <v>692</v>
      </c>
    </row>
    <row r="684" spans="1:20" x14ac:dyDescent="0.3">
      <c r="A684">
        <v>121</v>
      </c>
      <c r="B684" s="10" t="s">
        <v>216</v>
      </c>
      <c r="C684" s="10" t="s">
        <v>691</v>
      </c>
      <c r="D684" s="10" t="s">
        <v>28</v>
      </c>
      <c r="E684" s="10" t="s">
        <v>21</v>
      </c>
      <c r="F684" s="10" t="s">
        <v>200</v>
      </c>
      <c r="G684" s="10" t="s">
        <v>71</v>
      </c>
      <c r="H684">
        <v>1</v>
      </c>
      <c r="I684" s="10" t="s">
        <v>16</v>
      </c>
      <c r="J684" s="10" t="s">
        <v>885</v>
      </c>
      <c r="K684" s="10" t="s">
        <v>289</v>
      </c>
      <c r="L684">
        <v>41</v>
      </c>
      <c r="T684" s="10" t="s">
        <v>692</v>
      </c>
    </row>
    <row r="685" spans="1:20" x14ac:dyDescent="0.3">
      <c r="A685">
        <v>121</v>
      </c>
      <c r="B685" s="10" t="s">
        <v>216</v>
      </c>
      <c r="C685" s="10" t="s">
        <v>691</v>
      </c>
      <c r="D685" s="10" t="s">
        <v>28</v>
      </c>
      <c r="E685" s="10" t="s">
        <v>21</v>
      </c>
      <c r="F685" s="10" t="s">
        <v>200</v>
      </c>
      <c r="G685" s="10" t="s">
        <v>71</v>
      </c>
      <c r="H685">
        <v>1</v>
      </c>
      <c r="I685" s="10" t="s">
        <v>16</v>
      </c>
      <c r="J685" s="10" t="s">
        <v>277</v>
      </c>
      <c r="K685" s="10" t="s">
        <v>276</v>
      </c>
      <c r="L685">
        <v>33</v>
      </c>
      <c r="T685" s="10" t="s">
        <v>692</v>
      </c>
    </row>
    <row r="686" spans="1:20" x14ac:dyDescent="0.3">
      <c r="A686">
        <v>121</v>
      </c>
      <c r="B686" s="10" t="s">
        <v>216</v>
      </c>
      <c r="C686" s="10" t="s">
        <v>691</v>
      </c>
      <c r="D686" s="10" t="s">
        <v>28</v>
      </c>
      <c r="E686" s="10" t="s">
        <v>21</v>
      </c>
      <c r="F686" s="10" t="s">
        <v>200</v>
      </c>
      <c r="G686" s="10" t="s">
        <v>71</v>
      </c>
      <c r="H686">
        <v>1</v>
      </c>
      <c r="I686" s="10" t="s">
        <v>16</v>
      </c>
      <c r="J686" s="10" t="s">
        <v>884</v>
      </c>
      <c r="K686" s="10" t="s">
        <v>417</v>
      </c>
      <c r="L686">
        <v>57</v>
      </c>
      <c r="T686" s="10" t="s">
        <v>692</v>
      </c>
    </row>
    <row r="687" spans="1:20" x14ac:dyDescent="0.3">
      <c r="A687">
        <v>121</v>
      </c>
      <c r="B687" s="10" t="s">
        <v>216</v>
      </c>
      <c r="C687" s="10" t="s">
        <v>691</v>
      </c>
      <c r="D687" s="10" t="s">
        <v>28</v>
      </c>
      <c r="E687" s="10" t="s">
        <v>21</v>
      </c>
      <c r="F687" s="10" t="s">
        <v>200</v>
      </c>
      <c r="G687" s="10" t="s">
        <v>71</v>
      </c>
      <c r="H687">
        <v>1</v>
      </c>
      <c r="I687" s="10" t="s">
        <v>16</v>
      </c>
      <c r="J687" s="10" t="s">
        <v>278</v>
      </c>
      <c r="K687" s="10" t="s">
        <v>289</v>
      </c>
      <c r="L687">
        <v>36</v>
      </c>
      <c r="T687" s="10" t="s">
        <v>692</v>
      </c>
    </row>
    <row r="688" spans="1:20" x14ac:dyDescent="0.3">
      <c r="A688">
        <v>121</v>
      </c>
      <c r="B688" s="10" t="s">
        <v>216</v>
      </c>
      <c r="C688" s="10" t="s">
        <v>691</v>
      </c>
      <c r="D688" s="10" t="s">
        <v>28</v>
      </c>
      <c r="E688" s="10" t="s">
        <v>21</v>
      </c>
      <c r="F688" s="10" t="s">
        <v>200</v>
      </c>
      <c r="G688" s="10" t="s">
        <v>71</v>
      </c>
      <c r="H688">
        <v>1</v>
      </c>
      <c r="I688" s="10" t="s">
        <v>16</v>
      </c>
      <c r="J688" s="10" t="s">
        <v>279</v>
      </c>
      <c r="K688" s="10" t="s">
        <v>276</v>
      </c>
      <c r="L688">
        <v>33</v>
      </c>
      <c r="T688" s="10" t="s">
        <v>692</v>
      </c>
    </row>
    <row r="689" spans="1:20" x14ac:dyDescent="0.3">
      <c r="A689">
        <v>121</v>
      </c>
      <c r="B689" s="10" t="s">
        <v>216</v>
      </c>
      <c r="C689" s="10" t="s">
        <v>691</v>
      </c>
      <c r="D689" s="10" t="s">
        <v>28</v>
      </c>
      <c r="E689" s="10" t="s">
        <v>21</v>
      </c>
      <c r="F689" s="10" t="s">
        <v>200</v>
      </c>
      <c r="G689" s="10" t="s">
        <v>71</v>
      </c>
      <c r="H689">
        <v>1</v>
      </c>
      <c r="I689" s="10" t="s">
        <v>16</v>
      </c>
      <c r="J689" s="10" t="s">
        <v>280</v>
      </c>
      <c r="K689" s="10" t="s">
        <v>276</v>
      </c>
      <c r="L689">
        <v>33</v>
      </c>
      <c r="T689" s="10" t="s">
        <v>692</v>
      </c>
    </row>
    <row r="690" spans="1:20" x14ac:dyDescent="0.3">
      <c r="A690">
        <v>121</v>
      </c>
      <c r="B690" s="10" t="s">
        <v>216</v>
      </c>
      <c r="C690" s="10" t="s">
        <v>691</v>
      </c>
      <c r="D690" s="10" t="s">
        <v>28</v>
      </c>
      <c r="E690" s="10" t="s">
        <v>21</v>
      </c>
      <c r="F690" s="10" t="s">
        <v>200</v>
      </c>
      <c r="G690" s="10" t="s">
        <v>71</v>
      </c>
      <c r="H690">
        <v>1</v>
      </c>
      <c r="I690" s="10" t="s">
        <v>16</v>
      </c>
      <c r="J690" s="10" t="s">
        <v>416</v>
      </c>
      <c r="K690" s="10" t="s">
        <v>417</v>
      </c>
      <c r="L690">
        <v>47</v>
      </c>
      <c r="T690" s="10" t="s">
        <v>692</v>
      </c>
    </row>
    <row r="691" spans="1:20" x14ac:dyDescent="0.3">
      <c r="A691">
        <v>122</v>
      </c>
      <c r="B691" s="10" t="s">
        <v>216</v>
      </c>
      <c r="C691" s="10" t="s">
        <v>694</v>
      </c>
      <c r="D691" s="10" t="s">
        <v>28</v>
      </c>
      <c r="E691" s="10" t="s">
        <v>26</v>
      </c>
      <c r="F691" s="10" t="s">
        <v>200</v>
      </c>
      <c r="G691" s="10" t="s">
        <v>71</v>
      </c>
      <c r="H691">
        <v>1</v>
      </c>
      <c r="I691" s="10" t="s">
        <v>16</v>
      </c>
      <c r="J691" s="10" t="s">
        <v>275</v>
      </c>
      <c r="K691" s="10" t="s">
        <v>276</v>
      </c>
      <c r="L691">
        <v>28</v>
      </c>
      <c r="T691" s="10" t="s">
        <v>695</v>
      </c>
    </row>
    <row r="692" spans="1:20" x14ac:dyDescent="0.3">
      <c r="A692">
        <v>122</v>
      </c>
      <c r="B692" s="10" t="s">
        <v>216</v>
      </c>
      <c r="C692" s="10" t="s">
        <v>694</v>
      </c>
      <c r="D692" s="10" t="s">
        <v>28</v>
      </c>
      <c r="E692" s="10" t="s">
        <v>26</v>
      </c>
      <c r="F692" s="10" t="s">
        <v>200</v>
      </c>
      <c r="G692" s="10" t="s">
        <v>71</v>
      </c>
      <c r="H692">
        <v>1</v>
      </c>
      <c r="I692" s="10" t="s">
        <v>16</v>
      </c>
      <c r="J692" s="10" t="s">
        <v>277</v>
      </c>
      <c r="K692" s="10" t="s">
        <v>276</v>
      </c>
      <c r="L692">
        <v>28</v>
      </c>
      <c r="T692" s="10" t="s">
        <v>695</v>
      </c>
    </row>
    <row r="693" spans="1:20" x14ac:dyDescent="0.3">
      <c r="A693">
        <v>122</v>
      </c>
      <c r="B693" s="10" t="s">
        <v>216</v>
      </c>
      <c r="C693" s="10" t="s">
        <v>694</v>
      </c>
      <c r="D693" s="10" t="s">
        <v>28</v>
      </c>
      <c r="E693" s="10" t="s">
        <v>26</v>
      </c>
      <c r="F693" s="10" t="s">
        <v>200</v>
      </c>
      <c r="G693" s="10" t="s">
        <v>71</v>
      </c>
      <c r="H693">
        <v>1</v>
      </c>
      <c r="I693" s="10" t="s">
        <v>16</v>
      </c>
      <c r="J693" s="10" t="s">
        <v>278</v>
      </c>
      <c r="K693" s="10" t="s">
        <v>276</v>
      </c>
      <c r="L693">
        <v>28</v>
      </c>
      <c r="T693" s="10" t="s">
        <v>695</v>
      </c>
    </row>
    <row r="694" spans="1:20" x14ac:dyDescent="0.3">
      <c r="A694">
        <v>122</v>
      </c>
      <c r="B694" s="10" t="s">
        <v>216</v>
      </c>
      <c r="C694" s="10" t="s">
        <v>694</v>
      </c>
      <c r="D694" s="10" t="s">
        <v>28</v>
      </c>
      <c r="E694" s="10" t="s">
        <v>26</v>
      </c>
      <c r="F694" s="10" t="s">
        <v>200</v>
      </c>
      <c r="G694" s="10" t="s">
        <v>71</v>
      </c>
      <c r="H694">
        <v>1</v>
      </c>
      <c r="I694" s="10" t="s">
        <v>16</v>
      </c>
      <c r="J694" s="10" t="s">
        <v>279</v>
      </c>
      <c r="K694" s="10" t="s">
        <v>276</v>
      </c>
      <c r="L694">
        <v>28</v>
      </c>
      <c r="T694" s="10" t="s">
        <v>695</v>
      </c>
    </row>
    <row r="695" spans="1:20" x14ac:dyDescent="0.3">
      <c r="A695">
        <v>122</v>
      </c>
      <c r="B695" s="10" t="s">
        <v>216</v>
      </c>
      <c r="C695" s="10" t="s">
        <v>694</v>
      </c>
      <c r="D695" s="10" t="s">
        <v>28</v>
      </c>
      <c r="E695" s="10" t="s">
        <v>26</v>
      </c>
      <c r="F695" s="10" t="s">
        <v>200</v>
      </c>
      <c r="G695" s="10" t="s">
        <v>71</v>
      </c>
      <c r="H695">
        <v>1</v>
      </c>
      <c r="I695" s="10" t="s">
        <v>16</v>
      </c>
      <c r="J695" s="10" t="s">
        <v>280</v>
      </c>
      <c r="K695" s="10" t="s">
        <v>276</v>
      </c>
      <c r="L695">
        <v>13</v>
      </c>
      <c r="T695" s="10" t="s">
        <v>695</v>
      </c>
    </row>
    <row r="696" spans="1:20" x14ac:dyDescent="0.3">
      <c r="A696">
        <v>123</v>
      </c>
      <c r="B696" s="10" t="s">
        <v>216</v>
      </c>
      <c r="C696" s="10" t="s">
        <v>697</v>
      </c>
      <c r="D696" s="10" t="s">
        <v>28</v>
      </c>
      <c r="E696" s="10" t="s">
        <v>25</v>
      </c>
      <c r="F696" s="10" t="s">
        <v>200</v>
      </c>
      <c r="G696" s="10" t="s">
        <v>71</v>
      </c>
      <c r="H696">
        <v>1</v>
      </c>
      <c r="I696" s="10" t="s">
        <v>16</v>
      </c>
      <c r="J696" s="10" t="s">
        <v>275</v>
      </c>
      <c r="K696" s="10" t="s">
        <v>413</v>
      </c>
      <c r="L696">
        <v>28</v>
      </c>
      <c r="T696" s="10" t="s">
        <v>698</v>
      </c>
    </row>
    <row r="697" spans="1:20" x14ac:dyDescent="0.3">
      <c r="A697">
        <v>123</v>
      </c>
      <c r="B697" s="10" t="s">
        <v>216</v>
      </c>
      <c r="C697" s="10" t="s">
        <v>697</v>
      </c>
      <c r="D697" s="10" t="s">
        <v>28</v>
      </c>
      <c r="E697" s="10" t="s">
        <v>25</v>
      </c>
      <c r="F697" s="10" t="s">
        <v>200</v>
      </c>
      <c r="G697" s="10" t="s">
        <v>71</v>
      </c>
      <c r="H697">
        <v>1</v>
      </c>
      <c r="I697" s="10" t="s">
        <v>16</v>
      </c>
      <c r="J697" s="10" t="s">
        <v>885</v>
      </c>
      <c r="K697" s="10" t="s">
        <v>289</v>
      </c>
      <c r="L697">
        <v>31</v>
      </c>
      <c r="T697" s="10" t="s">
        <v>698</v>
      </c>
    </row>
    <row r="698" spans="1:20" x14ac:dyDescent="0.3">
      <c r="A698">
        <v>123</v>
      </c>
      <c r="B698" s="10" t="s">
        <v>216</v>
      </c>
      <c r="C698" s="10" t="s">
        <v>697</v>
      </c>
      <c r="D698" s="10" t="s">
        <v>28</v>
      </c>
      <c r="E698" s="10" t="s">
        <v>25</v>
      </c>
      <c r="F698" s="10" t="s">
        <v>200</v>
      </c>
      <c r="G698" s="10" t="s">
        <v>71</v>
      </c>
      <c r="H698">
        <v>1</v>
      </c>
      <c r="I698" s="10" t="s">
        <v>16</v>
      </c>
      <c r="J698" s="10" t="s">
        <v>277</v>
      </c>
      <c r="K698" s="10" t="s">
        <v>276</v>
      </c>
      <c r="L698">
        <v>25</v>
      </c>
      <c r="T698" s="10" t="s">
        <v>698</v>
      </c>
    </row>
    <row r="699" spans="1:20" x14ac:dyDescent="0.3">
      <c r="A699">
        <v>123</v>
      </c>
      <c r="B699" s="10" t="s">
        <v>216</v>
      </c>
      <c r="C699" s="10" t="s">
        <v>697</v>
      </c>
      <c r="D699" s="10" t="s">
        <v>28</v>
      </c>
      <c r="E699" s="10" t="s">
        <v>25</v>
      </c>
      <c r="F699" s="10" t="s">
        <v>200</v>
      </c>
      <c r="G699" s="10" t="s">
        <v>71</v>
      </c>
      <c r="H699">
        <v>1</v>
      </c>
      <c r="I699" s="10" t="s">
        <v>16</v>
      </c>
      <c r="J699" s="10" t="s">
        <v>278</v>
      </c>
      <c r="K699" s="10" t="s">
        <v>413</v>
      </c>
      <c r="L699">
        <v>28</v>
      </c>
      <c r="T699" s="10" t="s">
        <v>698</v>
      </c>
    </row>
    <row r="700" spans="1:20" x14ac:dyDescent="0.3">
      <c r="A700">
        <v>123</v>
      </c>
      <c r="B700" s="10" t="s">
        <v>216</v>
      </c>
      <c r="C700" s="10" t="s">
        <v>697</v>
      </c>
      <c r="D700" s="10" t="s">
        <v>28</v>
      </c>
      <c r="E700" s="10" t="s">
        <v>25</v>
      </c>
      <c r="F700" s="10" t="s">
        <v>200</v>
      </c>
      <c r="G700" s="10" t="s">
        <v>71</v>
      </c>
      <c r="H700">
        <v>1</v>
      </c>
      <c r="I700" s="10" t="s">
        <v>16</v>
      </c>
      <c r="J700" s="10" t="s">
        <v>279</v>
      </c>
      <c r="K700" s="10" t="s">
        <v>276</v>
      </c>
      <c r="L700">
        <v>25</v>
      </c>
      <c r="T700" s="10" t="s">
        <v>698</v>
      </c>
    </row>
    <row r="701" spans="1:20" x14ac:dyDescent="0.3">
      <c r="A701">
        <v>123</v>
      </c>
      <c r="B701" s="10" t="s">
        <v>216</v>
      </c>
      <c r="C701" s="10" t="s">
        <v>697</v>
      </c>
      <c r="D701" s="10" t="s">
        <v>28</v>
      </c>
      <c r="E701" s="10" t="s">
        <v>25</v>
      </c>
      <c r="F701" s="10" t="s">
        <v>200</v>
      </c>
      <c r="G701" s="10" t="s">
        <v>71</v>
      </c>
      <c r="H701">
        <v>1</v>
      </c>
      <c r="I701" s="10" t="s">
        <v>16</v>
      </c>
      <c r="J701" s="10" t="s">
        <v>280</v>
      </c>
      <c r="K701" s="10" t="s">
        <v>276</v>
      </c>
      <c r="L701">
        <v>13</v>
      </c>
      <c r="T701" s="10" t="s">
        <v>698</v>
      </c>
    </row>
    <row r="702" spans="1:20" x14ac:dyDescent="0.3">
      <c r="A702">
        <v>124</v>
      </c>
      <c r="B702" s="10" t="s">
        <v>216</v>
      </c>
      <c r="C702" s="10" t="s">
        <v>641</v>
      </c>
      <c r="D702" s="10" t="s">
        <v>24</v>
      </c>
      <c r="E702" s="10" t="s">
        <v>25</v>
      </c>
      <c r="F702" s="10" t="s">
        <v>155</v>
      </c>
      <c r="G702" s="10" t="s">
        <v>71</v>
      </c>
      <c r="H702">
        <v>1</v>
      </c>
      <c r="I702" s="10" t="s">
        <v>16</v>
      </c>
      <c r="J702" s="10" t="s">
        <v>275</v>
      </c>
      <c r="K702" s="10" t="s">
        <v>276</v>
      </c>
      <c r="L702">
        <v>29</v>
      </c>
      <c r="T702" s="10" t="s">
        <v>642</v>
      </c>
    </row>
    <row r="703" spans="1:20" x14ac:dyDescent="0.3">
      <c r="A703">
        <v>124</v>
      </c>
      <c r="B703" s="10" t="s">
        <v>216</v>
      </c>
      <c r="C703" s="10" t="s">
        <v>641</v>
      </c>
      <c r="D703" s="10" t="s">
        <v>24</v>
      </c>
      <c r="E703" s="10" t="s">
        <v>25</v>
      </c>
      <c r="F703" s="10" t="s">
        <v>155</v>
      </c>
      <c r="G703" s="10" t="s">
        <v>71</v>
      </c>
      <c r="H703">
        <v>1</v>
      </c>
      <c r="I703" s="10" t="s">
        <v>16</v>
      </c>
      <c r="J703" s="10" t="s">
        <v>277</v>
      </c>
      <c r="K703" s="10" t="s">
        <v>276</v>
      </c>
      <c r="L703">
        <v>29</v>
      </c>
      <c r="T703" s="10" t="s">
        <v>642</v>
      </c>
    </row>
    <row r="704" spans="1:20" x14ac:dyDescent="0.3">
      <c r="A704">
        <v>124</v>
      </c>
      <c r="B704" s="10" t="s">
        <v>216</v>
      </c>
      <c r="C704" s="10" t="s">
        <v>641</v>
      </c>
      <c r="D704" s="10" t="s">
        <v>24</v>
      </c>
      <c r="E704" s="10" t="s">
        <v>25</v>
      </c>
      <c r="F704" s="10" t="s">
        <v>155</v>
      </c>
      <c r="G704" s="10" t="s">
        <v>71</v>
      </c>
      <c r="H704">
        <v>1</v>
      </c>
      <c r="I704" s="10" t="s">
        <v>16</v>
      </c>
      <c r="J704" s="10" t="s">
        <v>278</v>
      </c>
      <c r="K704" s="10" t="s">
        <v>276</v>
      </c>
      <c r="L704">
        <v>29</v>
      </c>
      <c r="T704" s="10" t="s">
        <v>642</v>
      </c>
    </row>
    <row r="705" spans="1:20" x14ac:dyDescent="0.3">
      <c r="A705">
        <v>124</v>
      </c>
      <c r="B705" s="10" t="s">
        <v>216</v>
      </c>
      <c r="C705" s="10" t="s">
        <v>641</v>
      </c>
      <c r="D705" s="10" t="s">
        <v>24</v>
      </c>
      <c r="E705" s="10" t="s">
        <v>25</v>
      </c>
      <c r="F705" s="10" t="s">
        <v>155</v>
      </c>
      <c r="G705" s="10" t="s">
        <v>71</v>
      </c>
      <c r="H705">
        <v>1</v>
      </c>
      <c r="I705" s="10" t="s">
        <v>16</v>
      </c>
      <c r="J705" s="10" t="s">
        <v>279</v>
      </c>
      <c r="K705" s="10" t="s">
        <v>276</v>
      </c>
      <c r="L705">
        <v>29</v>
      </c>
      <c r="T705" s="10" t="s">
        <v>642</v>
      </c>
    </row>
    <row r="706" spans="1:20" x14ac:dyDescent="0.3">
      <c r="A706">
        <v>124</v>
      </c>
      <c r="B706" s="10" t="s">
        <v>216</v>
      </c>
      <c r="C706" s="10" t="s">
        <v>641</v>
      </c>
      <c r="D706" s="10" t="s">
        <v>24</v>
      </c>
      <c r="E706" s="10" t="s">
        <v>25</v>
      </c>
      <c r="F706" s="10" t="s">
        <v>155</v>
      </c>
      <c r="G706" s="10" t="s">
        <v>71</v>
      </c>
      <c r="H706">
        <v>1</v>
      </c>
      <c r="I706" s="10" t="s">
        <v>16</v>
      </c>
      <c r="J706" s="10" t="s">
        <v>280</v>
      </c>
      <c r="K706" s="10" t="s">
        <v>276</v>
      </c>
      <c r="L706">
        <v>13</v>
      </c>
      <c r="T706" s="10" t="s">
        <v>642</v>
      </c>
    </row>
    <row r="707" spans="1:20" x14ac:dyDescent="0.3">
      <c r="A707">
        <v>125</v>
      </c>
      <c r="B707" s="10" t="s">
        <v>219</v>
      </c>
      <c r="C707" s="10" t="s">
        <v>641</v>
      </c>
      <c r="D707" s="10" t="s">
        <v>28</v>
      </c>
      <c r="E707" s="10" t="s">
        <v>25</v>
      </c>
      <c r="F707" s="10" t="s">
        <v>155</v>
      </c>
      <c r="G707" s="10" t="s">
        <v>71</v>
      </c>
      <c r="H707">
        <v>1</v>
      </c>
      <c r="I707" s="10" t="s">
        <v>16</v>
      </c>
      <c r="J707" s="10" t="s">
        <v>275</v>
      </c>
      <c r="K707" s="10" t="s">
        <v>276</v>
      </c>
      <c r="L707">
        <v>29</v>
      </c>
      <c r="T707" s="10" t="s">
        <v>644</v>
      </c>
    </row>
    <row r="708" spans="1:20" x14ac:dyDescent="0.3">
      <c r="A708">
        <v>125</v>
      </c>
      <c r="B708" s="10" t="s">
        <v>219</v>
      </c>
      <c r="C708" s="10" t="s">
        <v>641</v>
      </c>
      <c r="D708" s="10" t="s">
        <v>28</v>
      </c>
      <c r="E708" s="10" t="s">
        <v>25</v>
      </c>
      <c r="F708" s="10" t="s">
        <v>155</v>
      </c>
      <c r="G708" s="10" t="s">
        <v>71</v>
      </c>
      <c r="H708">
        <v>1</v>
      </c>
      <c r="I708" s="10" t="s">
        <v>16</v>
      </c>
      <c r="J708" s="10" t="s">
        <v>277</v>
      </c>
      <c r="K708" s="10" t="s">
        <v>276</v>
      </c>
      <c r="L708">
        <v>29</v>
      </c>
      <c r="T708" s="10" t="s">
        <v>644</v>
      </c>
    </row>
    <row r="709" spans="1:20" x14ac:dyDescent="0.3">
      <c r="A709">
        <v>125</v>
      </c>
      <c r="B709" s="10" t="s">
        <v>219</v>
      </c>
      <c r="C709" s="10" t="s">
        <v>641</v>
      </c>
      <c r="D709" s="10" t="s">
        <v>28</v>
      </c>
      <c r="E709" s="10" t="s">
        <v>25</v>
      </c>
      <c r="F709" s="10" t="s">
        <v>155</v>
      </c>
      <c r="G709" s="10" t="s">
        <v>71</v>
      </c>
      <c r="H709">
        <v>1</v>
      </c>
      <c r="I709" s="10" t="s">
        <v>16</v>
      </c>
      <c r="J709" s="10" t="s">
        <v>278</v>
      </c>
      <c r="K709" s="10" t="s">
        <v>276</v>
      </c>
      <c r="L709">
        <v>29</v>
      </c>
      <c r="T709" s="10" t="s">
        <v>644</v>
      </c>
    </row>
    <row r="710" spans="1:20" x14ac:dyDescent="0.3">
      <c r="A710">
        <v>125</v>
      </c>
      <c r="B710" s="10" t="s">
        <v>219</v>
      </c>
      <c r="C710" s="10" t="s">
        <v>641</v>
      </c>
      <c r="D710" s="10" t="s">
        <v>28</v>
      </c>
      <c r="E710" s="10" t="s">
        <v>25</v>
      </c>
      <c r="F710" s="10" t="s">
        <v>155</v>
      </c>
      <c r="G710" s="10" t="s">
        <v>71</v>
      </c>
      <c r="H710">
        <v>1</v>
      </c>
      <c r="I710" s="10" t="s">
        <v>16</v>
      </c>
      <c r="J710" s="10" t="s">
        <v>279</v>
      </c>
      <c r="K710" s="10" t="s">
        <v>276</v>
      </c>
      <c r="L710">
        <v>29</v>
      </c>
      <c r="T710" s="10" t="s">
        <v>644</v>
      </c>
    </row>
    <row r="711" spans="1:20" x14ac:dyDescent="0.3">
      <c r="A711">
        <v>125</v>
      </c>
      <c r="B711" s="10" t="s">
        <v>219</v>
      </c>
      <c r="C711" s="10" t="s">
        <v>641</v>
      </c>
      <c r="D711" s="10" t="s">
        <v>28</v>
      </c>
      <c r="E711" s="10" t="s">
        <v>25</v>
      </c>
      <c r="F711" s="10" t="s">
        <v>155</v>
      </c>
      <c r="G711" s="10" t="s">
        <v>71</v>
      </c>
      <c r="H711">
        <v>1</v>
      </c>
      <c r="I711" s="10" t="s">
        <v>16</v>
      </c>
      <c r="J711" s="10" t="s">
        <v>280</v>
      </c>
      <c r="K711" s="10" t="s">
        <v>276</v>
      </c>
      <c r="L711">
        <v>13</v>
      </c>
      <c r="T711" s="10" t="s">
        <v>644</v>
      </c>
    </row>
    <row r="712" spans="1:20" x14ac:dyDescent="0.3">
      <c r="A712">
        <v>126</v>
      </c>
      <c r="B712" s="10" t="s">
        <v>216</v>
      </c>
      <c r="C712" s="10" t="s">
        <v>645</v>
      </c>
      <c r="D712" s="10" t="s">
        <v>24</v>
      </c>
      <c r="E712" s="10" t="s">
        <v>25</v>
      </c>
      <c r="F712" s="10" t="s">
        <v>155</v>
      </c>
      <c r="G712" s="10" t="s">
        <v>71</v>
      </c>
      <c r="H712">
        <v>1</v>
      </c>
      <c r="I712" s="10" t="s">
        <v>16</v>
      </c>
      <c r="J712" s="10" t="s">
        <v>275</v>
      </c>
      <c r="K712" s="10" t="s">
        <v>289</v>
      </c>
      <c r="L712">
        <v>33</v>
      </c>
      <c r="T712" s="10" t="s">
        <v>646</v>
      </c>
    </row>
    <row r="713" spans="1:20" x14ac:dyDescent="0.3">
      <c r="A713">
        <v>126</v>
      </c>
      <c r="B713" s="10" t="s">
        <v>216</v>
      </c>
      <c r="C713" s="10" t="s">
        <v>645</v>
      </c>
      <c r="D713" s="10" t="s">
        <v>24</v>
      </c>
      <c r="E713" s="10" t="s">
        <v>25</v>
      </c>
      <c r="F713" s="10" t="s">
        <v>155</v>
      </c>
      <c r="G713" s="10" t="s">
        <v>71</v>
      </c>
      <c r="H713">
        <v>1</v>
      </c>
      <c r="I713" s="10" t="s">
        <v>16</v>
      </c>
      <c r="J713" s="10" t="s">
        <v>277</v>
      </c>
      <c r="K713" s="10" t="s">
        <v>276</v>
      </c>
      <c r="L713">
        <v>30</v>
      </c>
      <c r="T713" s="10" t="s">
        <v>646</v>
      </c>
    </row>
    <row r="714" spans="1:20" x14ac:dyDescent="0.3">
      <c r="A714">
        <v>126</v>
      </c>
      <c r="B714" s="10" t="s">
        <v>216</v>
      </c>
      <c r="C714" s="10" t="s">
        <v>645</v>
      </c>
      <c r="D714" s="10" t="s">
        <v>24</v>
      </c>
      <c r="E714" s="10" t="s">
        <v>25</v>
      </c>
      <c r="F714" s="10" t="s">
        <v>155</v>
      </c>
      <c r="G714" s="10" t="s">
        <v>71</v>
      </c>
      <c r="H714">
        <v>1</v>
      </c>
      <c r="I714" s="10" t="s">
        <v>16</v>
      </c>
      <c r="J714" s="10" t="s">
        <v>884</v>
      </c>
      <c r="K714" s="10" t="s">
        <v>276</v>
      </c>
      <c r="L714">
        <v>30</v>
      </c>
      <c r="T714" s="10" t="s">
        <v>646</v>
      </c>
    </row>
    <row r="715" spans="1:20" x14ac:dyDescent="0.3">
      <c r="A715">
        <v>126</v>
      </c>
      <c r="B715" s="10" t="s">
        <v>216</v>
      </c>
      <c r="C715" s="10" t="s">
        <v>645</v>
      </c>
      <c r="D715" s="10" t="s">
        <v>24</v>
      </c>
      <c r="E715" s="10" t="s">
        <v>25</v>
      </c>
      <c r="F715" s="10" t="s">
        <v>155</v>
      </c>
      <c r="G715" s="10" t="s">
        <v>71</v>
      </c>
      <c r="H715">
        <v>1</v>
      </c>
      <c r="I715" s="10" t="s">
        <v>16</v>
      </c>
      <c r="J715" s="10" t="s">
        <v>278</v>
      </c>
      <c r="K715" s="10" t="s">
        <v>289</v>
      </c>
      <c r="L715">
        <v>33</v>
      </c>
      <c r="T715" s="10" t="s">
        <v>646</v>
      </c>
    </row>
    <row r="716" spans="1:20" x14ac:dyDescent="0.3">
      <c r="A716">
        <v>126</v>
      </c>
      <c r="B716" s="10" t="s">
        <v>216</v>
      </c>
      <c r="C716" s="10" t="s">
        <v>645</v>
      </c>
      <c r="D716" s="10" t="s">
        <v>24</v>
      </c>
      <c r="E716" s="10" t="s">
        <v>25</v>
      </c>
      <c r="F716" s="10" t="s">
        <v>155</v>
      </c>
      <c r="G716" s="10" t="s">
        <v>71</v>
      </c>
      <c r="H716">
        <v>1</v>
      </c>
      <c r="I716" s="10" t="s">
        <v>16</v>
      </c>
      <c r="J716" s="10" t="s">
        <v>279</v>
      </c>
      <c r="K716" s="10" t="s">
        <v>276</v>
      </c>
      <c r="L716">
        <v>30</v>
      </c>
      <c r="T716" s="10" t="s">
        <v>646</v>
      </c>
    </row>
    <row r="717" spans="1:20" x14ac:dyDescent="0.3">
      <c r="A717">
        <v>126</v>
      </c>
      <c r="B717" s="10" t="s">
        <v>216</v>
      </c>
      <c r="C717" s="10" t="s">
        <v>645</v>
      </c>
      <c r="D717" s="10" t="s">
        <v>24</v>
      </c>
      <c r="E717" s="10" t="s">
        <v>25</v>
      </c>
      <c r="F717" s="10" t="s">
        <v>155</v>
      </c>
      <c r="G717" s="10" t="s">
        <v>71</v>
      </c>
      <c r="H717">
        <v>1</v>
      </c>
      <c r="I717" s="10" t="s">
        <v>16</v>
      </c>
      <c r="J717" s="10" t="s">
        <v>280</v>
      </c>
      <c r="K717" s="10" t="s">
        <v>276</v>
      </c>
      <c r="L717">
        <v>13</v>
      </c>
      <c r="T717" s="10" t="s">
        <v>646</v>
      </c>
    </row>
    <row r="718" spans="1:20" x14ac:dyDescent="0.3">
      <c r="A718">
        <v>127</v>
      </c>
      <c r="B718" s="10" t="s">
        <v>406</v>
      </c>
      <c r="C718" s="10" t="s">
        <v>645</v>
      </c>
      <c r="D718" s="10" t="s">
        <v>28</v>
      </c>
      <c r="E718" s="10" t="s">
        <v>25</v>
      </c>
      <c r="F718" s="10" t="s">
        <v>155</v>
      </c>
      <c r="G718" s="10" t="s">
        <v>71</v>
      </c>
      <c r="H718">
        <v>1</v>
      </c>
      <c r="I718" s="10" t="s">
        <v>16</v>
      </c>
      <c r="J718" s="10" t="s">
        <v>275</v>
      </c>
      <c r="K718" s="10" t="s">
        <v>289</v>
      </c>
      <c r="L718">
        <v>33</v>
      </c>
      <c r="T718" s="10" t="s">
        <v>679</v>
      </c>
    </row>
    <row r="719" spans="1:20" x14ac:dyDescent="0.3">
      <c r="A719">
        <v>127</v>
      </c>
      <c r="B719" s="10" t="s">
        <v>406</v>
      </c>
      <c r="C719" s="10" t="s">
        <v>645</v>
      </c>
      <c r="D719" s="10" t="s">
        <v>28</v>
      </c>
      <c r="E719" s="10" t="s">
        <v>25</v>
      </c>
      <c r="F719" s="10" t="s">
        <v>155</v>
      </c>
      <c r="G719" s="10" t="s">
        <v>71</v>
      </c>
      <c r="H719">
        <v>1</v>
      </c>
      <c r="I719" s="10" t="s">
        <v>16</v>
      </c>
      <c r="J719" s="10" t="s">
        <v>277</v>
      </c>
      <c r="K719" s="10" t="s">
        <v>276</v>
      </c>
      <c r="L719">
        <v>30</v>
      </c>
      <c r="T719" s="10" t="s">
        <v>679</v>
      </c>
    </row>
    <row r="720" spans="1:20" x14ac:dyDescent="0.3">
      <c r="A720">
        <v>127</v>
      </c>
      <c r="B720" s="10" t="s">
        <v>406</v>
      </c>
      <c r="C720" s="10" t="s">
        <v>645</v>
      </c>
      <c r="D720" s="10" t="s">
        <v>28</v>
      </c>
      <c r="E720" s="10" t="s">
        <v>25</v>
      </c>
      <c r="F720" s="10" t="s">
        <v>155</v>
      </c>
      <c r="G720" s="10" t="s">
        <v>71</v>
      </c>
      <c r="H720">
        <v>1</v>
      </c>
      <c r="I720" s="10" t="s">
        <v>16</v>
      </c>
      <c r="J720" s="10" t="s">
        <v>884</v>
      </c>
      <c r="K720" s="10" t="s">
        <v>276</v>
      </c>
      <c r="L720">
        <v>30</v>
      </c>
      <c r="T720" s="10" t="s">
        <v>679</v>
      </c>
    </row>
    <row r="721" spans="1:20" x14ac:dyDescent="0.3">
      <c r="A721">
        <v>127</v>
      </c>
      <c r="B721" s="10" t="s">
        <v>406</v>
      </c>
      <c r="C721" s="10" t="s">
        <v>645</v>
      </c>
      <c r="D721" s="10" t="s">
        <v>28</v>
      </c>
      <c r="E721" s="10" t="s">
        <v>25</v>
      </c>
      <c r="F721" s="10" t="s">
        <v>155</v>
      </c>
      <c r="G721" s="10" t="s">
        <v>71</v>
      </c>
      <c r="H721">
        <v>1</v>
      </c>
      <c r="I721" s="10" t="s">
        <v>16</v>
      </c>
      <c r="J721" s="10" t="s">
        <v>278</v>
      </c>
      <c r="K721" s="10" t="s">
        <v>289</v>
      </c>
      <c r="L721">
        <v>33</v>
      </c>
      <c r="T721" s="10" t="s">
        <v>679</v>
      </c>
    </row>
    <row r="722" spans="1:20" x14ac:dyDescent="0.3">
      <c r="A722">
        <v>127</v>
      </c>
      <c r="B722" s="10" t="s">
        <v>406</v>
      </c>
      <c r="C722" s="10" t="s">
        <v>645</v>
      </c>
      <c r="D722" s="10" t="s">
        <v>28</v>
      </c>
      <c r="E722" s="10" t="s">
        <v>25</v>
      </c>
      <c r="F722" s="10" t="s">
        <v>155</v>
      </c>
      <c r="G722" s="10" t="s">
        <v>71</v>
      </c>
      <c r="H722">
        <v>1</v>
      </c>
      <c r="I722" s="10" t="s">
        <v>16</v>
      </c>
      <c r="J722" s="10" t="s">
        <v>279</v>
      </c>
      <c r="K722" s="10" t="s">
        <v>276</v>
      </c>
      <c r="L722">
        <v>30</v>
      </c>
      <c r="T722" s="10" t="s">
        <v>679</v>
      </c>
    </row>
    <row r="723" spans="1:20" x14ac:dyDescent="0.3">
      <c r="A723">
        <v>127</v>
      </c>
      <c r="B723" s="10" t="s">
        <v>406</v>
      </c>
      <c r="C723" s="10" t="s">
        <v>645</v>
      </c>
      <c r="D723" s="10" t="s">
        <v>28</v>
      </c>
      <c r="E723" s="10" t="s">
        <v>25</v>
      </c>
      <c r="F723" s="10" t="s">
        <v>155</v>
      </c>
      <c r="G723" s="10" t="s">
        <v>71</v>
      </c>
      <c r="H723">
        <v>1</v>
      </c>
      <c r="I723" s="10" t="s">
        <v>16</v>
      </c>
      <c r="J723" s="10" t="s">
        <v>280</v>
      </c>
      <c r="K723" s="10" t="s">
        <v>276</v>
      </c>
      <c r="L723">
        <v>13</v>
      </c>
      <c r="T723" s="10" t="s">
        <v>679</v>
      </c>
    </row>
    <row r="724" spans="1:20" x14ac:dyDescent="0.3">
      <c r="A724">
        <v>127</v>
      </c>
      <c r="B724" s="10" t="s">
        <v>406</v>
      </c>
      <c r="C724" s="10" t="s">
        <v>645</v>
      </c>
      <c r="D724" s="10" t="s">
        <v>28</v>
      </c>
      <c r="E724" s="10" t="s">
        <v>25</v>
      </c>
      <c r="F724" s="10" t="s">
        <v>155</v>
      </c>
      <c r="G724" s="10" t="s">
        <v>71</v>
      </c>
      <c r="H724">
        <v>1</v>
      </c>
      <c r="I724" s="10" t="s">
        <v>16</v>
      </c>
      <c r="J724" s="10" t="s">
        <v>416</v>
      </c>
      <c r="K724" s="10" t="s">
        <v>417</v>
      </c>
      <c r="L724">
        <v>49</v>
      </c>
      <c r="N724">
        <v>59</v>
      </c>
      <c r="T724" s="10" t="s">
        <v>679</v>
      </c>
    </row>
    <row r="725" spans="1:20" x14ac:dyDescent="0.3">
      <c r="A725">
        <v>128</v>
      </c>
      <c r="B725" s="10" t="s">
        <v>216</v>
      </c>
      <c r="C725" s="10" t="s">
        <v>648</v>
      </c>
      <c r="D725" s="10" t="s">
        <v>24</v>
      </c>
      <c r="E725" s="10" t="s">
        <v>25</v>
      </c>
      <c r="F725" s="10" t="s">
        <v>155</v>
      </c>
      <c r="G725" s="10" t="s">
        <v>71</v>
      </c>
      <c r="H725">
        <v>1</v>
      </c>
      <c r="I725" s="10" t="s">
        <v>16</v>
      </c>
      <c r="J725" s="10" t="s">
        <v>275</v>
      </c>
      <c r="K725" s="10" t="s">
        <v>413</v>
      </c>
      <c r="L725">
        <v>28</v>
      </c>
      <c r="T725" s="10" t="s">
        <v>649</v>
      </c>
    </row>
    <row r="726" spans="1:20" x14ac:dyDescent="0.3">
      <c r="A726">
        <v>128</v>
      </c>
      <c r="B726" s="10" t="s">
        <v>216</v>
      </c>
      <c r="C726" s="10" t="s">
        <v>648</v>
      </c>
      <c r="D726" s="10" t="s">
        <v>24</v>
      </c>
      <c r="E726" s="10" t="s">
        <v>25</v>
      </c>
      <c r="F726" s="10" t="s">
        <v>155</v>
      </c>
      <c r="G726" s="10" t="s">
        <v>71</v>
      </c>
      <c r="H726">
        <v>1</v>
      </c>
      <c r="I726" s="10" t="s">
        <v>16</v>
      </c>
      <c r="J726" s="10" t="s">
        <v>277</v>
      </c>
      <c r="K726" s="10" t="s">
        <v>276</v>
      </c>
      <c r="L726">
        <v>25</v>
      </c>
      <c r="T726" s="10" t="s">
        <v>649</v>
      </c>
    </row>
    <row r="727" spans="1:20" x14ac:dyDescent="0.3">
      <c r="A727">
        <v>128</v>
      </c>
      <c r="B727" s="10" t="s">
        <v>216</v>
      </c>
      <c r="C727" s="10" t="s">
        <v>648</v>
      </c>
      <c r="D727" s="10" t="s">
        <v>24</v>
      </c>
      <c r="E727" s="10" t="s">
        <v>25</v>
      </c>
      <c r="F727" s="10" t="s">
        <v>155</v>
      </c>
      <c r="G727" s="10" t="s">
        <v>71</v>
      </c>
      <c r="H727">
        <v>1</v>
      </c>
      <c r="I727" s="10" t="s">
        <v>16</v>
      </c>
      <c r="J727" s="10" t="s">
        <v>278</v>
      </c>
      <c r="K727" s="10" t="s">
        <v>413</v>
      </c>
      <c r="L727">
        <v>28</v>
      </c>
      <c r="T727" s="10" t="s">
        <v>649</v>
      </c>
    </row>
    <row r="728" spans="1:20" x14ac:dyDescent="0.3">
      <c r="A728">
        <v>128</v>
      </c>
      <c r="B728" s="10" t="s">
        <v>216</v>
      </c>
      <c r="C728" s="10" t="s">
        <v>648</v>
      </c>
      <c r="D728" s="10" t="s">
        <v>24</v>
      </c>
      <c r="E728" s="10" t="s">
        <v>25</v>
      </c>
      <c r="F728" s="10" t="s">
        <v>155</v>
      </c>
      <c r="G728" s="10" t="s">
        <v>71</v>
      </c>
      <c r="H728">
        <v>1</v>
      </c>
      <c r="I728" s="10" t="s">
        <v>16</v>
      </c>
      <c r="J728" s="10" t="s">
        <v>279</v>
      </c>
      <c r="K728" s="10" t="s">
        <v>276</v>
      </c>
      <c r="L728">
        <v>25</v>
      </c>
      <c r="T728" s="10" t="s">
        <v>649</v>
      </c>
    </row>
    <row r="729" spans="1:20" x14ac:dyDescent="0.3">
      <c r="A729">
        <v>128</v>
      </c>
      <c r="B729" s="10" t="s">
        <v>216</v>
      </c>
      <c r="C729" s="10" t="s">
        <v>648</v>
      </c>
      <c r="D729" s="10" t="s">
        <v>24</v>
      </c>
      <c r="E729" s="10" t="s">
        <v>25</v>
      </c>
      <c r="F729" s="10" t="s">
        <v>155</v>
      </c>
      <c r="G729" s="10" t="s">
        <v>71</v>
      </c>
      <c r="H729">
        <v>1</v>
      </c>
      <c r="I729" s="10" t="s">
        <v>16</v>
      </c>
      <c r="J729" s="10" t="s">
        <v>280</v>
      </c>
      <c r="K729" s="10" t="s">
        <v>276</v>
      </c>
      <c r="L729">
        <v>12</v>
      </c>
      <c r="T729" s="10" t="s">
        <v>649</v>
      </c>
    </row>
    <row r="730" spans="1:20" x14ac:dyDescent="0.3">
      <c r="A730">
        <v>129</v>
      </c>
      <c r="B730" s="10" t="s">
        <v>216</v>
      </c>
      <c r="C730" s="10" t="s">
        <v>651</v>
      </c>
      <c r="D730" s="10" t="s">
        <v>24</v>
      </c>
      <c r="E730" s="10" t="s">
        <v>21</v>
      </c>
      <c r="F730" s="10" t="s">
        <v>155</v>
      </c>
      <c r="G730" s="10" t="s">
        <v>71</v>
      </c>
      <c r="H730">
        <v>1</v>
      </c>
      <c r="I730" s="10" t="s">
        <v>16</v>
      </c>
      <c r="J730" s="10" t="s">
        <v>275</v>
      </c>
      <c r="K730" s="10" t="s">
        <v>289</v>
      </c>
      <c r="L730">
        <v>35</v>
      </c>
      <c r="T730" s="10" t="s">
        <v>652</v>
      </c>
    </row>
    <row r="731" spans="1:20" x14ac:dyDescent="0.3">
      <c r="A731">
        <v>129</v>
      </c>
      <c r="B731" s="10" t="s">
        <v>216</v>
      </c>
      <c r="C731" s="10" t="s">
        <v>651</v>
      </c>
      <c r="D731" s="10" t="s">
        <v>24</v>
      </c>
      <c r="E731" s="10" t="s">
        <v>21</v>
      </c>
      <c r="F731" s="10" t="s">
        <v>155</v>
      </c>
      <c r="G731" s="10" t="s">
        <v>71</v>
      </c>
      <c r="H731">
        <v>1</v>
      </c>
      <c r="I731" s="10" t="s">
        <v>16</v>
      </c>
      <c r="J731" s="10" t="s">
        <v>885</v>
      </c>
      <c r="K731" s="10" t="s">
        <v>413</v>
      </c>
      <c r="L731">
        <v>41</v>
      </c>
      <c r="T731" s="10" t="s">
        <v>652</v>
      </c>
    </row>
    <row r="732" spans="1:20" x14ac:dyDescent="0.3">
      <c r="A732">
        <v>129</v>
      </c>
      <c r="B732" s="10" t="s">
        <v>216</v>
      </c>
      <c r="C732" s="10" t="s">
        <v>651</v>
      </c>
      <c r="D732" s="10" t="s">
        <v>24</v>
      </c>
      <c r="E732" s="10" t="s">
        <v>21</v>
      </c>
      <c r="F732" s="10" t="s">
        <v>155</v>
      </c>
      <c r="G732" s="10" t="s">
        <v>71</v>
      </c>
      <c r="H732">
        <v>1</v>
      </c>
      <c r="I732" s="10" t="s">
        <v>16</v>
      </c>
      <c r="J732" s="10" t="s">
        <v>277</v>
      </c>
      <c r="K732" s="10" t="s">
        <v>276</v>
      </c>
      <c r="L732">
        <v>32</v>
      </c>
      <c r="T732" s="10" t="s">
        <v>652</v>
      </c>
    </row>
    <row r="733" spans="1:20" x14ac:dyDescent="0.3">
      <c r="A733">
        <v>129</v>
      </c>
      <c r="B733" s="10" t="s">
        <v>216</v>
      </c>
      <c r="C733" s="10" t="s">
        <v>651</v>
      </c>
      <c r="D733" s="10" t="s">
        <v>24</v>
      </c>
      <c r="E733" s="10" t="s">
        <v>21</v>
      </c>
      <c r="F733" s="10" t="s">
        <v>155</v>
      </c>
      <c r="G733" s="10" t="s">
        <v>71</v>
      </c>
      <c r="H733">
        <v>1</v>
      </c>
      <c r="I733" s="10" t="s">
        <v>16</v>
      </c>
      <c r="J733" s="10" t="s">
        <v>884</v>
      </c>
      <c r="K733" s="10" t="s">
        <v>276</v>
      </c>
      <c r="L733">
        <v>32</v>
      </c>
      <c r="T733" s="10" t="s">
        <v>652</v>
      </c>
    </row>
    <row r="734" spans="1:20" x14ac:dyDescent="0.3">
      <c r="A734">
        <v>129</v>
      </c>
      <c r="B734" s="10" t="s">
        <v>216</v>
      </c>
      <c r="C734" s="10" t="s">
        <v>651</v>
      </c>
      <c r="D734" s="10" t="s">
        <v>24</v>
      </c>
      <c r="E734" s="10" t="s">
        <v>21</v>
      </c>
      <c r="F734" s="10" t="s">
        <v>155</v>
      </c>
      <c r="G734" s="10" t="s">
        <v>71</v>
      </c>
      <c r="H734">
        <v>1</v>
      </c>
      <c r="I734" s="10" t="s">
        <v>16</v>
      </c>
      <c r="J734" s="10" t="s">
        <v>278</v>
      </c>
      <c r="K734" s="10" t="s">
        <v>289</v>
      </c>
      <c r="L734">
        <v>35</v>
      </c>
      <c r="T734" s="10" t="s">
        <v>652</v>
      </c>
    </row>
    <row r="735" spans="1:20" x14ac:dyDescent="0.3">
      <c r="A735">
        <v>129</v>
      </c>
      <c r="B735" s="10" t="s">
        <v>216</v>
      </c>
      <c r="C735" s="10" t="s">
        <v>651</v>
      </c>
      <c r="D735" s="10" t="s">
        <v>24</v>
      </c>
      <c r="E735" s="10" t="s">
        <v>21</v>
      </c>
      <c r="F735" s="10" t="s">
        <v>155</v>
      </c>
      <c r="G735" s="10" t="s">
        <v>71</v>
      </c>
      <c r="H735">
        <v>1</v>
      </c>
      <c r="I735" s="10" t="s">
        <v>16</v>
      </c>
      <c r="J735" s="10" t="s">
        <v>279</v>
      </c>
      <c r="K735" s="10" t="s">
        <v>276</v>
      </c>
      <c r="L735">
        <v>32</v>
      </c>
      <c r="T735" s="10" t="s">
        <v>652</v>
      </c>
    </row>
    <row r="736" spans="1:20" x14ac:dyDescent="0.3">
      <c r="A736">
        <v>129</v>
      </c>
      <c r="B736" s="10" t="s">
        <v>216</v>
      </c>
      <c r="C736" s="10" t="s">
        <v>651</v>
      </c>
      <c r="D736" s="10" t="s">
        <v>24</v>
      </c>
      <c r="E736" s="10" t="s">
        <v>21</v>
      </c>
      <c r="F736" s="10" t="s">
        <v>155</v>
      </c>
      <c r="G736" s="10" t="s">
        <v>71</v>
      </c>
      <c r="H736">
        <v>1</v>
      </c>
      <c r="I736" s="10" t="s">
        <v>16</v>
      </c>
      <c r="J736" s="10" t="s">
        <v>280</v>
      </c>
      <c r="K736" s="10" t="s">
        <v>276</v>
      </c>
      <c r="L736">
        <v>32</v>
      </c>
      <c r="T736" s="10" t="s">
        <v>652</v>
      </c>
    </row>
    <row r="737" spans="1:20" x14ac:dyDescent="0.3">
      <c r="A737">
        <v>129</v>
      </c>
      <c r="B737" s="10" t="s">
        <v>216</v>
      </c>
      <c r="C737" s="10" t="s">
        <v>651</v>
      </c>
      <c r="D737" s="10" t="s">
        <v>24</v>
      </c>
      <c r="E737" s="10" t="s">
        <v>21</v>
      </c>
      <c r="F737" s="10" t="s">
        <v>155</v>
      </c>
      <c r="G737" s="10" t="s">
        <v>71</v>
      </c>
      <c r="H737">
        <v>1</v>
      </c>
      <c r="I737" s="10" t="s">
        <v>16</v>
      </c>
      <c r="J737" s="10" t="s">
        <v>416</v>
      </c>
      <c r="K737" s="10" t="s">
        <v>417</v>
      </c>
      <c r="L737">
        <v>45</v>
      </c>
      <c r="N737">
        <v>55</v>
      </c>
      <c r="T737" s="10" t="s">
        <v>652</v>
      </c>
    </row>
    <row r="738" spans="1:20" x14ac:dyDescent="0.3">
      <c r="A738">
        <v>130</v>
      </c>
      <c r="B738" s="10" t="s">
        <v>216</v>
      </c>
      <c r="C738" s="10" t="s">
        <v>654</v>
      </c>
      <c r="D738" s="10" t="s">
        <v>24</v>
      </c>
      <c r="E738" s="10" t="s">
        <v>26</v>
      </c>
      <c r="F738" s="10" t="s">
        <v>155</v>
      </c>
      <c r="G738" s="10" t="s">
        <v>71</v>
      </c>
      <c r="H738">
        <v>1</v>
      </c>
      <c r="I738" s="10" t="s">
        <v>16</v>
      </c>
      <c r="J738" s="10" t="s">
        <v>275</v>
      </c>
      <c r="K738" s="10" t="s">
        <v>276</v>
      </c>
      <c r="L738">
        <v>25</v>
      </c>
      <c r="T738" s="10" t="s">
        <v>655</v>
      </c>
    </row>
    <row r="739" spans="1:20" x14ac:dyDescent="0.3">
      <c r="A739">
        <v>130</v>
      </c>
      <c r="B739" s="10" t="s">
        <v>216</v>
      </c>
      <c r="C739" s="10" t="s">
        <v>654</v>
      </c>
      <c r="D739" s="10" t="s">
        <v>24</v>
      </c>
      <c r="E739" s="10" t="s">
        <v>26</v>
      </c>
      <c r="F739" s="10" t="s">
        <v>155</v>
      </c>
      <c r="G739" s="10" t="s">
        <v>71</v>
      </c>
      <c r="H739">
        <v>1</v>
      </c>
      <c r="I739" s="10" t="s">
        <v>16</v>
      </c>
      <c r="J739" s="10" t="s">
        <v>277</v>
      </c>
      <c r="K739" s="10" t="s">
        <v>276</v>
      </c>
      <c r="L739">
        <v>25</v>
      </c>
      <c r="T739" s="10" t="s">
        <v>655</v>
      </c>
    </row>
    <row r="740" spans="1:20" x14ac:dyDescent="0.3">
      <c r="A740">
        <v>130</v>
      </c>
      <c r="B740" s="10" t="s">
        <v>216</v>
      </c>
      <c r="C740" s="10" t="s">
        <v>654</v>
      </c>
      <c r="D740" s="10" t="s">
        <v>24</v>
      </c>
      <c r="E740" s="10" t="s">
        <v>26</v>
      </c>
      <c r="F740" s="10" t="s">
        <v>155</v>
      </c>
      <c r="G740" s="10" t="s">
        <v>71</v>
      </c>
      <c r="H740">
        <v>1</v>
      </c>
      <c r="I740" s="10" t="s">
        <v>16</v>
      </c>
      <c r="J740" s="10" t="s">
        <v>278</v>
      </c>
      <c r="K740" s="10" t="s">
        <v>276</v>
      </c>
      <c r="L740">
        <v>25</v>
      </c>
      <c r="T740" s="10" t="s">
        <v>655</v>
      </c>
    </row>
    <row r="741" spans="1:20" x14ac:dyDescent="0.3">
      <c r="A741">
        <v>130</v>
      </c>
      <c r="B741" s="10" t="s">
        <v>216</v>
      </c>
      <c r="C741" s="10" t="s">
        <v>654</v>
      </c>
      <c r="D741" s="10" t="s">
        <v>24</v>
      </c>
      <c r="E741" s="10" t="s">
        <v>26</v>
      </c>
      <c r="F741" s="10" t="s">
        <v>155</v>
      </c>
      <c r="G741" s="10" t="s">
        <v>71</v>
      </c>
      <c r="H741">
        <v>1</v>
      </c>
      <c r="I741" s="10" t="s">
        <v>16</v>
      </c>
      <c r="J741" s="10" t="s">
        <v>279</v>
      </c>
      <c r="K741" s="10" t="s">
        <v>276</v>
      </c>
      <c r="L741">
        <v>25</v>
      </c>
      <c r="T741" s="10" t="s">
        <v>655</v>
      </c>
    </row>
    <row r="742" spans="1:20" x14ac:dyDescent="0.3">
      <c r="A742">
        <v>130</v>
      </c>
      <c r="B742" s="10" t="s">
        <v>216</v>
      </c>
      <c r="C742" s="10" t="s">
        <v>654</v>
      </c>
      <c r="D742" s="10" t="s">
        <v>24</v>
      </c>
      <c r="E742" s="10" t="s">
        <v>26</v>
      </c>
      <c r="F742" s="10" t="s">
        <v>155</v>
      </c>
      <c r="G742" s="10" t="s">
        <v>71</v>
      </c>
      <c r="H742">
        <v>1</v>
      </c>
      <c r="I742" s="10" t="s">
        <v>16</v>
      </c>
      <c r="J742" s="10" t="s">
        <v>280</v>
      </c>
      <c r="K742" s="10" t="s">
        <v>276</v>
      </c>
      <c r="L742">
        <v>12</v>
      </c>
      <c r="T742" s="10" t="s">
        <v>655</v>
      </c>
    </row>
    <row r="743" spans="1:20" x14ac:dyDescent="0.3">
      <c r="A743">
        <v>131</v>
      </c>
      <c r="B743" s="10" t="s">
        <v>216</v>
      </c>
      <c r="C743" s="10" t="s">
        <v>657</v>
      </c>
      <c r="D743" s="10" t="s">
        <v>24</v>
      </c>
      <c r="E743" s="10" t="s">
        <v>26</v>
      </c>
      <c r="F743" s="10" t="s">
        <v>155</v>
      </c>
      <c r="G743" s="10" t="s">
        <v>71</v>
      </c>
      <c r="H743">
        <v>1</v>
      </c>
      <c r="I743" s="10" t="s">
        <v>16</v>
      </c>
      <c r="J743" s="10" t="s">
        <v>275</v>
      </c>
      <c r="K743" s="10" t="s">
        <v>276</v>
      </c>
      <c r="L743">
        <v>26</v>
      </c>
      <c r="T743" s="10" t="s">
        <v>658</v>
      </c>
    </row>
    <row r="744" spans="1:20" x14ac:dyDescent="0.3">
      <c r="A744">
        <v>131</v>
      </c>
      <c r="B744" s="10" t="s">
        <v>216</v>
      </c>
      <c r="C744" s="10" t="s">
        <v>657</v>
      </c>
      <c r="D744" s="10" t="s">
        <v>24</v>
      </c>
      <c r="E744" s="10" t="s">
        <v>26</v>
      </c>
      <c r="F744" s="10" t="s">
        <v>155</v>
      </c>
      <c r="G744" s="10" t="s">
        <v>71</v>
      </c>
      <c r="H744">
        <v>1</v>
      </c>
      <c r="I744" s="10" t="s">
        <v>16</v>
      </c>
      <c r="J744" s="10" t="s">
        <v>277</v>
      </c>
      <c r="K744" s="10" t="s">
        <v>276</v>
      </c>
      <c r="L744">
        <v>26</v>
      </c>
      <c r="T744" s="10" t="s">
        <v>658</v>
      </c>
    </row>
    <row r="745" spans="1:20" x14ac:dyDescent="0.3">
      <c r="A745">
        <v>131</v>
      </c>
      <c r="B745" s="10" t="s">
        <v>216</v>
      </c>
      <c r="C745" s="10" t="s">
        <v>657</v>
      </c>
      <c r="D745" s="10" t="s">
        <v>24</v>
      </c>
      <c r="E745" s="10" t="s">
        <v>26</v>
      </c>
      <c r="F745" s="10" t="s">
        <v>155</v>
      </c>
      <c r="G745" s="10" t="s">
        <v>71</v>
      </c>
      <c r="H745">
        <v>1</v>
      </c>
      <c r="I745" s="10" t="s">
        <v>16</v>
      </c>
      <c r="J745" s="10" t="s">
        <v>278</v>
      </c>
      <c r="K745" s="10" t="s">
        <v>276</v>
      </c>
      <c r="L745">
        <v>26</v>
      </c>
      <c r="T745" s="10" t="s">
        <v>658</v>
      </c>
    </row>
    <row r="746" spans="1:20" x14ac:dyDescent="0.3">
      <c r="A746">
        <v>131</v>
      </c>
      <c r="B746" s="10" t="s">
        <v>216</v>
      </c>
      <c r="C746" s="10" t="s">
        <v>657</v>
      </c>
      <c r="D746" s="10" t="s">
        <v>24</v>
      </c>
      <c r="E746" s="10" t="s">
        <v>26</v>
      </c>
      <c r="F746" s="10" t="s">
        <v>155</v>
      </c>
      <c r="G746" s="10" t="s">
        <v>71</v>
      </c>
      <c r="H746">
        <v>1</v>
      </c>
      <c r="I746" s="10" t="s">
        <v>16</v>
      </c>
      <c r="J746" s="10" t="s">
        <v>279</v>
      </c>
      <c r="K746" s="10" t="s">
        <v>276</v>
      </c>
      <c r="L746">
        <v>26</v>
      </c>
      <c r="T746" s="10" t="s">
        <v>658</v>
      </c>
    </row>
    <row r="747" spans="1:20" x14ac:dyDescent="0.3">
      <c r="A747">
        <v>131</v>
      </c>
      <c r="B747" s="10" t="s">
        <v>216</v>
      </c>
      <c r="C747" s="10" t="s">
        <v>657</v>
      </c>
      <c r="D747" s="10" t="s">
        <v>24</v>
      </c>
      <c r="E747" s="10" t="s">
        <v>26</v>
      </c>
      <c r="F747" s="10" t="s">
        <v>155</v>
      </c>
      <c r="G747" s="10" t="s">
        <v>71</v>
      </c>
      <c r="H747">
        <v>1</v>
      </c>
      <c r="I747" s="10" t="s">
        <v>16</v>
      </c>
      <c r="J747" s="10" t="s">
        <v>280</v>
      </c>
      <c r="K747" s="10" t="s">
        <v>276</v>
      </c>
      <c r="L747">
        <v>13</v>
      </c>
      <c r="T747" s="10" t="s">
        <v>658</v>
      </c>
    </row>
    <row r="748" spans="1:20" x14ac:dyDescent="0.3">
      <c r="A748">
        <v>132</v>
      </c>
      <c r="B748" s="10" t="s">
        <v>216</v>
      </c>
      <c r="C748" s="10" t="s">
        <v>660</v>
      </c>
      <c r="D748" s="10" t="s">
        <v>23</v>
      </c>
      <c r="E748" s="10" t="s">
        <v>31</v>
      </c>
      <c r="F748" s="10" t="s">
        <v>155</v>
      </c>
      <c r="G748" s="10" t="s">
        <v>71</v>
      </c>
      <c r="H748">
        <v>1</v>
      </c>
      <c r="I748" s="10" t="s">
        <v>16</v>
      </c>
      <c r="J748" s="10" t="s">
        <v>275</v>
      </c>
      <c r="K748" s="10" t="s">
        <v>413</v>
      </c>
      <c r="L748">
        <v>34</v>
      </c>
      <c r="T748" s="10" t="s">
        <v>661</v>
      </c>
    </row>
    <row r="749" spans="1:20" x14ac:dyDescent="0.3">
      <c r="A749">
        <v>132</v>
      </c>
      <c r="B749" s="10" t="s">
        <v>216</v>
      </c>
      <c r="C749" s="10" t="s">
        <v>660</v>
      </c>
      <c r="D749" s="10" t="s">
        <v>23</v>
      </c>
      <c r="E749" s="10" t="s">
        <v>31</v>
      </c>
      <c r="F749" s="10" t="s">
        <v>155</v>
      </c>
      <c r="G749" s="10" t="s">
        <v>71</v>
      </c>
      <c r="H749">
        <v>1</v>
      </c>
      <c r="I749" s="10" t="s">
        <v>16</v>
      </c>
      <c r="J749" s="10" t="s">
        <v>277</v>
      </c>
      <c r="K749" s="10" t="s">
        <v>276</v>
      </c>
      <c r="L749">
        <v>31</v>
      </c>
      <c r="T749" s="10" t="s">
        <v>661</v>
      </c>
    </row>
    <row r="750" spans="1:20" x14ac:dyDescent="0.3">
      <c r="A750">
        <v>132</v>
      </c>
      <c r="B750" s="10" t="s">
        <v>216</v>
      </c>
      <c r="C750" s="10" t="s">
        <v>660</v>
      </c>
      <c r="D750" s="10" t="s">
        <v>23</v>
      </c>
      <c r="E750" s="10" t="s">
        <v>31</v>
      </c>
      <c r="F750" s="10" t="s">
        <v>155</v>
      </c>
      <c r="G750" s="10" t="s">
        <v>71</v>
      </c>
      <c r="H750">
        <v>1</v>
      </c>
      <c r="I750" s="10" t="s">
        <v>16</v>
      </c>
      <c r="J750" s="10" t="s">
        <v>884</v>
      </c>
      <c r="K750" s="10" t="s">
        <v>276</v>
      </c>
      <c r="L750">
        <v>31</v>
      </c>
      <c r="T750" s="10" t="s">
        <v>661</v>
      </c>
    </row>
    <row r="751" spans="1:20" x14ac:dyDescent="0.3">
      <c r="A751">
        <v>132</v>
      </c>
      <c r="B751" s="10" t="s">
        <v>216</v>
      </c>
      <c r="C751" s="10" t="s">
        <v>660</v>
      </c>
      <c r="D751" s="10" t="s">
        <v>23</v>
      </c>
      <c r="E751" s="10" t="s">
        <v>31</v>
      </c>
      <c r="F751" s="10" t="s">
        <v>155</v>
      </c>
      <c r="G751" s="10" t="s">
        <v>71</v>
      </c>
      <c r="H751">
        <v>1</v>
      </c>
      <c r="I751" s="10" t="s">
        <v>16</v>
      </c>
      <c r="J751" s="10" t="s">
        <v>278</v>
      </c>
      <c r="K751" s="10" t="s">
        <v>413</v>
      </c>
      <c r="L751">
        <v>34</v>
      </c>
      <c r="T751" s="10" t="s">
        <v>661</v>
      </c>
    </row>
    <row r="752" spans="1:20" x14ac:dyDescent="0.3">
      <c r="A752">
        <v>132</v>
      </c>
      <c r="B752" s="10" t="s">
        <v>216</v>
      </c>
      <c r="C752" s="10" t="s">
        <v>660</v>
      </c>
      <c r="D752" s="10" t="s">
        <v>23</v>
      </c>
      <c r="E752" s="10" t="s">
        <v>31</v>
      </c>
      <c r="F752" s="10" t="s">
        <v>155</v>
      </c>
      <c r="G752" s="10" t="s">
        <v>71</v>
      </c>
      <c r="H752">
        <v>1</v>
      </c>
      <c r="I752" s="10" t="s">
        <v>16</v>
      </c>
      <c r="J752" s="10" t="s">
        <v>279</v>
      </c>
      <c r="K752" s="10" t="s">
        <v>276</v>
      </c>
      <c r="L752">
        <v>31</v>
      </c>
      <c r="T752" s="10" t="s">
        <v>661</v>
      </c>
    </row>
    <row r="753" spans="1:20" x14ac:dyDescent="0.3">
      <c r="A753">
        <v>132</v>
      </c>
      <c r="B753" s="10" t="s">
        <v>216</v>
      </c>
      <c r="C753" s="10" t="s">
        <v>660</v>
      </c>
      <c r="D753" s="10" t="s">
        <v>23</v>
      </c>
      <c r="E753" s="10" t="s">
        <v>31</v>
      </c>
      <c r="F753" s="10" t="s">
        <v>155</v>
      </c>
      <c r="G753" s="10" t="s">
        <v>71</v>
      </c>
      <c r="H753">
        <v>1</v>
      </c>
      <c r="I753" s="10" t="s">
        <v>16</v>
      </c>
      <c r="J753" s="10" t="s">
        <v>280</v>
      </c>
      <c r="K753" s="10" t="s">
        <v>276</v>
      </c>
      <c r="L753">
        <v>13</v>
      </c>
      <c r="T753" s="10" t="s">
        <v>661</v>
      </c>
    </row>
    <row r="754" spans="1:20" x14ac:dyDescent="0.3">
      <c r="A754">
        <v>133</v>
      </c>
      <c r="B754" s="10" t="s">
        <v>219</v>
      </c>
      <c r="C754" s="10" t="s">
        <v>660</v>
      </c>
      <c r="D754" s="10" t="s">
        <v>24</v>
      </c>
      <c r="E754" s="10" t="s">
        <v>31</v>
      </c>
      <c r="F754" s="10" t="s">
        <v>155</v>
      </c>
      <c r="G754" s="10" t="s">
        <v>71</v>
      </c>
      <c r="H754">
        <v>1</v>
      </c>
      <c r="I754" s="10" t="s">
        <v>16</v>
      </c>
      <c r="J754" s="10" t="s">
        <v>275</v>
      </c>
      <c r="K754" s="10" t="s">
        <v>413</v>
      </c>
      <c r="L754">
        <v>34</v>
      </c>
      <c r="T754" s="10" t="s">
        <v>663</v>
      </c>
    </row>
    <row r="755" spans="1:20" x14ac:dyDescent="0.3">
      <c r="A755">
        <v>133</v>
      </c>
      <c r="B755" s="10" t="s">
        <v>219</v>
      </c>
      <c r="C755" s="10" t="s">
        <v>660</v>
      </c>
      <c r="D755" s="10" t="s">
        <v>24</v>
      </c>
      <c r="E755" s="10" t="s">
        <v>31</v>
      </c>
      <c r="F755" s="10" t="s">
        <v>155</v>
      </c>
      <c r="G755" s="10" t="s">
        <v>71</v>
      </c>
      <c r="H755">
        <v>1</v>
      </c>
      <c r="I755" s="10" t="s">
        <v>16</v>
      </c>
      <c r="J755" s="10" t="s">
        <v>277</v>
      </c>
      <c r="K755" s="10" t="s">
        <v>276</v>
      </c>
      <c r="L755">
        <v>31</v>
      </c>
      <c r="T755" s="10" t="s">
        <v>663</v>
      </c>
    </row>
    <row r="756" spans="1:20" x14ac:dyDescent="0.3">
      <c r="A756">
        <v>133</v>
      </c>
      <c r="B756" s="10" t="s">
        <v>219</v>
      </c>
      <c r="C756" s="10" t="s">
        <v>660</v>
      </c>
      <c r="D756" s="10" t="s">
        <v>24</v>
      </c>
      <c r="E756" s="10" t="s">
        <v>31</v>
      </c>
      <c r="F756" s="10" t="s">
        <v>155</v>
      </c>
      <c r="G756" s="10" t="s">
        <v>71</v>
      </c>
      <c r="H756">
        <v>1</v>
      </c>
      <c r="I756" s="10" t="s">
        <v>16</v>
      </c>
      <c r="J756" s="10" t="s">
        <v>884</v>
      </c>
      <c r="K756" s="10" t="s">
        <v>276</v>
      </c>
      <c r="L756">
        <v>31</v>
      </c>
      <c r="T756" s="10" t="s">
        <v>663</v>
      </c>
    </row>
    <row r="757" spans="1:20" x14ac:dyDescent="0.3">
      <c r="A757">
        <v>133</v>
      </c>
      <c r="B757" s="10" t="s">
        <v>219</v>
      </c>
      <c r="C757" s="10" t="s">
        <v>660</v>
      </c>
      <c r="D757" s="10" t="s">
        <v>24</v>
      </c>
      <c r="E757" s="10" t="s">
        <v>31</v>
      </c>
      <c r="F757" s="10" t="s">
        <v>155</v>
      </c>
      <c r="G757" s="10" t="s">
        <v>71</v>
      </c>
      <c r="H757">
        <v>1</v>
      </c>
      <c r="I757" s="10" t="s">
        <v>16</v>
      </c>
      <c r="J757" s="10" t="s">
        <v>278</v>
      </c>
      <c r="K757" s="10" t="s">
        <v>413</v>
      </c>
      <c r="L757">
        <v>34</v>
      </c>
      <c r="T757" s="10" t="s">
        <v>663</v>
      </c>
    </row>
    <row r="758" spans="1:20" x14ac:dyDescent="0.3">
      <c r="A758">
        <v>133</v>
      </c>
      <c r="B758" s="10" t="s">
        <v>219</v>
      </c>
      <c r="C758" s="10" t="s">
        <v>660</v>
      </c>
      <c r="D758" s="10" t="s">
        <v>24</v>
      </c>
      <c r="E758" s="10" t="s">
        <v>31</v>
      </c>
      <c r="F758" s="10" t="s">
        <v>155</v>
      </c>
      <c r="G758" s="10" t="s">
        <v>71</v>
      </c>
      <c r="H758">
        <v>1</v>
      </c>
      <c r="I758" s="10" t="s">
        <v>16</v>
      </c>
      <c r="J758" s="10" t="s">
        <v>279</v>
      </c>
      <c r="K758" s="10" t="s">
        <v>276</v>
      </c>
      <c r="L758">
        <v>31</v>
      </c>
      <c r="T758" s="10" t="s">
        <v>663</v>
      </c>
    </row>
    <row r="759" spans="1:20" x14ac:dyDescent="0.3">
      <c r="A759">
        <v>133</v>
      </c>
      <c r="B759" s="10" t="s">
        <v>219</v>
      </c>
      <c r="C759" s="10" t="s">
        <v>660</v>
      </c>
      <c r="D759" s="10" t="s">
        <v>24</v>
      </c>
      <c r="E759" s="10" t="s">
        <v>31</v>
      </c>
      <c r="F759" s="10" t="s">
        <v>155</v>
      </c>
      <c r="G759" s="10" t="s">
        <v>71</v>
      </c>
      <c r="H759">
        <v>1</v>
      </c>
      <c r="I759" s="10" t="s">
        <v>16</v>
      </c>
      <c r="J759" s="10" t="s">
        <v>280</v>
      </c>
      <c r="K759" s="10" t="s">
        <v>276</v>
      </c>
      <c r="L759">
        <v>13</v>
      </c>
      <c r="T759" s="10" t="s">
        <v>663</v>
      </c>
    </row>
    <row r="760" spans="1:20" x14ac:dyDescent="0.3">
      <c r="A760">
        <v>134</v>
      </c>
      <c r="B760" s="10" t="s">
        <v>216</v>
      </c>
      <c r="C760" s="10" t="s">
        <v>664</v>
      </c>
      <c r="D760" s="10" t="s">
        <v>28</v>
      </c>
      <c r="E760" s="10" t="s">
        <v>25</v>
      </c>
      <c r="F760" s="10" t="s">
        <v>156</v>
      </c>
      <c r="G760" s="10" t="s">
        <v>71</v>
      </c>
      <c r="H760">
        <v>1</v>
      </c>
      <c r="I760" s="10" t="s">
        <v>16</v>
      </c>
      <c r="J760" s="10" t="s">
        <v>275</v>
      </c>
      <c r="K760" s="10" t="s">
        <v>276</v>
      </c>
      <c r="L760">
        <v>33</v>
      </c>
      <c r="T760" s="10" t="s">
        <v>665</v>
      </c>
    </row>
    <row r="761" spans="1:20" x14ac:dyDescent="0.3">
      <c r="A761">
        <v>134</v>
      </c>
      <c r="B761" s="10" t="s">
        <v>216</v>
      </c>
      <c r="C761" s="10" t="s">
        <v>664</v>
      </c>
      <c r="D761" s="10" t="s">
        <v>28</v>
      </c>
      <c r="E761" s="10" t="s">
        <v>25</v>
      </c>
      <c r="F761" s="10" t="s">
        <v>156</v>
      </c>
      <c r="G761" s="10" t="s">
        <v>71</v>
      </c>
      <c r="H761">
        <v>1</v>
      </c>
      <c r="I761" s="10" t="s">
        <v>16</v>
      </c>
      <c r="J761" s="10" t="s">
        <v>277</v>
      </c>
      <c r="K761" s="10" t="s">
        <v>276</v>
      </c>
      <c r="L761">
        <v>33</v>
      </c>
      <c r="T761" s="10" t="s">
        <v>665</v>
      </c>
    </row>
    <row r="762" spans="1:20" x14ac:dyDescent="0.3">
      <c r="A762">
        <v>134</v>
      </c>
      <c r="B762" s="10" t="s">
        <v>216</v>
      </c>
      <c r="C762" s="10" t="s">
        <v>664</v>
      </c>
      <c r="D762" s="10" t="s">
        <v>28</v>
      </c>
      <c r="E762" s="10" t="s">
        <v>25</v>
      </c>
      <c r="F762" s="10" t="s">
        <v>156</v>
      </c>
      <c r="G762" s="10" t="s">
        <v>71</v>
      </c>
      <c r="H762">
        <v>1</v>
      </c>
      <c r="I762" s="10" t="s">
        <v>16</v>
      </c>
      <c r="J762" s="10" t="s">
        <v>884</v>
      </c>
      <c r="K762" s="10" t="s">
        <v>276</v>
      </c>
      <c r="L762">
        <v>32</v>
      </c>
      <c r="T762" s="10" t="s">
        <v>665</v>
      </c>
    </row>
    <row r="763" spans="1:20" x14ac:dyDescent="0.3">
      <c r="A763">
        <v>134</v>
      </c>
      <c r="B763" s="10" t="s">
        <v>216</v>
      </c>
      <c r="C763" s="10" t="s">
        <v>664</v>
      </c>
      <c r="D763" s="10" t="s">
        <v>28</v>
      </c>
      <c r="E763" s="10" t="s">
        <v>25</v>
      </c>
      <c r="F763" s="10" t="s">
        <v>156</v>
      </c>
      <c r="G763" s="10" t="s">
        <v>71</v>
      </c>
      <c r="H763">
        <v>1</v>
      </c>
      <c r="I763" s="10" t="s">
        <v>16</v>
      </c>
      <c r="J763" s="10" t="s">
        <v>278</v>
      </c>
      <c r="K763" s="10" t="s">
        <v>413</v>
      </c>
      <c r="L763">
        <v>35</v>
      </c>
      <c r="T763" s="10" t="s">
        <v>665</v>
      </c>
    </row>
    <row r="764" spans="1:20" x14ac:dyDescent="0.3">
      <c r="A764">
        <v>134</v>
      </c>
      <c r="B764" s="10" t="s">
        <v>216</v>
      </c>
      <c r="C764" s="10" t="s">
        <v>664</v>
      </c>
      <c r="D764" s="10" t="s">
        <v>28</v>
      </c>
      <c r="E764" s="10" t="s">
        <v>25</v>
      </c>
      <c r="F764" s="10" t="s">
        <v>156</v>
      </c>
      <c r="G764" s="10" t="s">
        <v>71</v>
      </c>
      <c r="H764">
        <v>1</v>
      </c>
      <c r="I764" s="10" t="s">
        <v>16</v>
      </c>
      <c r="J764" s="10" t="s">
        <v>279</v>
      </c>
      <c r="K764" s="10" t="s">
        <v>276</v>
      </c>
      <c r="L764">
        <v>33</v>
      </c>
      <c r="T764" s="10" t="s">
        <v>665</v>
      </c>
    </row>
    <row r="765" spans="1:20" x14ac:dyDescent="0.3">
      <c r="A765">
        <v>134</v>
      </c>
      <c r="B765" s="10" t="s">
        <v>216</v>
      </c>
      <c r="C765" s="10" t="s">
        <v>664</v>
      </c>
      <c r="D765" s="10" t="s">
        <v>28</v>
      </c>
      <c r="E765" s="10" t="s">
        <v>25</v>
      </c>
      <c r="F765" s="10" t="s">
        <v>156</v>
      </c>
      <c r="G765" s="10" t="s">
        <v>71</v>
      </c>
      <c r="H765">
        <v>1</v>
      </c>
      <c r="I765" s="10" t="s">
        <v>16</v>
      </c>
      <c r="J765" s="10" t="s">
        <v>280</v>
      </c>
      <c r="K765" s="10" t="s">
        <v>276</v>
      </c>
      <c r="L765">
        <v>13</v>
      </c>
      <c r="T765" s="10" t="s">
        <v>665</v>
      </c>
    </row>
    <row r="766" spans="1:20" x14ac:dyDescent="0.3">
      <c r="A766">
        <v>135</v>
      </c>
      <c r="B766" s="10" t="s">
        <v>216</v>
      </c>
      <c r="C766" s="10" t="s">
        <v>673</v>
      </c>
      <c r="D766" s="10" t="s">
        <v>28</v>
      </c>
      <c r="E766" s="10" t="s">
        <v>26</v>
      </c>
      <c r="F766" s="10" t="s">
        <v>156</v>
      </c>
      <c r="G766" s="10" t="s">
        <v>71</v>
      </c>
      <c r="H766">
        <v>1</v>
      </c>
      <c r="I766" s="10" t="s">
        <v>16</v>
      </c>
      <c r="J766" s="10" t="s">
        <v>275</v>
      </c>
      <c r="K766" s="10" t="s">
        <v>276</v>
      </c>
      <c r="L766">
        <v>27</v>
      </c>
      <c r="T766" s="10" t="s">
        <v>674</v>
      </c>
    </row>
    <row r="767" spans="1:20" x14ac:dyDescent="0.3">
      <c r="A767">
        <v>135</v>
      </c>
      <c r="B767" s="10" t="s">
        <v>216</v>
      </c>
      <c r="C767" s="10" t="s">
        <v>673</v>
      </c>
      <c r="D767" s="10" t="s">
        <v>28</v>
      </c>
      <c r="E767" s="10" t="s">
        <v>26</v>
      </c>
      <c r="F767" s="10" t="s">
        <v>156</v>
      </c>
      <c r="G767" s="10" t="s">
        <v>71</v>
      </c>
      <c r="H767">
        <v>1</v>
      </c>
      <c r="I767" s="10" t="s">
        <v>16</v>
      </c>
      <c r="J767" s="10" t="s">
        <v>885</v>
      </c>
      <c r="K767" s="10" t="s">
        <v>276</v>
      </c>
      <c r="L767">
        <v>27</v>
      </c>
      <c r="T767" s="10" t="s">
        <v>674</v>
      </c>
    </row>
    <row r="768" spans="1:20" x14ac:dyDescent="0.3">
      <c r="A768">
        <v>135</v>
      </c>
      <c r="B768" s="10" t="s">
        <v>216</v>
      </c>
      <c r="C768" s="10" t="s">
        <v>673</v>
      </c>
      <c r="D768" s="10" t="s">
        <v>28</v>
      </c>
      <c r="E768" s="10" t="s">
        <v>26</v>
      </c>
      <c r="F768" s="10" t="s">
        <v>156</v>
      </c>
      <c r="G768" s="10" t="s">
        <v>71</v>
      </c>
      <c r="H768">
        <v>1</v>
      </c>
      <c r="I768" s="10" t="s">
        <v>16</v>
      </c>
      <c r="J768" s="10" t="s">
        <v>277</v>
      </c>
      <c r="K768" s="10" t="s">
        <v>276</v>
      </c>
      <c r="L768">
        <v>27</v>
      </c>
      <c r="T768" s="10" t="s">
        <v>674</v>
      </c>
    </row>
    <row r="769" spans="1:20" x14ac:dyDescent="0.3">
      <c r="A769">
        <v>135</v>
      </c>
      <c r="B769" s="10" t="s">
        <v>216</v>
      </c>
      <c r="C769" s="10" t="s">
        <v>673</v>
      </c>
      <c r="D769" s="10" t="s">
        <v>28</v>
      </c>
      <c r="E769" s="10" t="s">
        <v>26</v>
      </c>
      <c r="F769" s="10" t="s">
        <v>156</v>
      </c>
      <c r="G769" s="10" t="s">
        <v>71</v>
      </c>
      <c r="H769">
        <v>1</v>
      </c>
      <c r="I769" s="10" t="s">
        <v>16</v>
      </c>
      <c r="J769" s="10" t="s">
        <v>278</v>
      </c>
      <c r="K769" s="10" t="s">
        <v>276</v>
      </c>
      <c r="L769">
        <v>27</v>
      </c>
      <c r="T769" s="10" t="s">
        <v>674</v>
      </c>
    </row>
    <row r="770" spans="1:20" x14ac:dyDescent="0.3">
      <c r="A770">
        <v>135</v>
      </c>
      <c r="B770" s="10" t="s">
        <v>216</v>
      </c>
      <c r="C770" s="10" t="s">
        <v>673</v>
      </c>
      <c r="D770" s="10" t="s">
        <v>28</v>
      </c>
      <c r="E770" s="10" t="s">
        <v>26</v>
      </c>
      <c r="F770" s="10" t="s">
        <v>156</v>
      </c>
      <c r="G770" s="10" t="s">
        <v>71</v>
      </c>
      <c r="H770">
        <v>1</v>
      </c>
      <c r="I770" s="10" t="s">
        <v>16</v>
      </c>
      <c r="J770" s="10" t="s">
        <v>279</v>
      </c>
      <c r="K770" s="10" t="s">
        <v>276</v>
      </c>
      <c r="L770">
        <v>27</v>
      </c>
      <c r="T770" s="10" t="s">
        <v>674</v>
      </c>
    </row>
    <row r="771" spans="1:20" x14ac:dyDescent="0.3">
      <c r="A771">
        <v>135</v>
      </c>
      <c r="B771" s="10" t="s">
        <v>216</v>
      </c>
      <c r="C771" s="10" t="s">
        <v>673</v>
      </c>
      <c r="D771" s="10" t="s">
        <v>28</v>
      </c>
      <c r="E771" s="10" t="s">
        <v>26</v>
      </c>
      <c r="F771" s="10" t="s">
        <v>156</v>
      </c>
      <c r="G771" s="10" t="s">
        <v>71</v>
      </c>
      <c r="H771">
        <v>1</v>
      </c>
      <c r="I771" s="10" t="s">
        <v>16</v>
      </c>
      <c r="J771" s="10" t="s">
        <v>280</v>
      </c>
      <c r="K771" s="10" t="s">
        <v>276</v>
      </c>
      <c r="L771">
        <v>27</v>
      </c>
      <c r="T771" s="10" t="s">
        <v>674</v>
      </c>
    </row>
    <row r="772" spans="1:20" x14ac:dyDescent="0.3">
      <c r="A772">
        <v>136</v>
      </c>
      <c r="B772" s="10" t="s">
        <v>216</v>
      </c>
      <c r="C772" s="10" t="s">
        <v>667</v>
      </c>
      <c r="D772" s="10" t="s">
        <v>28</v>
      </c>
      <c r="E772" s="10" t="s">
        <v>25</v>
      </c>
      <c r="F772" s="10" t="s">
        <v>159</v>
      </c>
      <c r="G772" s="10" t="s">
        <v>71</v>
      </c>
      <c r="H772">
        <v>1</v>
      </c>
      <c r="I772" s="10" t="s">
        <v>16</v>
      </c>
      <c r="J772" s="10" t="s">
        <v>275</v>
      </c>
      <c r="K772" s="10" t="s">
        <v>276</v>
      </c>
      <c r="L772">
        <v>33</v>
      </c>
      <c r="T772" s="10" t="s">
        <v>668</v>
      </c>
    </row>
    <row r="773" spans="1:20" x14ac:dyDescent="0.3">
      <c r="A773">
        <v>136</v>
      </c>
      <c r="B773" s="10" t="s">
        <v>216</v>
      </c>
      <c r="C773" s="10" t="s">
        <v>667</v>
      </c>
      <c r="D773" s="10" t="s">
        <v>28</v>
      </c>
      <c r="E773" s="10" t="s">
        <v>25</v>
      </c>
      <c r="F773" s="10" t="s">
        <v>159</v>
      </c>
      <c r="G773" s="10" t="s">
        <v>71</v>
      </c>
      <c r="H773">
        <v>1</v>
      </c>
      <c r="I773" s="10" t="s">
        <v>16</v>
      </c>
      <c r="J773" s="10" t="s">
        <v>277</v>
      </c>
      <c r="K773" s="10" t="s">
        <v>276</v>
      </c>
      <c r="L773">
        <v>33</v>
      </c>
      <c r="T773" s="10" t="s">
        <v>668</v>
      </c>
    </row>
    <row r="774" spans="1:20" x14ac:dyDescent="0.3">
      <c r="A774">
        <v>136</v>
      </c>
      <c r="B774" s="10" t="s">
        <v>216</v>
      </c>
      <c r="C774" s="10" t="s">
        <v>667</v>
      </c>
      <c r="D774" s="10" t="s">
        <v>28</v>
      </c>
      <c r="E774" s="10" t="s">
        <v>25</v>
      </c>
      <c r="F774" s="10" t="s">
        <v>159</v>
      </c>
      <c r="G774" s="10" t="s">
        <v>71</v>
      </c>
      <c r="H774">
        <v>1</v>
      </c>
      <c r="I774" s="10" t="s">
        <v>16</v>
      </c>
      <c r="J774" s="10" t="s">
        <v>278</v>
      </c>
      <c r="K774" s="10" t="s">
        <v>276</v>
      </c>
      <c r="L774">
        <v>33</v>
      </c>
      <c r="T774" s="10" t="s">
        <v>668</v>
      </c>
    </row>
    <row r="775" spans="1:20" x14ac:dyDescent="0.3">
      <c r="A775">
        <v>136</v>
      </c>
      <c r="B775" s="10" t="s">
        <v>216</v>
      </c>
      <c r="C775" s="10" t="s">
        <v>667</v>
      </c>
      <c r="D775" s="10" t="s">
        <v>28</v>
      </c>
      <c r="E775" s="10" t="s">
        <v>25</v>
      </c>
      <c r="F775" s="10" t="s">
        <v>159</v>
      </c>
      <c r="G775" s="10" t="s">
        <v>71</v>
      </c>
      <c r="H775">
        <v>1</v>
      </c>
      <c r="I775" s="10" t="s">
        <v>16</v>
      </c>
      <c r="J775" s="10" t="s">
        <v>279</v>
      </c>
      <c r="K775" s="10" t="s">
        <v>276</v>
      </c>
      <c r="L775">
        <v>33</v>
      </c>
      <c r="T775" s="10" t="s">
        <v>668</v>
      </c>
    </row>
    <row r="776" spans="1:20" x14ac:dyDescent="0.3">
      <c r="A776">
        <v>136</v>
      </c>
      <c r="B776" s="10" t="s">
        <v>216</v>
      </c>
      <c r="C776" s="10" t="s">
        <v>667</v>
      </c>
      <c r="D776" s="10" t="s">
        <v>28</v>
      </c>
      <c r="E776" s="10" t="s">
        <v>25</v>
      </c>
      <c r="F776" s="10" t="s">
        <v>159</v>
      </c>
      <c r="G776" s="10" t="s">
        <v>71</v>
      </c>
      <c r="H776">
        <v>1</v>
      </c>
      <c r="I776" s="10" t="s">
        <v>16</v>
      </c>
      <c r="J776" s="10" t="s">
        <v>280</v>
      </c>
      <c r="K776" s="10" t="s">
        <v>276</v>
      </c>
      <c r="L776">
        <v>13</v>
      </c>
      <c r="T776" s="10" t="s">
        <v>668</v>
      </c>
    </row>
    <row r="777" spans="1:20" x14ac:dyDescent="0.3">
      <c r="A777">
        <v>137</v>
      </c>
      <c r="B777" s="10" t="s">
        <v>216</v>
      </c>
      <c r="C777" s="10" t="s">
        <v>670</v>
      </c>
      <c r="D777" s="10" t="s">
        <v>28</v>
      </c>
      <c r="E777" s="10" t="s">
        <v>21</v>
      </c>
      <c r="F777" s="10" t="s">
        <v>159</v>
      </c>
      <c r="G777" s="10" t="s">
        <v>71</v>
      </c>
      <c r="H777">
        <v>1</v>
      </c>
      <c r="I777" s="10" t="s">
        <v>16</v>
      </c>
      <c r="J777" s="10" t="s">
        <v>275</v>
      </c>
      <c r="K777" s="10" t="s">
        <v>289</v>
      </c>
      <c r="L777">
        <v>38</v>
      </c>
      <c r="T777" s="10" t="s">
        <v>671</v>
      </c>
    </row>
    <row r="778" spans="1:20" x14ac:dyDescent="0.3">
      <c r="A778">
        <v>137</v>
      </c>
      <c r="B778" s="10" t="s">
        <v>216</v>
      </c>
      <c r="C778" s="10" t="s">
        <v>670</v>
      </c>
      <c r="D778" s="10" t="s">
        <v>28</v>
      </c>
      <c r="E778" s="10" t="s">
        <v>21</v>
      </c>
      <c r="F778" s="10" t="s">
        <v>159</v>
      </c>
      <c r="G778" s="10" t="s">
        <v>71</v>
      </c>
      <c r="H778">
        <v>1</v>
      </c>
      <c r="I778" s="10" t="s">
        <v>16</v>
      </c>
      <c r="J778" s="10" t="s">
        <v>885</v>
      </c>
      <c r="K778" s="10" t="s">
        <v>413</v>
      </c>
      <c r="L778">
        <v>38</v>
      </c>
      <c r="T778" s="10" t="s">
        <v>671</v>
      </c>
    </row>
    <row r="779" spans="1:20" x14ac:dyDescent="0.3">
      <c r="A779">
        <v>137</v>
      </c>
      <c r="B779" s="10" t="s">
        <v>216</v>
      </c>
      <c r="C779" s="10" t="s">
        <v>670</v>
      </c>
      <c r="D779" s="10" t="s">
        <v>28</v>
      </c>
      <c r="E779" s="10" t="s">
        <v>21</v>
      </c>
      <c r="F779" s="10" t="s">
        <v>159</v>
      </c>
      <c r="G779" s="10" t="s">
        <v>71</v>
      </c>
      <c r="H779">
        <v>1</v>
      </c>
      <c r="I779" s="10" t="s">
        <v>16</v>
      </c>
      <c r="J779" s="10" t="s">
        <v>277</v>
      </c>
      <c r="K779" s="10" t="s">
        <v>276</v>
      </c>
      <c r="L779">
        <v>35</v>
      </c>
      <c r="T779" s="10" t="s">
        <v>671</v>
      </c>
    </row>
    <row r="780" spans="1:20" x14ac:dyDescent="0.3">
      <c r="A780">
        <v>137</v>
      </c>
      <c r="B780" s="10" t="s">
        <v>216</v>
      </c>
      <c r="C780" s="10" t="s">
        <v>670</v>
      </c>
      <c r="D780" s="10" t="s">
        <v>28</v>
      </c>
      <c r="E780" s="10" t="s">
        <v>21</v>
      </c>
      <c r="F780" s="10" t="s">
        <v>159</v>
      </c>
      <c r="G780" s="10" t="s">
        <v>71</v>
      </c>
      <c r="H780">
        <v>1</v>
      </c>
      <c r="I780" s="10" t="s">
        <v>16</v>
      </c>
      <c r="J780" s="10" t="s">
        <v>884</v>
      </c>
      <c r="K780" s="10" t="s">
        <v>276</v>
      </c>
      <c r="L780">
        <v>35</v>
      </c>
      <c r="T780" s="10" t="s">
        <v>671</v>
      </c>
    </row>
    <row r="781" spans="1:20" x14ac:dyDescent="0.3">
      <c r="A781">
        <v>137</v>
      </c>
      <c r="B781" s="10" t="s">
        <v>216</v>
      </c>
      <c r="C781" s="10" t="s">
        <v>670</v>
      </c>
      <c r="D781" s="10" t="s">
        <v>28</v>
      </c>
      <c r="E781" s="10" t="s">
        <v>21</v>
      </c>
      <c r="F781" s="10" t="s">
        <v>159</v>
      </c>
      <c r="G781" s="10" t="s">
        <v>71</v>
      </c>
      <c r="H781">
        <v>1</v>
      </c>
      <c r="I781" s="10" t="s">
        <v>16</v>
      </c>
      <c r="J781" s="10" t="s">
        <v>278</v>
      </c>
      <c r="K781" s="10" t="s">
        <v>289</v>
      </c>
      <c r="L781">
        <v>38</v>
      </c>
      <c r="T781" s="10" t="s">
        <v>671</v>
      </c>
    </row>
    <row r="782" spans="1:20" x14ac:dyDescent="0.3">
      <c r="A782">
        <v>137</v>
      </c>
      <c r="B782" s="10" t="s">
        <v>216</v>
      </c>
      <c r="C782" s="10" t="s">
        <v>670</v>
      </c>
      <c r="D782" s="10" t="s">
        <v>28</v>
      </c>
      <c r="E782" s="10" t="s">
        <v>21</v>
      </c>
      <c r="F782" s="10" t="s">
        <v>159</v>
      </c>
      <c r="G782" s="10" t="s">
        <v>71</v>
      </c>
      <c r="H782">
        <v>1</v>
      </c>
      <c r="I782" s="10" t="s">
        <v>16</v>
      </c>
      <c r="J782" s="10" t="s">
        <v>279</v>
      </c>
      <c r="K782" s="10" t="s">
        <v>276</v>
      </c>
      <c r="L782">
        <v>35</v>
      </c>
      <c r="T782" s="10" t="s">
        <v>671</v>
      </c>
    </row>
    <row r="783" spans="1:20" x14ac:dyDescent="0.3">
      <c r="A783">
        <v>137</v>
      </c>
      <c r="B783" s="10" t="s">
        <v>216</v>
      </c>
      <c r="C783" s="10" t="s">
        <v>670</v>
      </c>
      <c r="D783" s="10" t="s">
        <v>28</v>
      </c>
      <c r="E783" s="10" t="s">
        <v>21</v>
      </c>
      <c r="F783" s="10" t="s">
        <v>159</v>
      </c>
      <c r="G783" s="10" t="s">
        <v>71</v>
      </c>
      <c r="H783">
        <v>1</v>
      </c>
      <c r="I783" s="10" t="s">
        <v>16</v>
      </c>
      <c r="J783" s="10" t="s">
        <v>280</v>
      </c>
      <c r="K783" s="10" t="s">
        <v>276</v>
      </c>
      <c r="L783">
        <v>33</v>
      </c>
      <c r="T783" s="10" t="s">
        <v>671</v>
      </c>
    </row>
    <row r="784" spans="1:20" x14ac:dyDescent="0.3">
      <c r="A784">
        <v>137</v>
      </c>
      <c r="B784" s="10" t="s">
        <v>216</v>
      </c>
      <c r="C784" s="10" t="s">
        <v>670</v>
      </c>
      <c r="D784" s="10" t="s">
        <v>28</v>
      </c>
      <c r="E784" s="10" t="s">
        <v>21</v>
      </c>
      <c r="F784" s="10" t="s">
        <v>159</v>
      </c>
      <c r="G784" s="10" t="s">
        <v>71</v>
      </c>
      <c r="H784">
        <v>1</v>
      </c>
      <c r="I784" s="10" t="s">
        <v>16</v>
      </c>
      <c r="J784" s="10" t="s">
        <v>416</v>
      </c>
      <c r="K784" s="10" t="s">
        <v>417</v>
      </c>
      <c r="L784">
        <v>47</v>
      </c>
      <c r="N784">
        <v>57</v>
      </c>
      <c r="R784" t="s">
        <v>886</v>
      </c>
      <c r="T784" s="10" t="s">
        <v>671</v>
      </c>
    </row>
    <row r="785" spans="1:20" x14ac:dyDescent="0.3">
      <c r="A785">
        <v>138</v>
      </c>
      <c r="B785" s="10" t="s">
        <v>216</v>
      </c>
      <c r="C785" s="10" t="s">
        <v>701</v>
      </c>
      <c r="D785" s="10" t="s">
        <v>24</v>
      </c>
      <c r="E785" s="10" t="s">
        <v>25</v>
      </c>
      <c r="F785" s="10" t="s">
        <v>703</v>
      </c>
      <c r="G785" s="10" t="s">
        <v>71</v>
      </c>
      <c r="H785">
        <v>1</v>
      </c>
      <c r="I785" s="10" t="s">
        <v>16</v>
      </c>
      <c r="J785" s="10" t="s">
        <v>275</v>
      </c>
      <c r="K785" s="10" t="s">
        <v>413</v>
      </c>
      <c r="L785">
        <v>36</v>
      </c>
      <c r="T785" s="10" t="s">
        <v>712</v>
      </c>
    </row>
    <row r="786" spans="1:20" x14ac:dyDescent="0.3">
      <c r="A786">
        <v>138</v>
      </c>
      <c r="B786" s="10" t="s">
        <v>216</v>
      </c>
      <c r="C786" s="10" t="s">
        <v>701</v>
      </c>
      <c r="D786" s="10" t="s">
        <v>24</v>
      </c>
      <c r="E786" s="10" t="s">
        <v>25</v>
      </c>
      <c r="F786" s="10" t="s">
        <v>703</v>
      </c>
      <c r="G786" s="10" t="s">
        <v>71</v>
      </c>
      <c r="H786">
        <v>1</v>
      </c>
      <c r="I786" s="10" t="s">
        <v>16</v>
      </c>
      <c r="J786" s="10" t="s">
        <v>277</v>
      </c>
      <c r="K786" s="10" t="s">
        <v>276</v>
      </c>
      <c r="L786">
        <v>33</v>
      </c>
      <c r="T786" s="10" t="s">
        <v>712</v>
      </c>
    </row>
    <row r="787" spans="1:20" x14ac:dyDescent="0.3">
      <c r="A787">
        <v>138</v>
      </c>
      <c r="B787" s="10" t="s">
        <v>216</v>
      </c>
      <c r="C787" s="10" t="s">
        <v>701</v>
      </c>
      <c r="D787" s="10" t="s">
        <v>24</v>
      </c>
      <c r="E787" s="10" t="s">
        <v>25</v>
      </c>
      <c r="F787" s="10" t="s">
        <v>703</v>
      </c>
      <c r="G787" s="10" t="s">
        <v>71</v>
      </c>
      <c r="H787">
        <v>1</v>
      </c>
      <c r="I787" s="10" t="s">
        <v>16</v>
      </c>
      <c r="J787" s="10" t="s">
        <v>884</v>
      </c>
      <c r="K787" s="10" t="s">
        <v>276</v>
      </c>
      <c r="L787">
        <v>33</v>
      </c>
      <c r="T787" s="10" t="s">
        <v>712</v>
      </c>
    </row>
    <row r="788" spans="1:20" x14ac:dyDescent="0.3">
      <c r="A788">
        <v>138</v>
      </c>
      <c r="B788" s="10" t="s">
        <v>216</v>
      </c>
      <c r="C788" s="10" t="s">
        <v>701</v>
      </c>
      <c r="D788" s="10" t="s">
        <v>24</v>
      </c>
      <c r="E788" s="10" t="s">
        <v>25</v>
      </c>
      <c r="F788" s="10" t="s">
        <v>703</v>
      </c>
      <c r="G788" s="10" t="s">
        <v>71</v>
      </c>
      <c r="H788">
        <v>1</v>
      </c>
      <c r="I788" s="10" t="s">
        <v>16</v>
      </c>
      <c r="J788" s="10" t="s">
        <v>278</v>
      </c>
      <c r="K788" s="10" t="s">
        <v>276</v>
      </c>
      <c r="L788">
        <v>33</v>
      </c>
      <c r="T788" s="10" t="s">
        <v>712</v>
      </c>
    </row>
    <row r="789" spans="1:20" x14ac:dyDescent="0.3">
      <c r="A789">
        <v>138</v>
      </c>
      <c r="B789" s="10" t="s">
        <v>216</v>
      </c>
      <c r="C789" s="10" t="s">
        <v>701</v>
      </c>
      <c r="D789" s="10" t="s">
        <v>24</v>
      </c>
      <c r="E789" s="10" t="s">
        <v>25</v>
      </c>
      <c r="F789" s="10" t="s">
        <v>703</v>
      </c>
      <c r="G789" s="10" t="s">
        <v>71</v>
      </c>
      <c r="H789">
        <v>1</v>
      </c>
      <c r="I789" s="10" t="s">
        <v>16</v>
      </c>
      <c r="J789" s="10" t="s">
        <v>279</v>
      </c>
      <c r="K789" s="10" t="s">
        <v>276</v>
      </c>
      <c r="L789">
        <v>33</v>
      </c>
      <c r="T789" s="10" t="s">
        <v>712</v>
      </c>
    </row>
    <row r="790" spans="1:20" x14ac:dyDescent="0.3">
      <c r="A790">
        <v>138</v>
      </c>
      <c r="B790" s="10" t="s">
        <v>216</v>
      </c>
      <c r="C790" s="10" t="s">
        <v>701</v>
      </c>
      <c r="D790" s="10" t="s">
        <v>24</v>
      </c>
      <c r="E790" s="10" t="s">
        <v>25</v>
      </c>
      <c r="F790" s="10" t="s">
        <v>703</v>
      </c>
      <c r="G790" s="10" t="s">
        <v>71</v>
      </c>
      <c r="H790">
        <v>1</v>
      </c>
      <c r="I790" s="10" t="s">
        <v>16</v>
      </c>
      <c r="J790" s="10" t="s">
        <v>280</v>
      </c>
      <c r="K790" s="10" t="s">
        <v>276</v>
      </c>
      <c r="L790">
        <v>14</v>
      </c>
      <c r="T790" s="10" t="s">
        <v>712</v>
      </c>
    </row>
    <row r="791" spans="1:20" x14ac:dyDescent="0.3">
      <c r="A791">
        <v>139</v>
      </c>
      <c r="B791" s="10" t="s">
        <v>216</v>
      </c>
      <c r="C791" s="10" t="s">
        <v>706</v>
      </c>
      <c r="D791" s="10" t="s">
        <v>24</v>
      </c>
      <c r="E791" s="10" t="s">
        <v>25</v>
      </c>
      <c r="F791" s="10" t="s">
        <v>703</v>
      </c>
      <c r="G791" s="10" t="s">
        <v>71</v>
      </c>
      <c r="H791">
        <v>1</v>
      </c>
      <c r="I791" s="10" t="s">
        <v>16</v>
      </c>
      <c r="J791" s="10" t="s">
        <v>275</v>
      </c>
      <c r="K791" s="10" t="s">
        <v>276</v>
      </c>
      <c r="L791">
        <v>29</v>
      </c>
      <c r="T791" s="10" t="s">
        <v>713</v>
      </c>
    </row>
    <row r="792" spans="1:20" x14ac:dyDescent="0.3">
      <c r="A792">
        <v>139</v>
      </c>
      <c r="B792" s="10" t="s">
        <v>216</v>
      </c>
      <c r="C792" s="10" t="s">
        <v>706</v>
      </c>
      <c r="D792" s="10" t="s">
        <v>24</v>
      </c>
      <c r="E792" s="10" t="s">
        <v>25</v>
      </c>
      <c r="F792" s="10" t="s">
        <v>703</v>
      </c>
      <c r="G792" s="10" t="s">
        <v>71</v>
      </c>
      <c r="H792">
        <v>1</v>
      </c>
      <c r="I792" s="10" t="s">
        <v>16</v>
      </c>
      <c r="J792" s="10" t="s">
        <v>277</v>
      </c>
      <c r="K792" s="10" t="s">
        <v>276</v>
      </c>
      <c r="L792">
        <v>29</v>
      </c>
      <c r="T792" s="10" t="s">
        <v>713</v>
      </c>
    </row>
    <row r="793" spans="1:20" x14ac:dyDescent="0.3">
      <c r="A793">
        <v>139</v>
      </c>
      <c r="B793" s="10" t="s">
        <v>216</v>
      </c>
      <c r="C793" s="10" t="s">
        <v>706</v>
      </c>
      <c r="D793" s="10" t="s">
        <v>24</v>
      </c>
      <c r="E793" s="10" t="s">
        <v>25</v>
      </c>
      <c r="F793" s="10" t="s">
        <v>703</v>
      </c>
      <c r="G793" s="10" t="s">
        <v>71</v>
      </c>
      <c r="H793">
        <v>1</v>
      </c>
      <c r="I793" s="10" t="s">
        <v>16</v>
      </c>
      <c r="J793" s="10" t="s">
        <v>278</v>
      </c>
      <c r="K793" s="10" t="s">
        <v>276</v>
      </c>
      <c r="L793">
        <v>29</v>
      </c>
      <c r="T793" s="10" t="s">
        <v>713</v>
      </c>
    </row>
    <row r="794" spans="1:20" x14ac:dyDescent="0.3">
      <c r="A794">
        <v>139</v>
      </c>
      <c r="B794" s="10" t="s">
        <v>216</v>
      </c>
      <c r="C794" s="10" t="s">
        <v>706</v>
      </c>
      <c r="D794" s="10" t="s">
        <v>24</v>
      </c>
      <c r="E794" s="10" t="s">
        <v>25</v>
      </c>
      <c r="F794" s="10" t="s">
        <v>703</v>
      </c>
      <c r="G794" s="10" t="s">
        <v>71</v>
      </c>
      <c r="H794">
        <v>1</v>
      </c>
      <c r="I794" s="10" t="s">
        <v>16</v>
      </c>
      <c r="J794" s="10" t="s">
        <v>279</v>
      </c>
      <c r="K794" s="10" t="s">
        <v>276</v>
      </c>
      <c r="L794">
        <v>29</v>
      </c>
      <c r="T794" s="10" t="s">
        <v>713</v>
      </c>
    </row>
    <row r="795" spans="1:20" x14ac:dyDescent="0.3">
      <c r="A795">
        <v>139</v>
      </c>
      <c r="B795" s="10" t="s">
        <v>216</v>
      </c>
      <c r="C795" s="10" t="s">
        <v>706</v>
      </c>
      <c r="D795" s="10" t="s">
        <v>24</v>
      </c>
      <c r="E795" s="10" t="s">
        <v>25</v>
      </c>
      <c r="F795" s="10" t="s">
        <v>703</v>
      </c>
      <c r="G795" s="10" t="s">
        <v>71</v>
      </c>
      <c r="H795">
        <v>1</v>
      </c>
      <c r="I795" s="10" t="s">
        <v>16</v>
      </c>
      <c r="J795" s="10" t="s">
        <v>280</v>
      </c>
      <c r="K795" s="10" t="s">
        <v>276</v>
      </c>
      <c r="L795">
        <v>13</v>
      </c>
      <c r="T795" s="10" t="s">
        <v>713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35C14-0044-409F-9F29-64261E291449}">
  <dimension ref="A1:T153"/>
  <sheetViews>
    <sheetView workbookViewId="0"/>
  </sheetViews>
  <sheetFormatPr defaultRowHeight="14.4" x14ac:dyDescent="0.3"/>
  <cols>
    <col min="1" max="1" width="6.218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44140625" bestFit="1" customWidth="1"/>
    <col min="9" max="9" width="9.33203125" bestFit="1" customWidth="1"/>
    <col min="10" max="10" width="10.88671875" bestFit="1" customWidth="1"/>
    <col min="11" max="11" width="5.5546875" bestFit="1" customWidth="1"/>
    <col min="12" max="12" width="7.88671875" bestFit="1" customWidth="1"/>
    <col min="13" max="14" width="7.44140625" bestFit="1" customWidth="1"/>
    <col min="15" max="15" width="11.21875" bestFit="1" customWidth="1"/>
    <col min="16" max="16" width="14.77734375" bestFit="1" customWidth="1"/>
    <col min="17" max="17" width="12.77734375" bestFit="1" customWidth="1"/>
    <col min="18" max="18" width="16.44140625" bestFit="1" customWidth="1"/>
    <col min="19" max="19" width="14.44140625" bestFit="1" customWidth="1"/>
    <col min="20" max="20" width="27.21875" bestFit="1" customWidth="1"/>
  </cols>
  <sheetData>
    <row r="1" spans="1:20" x14ac:dyDescent="0.3">
      <c r="A1" t="s">
        <v>248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256</v>
      </c>
      <c r="P1" t="s">
        <v>878</v>
      </c>
      <c r="Q1" t="s">
        <v>257</v>
      </c>
      <c r="R1" t="s">
        <v>258</v>
      </c>
      <c r="S1" t="s">
        <v>259</v>
      </c>
      <c r="T1" t="s">
        <v>247</v>
      </c>
    </row>
    <row r="2" spans="1:20" x14ac:dyDescent="0.3">
      <c r="A2">
        <v>1</v>
      </c>
      <c r="B2" s="10" t="s">
        <v>216</v>
      </c>
      <c r="C2" s="10" t="s">
        <v>241</v>
      </c>
      <c r="D2" s="10" t="s">
        <v>28</v>
      </c>
      <c r="E2" s="10" t="s">
        <v>26</v>
      </c>
      <c r="F2" s="10" t="s">
        <v>154</v>
      </c>
      <c r="G2" s="10" t="s">
        <v>71</v>
      </c>
      <c r="H2">
        <v>1</v>
      </c>
      <c r="I2" s="10" t="s">
        <v>10</v>
      </c>
      <c r="J2" s="10" t="s">
        <v>879</v>
      </c>
      <c r="K2" s="10" t="s">
        <v>276</v>
      </c>
      <c r="L2">
        <v>21</v>
      </c>
      <c r="T2" s="10" t="s">
        <v>262</v>
      </c>
    </row>
    <row r="3" spans="1:20" x14ac:dyDescent="0.3">
      <c r="A3">
        <v>2</v>
      </c>
      <c r="B3" s="10" t="s">
        <v>218</v>
      </c>
      <c r="C3" s="10" t="s">
        <v>241</v>
      </c>
      <c r="D3" s="10" t="s">
        <v>28</v>
      </c>
      <c r="E3" s="10" t="s">
        <v>26</v>
      </c>
      <c r="F3" s="10" t="s">
        <v>154</v>
      </c>
      <c r="G3" s="10" t="s">
        <v>71</v>
      </c>
      <c r="H3">
        <v>1</v>
      </c>
      <c r="I3" s="10" t="s">
        <v>10</v>
      </c>
      <c r="J3" s="10" t="s">
        <v>879</v>
      </c>
      <c r="K3" s="10" t="s">
        <v>276</v>
      </c>
      <c r="L3">
        <v>21</v>
      </c>
      <c r="T3" s="10" t="s">
        <v>263</v>
      </c>
    </row>
    <row r="4" spans="1:20" x14ac:dyDescent="0.3">
      <c r="A4">
        <v>3</v>
      </c>
      <c r="B4" s="10" t="s">
        <v>219</v>
      </c>
      <c r="C4" s="10" t="s">
        <v>241</v>
      </c>
      <c r="D4" s="10" t="s">
        <v>23</v>
      </c>
      <c r="E4" s="10" t="s">
        <v>26</v>
      </c>
      <c r="F4" s="10" t="s">
        <v>154</v>
      </c>
      <c r="G4" s="10" t="s">
        <v>71</v>
      </c>
      <c r="H4">
        <v>1</v>
      </c>
      <c r="I4" s="10" t="s">
        <v>10</v>
      </c>
      <c r="J4" s="10" t="s">
        <v>879</v>
      </c>
      <c r="K4" s="10" t="s">
        <v>276</v>
      </c>
      <c r="L4">
        <v>21</v>
      </c>
      <c r="T4" s="10" t="s">
        <v>264</v>
      </c>
    </row>
    <row r="5" spans="1:20" x14ac:dyDescent="0.3">
      <c r="A5">
        <v>4</v>
      </c>
      <c r="B5" s="10" t="s">
        <v>216</v>
      </c>
      <c r="C5" s="10" t="s">
        <v>217</v>
      </c>
      <c r="D5" s="10" t="s">
        <v>28</v>
      </c>
      <c r="E5" s="10" t="s">
        <v>31</v>
      </c>
      <c r="F5" s="10" t="s">
        <v>154</v>
      </c>
      <c r="G5" s="10" t="s">
        <v>71</v>
      </c>
      <c r="H5">
        <v>1</v>
      </c>
      <c r="I5" s="10" t="s">
        <v>10</v>
      </c>
      <c r="J5" s="10" t="s">
        <v>880</v>
      </c>
      <c r="K5" s="10" t="s">
        <v>413</v>
      </c>
      <c r="L5">
        <v>35</v>
      </c>
      <c r="T5" s="10" t="s">
        <v>265</v>
      </c>
    </row>
    <row r="6" spans="1:20" x14ac:dyDescent="0.3">
      <c r="A6">
        <v>5</v>
      </c>
      <c r="B6" s="10" t="s">
        <v>218</v>
      </c>
      <c r="C6" s="10" t="s">
        <v>217</v>
      </c>
      <c r="D6" s="10" t="s">
        <v>28</v>
      </c>
      <c r="E6" s="10" t="s">
        <v>31</v>
      </c>
      <c r="F6" s="10" t="s">
        <v>154</v>
      </c>
      <c r="G6" s="10" t="s">
        <v>71</v>
      </c>
      <c r="H6">
        <v>1</v>
      </c>
      <c r="I6" s="10" t="s">
        <v>10</v>
      </c>
      <c r="J6" s="10" t="s">
        <v>880</v>
      </c>
      <c r="K6" s="10" t="s">
        <v>413</v>
      </c>
      <c r="L6">
        <v>35</v>
      </c>
      <c r="T6" s="10" t="s">
        <v>266</v>
      </c>
    </row>
    <row r="7" spans="1:20" x14ac:dyDescent="0.3">
      <c r="A7">
        <v>6</v>
      </c>
      <c r="B7" s="10" t="s">
        <v>219</v>
      </c>
      <c r="C7" s="10" t="s">
        <v>217</v>
      </c>
      <c r="D7" s="10" t="s">
        <v>23</v>
      </c>
      <c r="E7" s="10" t="s">
        <v>31</v>
      </c>
      <c r="F7" s="10" t="s">
        <v>154</v>
      </c>
      <c r="G7" s="10" t="s">
        <v>71</v>
      </c>
      <c r="H7">
        <v>1</v>
      </c>
      <c r="I7" s="10" t="s">
        <v>10</v>
      </c>
      <c r="J7" s="10" t="s">
        <v>880</v>
      </c>
      <c r="K7" s="10" t="s">
        <v>289</v>
      </c>
      <c r="L7">
        <v>38</v>
      </c>
      <c r="T7" s="10" t="s">
        <v>267</v>
      </c>
    </row>
    <row r="8" spans="1:20" x14ac:dyDescent="0.3">
      <c r="A8">
        <v>6</v>
      </c>
      <c r="B8" s="10" t="s">
        <v>219</v>
      </c>
      <c r="C8" s="10" t="s">
        <v>217</v>
      </c>
      <c r="D8" s="10" t="s">
        <v>23</v>
      </c>
      <c r="E8" s="10" t="s">
        <v>31</v>
      </c>
      <c r="F8" s="10" t="s">
        <v>154</v>
      </c>
      <c r="G8" s="10" t="s">
        <v>71</v>
      </c>
      <c r="H8">
        <v>1</v>
      </c>
      <c r="I8" s="10" t="s">
        <v>10</v>
      </c>
      <c r="J8" s="10" t="s">
        <v>880</v>
      </c>
      <c r="K8" s="10" t="s">
        <v>417</v>
      </c>
      <c r="L8">
        <v>54</v>
      </c>
      <c r="M8">
        <v>5</v>
      </c>
      <c r="N8">
        <v>61</v>
      </c>
      <c r="O8">
        <v>7</v>
      </c>
      <c r="T8" s="10" t="s">
        <v>267</v>
      </c>
    </row>
    <row r="9" spans="1:20" x14ac:dyDescent="0.3">
      <c r="A9">
        <v>7</v>
      </c>
      <c r="B9" s="10" t="s">
        <v>216</v>
      </c>
      <c r="C9" s="10" t="s">
        <v>220</v>
      </c>
      <c r="D9" s="10" t="s">
        <v>28</v>
      </c>
      <c r="E9" s="10" t="s">
        <v>26</v>
      </c>
      <c r="F9" s="10" t="s">
        <v>154</v>
      </c>
      <c r="G9" s="10" t="s">
        <v>71</v>
      </c>
      <c r="H9">
        <v>1</v>
      </c>
      <c r="I9" s="10" t="s">
        <v>10</v>
      </c>
      <c r="J9" s="10" t="s">
        <v>881</v>
      </c>
      <c r="K9" s="10" t="s">
        <v>276</v>
      </c>
      <c r="L9">
        <v>21</v>
      </c>
      <c r="T9" s="10" t="s">
        <v>268</v>
      </c>
    </row>
    <row r="10" spans="1:20" x14ac:dyDescent="0.3">
      <c r="A10">
        <v>8</v>
      </c>
      <c r="B10" s="10" t="s">
        <v>221</v>
      </c>
      <c r="C10" s="10" t="s">
        <v>220</v>
      </c>
      <c r="D10" s="10" t="s">
        <v>23</v>
      </c>
      <c r="E10" s="10" t="s">
        <v>26</v>
      </c>
      <c r="F10" s="10" t="s">
        <v>154</v>
      </c>
      <c r="G10" s="10" t="s">
        <v>71</v>
      </c>
      <c r="H10">
        <v>1</v>
      </c>
      <c r="I10" s="10" t="s">
        <v>10</v>
      </c>
      <c r="J10" s="10" t="s">
        <v>881</v>
      </c>
      <c r="K10" s="10" t="s">
        <v>276</v>
      </c>
      <c r="L10">
        <v>21</v>
      </c>
      <c r="T10" s="10" t="s">
        <v>269</v>
      </c>
    </row>
    <row r="11" spans="1:20" x14ac:dyDescent="0.3">
      <c r="A11">
        <v>9</v>
      </c>
      <c r="B11" s="10" t="s">
        <v>717</v>
      </c>
      <c r="C11" s="10" t="s">
        <v>220</v>
      </c>
      <c r="D11" s="10" t="s">
        <v>24</v>
      </c>
      <c r="E11" s="10" t="s">
        <v>26</v>
      </c>
      <c r="F11" s="10" t="s">
        <v>154</v>
      </c>
      <c r="G11" s="10" t="s">
        <v>71</v>
      </c>
      <c r="H11">
        <v>1</v>
      </c>
      <c r="I11" s="10" t="s">
        <v>10</v>
      </c>
      <c r="J11" s="10" t="s">
        <v>881</v>
      </c>
      <c r="K11" s="10" t="s">
        <v>276</v>
      </c>
      <c r="L11">
        <v>21</v>
      </c>
      <c r="T11" s="10" t="s">
        <v>877</v>
      </c>
    </row>
    <row r="12" spans="1:20" x14ac:dyDescent="0.3">
      <c r="A12">
        <v>10</v>
      </c>
      <c r="B12" s="10" t="s">
        <v>216</v>
      </c>
      <c r="C12" s="10" t="s">
        <v>222</v>
      </c>
      <c r="D12" s="10" t="s">
        <v>24</v>
      </c>
      <c r="E12" s="10" t="s">
        <v>26</v>
      </c>
      <c r="F12" s="10" t="s">
        <v>154</v>
      </c>
      <c r="G12" s="10" t="s">
        <v>71</v>
      </c>
      <c r="H12">
        <v>1</v>
      </c>
      <c r="I12" s="10" t="s">
        <v>10</v>
      </c>
      <c r="J12" s="10" t="s">
        <v>882</v>
      </c>
      <c r="K12" s="10" t="s">
        <v>289</v>
      </c>
      <c r="L12">
        <v>31</v>
      </c>
      <c r="T12" s="10" t="s">
        <v>270</v>
      </c>
    </row>
    <row r="13" spans="1:20" x14ac:dyDescent="0.3">
      <c r="A13">
        <v>10</v>
      </c>
      <c r="B13" s="10" t="s">
        <v>216</v>
      </c>
      <c r="C13" s="10" t="s">
        <v>222</v>
      </c>
      <c r="D13" s="10" t="s">
        <v>24</v>
      </c>
      <c r="E13" s="10" t="s">
        <v>26</v>
      </c>
      <c r="F13" s="10" t="s">
        <v>154</v>
      </c>
      <c r="G13" s="10" t="s">
        <v>71</v>
      </c>
      <c r="H13">
        <v>1</v>
      </c>
      <c r="I13" s="10" t="s">
        <v>10</v>
      </c>
      <c r="J13" s="10" t="s">
        <v>882</v>
      </c>
      <c r="K13" s="10" t="s">
        <v>417</v>
      </c>
      <c r="L13">
        <v>35</v>
      </c>
      <c r="N13">
        <v>45</v>
      </c>
      <c r="T13" s="10" t="s">
        <v>270</v>
      </c>
    </row>
    <row r="14" spans="1:20" x14ac:dyDescent="0.3">
      <c r="A14">
        <v>11</v>
      </c>
      <c r="B14" s="10" t="s">
        <v>221</v>
      </c>
      <c r="C14" s="10" t="s">
        <v>222</v>
      </c>
      <c r="D14" s="10" t="s">
        <v>28</v>
      </c>
      <c r="E14" s="10" t="s">
        <v>26</v>
      </c>
      <c r="F14" s="10" t="s">
        <v>154</v>
      </c>
      <c r="G14" s="10" t="s">
        <v>71</v>
      </c>
      <c r="H14">
        <v>1</v>
      </c>
      <c r="I14" s="10" t="s">
        <v>10</v>
      </c>
      <c r="J14" s="10" t="s">
        <v>882</v>
      </c>
      <c r="K14" s="10" t="s">
        <v>289</v>
      </c>
      <c r="L14">
        <v>31</v>
      </c>
      <c r="T14" s="10" t="s">
        <v>271</v>
      </c>
    </row>
    <row r="15" spans="1:20" x14ac:dyDescent="0.3">
      <c r="A15">
        <v>11</v>
      </c>
      <c r="B15" s="10" t="s">
        <v>221</v>
      </c>
      <c r="C15" s="10" t="s">
        <v>222</v>
      </c>
      <c r="D15" s="10" t="s">
        <v>28</v>
      </c>
      <c r="E15" s="10" t="s">
        <v>26</v>
      </c>
      <c r="F15" s="10" t="s">
        <v>154</v>
      </c>
      <c r="G15" s="10" t="s">
        <v>71</v>
      </c>
      <c r="H15">
        <v>1</v>
      </c>
      <c r="I15" s="10" t="s">
        <v>10</v>
      </c>
      <c r="J15" s="10" t="s">
        <v>882</v>
      </c>
      <c r="K15" s="10" t="s">
        <v>417</v>
      </c>
      <c r="L15">
        <v>35</v>
      </c>
      <c r="N15">
        <v>45</v>
      </c>
      <c r="T15" s="10" t="s">
        <v>271</v>
      </c>
    </row>
    <row r="16" spans="1:20" x14ac:dyDescent="0.3">
      <c r="A16">
        <v>12</v>
      </c>
      <c r="B16" s="10" t="s">
        <v>216</v>
      </c>
      <c r="C16" s="10" t="s">
        <v>223</v>
      </c>
      <c r="D16" s="10" t="s">
        <v>28</v>
      </c>
      <c r="E16" s="10" t="s">
        <v>21</v>
      </c>
      <c r="F16" s="10" t="s">
        <v>154</v>
      </c>
      <c r="G16" s="10" t="s">
        <v>71</v>
      </c>
      <c r="H16">
        <v>1</v>
      </c>
      <c r="I16" s="10" t="s">
        <v>10</v>
      </c>
      <c r="J16" s="10"/>
      <c r="K16" s="10"/>
      <c r="T16" s="10" t="s">
        <v>272</v>
      </c>
    </row>
    <row r="17" spans="1:20" x14ac:dyDescent="0.3">
      <c r="A17">
        <v>13</v>
      </c>
      <c r="B17" s="10" t="s">
        <v>218</v>
      </c>
      <c r="C17" s="10" t="s">
        <v>223</v>
      </c>
      <c r="D17" s="10" t="s">
        <v>23</v>
      </c>
      <c r="E17" s="10" t="s">
        <v>21</v>
      </c>
      <c r="F17" s="10" t="s">
        <v>154</v>
      </c>
      <c r="G17" s="10" t="s">
        <v>71</v>
      </c>
      <c r="H17">
        <v>1</v>
      </c>
      <c r="I17" s="10" t="s">
        <v>10</v>
      </c>
      <c r="J17" s="10"/>
      <c r="K17" s="10"/>
      <c r="T17" s="10" t="s">
        <v>273</v>
      </c>
    </row>
    <row r="18" spans="1:20" x14ac:dyDescent="0.3">
      <c r="A18">
        <v>14</v>
      </c>
      <c r="B18" s="10" t="s">
        <v>216</v>
      </c>
      <c r="C18" s="10" t="s">
        <v>224</v>
      </c>
      <c r="D18" s="10" t="s">
        <v>24</v>
      </c>
      <c r="E18" s="10" t="s">
        <v>25</v>
      </c>
      <c r="F18" s="10" t="s">
        <v>154</v>
      </c>
      <c r="G18" s="10" t="s">
        <v>71</v>
      </c>
      <c r="H18">
        <v>1</v>
      </c>
      <c r="I18" s="10" t="s">
        <v>10</v>
      </c>
      <c r="J18" s="10" t="s">
        <v>879</v>
      </c>
      <c r="K18" s="10" t="s">
        <v>276</v>
      </c>
      <c r="L18">
        <v>22</v>
      </c>
      <c r="T18" s="10" t="s">
        <v>431</v>
      </c>
    </row>
    <row r="19" spans="1:20" x14ac:dyDescent="0.3">
      <c r="A19">
        <v>15</v>
      </c>
      <c r="B19" s="10" t="s">
        <v>218</v>
      </c>
      <c r="C19" s="10" t="s">
        <v>224</v>
      </c>
      <c r="D19" s="10" t="s">
        <v>28</v>
      </c>
      <c r="E19" s="10" t="s">
        <v>25</v>
      </c>
      <c r="F19" s="10" t="s">
        <v>154</v>
      </c>
      <c r="G19" s="10" t="s">
        <v>71</v>
      </c>
      <c r="H19">
        <v>1</v>
      </c>
      <c r="I19" s="10" t="s">
        <v>10</v>
      </c>
      <c r="J19" s="10" t="s">
        <v>879</v>
      </c>
      <c r="K19" s="10" t="s">
        <v>276</v>
      </c>
      <c r="L19">
        <v>22</v>
      </c>
      <c r="T19" s="10" t="s">
        <v>433</v>
      </c>
    </row>
    <row r="20" spans="1:20" x14ac:dyDescent="0.3">
      <c r="A20">
        <v>16</v>
      </c>
      <c r="B20" s="10" t="s">
        <v>216</v>
      </c>
      <c r="C20" s="10" t="s">
        <v>225</v>
      </c>
      <c r="D20" s="10" t="s">
        <v>28</v>
      </c>
      <c r="E20" s="10" t="s">
        <v>25</v>
      </c>
      <c r="F20" s="10" t="s">
        <v>154</v>
      </c>
      <c r="G20" s="10" t="s">
        <v>71</v>
      </c>
      <c r="H20">
        <v>1</v>
      </c>
      <c r="I20" s="10" t="s">
        <v>10</v>
      </c>
      <c r="J20" s="10" t="s">
        <v>879</v>
      </c>
      <c r="K20" s="10" t="s">
        <v>276</v>
      </c>
      <c r="L20">
        <v>24</v>
      </c>
      <c r="T20" s="10" t="s">
        <v>434</v>
      </c>
    </row>
    <row r="21" spans="1:20" x14ac:dyDescent="0.3">
      <c r="A21">
        <v>17</v>
      </c>
      <c r="B21" s="10" t="s">
        <v>226</v>
      </c>
      <c r="C21" s="10" t="s">
        <v>225</v>
      </c>
      <c r="D21" s="10" t="s">
        <v>23</v>
      </c>
      <c r="E21" s="10" t="s">
        <v>25</v>
      </c>
      <c r="F21" s="10" t="s">
        <v>154</v>
      </c>
      <c r="G21" s="10" t="s">
        <v>71</v>
      </c>
      <c r="H21">
        <v>1</v>
      </c>
      <c r="I21" s="10" t="s">
        <v>10</v>
      </c>
      <c r="J21" s="10" t="s">
        <v>879</v>
      </c>
      <c r="K21" s="10" t="s">
        <v>276</v>
      </c>
      <c r="L21">
        <v>24</v>
      </c>
      <c r="T21" s="10" t="s">
        <v>436</v>
      </c>
    </row>
    <row r="22" spans="1:20" x14ac:dyDescent="0.3">
      <c r="A22">
        <v>18</v>
      </c>
      <c r="B22" s="10" t="s">
        <v>216</v>
      </c>
      <c r="C22" s="10" t="s">
        <v>227</v>
      </c>
      <c r="D22" s="10" t="s">
        <v>24</v>
      </c>
      <c r="E22" s="10" t="s">
        <v>31</v>
      </c>
      <c r="F22" s="10" t="s">
        <v>154</v>
      </c>
      <c r="G22" s="10" t="s">
        <v>71</v>
      </c>
      <c r="H22">
        <v>1</v>
      </c>
      <c r="I22" s="10" t="s">
        <v>10</v>
      </c>
      <c r="J22" s="10" t="s">
        <v>879</v>
      </c>
      <c r="K22" s="10" t="s">
        <v>276</v>
      </c>
      <c r="L22">
        <v>24</v>
      </c>
      <c r="T22" s="10" t="s">
        <v>437</v>
      </c>
    </row>
    <row r="23" spans="1:20" x14ac:dyDescent="0.3">
      <c r="A23">
        <v>19</v>
      </c>
      <c r="B23" s="10" t="s">
        <v>226</v>
      </c>
      <c r="C23" s="10" t="s">
        <v>227</v>
      </c>
      <c r="D23" s="10" t="s">
        <v>28</v>
      </c>
      <c r="E23" s="10" t="s">
        <v>31</v>
      </c>
      <c r="F23" s="10" t="s">
        <v>154</v>
      </c>
      <c r="G23" s="10" t="s">
        <v>71</v>
      </c>
      <c r="H23">
        <v>1</v>
      </c>
      <c r="I23" s="10" t="s">
        <v>10</v>
      </c>
      <c r="J23" s="10" t="s">
        <v>879</v>
      </c>
      <c r="K23" s="10" t="s">
        <v>413</v>
      </c>
      <c r="L23">
        <v>27</v>
      </c>
      <c r="T23" s="10" t="s">
        <v>439</v>
      </c>
    </row>
    <row r="24" spans="1:20" x14ac:dyDescent="0.3">
      <c r="A24">
        <v>20</v>
      </c>
      <c r="B24" s="10" t="s">
        <v>216</v>
      </c>
      <c r="C24" s="10" t="s">
        <v>228</v>
      </c>
      <c r="D24" s="10" t="s">
        <v>28</v>
      </c>
      <c r="E24" s="10" t="s">
        <v>25</v>
      </c>
      <c r="F24" s="10" t="s">
        <v>154</v>
      </c>
      <c r="G24" s="10" t="s">
        <v>71</v>
      </c>
      <c r="H24">
        <v>1</v>
      </c>
      <c r="I24" s="10" t="s">
        <v>10</v>
      </c>
      <c r="J24" s="10" t="s">
        <v>880</v>
      </c>
      <c r="K24" s="10" t="s">
        <v>289</v>
      </c>
      <c r="L24">
        <v>29</v>
      </c>
      <c r="T24" s="10" t="s">
        <v>440</v>
      </c>
    </row>
    <row r="25" spans="1:20" x14ac:dyDescent="0.3">
      <c r="A25">
        <v>21</v>
      </c>
      <c r="B25" s="10" t="s">
        <v>226</v>
      </c>
      <c r="C25" s="10" t="s">
        <v>228</v>
      </c>
      <c r="D25" s="10" t="s">
        <v>23</v>
      </c>
      <c r="E25" s="10" t="s">
        <v>25</v>
      </c>
      <c r="F25" s="10" t="s">
        <v>154</v>
      </c>
      <c r="G25" s="10" t="s">
        <v>71</v>
      </c>
      <c r="H25">
        <v>1</v>
      </c>
      <c r="I25" s="10" t="s">
        <v>10</v>
      </c>
      <c r="J25" s="10" t="s">
        <v>880</v>
      </c>
      <c r="K25" s="10" t="s">
        <v>289</v>
      </c>
      <c r="L25">
        <v>29</v>
      </c>
      <c r="T25" s="10" t="s">
        <v>442</v>
      </c>
    </row>
    <row r="26" spans="1:20" x14ac:dyDescent="0.3">
      <c r="A26">
        <v>21</v>
      </c>
      <c r="B26" s="10" t="s">
        <v>226</v>
      </c>
      <c r="C26" s="10" t="s">
        <v>228</v>
      </c>
      <c r="D26" s="10" t="s">
        <v>23</v>
      </c>
      <c r="E26" s="10" t="s">
        <v>25</v>
      </c>
      <c r="F26" s="10" t="s">
        <v>154</v>
      </c>
      <c r="G26" s="10" t="s">
        <v>71</v>
      </c>
      <c r="H26">
        <v>1</v>
      </c>
      <c r="I26" s="10" t="s">
        <v>10</v>
      </c>
      <c r="J26" s="10" t="s">
        <v>880</v>
      </c>
      <c r="K26" s="10" t="s">
        <v>417</v>
      </c>
      <c r="L26">
        <v>39</v>
      </c>
      <c r="N26">
        <v>49</v>
      </c>
      <c r="T26" s="10" t="s">
        <v>442</v>
      </c>
    </row>
    <row r="27" spans="1:20" x14ac:dyDescent="0.3">
      <c r="A27">
        <v>22</v>
      </c>
      <c r="B27" s="10" t="s">
        <v>216</v>
      </c>
      <c r="C27" s="10" t="s">
        <v>228</v>
      </c>
      <c r="D27" s="10" t="s">
        <v>28</v>
      </c>
      <c r="E27" s="10" t="s">
        <v>25</v>
      </c>
      <c r="F27" s="10" t="s">
        <v>154</v>
      </c>
      <c r="G27" s="10" t="s">
        <v>229</v>
      </c>
      <c r="H27">
        <v>1</v>
      </c>
      <c r="I27" s="10" t="s">
        <v>10</v>
      </c>
      <c r="J27" s="10" t="s">
        <v>880</v>
      </c>
      <c r="K27" s="10" t="s">
        <v>289</v>
      </c>
      <c r="L27">
        <v>32</v>
      </c>
      <c r="T27" s="10" t="s">
        <v>443</v>
      </c>
    </row>
    <row r="28" spans="1:20" x14ac:dyDescent="0.3">
      <c r="A28">
        <v>23</v>
      </c>
      <c r="B28" s="10" t="s">
        <v>216</v>
      </c>
      <c r="C28" s="10" t="s">
        <v>230</v>
      </c>
      <c r="D28" s="10" t="s">
        <v>24</v>
      </c>
      <c r="E28" s="10" t="s">
        <v>25</v>
      </c>
      <c r="F28" s="10" t="s">
        <v>154</v>
      </c>
      <c r="G28" s="10" t="s">
        <v>71</v>
      </c>
      <c r="H28">
        <v>1</v>
      </c>
      <c r="I28" s="10" t="s">
        <v>10</v>
      </c>
      <c r="J28" s="10" t="s">
        <v>879</v>
      </c>
      <c r="K28" s="10" t="s">
        <v>276</v>
      </c>
      <c r="L28">
        <v>22</v>
      </c>
      <c r="T28" s="10" t="s">
        <v>444</v>
      </c>
    </row>
    <row r="29" spans="1:20" x14ac:dyDescent="0.3">
      <c r="A29">
        <v>24</v>
      </c>
      <c r="B29" s="10" t="s">
        <v>406</v>
      </c>
      <c r="C29" s="10" t="s">
        <v>230</v>
      </c>
      <c r="D29" s="10" t="s">
        <v>28</v>
      </c>
      <c r="E29" s="10" t="s">
        <v>25</v>
      </c>
      <c r="F29" s="10" t="s">
        <v>154</v>
      </c>
      <c r="G29" s="10" t="s">
        <v>71</v>
      </c>
      <c r="H29">
        <v>1</v>
      </c>
      <c r="I29" s="10" t="s">
        <v>10</v>
      </c>
      <c r="J29" s="10" t="s">
        <v>879</v>
      </c>
      <c r="K29" s="10" t="s">
        <v>276</v>
      </c>
      <c r="L29">
        <v>22</v>
      </c>
      <c r="T29" s="10" t="s">
        <v>446</v>
      </c>
    </row>
    <row r="30" spans="1:20" x14ac:dyDescent="0.3">
      <c r="A30">
        <v>25</v>
      </c>
      <c r="B30" s="10" t="s">
        <v>216</v>
      </c>
      <c r="C30" s="10" t="s">
        <v>231</v>
      </c>
      <c r="D30" s="10" t="s">
        <v>24</v>
      </c>
      <c r="E30" s="10" t="s">
        <v>25</v>
      </c>
      <c r="F30" s="10" t="s">
        <v>154</v>
      </c>
      <c r="G30" s="10" t="s">
        <v>71</v>
      </c>
      <c r="H30">
        <v>1</v>
      </c>
      <c r="I30" s="10" t="s">
        <v>10</v>
      </c>
      <c r="J30" s="10" t="s">
        <v>882</v>
      </c>
      <c r="K30" s="10" t="s">
        <v>289</v>
      </c>
      <c r="L30">
        <v>28</v>
      </c>
      <c r="T30" s="10" t="s">
        <v>447</v>
      </c>
    </row>
    <row r="31" spans="1:20" x14ac:dyDescent="0.3">
      <c r="A31">
        <v>25</v>
      </c>
      <c r="B31" s="10" t="s">
        <v>216</v>
      </c>
      <c r="C31" s="10" t="s">
        <v>231</v>
      </c>
      <c r="D31" s="10" t="s">
        <v>24</v>
      </c>
      <c r="E31" s="10" t="s">
        <v>25</v>
      </c>
      <c r="F31" s="10" t="s">
        <v>154</v>
      </c>
      <c r="G31" s="10" t="s">
        <v>71</v>
      </c>
      <c r="H31">
        <v>1</v>
      </c>
      <c r="I31" s="10" t="s">
        <v>10</v>
      </c>
      <c r="J31" s="10" t="s">
        <v>882</v>
      </c>
      <c r="K31" s="10" t="s">
        <v>417</v>
      </c>
      <c r="L31">
        <v>35</v>
      </c>
      <c r="M31">
        <v>5</v>
      </c>
      <c r="N31">
        <v>45</v>
      </c>
      <c r="O31">
        <v>7</v>
      </c>
      <c r="T31" s="10" t="s">
        <v>447</v>
      </c>
    </row>
    <row r="32" spans="1:20" x14ac:dyDescent="0.3">
      <c r="A32">
        <v>26</v>
      </c>
      <c r="B32" s="10" t="s">
        <v>216</v>
      </c>
      <c r="C32" s="10" t="s">
        <v>232</v>
      </c>
      <c r="D32" s="10" t="s">
        <v>24</v>
      </c>
      <c r="E32" s="10" t="s">
        <v>26</v>
      </c>
      <c r="F32" s="10" t="s">
        <v>154</v>
      </c>
      <c r="G32" s="10" t="s">
        <v>71</v>
      </c>
      <c r="H32">
        <v>1</v>
      </c>
      <c r="I32" s="10" t="s">
        <v>10</v>
      </c>
      <c r="J32" s="10" t="s">
        <v>879</v>
      </c>
      <c r="K32" s="10" t="s">
        <v>276</v>
      </c>
      <c r="L32">
        <v>21</v>
      </c>
      <c r="T32" s="10" t="s">
        <v>449</v>
      </c>
    </row>
    <row r="33" spans="1:20" x14ac:dyDescent="0.3">
      <c r="A33">
        <v>27</v>
      </c>
      <c r="B33" s="10" t="s">
        <v>216</v>
      </c>
      <c r="C33" s="10" t="s">
        <v>39</v>
      </c>
      <c r="D33" s="10" t="s">
        <v>24</v>
      </c>
      <c r="E33" s="10" t="s">
        <v>31</v>
      </c>
      <c r="F33" s="10" t="s">
        <v>27</v>
      </c>
      <c r="G33" s="10" t="s">
        <v>71</v>
      </c>
      <c r="H33">
        <v>1</v>
      </c>
      <c r="I33" s="10" t="s">
        <v>10</v>
      </c>
      <c r="J33" s="10" t="s">
        <v>881</v>
      </c>
      <c r="K33" s="10" t="s">
        <v>276</v>
      </c>
      <c r="L33">
        <v>24</v>
      </c>
      <c r="T33" s="10" t="s">
        <v>451</v>
      </c>
    </row>
    <row r="34" spans="1:20" x14ac:dyDescent="0.3">
      <c r="A34">
        <v>28</v>
      </c>
      <c r="B34" s="10" t="s">
        <v>218</v>
      </c>
      <c r="C34" s="10" t="s">
        <v>39</v>
      </c>
      <c r="D34" s="10" t="s">
        <v>24</v>
      </c>
      <c r="E34" s="10" t="s">
        <v>31</v>
      </c>
      <c r="F34" s="10" t="s">
        <v>27</v>
      </c>
      <c r="G34" s="10" t="s">
        <v>71</v>
      </c>
      <c r="H34">
        <v>1</v>
      </c>
      <c r="I34" s="10" t="s">
        <v>10</v>
      </c>
      <c r="J34" s="10" t="s">
        <v>881</v>
      </c>
      <c r="K34" s="10" t="s">
        <v>276</v>
      </c>
      <c r="L34">
        <v>24</v>
      </c>
      <c r="T34" s="10" t="s">
        <v>453</v>
      </c>
    </row>
    <row r="35" spans="1:20" x14ac:dyDescent="0.3">
      <c r="A35">
        <v>29</v>
      </c>
      <c r="B35" s="10" t="s">
        <v>219</v>
      </c>
      <c r="C35" s="10" t="s">
        <v>39</v>
      </c>
      <c r="D35" s="10" t="s">
        <v>28</v>
      </c>
      <c r="E35" s="10" t="s">
        <v>31</v>
      </c>
      <c r="F35" s="10" t="s">
        <v>27</v>
      </c>
      <c r="G35" s="10" t="s">
        <v>71</v>
      </c>
      <c r="H35">
        <v>1</v>
      </c>
      <c r="I35" s="10" t="s">
        <v>10</v>
      </c>
      <c r="J35" s="10" t="s">
        <v>881</v>
      </c>
      <c r="K35" s="10" t="s">
        <v>289</v>
      </c>
      <c r="L35">
        <v>29</v>
      </c>
      <c r="T35" s="10" t="s">
        <v>454</v>
      </c>
    </row>
    <row r="36" spans="1:20" x14ac:dyDescent="0.3">
      <c r="A36">
        <v>30</v>
      </c>
      <c r="B36" s="10" t="s">
        <v>216</v>
      </c>
      <c r="C36" s="10" t="s">
        <v>40</v>
      </c>
      <c r="D36" s="10" t="s">
        <v>23</v>
      </c>
      <c r="E36" s="10" t="s">
        <v>26</v>
      </c>
      <c r="F36" s="10" t="s">
        <v>27</v>
      </c>
      <c r="G36" s="10" t="s">
        <v>71</v>
      </c>
      <c r="H36">
        <v>1</v>
      </c>
      <c r="I36" s="10" t="s">
        <v>10</v>
      </c>
      <c r="J36" s="10" t="s">
        <v>880</v>
      </c>
      <c r="K36" s="10" t="s">
        <v>289</v>
      </c>
      <c r="L36">
        <v>33</v>
      </c>
      <c r="T36" s="10" t="s">
        <v>455</v>
      </c>
    </row>
    <row r="37" spans="1:20" x14ac:dyDescent="0.3">
      <c r="A37">
        <v>31</v>
      </c>
      <c r="B37" s="10" t="s">
        <v>218</v>
      </c>
      <c r="C37" s="10" t="s">
        <v>40</v>
      </c>
      <c r="D37" s="10" t="s">
        <v>23</v>
      </c>
      <c r="E37" s="10" t="s">
        <v>26</v>
      </c>
      <c r="F37" s="10" t="s">
        <v>27</v>
      </c>
      <c r="G37" s="10" t="s">
        <v>71</v>
      </c>
      <c r="H37">
        <v>1</v>
      </c>
      <c r="I37" s="10" t="s">
        <v>10</v>
      </c>
      <c r="J37" s="10" t="s">
        <v>880</v>
      </c>
      <c r="K37" s="10" t="s">
        <v>289</v>
      </c>
      <c r="L37">
        <v>33</v>
      </c>
      <c r="T37" s="10" t="s">
        <v>457</v>
      </c>
    </row>
    <row r="38" spans="1:20" x14ac:dyDescent="0.3">
      <c r="A38">
        <v>32</v>
      </c>
      <c r="B38" s="10" t="s">
        <v>219</v>
      </c>
      <c r="C38" s="10" t="s">
        <v>40</v>
      </c>
      <c r="D38" s="10" t="s">
        <v>24</v>
      </c>
      <c r="E38" s="10" t="s">
        <v>26</v>
      </c>
      <c r="F38" s="10" t="s">
        <v>27</v>
      </c>
      <c r="G38" s="10" t="s">
        <v>71</v>
      </c>
      <c r="H38">
        <v>1</v>
      </c>
      <c r="I38" s="10" t="s">
        <v>10</v>
      </c>
      <c r="J38" s="10" t="s">
        <v>880</v>
      </c>
      <c r="K38" s="10" t="s">
        <v>289</v>
      </c>
      <c r="L38">
        <v>33</v>
      </c>
      <c r="T38" s="10" t="s">
        <v>458</v>
      </c>
    </row>
    <row r="39" spans="1:20" x14ac:dyDescent="0.3">
      <c r="A39">
        <v>32</v>
      </c>
      <c r="B39" s="10" t="s">
        <v>219</v>
      </c>
      <c r="C39" s="10" t="s">
        <v>40</v>
      </c>
      <c r="D39" s="10" t="s">
        <v>24</v>
      </c>
      <c r="E39" s="10" t="s">
        <v>26</v>
      </c>
      <c r="F39" s="10" t="s">
        <v>27</v>
      </c>
      <c r="G39" s="10" t="s">
        <v>71</v>
      </c>
      <c r="H39">
        <v>1</v>
      </c>
      <c r="I39" s="10" t="s">
        <v>10</v>
      </c>
      <c r="J39" s="10" t="s">
        <v>880</v>
      </c>
      <c r="K39" s="10" t="s">
        <v>417</v>
      </c>
      <c r="L39">
        <v>44</v>
      </c>
      <c r="N39">
        <v>54</v>
      </c>
      <c r="T39" s="10" t="s">
        <v>458</v>
      </c>
    </row>
    <row r="40" spans="1:20" x14ac:dyDescent="0.3">
      <c r="A40">
        <v>33</v>
      </c>
      <c r="B40" s="10" t="s">
        <v>216</v>
      </c>
      <c r="C40" s="10" t="s">
        <v>41</v>
      </c>
      <c r="D40" s="10" t="s">
        <v>23</v>
      </c>
      <c r="E40" s="10" t="s">
        <v>26</v>
      </c>
      <c r="F40" s="10" t="s">
        <v>27</v>
      </c>
      <c r="G40" s="10" t="s">
        <v>71</v>
      </c>
      <c r="H40">
        <v>1</v>
      </c>
      <c r="I40" s="10" t="s">
        <v>10</v>
      </c>
      <c r="J40" s="10" t="s">
        <v>879</v>
      </c>
      <c r="K40" s="10" t="s">
        <v>276</v>
      </c>
      <c r="L40">
        <v>25</v>
      </c>
      <c r="T40" s="10" t="s">
        <v>459</v>
      </c>
    </row>
    <row r="41" spans="1:20" x14ac:dyDescent="0.3">
      <c r="A41">
        <v>34</v>
      </c>
      <c r="B41" s="10" t="s">
        <v>406</v>
      </c>
      <c r="C41" s="10" t="s">
        <v>41</v>
      </c>
      <c r="D41" s="10" t="s">
        <v>24</v>
      </c>
      <c r="E41" s="10" t="s">
        <v>26</v>
      </c>
      <c r="F41" s="10" t="s">
        <v>27</v>
      </c>
      <c r="G41" s="10" t="s">
        <v>71</v>
      </c>
      <c r="H41">
        <v>1</v>
      </c>
      <c r="I41" s="10" t="s">
        <v>10</v>
      </c>
      <c r="J41" s="10" t="s">
        <v>879</v>
      </c>
      <c r="K41" s="10" t="s">
        <v>276</v>
      </c>
      <c r="L41">
        <v>25</v>
      </c>
      <c r="T41" s="10" t="s">
        <v>461</v>
      </c>
    </row>
    <row r="42" spans="1:20" x14ac:dyDescent="0.3">
      <c r="A42">
        <v>35</v>
      </c>
      <c r="B42" s="10" t="s">
        <v>216</v>
      </c>
      <c r="C42" s="10" t="s">
        <v>42</v>
      </c>
      <c r="D42" s="10" t="s">
        <v>24</v>
      </c>
      <c r="E42" s="10" t="s">
        <v>21</v>
      </c>
      <c r="F42" s="10" t="s">
        <v>27</v>
      </c>
      <c r="G42" s="10" t="s">
        <v>71</v>
      </c>
      <c r="H42">
        <v>1</v>
      </c>
      <c r="I42" s="10" t="s">
        <v>10</v>
      </c>
      <c r="J42" s="10"/>
      <c r="K42" s="10"/>
      <c r="T42" s="10" t="s">
        <v>462</v>
      </c>
    </row>
    <row r="43" spans="1:20" x14ac:dyDescent="0.3">
      <c r="A43">
        <v>36</v>
      </c>
      <c r="B43" s="10" t="s">
        <v>216</v>
      </c>
      <c r="C43" s="10" t="s">
        <v>43</v>
      </c>
      <c r="D43" s="10" t="s">
        <v>24</v>
      </c>
      <c r="E43" s="10" t="s">
        <v>25</v>
      </c>
      <c r="F43" s="10" t="s">
        <v>27</v>
      </c>
      <c r="G43" s="10" t="s">
        <v>71</v>
      </c>
      <c r="H43">
        <v>1</v>
      </c>
      <c r="I43" s="10" t="s">
        <v>10</v>
      </c>
      <c r="J43" s="10" t="s">
        <v>881</v>
      </c>
      <c r="K43" s="10" t="s">
        <v>276</v>
      </c>
      <c r="L43">
        <v>27</v>
      </c>
      <c r="T43" s="10" t="s">
        <v>464</v>
      </c>
    </row>
    <row r="44" spans="1:20" x14ac:dyDescent="0.3">
      <c r="A44">
        <v>37</v>
      </c>
      <c r="B44" s="10" t="s">
        <v>216</v>
      </c>
      <c r="C44" s="10" t="s">
        <v>44</v>
      </c>
      <c r="D44" s="10" t="s">
        <v>24</v>
      </c>
      <c r="E44" s="10" t="s">
        <v>26</v>
      </c>
      <c r="F44" s="10" t="s">
        <v>27</v>
      </c>
      <c r="G44" s="10" t="s">
        <v>71</v>
      </c>
      <c r="H44">
        <v>1</v>
      </c>
      <c r="I44" s="10" t="s">
        <v>10</v>
      </c>
      <c r="J44" s="10" t="s">
        <v>881</v>
      </c>
      <c r="K44" s="10" t="s">
        <v>276</v>
      </c>
      <c r="L44">
        <v>24</v>
      </c>
      <c r="T44" s="10" t="s">
        <v>466</v>
      </c>
    </row>
    <row r="45" spans="1:20" x14ac:dyDescent="0.3">
      <c r="A45">
        <v>38</v>
      </c>
      <c r="B45" s="10" t="s">
        <v>216</v>
      </c>
      <c r="C45" s="10" t="s">
        <v>45</v>
      </c>
      <c r="D45" s="10" t="s">
        <v>24</v>
      </c>
      <c r="E45" s="10" t="s">
        <v>25</v>
      </c>
      <c r="F45" s="10" t="s">
        <v>27</v>
      </c>
      <c r="G45" s="10" t="s">
        <v>71</v>
      </c>
      <c r="H45">
        <v>1</v>
      </c>
      <c r="I45" s="10" t="s">
        <v>10</v>
      </c>
      <c r="J45" s="10" t="s">
        <v>880</v>
      </c>
      <c r="K45" s="10" t="s">
        <v>276</v>
      </c>
      <c r="L45">
        <v>34</v>
      </c>
      <c r="T45" s="10" t="s">
        <v>468</v>
      </c>
    </row>
    <row r="46" spans="1:20" x14ac:dyDescent="0.3">
      <c r="A46">
        <v>39</v>
      </c>
      <c r="B46" s="10" t="s">
        <v>216</v>
      </c>
      <c r="C46" s="10" t="s">
        <v>46</v>
      </c>
      <c r="D46" s="10" t="s">
        <v>24</v>
      </c>
      <c r="E46" s="10" t="s">
        <v>21</v>
      </c>
      <c r="F46" s="10" t="s">
        <v>27</v>
      </c>
      <c r="G46" s="10" t="s">
        <v>71</v>
      </c>
      <c r="H46">
        <v>1</v>
      </c>
      <c r="I46" s="10" t="s">
        <v>10</v>
      </c>
      <c r="J46" s="10"/>
      <c r="K46" s="10"/>
      <c r="T46" s="10" t="s">
        <v>470</v>
      </c>
    </row>
    <row r="47" spans="1:20" x14ac:dyDescent="0.3">
      <c r="A47">
        <v>40</v>
      </c>
      <c r="B47" s="10" t="s">
        <v>216</v>
      </c>
      <c r="C47" s="10" t="s">
        <v>47</v>
      </c>
      <c r="D47" s="10" t="s">
        <v>24</v>
      </c>
      <c r="E47" s="10" t="s">
        <v>25</v>
      </c>
      <c r="F47" s="10" t="s">
        <v>27</v>
      </c>
      <c r="G47" s="10" t="s">
        <v>71</v>
      </c>
      <c r="H47">
        <v>1</v>
      </c>
      <c r="I47" s="10" t="s">
        <v>10</v>
      </c>
      <c r="J47" s="10" t="s">
        <v>881</v>
      </c>
      <c r="K47" s="10" t="s">
        <v>276</v>
      </c>
      <c r="L47">
        <v>26</v>
      </c>
      <c r="T47" s="10" t="s">
        <v>472</v>
      </c>
    </row>
    <row r="48" spans="1:20" x14ac:dyDescent="0.3">
      <c r="A48">
        <v>41</v>
      </c>
      <c r="B48" s="10" t="s">
        <v>216</v>
      </c>
      <c r="C48" s="10" t="s">
        <v>47</v>
      </c>
      <c r="D48" s="10" t="s">
        <v>24</v>
      </c>
      <c r="E48" s="10" t="s">
        <v>25</v>
      </c>
      <c r="F48" s="10" t="s">
        <v>27</v>
      </c>
      <c r="G48" s="10" t="s">
        <v>229</v>
      </c>
      <c r="H48">
        <v>1</v>
      </c>
      <c r="I48" s="10" t="s">
        <v>10</v>
      </c>
      <c r="J48" s="10" t="s">
        <v>881</v>
      </c>
      <c r="K48" s="10" t="s">
        <v>276</v>
      </c>
      <c r="L48">
        <v>26</v>
      </c>
      <c r="T48" s="10" t="s">
        <v>474</v>
      </c>
    </row>
    <row r="49" spans="1:20" x14ac:dyDescent="0.3">
      <c r="A49">
        <v>42</v>
      </c>
      <c r="B49" s="10" t="s">
        <v>216</v>
      </c>
      <c r="C49" s="10" t="s">
        <v>48</v>
      </c>
      <c r="D49" s="10" t="s">
        <v>23</v>
      </c>
      <c r="E49" s="10" t="s">
        <v>26</v>
      </c>
      <c r="F49" s="10" t="s">
        <v>49</v>
      </c>
      <c r="G49" s="10" t="s">
        <v>71</v>
      </c>
      <c r="H49">
        <v>1</v>
      </c>
      <c r="I49" s="10" t="s">
        <v>10</v>
      </c>
      <c r="J49" s="10" t="s">
        <v>881</v>
      </c>
      <c r="K49" s="10" t="s">
        <v>276</v>
      </c>
      <c r="L49">
        <v>24</v>
      </c>
      <c r="T49" s="10" t="s">
        <v>475</v>
      </c>
    </row>
    <row r="50" spans="1:20" x14ac:dyDescent="0.3">
      <c r="A50">
        <v>43</v>
      </c>
      <c r="B50" s="10" t="s">
        <v>218</v>
      </c>
      <c r="C50" s="10" t="s">
        <v>48</v>
      </c>
      <c r="D50" s="10" t="s">
        <v>23</v>
      </c>
      <c r="E50" s="10" t="s">
        <v>26</v>
      </c>
      <c r="F50" s="10" t="s">
        <v>49</v>
      </c>
      <c r="G50" s="10" t="s">
        <v>71</v>
      </c>
      <c r="H50">
        <v>1</v>
      </c>
      <c r="I50" s="10" t="s">
        <v>10</v>
      </c>
      <c r="J50" s="10" t="s">
        <v>881</v>
      </c>
      <c r="K50" s="10" t="s">
        <v>276</v>
      </c>
      <c r="L50">
        <v>24</v>
      </c>
      <c r="T50" s="10" t="s">
        <v>477</v>
      </c>
    </row>
    <row r="51" spans="1:20" x14ac:dyDescent="0.3">
      <c r="A51">
        <v>44</v>
      </c>
      <c r="B51" s="10" t="s">
        <v>226</v>
      </c>
      <c r="C51" s="10" t="s">
        <v>48</v>
      </c>
      <c r="D51" s="10" t="s">
        <v>24</v>
      </c>
      <c r="E51" s="10" t="s">
        <v>26</v>
      </c>
      <c r="F51" s="10" t="s">
        <v>49</v>
      </c>
      <c r="G51" s="10" t="s">
        <v>71</v>
      </c>
      <c r="H51">
        <v>1</v>
      </c>
      <c r="I51" s="10" t="s">
        <v>10</v>
      </c>
      <c r="J51" s="10" t="s">
        <v>881</v>
      </c>
      <c r="K51" s="10" t="s">
        <v>276</v>
      </c>
      <c r="L51">
        <v>24</v>
      </c>
      <c r="T51" s="10" t="s">
        <v>478</v>
      </c>
    </row>
    <row r="52" spans="1:20" x14ac:dyDescent="0.3">
      <c r="A52">
        <v>45</v>
      </c>
      <c r="B52" s="10" t="s">
        <v>216</v>
      </c>
      <c r="C52" s="10" t="s">
        <v>50</v>
      </c>
      <c r="D52" s="10" t="s">
        <v>28</v>
      </c>
      <c r="E52" s="10" t="s">
        <v>25</v>
      </c>
      <c r="F52" s="10" t="s">
        <v>49</v>
      </c>
      <c r="G52" s="10" t="s">
        <v>71</v>
      </c>
      <c r="H52">
        <v>1</v>
      </c>
      <c r="I52" s="10" t="s">
        <v>10</v>
      </c>
      <c r="J52" s="10" t="s">
        <v>880</v>
      </c>
      <c r="K52" s="10" t="s">
        <v>276</v>
      </c>
      <c r="L52">
        <v>34</v>
      </c>
      <c r="T52" s="10" t="s">
        <v>479</v>
      </c>
    </row>
    <row r="53" spans="1:20" x14ac:dyDescent="0.3">
      <c r="A53">
        <v>46</v>
      </c>
      <c r="B53" s="10" t="s">
        <v>218</v>
      </c>
      <c r="C53" s="10" t="s">
        <v>50</v>
      </c>
      <c r="D53" s="10" t="s">
        <v>28</v>
      </c>
      <c r="E53" s="10" t="s">
        <v>25</v>
      </c>
      <c r="F53" s="10" t="s">
        <v>49</v>
      </c>
      <c r="G53" s="10" t="s">
        <v>71</v>
      </c>
      <c r="H53">
        <v>1</v>
      </c>
      <c r="I53" s="10" t="s">
        <v>10</v>
      </c>
      <c r="J53" s="10" t="s">
        <v>880</v>
      </c>
      <c r="K53" s="10" t="s">
        <v>276</v>
      </c>
      <c r="L53">
        <v>34</v>
      </c>
      <c r="T53" s="10" t="s">
        <v>481</v>
      </c>
    </row>
    <row r="54" spans="1:20" x14ac:dyDescent="0.3">
      <c r="A54">
        <v>47</v>
      </c>
      <c r="B54" s="10" t="s">
        <v>226</v>
      </c>
      <c r="C54" s="10" t="s">
        <v>50</v>
      </c>
      <c r="D54" s="10" t="s">
        <v>23</v>
      </c>
      <c r="E54" s="10" t="s">
        <v>25</v>
      </c>
      <c r="F54" s="10" t="s">
        <v>49</v>
      </c>
      <c r="G54" s="10" t="s">
        <v>71</v>
      </c>
      <c r="H54">
        <v>1</v>
      </c>
      <c r="I54" s="10" t="s">
        <v>10</v>
      </c>
      <c r="J54" s="10" t="s">
        <v>880</v>
      </c>
      <c r="K54" s="10" t="s">
        <v>276</v>
      </c>
      <c r="L54">
        <v>34</v>
      </c>
      <c r="T54" s="10" t="s">
        <v>482</v>
      </c>
    </row>
    <row r="55" spans="1:20" x14ac:dyDescent="0.3">
      <c r="A55">
        <v>48</v>
      </c>
      <c r="B55" s="10" t="s">
        <v>216</v>
      </c>
      <c r="C55" s="10" t="s">
        <v>398</v>
      </c>
      <c r="D55" s="10" t="s">
        <v>23</v>
      </c>
      <c r="E55" s="10" t="s">
        <v>31</v>
      </c>
      <c r="F55" s="10" t="s">
        <v>49</v>
      </c>
      <c r="G55" s="10" t="s">
        <v>71</v>
      </c>
      <c r="H55">
        <v>1</v>
      </c>
      <c r="I55" s="10" t="s">
        <v>10</v>
      </c>
      <c r="J55" s="10" t="s">
        <v>879</v>
      </c>
      <c r="K55" s="10" t="s">
        <v>276</v>
      </c>
      <c r="L55">
        <v>25</v>
      </c>
      <c r="T55" s="10" t="s">
        <v>483</v>
      </c>
    </row>
    <row r="56" spans="1:20" x14ac:dyDescent="0.3">
      <c r="A56">
        <v>49</v>
      </c>
      <c r="B56" s="10" t="s">
        <v>218</v>
      </c>
      <c r="C56" s="10" t="s">
        <v>398</v>
      </c>
      <c r="D56" s="10" t="s">
        <v>23</v>
      </c>
      <c r="E56" s="10" t="s">
        <v>31</v>
      </c>
      <c r="F56" s="10" t="s">
        <v>49</v>
      </c>
      <c r="G56" s="10" t="s">
        <v>71</v>
      </c>
      <c r="H56">
        <v>1</v>
      </c>
      <c r="I56" s="10" t="s">
        <v>10</v>
      </c>
      <c r="J56" s="10" t="s">
        <v>879</v>
      </c>
      <c r="K56" s="10" t="s">
        <v>276</v>
      </c>
      <c r="L56">
        <v>25</v>
      </c>
      <c r="T56" s="10" t="s">
        <v>485</v>
      </c>
    </row>
    <row r="57" spans="1:20" x14ac:dyDescent="0.3">
      <c r="A57">
        <v>50</v>
      </c>
      <c r="B57" s="10" t="s">
        <v>717</v>
      </c>
      <c r="C57" s="10" t="s">
        <v>398</v>
      </c>
      <c r="D57" s="10" t="s">
        <v>24</v>
      </c>
      <c r="E57" s="10" t="s">
        <v>31</v>
      </c>
      <c r="F57" s="10" t="s">
        <v>49</v>
      </c>
      <c r="G57" s="10" t="s">
        <v>71</v>
      </c>
      <c r="H57">
        <v>1</v>
      </c>
      <c r="I57" s="10" t="s">
        <v>10</v>
      </c>
      <c r="J57" s="10" t="s">
        <v>879</v>
      </c>
      <c r="K57" s="10" t="s">
        <v>276</v>
      </c>
      <c r="L57">
        <v>25</v>
      </c>
      <c r="T57" s="10" t="s">
        <v>869</v>
      </c>
    </row>
    <row r="58" spans="1:20" x14ac:dyDescent="0.3">
      <c r="A58">
        <v>51</v>
      </c>
      <c r="B58" s="10" t="s">
        <v>216</v>
      </c>
      <c r="C58" s="10" t="s">
        <v>51</v>
      </c>
      <c r="D58" s="10" t="s">
        <v>23</v>
      </c>
      <c r="E58" s="10" t="s">
        <v>25</v>
      </c>
      <c r="F58" s="10" t="s">
        <v>49</v>
      </c>
      <c r="G58" s="10" t="s">
        <v>71</v>
      </c>
      <c r="H58">
        <v>1</v>
      </c>
      <c r="I58" s="10" t="s">
        <v>10</v>
      </c>
      <c r="J58" s="10" t="s">
        <v>408</v>
      </c>
      <c r="K58" s="10" t="s">
        <v>276</v>
      </c>
      <c r="L58">
        <v>31</v>
      </c>
      <c r="T58" s="10" t="s">
        <v>486</v>
      </c>
    </row>
    <row r="59" spans="1:20" x14ac:dyDescent="0.3">
      <c r="A59">
        <v>52</v>
      </c>
      <c r="B59" s="10" t="s">
        <v>216</v>
      </c>
      <c r="C59" s="10" t="s">
        <v>52</v>
      </c>
      <c r="D59" s="10" t="s">
        <v>23</v>
      </c>
      <c r="E59" s="10" t="s">
        <v>25</v>
      </c>
      <c r="F59" s="10" t="s">
        <v>49</v>
      </c>
      <c r="G59" s="10" t="s">
        <v>71</v>
      </c>
      <c r="H59">
        <v>1</v>
      </c>
      <c r="I59" s="10" t="s">
        <v>10</v>
      </c>
      <c r="J59" s="10" t="s">
        <v>881</v>
      </c>
      <c r="K59" s="10" t="s">
        <v>289</v>
      </c>
      <c r="L59">
        <v>29</v>
      </c>
      <c r="T59" s="10" t="s">
        <v>488</v>
      </c>
    </row>
    <row r="60" spans="1:20" x14ac:dyDescent="0.3">
      <c r="A60">
        <v>53</v>
      </c>
      <c r="B60" s="10" t="s">
        <v>216</v>
      </c>
      <c r="C60" s="10" t="s">
        <v>53</v>
      </c>
      <c r="D60" s="10" t="s">
        <v>23</v>
      </c>
      <c r="E60" s="10" t="s">
        <v>21</v>
      </c>
      <c r="F60" s="10" t="s">
        <v>49</v>
      </c>
      <c r="G60" s="10" t="s">
        <v>71</v>
      </c>
      <c r="H60">
        <v>1</v>
      </c>
      <c r="I60" s="10" t="s">
        <v>10</v>
      </c>
      <c r="J60" s="10"/>
      <c r="K60" s="10"/>
      <c r="T60" s="10" t="s">
        <v>490</v>
      </c>
    </row>
    <row r="61" spans="1:20" x14ac:dyDescent="0.3">
      <c r="A61">
        <v>54</v>
      </c>
      <c r="B61" s="10" t="s">
        <v>216</v>
      </c>
      <c r="C61" s="10" t="s">
        <v>54</v>
      </c>
      <c r="D61" s="10" t="s">
        <v>23</v>
      </c>
      <c r="E61" s="10" t="s">
        <v>26</v>
      </c>
      <c r="F61" s="10" t="s">
        <v>49</v>
      </c>
      <c r="G61" s="10" t="s">
        <v>71</v>
      </c>
      <c r="H61">
        <v>1</v>
      </c>
      <c r="I61" s="10" t="s">
        <v>10</v>
      </c>
      <c r="J61" s="10" t="s">
        <v>879</v>
      </c>
      <c r="K61" s="10" t="s">
        <v>276</v>
      </c>
      <c r="L61">
        <v>26</v>
      </c>
      <c r="T61" s="10" t="s">
        <v>492</v>
      </c>
    </row>
    <row r="62" spans="1:20" x14ac:dyDescent="0.3">
      <c r="A62">
        <v>55</v>
      </c>
      <c r="B62" s="10" t="s">
        <v>216</v>
      </c>
      <c r="C62" s="10" t="s">
        <v>30</v>
      </c>
      <c r="D62" s="10" t="s">
        <v>23</v>
      </c>
      <c r="E62" s="10" t="s">
        <v>31</v>
      </c>
      <c r="F62" s="10" t="s">
        <v>20</v>
      </c>
      <c r="G62" s="10" t="s">
        <v>71</v>
      </c>
      <c r="H62">
        <v>1</v>
      </c>
      <c r="I62" s="10" t="s">
        <v>10</v>
      </c>
      <c r="J62" s="10" t="s">
        <v>880</v>
      </c>
      <c r="K62" s="10" t="s">
        <v>289</v>
      </c>
      <c r="L62">
        <v>37</v>
      </c>
      <c r="T62" s="10" t="s">
        <v>494</v>
      </c>
    </row>
    <row r="63" spans="1:20" x14ac:dyDescent="0.3">
      <c r="A63">
        <v>55</v>
      </c>
      <c r="B63" s="10" t="s">
        <v>216</v>
      </c>
      <c r="C63" s="10" t="s">
        <v>30</v>
      </c>
      <c r="D63" s="10" t="s">
        <v>23</v>
      </c>
      <c r="E63" s="10" t="s">
        <v>31</v>
      </c>
      <c r="F63" s="10" t="s">
        <v>20</v>
      </c>
      <c r="G63" s="10" t="s">
        <v>71</v>
      </c>
      <c r="H63">
        <v>1</v>
      </c>
      <c r="I63" s="10" t="s">
        <v>10</v>
      </c>
      <c r="J63" s="10" t="s">
        <v>880</v>
      </c>
      <c r="K63" s="10" t="s">
        <v>417</v>
      </c>
      <c r="L63">
        <v>51</v>
      </c>
      <c r="N63">
        <v>61</v>
      </c>
      <c r="T63" s="10" t="s">
        <v>494</v>
      </c>
    </row>
    <row r="64" spans="1:20" x14ac:dyDescent="0.3">
      <c r="A64">
        <v>56</v>
      </c>
      <c r="B64" s="10" t="s">
        <v>226</v>
      </c>
      <c r="C64" s="10" t="s">
        <v>30</v>
      </c>
      <c r="D64" s="10" t="s">
        <v>24</v>
      </c>
      <c r="E64" s="10" t="s">
        <v>31</v>
      </c>
      <c r="F64" s="10" t="s">
        <v>20</v>
      </c>
      <c r="G64" s="10" t="s">
        <v>71</v>
      </c>
      <c r="H64">
        <v>1</v>
      </c>
      <c r="I64" s="10" t="s">
        <v>10</v>
      </c>
      <c r="J64" s="10" t="s">
        <v>880</v>
      </c>
      <c r="K64" s="10" t="s">
        <v>289</v>
      </c>
      <c r="L64">
        <v>37</v>
      </c>
      <c r="T64" s="10" t="s">
        <v>496</v>
      </c>
    </row>
    <row r="65" spans="1:20" x14ac:dyDescent="0.3">
      <c r="A65">
        <v>57</v>
      </c>
      <c r="B65" s="10" t="s">
        <v>216</v>
      </c>
      <c r="C65" s="10" t="s">
        <v>32</v>
      </c>
      <c r="D65" s="10" t="s">
        <v>28</v>
      </c>
      <c r="E65" s="10" t="s">
        <v>25</v>
      </c>
      <c r="F65" s="10" t="s">
        <v>20</v>
      </c>
      <c r="G65" s="10" t="s">
        <v>71</v>
      </c>
      <c r="H65">
        <v>1</v>
      </c>
      <c r="I65" s="10" t="s">
        <v>10</v>
      </c>
      <c r="J65" s="10" t="s">
        <v>880</v>
      </c>
      <c r="K65" s="10" t="s">
        <v>276</v>
      </c>
      <c r="L65">
        <v>32</v>
      </c>
      <c r="T65" s="10" t="s">
        <v>497</v>
      </c>
    </row>
    <row r="66" spans="1:20" x14ac:dyDescent="0.3">
      <c r="A66">
        <v>58</v>
      </c>
      <c r="B66" s="10" t="s">
        <v>226</v>
      </c>
      <c r="C66" s="10" t="s">
        <v>32</v>
      </c>
      <c r="D66" s="10" t="s">
        <v>23</v>
      </c>
      <c r="E66" s="10" t="s">
        <v>25</v>
      </c>
      <c r="F66" s="10" t="s">
        <v>20</v>
      </c>
      <c r="G66" s="10" t="s">
        <v>71</v>
      </c>
      <c r="H66">
        <v>1</v>
      </c>
      <c r="I66" s="10" t="s">
        <v>10</v>
      </c>
      <c r="J66" s="10" t="s">
        <v>880</v>
      </c>
      <c r="K66" s="10" t="s">
        <v>276</v>
      </c>
      <c r="L66">
        <v>32</v>
      </c>
      <c r="T66" s="10" t="s">
        <v>499</v>
      </c>
    </row>
    <row r="67" spans="1:20" x14ac:dyDescent="0.3">
      <c r="A67">
        <v>59</v>
      </c>
      <c r="B67" s="10" t="s">
        <v>216</v>
      </c>
      <c r="C67" s="10" t="s">
        <v>33</v>
      </c>
      <c r="D67" s="10" t="s">
        <v>24</v>
      </c>
      <c r="E67" s="10" t="s">
        <v>26</v>
      </c>
      <c r="F67" s="10" t="s">
        <v>20</v>
      </c>
      <c r="G67" s="10" t="s">
        <v>71</v>
      </c>
      <c r="H67">
        <v>1</v>
      </c>
      <c r="I67" s="10" t="s">
        <v>10</v>
      </c>
      <c r="J67" s="10" t="s">
        <v>879</v>
      </c>
      <c r="K67" s="10" t="s">
        <v>276</v>
      </c>
      <c r="L67">
        <v>26</v>
      </c>
      <c r="T67" s="10" t="s">
        <v>500</v>
      </c>
    </row>
    <row r="68" spans="1:20" x14ac:dyDescent="0.3">
      <c r="A68">
        <v>60</v>
      </c>
      <c r="B68" s="10" t="s">
        <v>216</v>
      </c>
      <c r="C68" s="10" t="s">
        <v>34</v>
      </c>
      <c r="D68" s="10" t="s">
        <v>28</v>
      </c>
      <c r="E68" s="10" t="s">
        <v>25</v>
      </c>
      <c r="F68" s="10" t="s">
        <v>20</v>
      </c>
      <c r="G68" s="10" t="s">
        <v>71</v>
      </c>
      <c r="H68">
        <v>1</v>
      </c>
      <c r="I68" s="10" t="s">
        <v>10</v>
      </c>
      <c r="J68" s="10" t="s">
        <v>880</v>
      </c>
      <c r="K68" s="10" t="s">
        <v>276</v>
      </c>
      <c r="L68">
        <v>36</v>
      </c>
      <c r="T68" s="10" t="s">
        <v>502</v>
      </c>
    </row>
    <row r="69" spans="1:20" x14ac:dyDescent="0.3">
      <c r="A69">
        <v>61</v>
      </c>
      <c r="B69" s="10" t="s">
        <v>216</v>
      </c>
      <c r="C69" s="10" t="s">
        <v>35</v>
      </c>
      <c r="D69" s="10" t="s">
        <v>23</v>
      </c>
      <c r="E69" s="10" t="s">
        <v>25</v>
      </c>
      <c r="F69" s="10" t="s">
        <v>20</v>
      </c>
      <c r="G69" s="10" t="s">
        <v>71</v>
      </c>
      <c r="H69">
        <v>1</v>
      </c>
      <c r="I69" s="10" t="s">
        <v>10</v>
      </c>
      <c r="J69" s="10" t="s">
        <v>881</v>
      </c>
      <c r="K69" s="10" t="s">
        <v>276</v>
      </c>
      <c r="L69">
        <v>26</v>
      </c>
      <c r="T69" s="10" t="s">
        <v>504</v>
      </c>
    </row>
    <row r="70" spans="1:20" x14ac:dyDescent="0.3">
      <c r="A70">
        <v>62</v>
      </c>
      <c r="B70" s="10" t="s">
        <v>717</v>
      </c>
      <c r="C70" s="10" t="s">
        <v>35</v>
      </c>
      <c r="D70" s="10" t="s">
        <v>24</v>
      </c>
      <c r="E70" s="10" t="s">
        <v>25</v>
      </c>
      <c r="F70" s="10" t="s">
        <v>20</v>
      </c>
      <c r="G70" s="10" t="s">
        <v>71</v>
      </c>
      <c r="H70">
        <v>1</v>
      </c>
      <c r="I70" s="10" t="s">
        <v>10</v>
      </c>
      <c r="J70" s="10" t="s">
        <v>881</v>
      </c>
      <c r="K70" s="10" t="s">
        <v>276</v>
      </c>
      <c r="L70">
        <v>26</v>
      </c>
      <c r="T70" s="10" t="s">
        <v>723</v>
      </c>
    </row>
    <row r="71" spans="1:20" x14ac:dyDescent="0.3">
      <c r="A71">
        <v>63</v>
      </c>
      <c r="B71" s="10" t="s">
        <v>216</v>
      </c>
      <c r="C71" s="10" t="s">
        <v>36</v>
      </c>
      <c r="D71" s="10" t="s">
        <v>23</v>
      </c>
      <c r="E71" s="10" t="s">
        <v>21</v>
      </c>
      <c r="F71" s="10" t="s">
        <v>20</v>
      </c>
      <c r="G71" s="10" t="s">
        <v>71</v>
      </c>
      <c r="H71">
        <v>1</v>
      </c>
      <c r="I71" s="10" t="s">
        <v>10</v>
      </c>
      <c r="J71" s="10"/>
      <c r="K71" s="10"/>
      <c r="T71" s="10" t="s">
        <v>506</v>
      </c>
    </row>
    <row r="72" spans="1:20" x14ac:dyDescent="0.3">
      <c r="A72">
        <v>64</v>
      </c>
      <c r="B72" s="10" t="s">
        <v>216</v>
      </c>
      <c r="C72" s="10" t="s">
        <v>37</v>
      </c>
      <c r="D72" s="10" t="s">
        <v>23</v>
      </c>
      <c r="E72" s="10" t="s">
        <v>26</v>
      </c>
      <c r="F72" s="10" t="s">
        <v>20</v>
      </c>
      <c r="G72" s="10" t="s">
        <v>71</v>
      </c>
      <c r="H72">
        <v>1</v>
      </c>
      <c r="I72" s="10" t="s">
        <v>10</v>
      </c>
      <c r="J72" s="10" t="s">
        <v>879</v>
      </c>
      <c r="K72" s="10" t="s">
        <v>276</v>
      </c>
      <c r="L72">
        <v>26</v>
      </c>
      <c r="T72" s="10" t="s">
        <v>508</v>
      </c>
    </row>
    <row r="73" spans="1:20" x14ac:dyDescent="0.3">
      <c r="A73">
        <v>65</v>
      </c>
      <c r="B73" s="10" t="s">
        <v>216</v>
      </c>
      <c r="C73" s="10" t="s">
        <v>38</v>
      </c>
      <c r="D73" s="10" t="s">
        <v>23</v>
      </c>
      <c r="E73" s="10" t="s">
        <v>25</v>
      </c>
      <c r="F73" s="10" t="s">
        <v>20</v>
      </c>
      <c r="G73" s="10" t="s">
        <v>71</v>
      </c>
      <c r="H73">
        <v>1</v>
      </c>
      <c r="I73" s="10" t="s">
        <v>10</v>
      </c>
      <c r="J73" s="10" t="s">
        <v>881</v>
      </c>
      <c r="K73" s="10" t="s">
        <v>276</v>
      </c>
      <c r="L73">
        <v>26</v>
      </c>
      <c r="T73" s="10" t="s">
        <v>510</v>
      </c>
    </row>
    <row r="74" spans="1:20" x14ac:dyDescent="0.3">
      <c r="A74">
        <v>66</v>
      </c>
      <c r="B74" s="10" t="s">
        <v>216</v>
      </c>
      <c r="C74" s="10" t="s">
        <v>55</v>
      </c>
      <c r="D74" s="10" t="s">
        <v>23</v>
      </c>
      <c r="E74" s="10" t="s">
        <v>25</v>
      </c>
      <c r="F74" s="10" t="s">
        <v>56</v>
      </c>
      <c r="G74" s="10" t="s">
        <v>71</v>
      </c>
      <c r="H74">
        <v>1</v>
      </c>
      <c r="I74" s="10" t="s">
        <v>10</v>
      </c>
      <c r="J74" s="10" t="s">
        <v>879</v>
      </c>
      <c r="K74" s="10" t="s">
        <v>276</v>
      </c>
      <c r="L74">
        <v>25</v>
      </c>
      <c r="T74" s="10" t="s">
        <v>512</v>
      </c>
    </row>
    <row r="75" spans="1:20" x14ac:dyDescent="0.3">
      <c r="A75">
        <v>67</v>
      </c>
      <c r="B75" s="10" t="s">
        <v>216</v>
      </c>
      <c r="C75" s="10" t="s">
        <v>57</v>
      </c>
      <c r="D75" s="10" t="s">
        <v>24</v>
      </c>
      <c r="E75" s="10" t="s">
        <v>26</v>
      </c>
      <c r="F75" s="10" t="s">
        <v>56</v>
      </c>
      <c r="G75" s="10" t="s">
        <v>71</v>
      </c>
      <c r="H75">
        <v>1</v>
      </c>
      <c r="I75" s="10" t="s">
        <v>10</v>
      </c>
      <c r="J75" s="10" t="s">
        <v>881</v>
      </c>
      <c r="K75" s="10" t="s">
        <v>276</v>
      </c>
      <c r="L75">
        <v>24</v>
      </c>
      <c r="T75" s="10" t="s">
        <v>514</v>
      </c>
    </row>
    <row r="76" spans="1:20" x14ac:dyDescent="0.3">
      <c r="A76">
        <v>68</v>
      </c>
      <c r="B76" s="10" t="s">
        <v>216</v>
      </c>
      <c r="C76" s="10" t="s">
        <v>58</v>
      </c>
      <c r="D76" s="10" t="s">
        <v>24</v>
      </c>
      <c r="E76" s="10" t="s">
        <v>25</v>
      </c>
      <c r="F76" s="10" t="s">
        <v>56</v>
      </c>
      <c r="G76" s="10" t="s">
        <v>71</v>
      </c>
      <c r="H76">
        <v>1</v>
      </c>
      <c r="I76" s="10" t="s">
        <v>10</v>
      </c>
      <c r="J76" s="10" t="s">
        <v>881</v>
      </c>
      <c r="K76" s="10" t="s">
        <v>276</v>
      </c>
      <c r="L76">
        <v>25</v>
      </c>
      <c r="T76" s="10" t="s">
        <v>516</v>
      </c>
    </row>
    <row r="77" spans="1:20" x14ac:dyDescent="0.3">
      <c r="A77">
        <v>69</v>
      </c>
      <c r="B77" s="10" t="s">
        <v>216</v>
      </c>
      <c r="C77" s="10" t="s">
        <v>59</v>
      </c>
      <c r="D77" s="10" t="s">
        <v>24</v>
      </c>
      <c r="E77" s="10" t="s">
        <v>21</v>
      </c>
      <c r="F77" s="10" t="s">
        <v>56</v>
      </c>
      <c r="G77" s="10" t="s">
        <v>71</v>
      </c>
      <c r="H77">
        <v>1</v>
      </c>
      <c r="I77" s="10" t="s">
        <v>10</v>
      </c>
      <c r="J77" s="10"/>
      <c r="K77" s="10"/>
      <c r="T77" s="10" t="s">
        <v>518</v>
      </c>
    </row>
    <row r="78" spans="1:20" x14ac:dyDescent="0.3">
      <c r="A78">
        <v>70</v>
      </c>
      <c r="B78" s="10" t="s">
        <v>216</v>
      </c>
      <c r="C78" s="10" t="s">
        <v>60</v>
      </c>
      <c r="D78" s="10" t="s">
        <v>24</v>
      </c>
      <c r="E78" s="10" t="s">
        <v>31</v>
      </c>
      <c r="F78" s="10" t="s">
        <v>56</v>
      </c>
      <c r="G78" s="10" t="s">
        <v>71</v>
      </c>
      <c r="H78">
        <v>1</v>
      </c>
      <c r="I78" s="10" t="s">
        <v>10</v>
      </c>
      <c r="J78" s="10" t="s">
        <v>881</v>
      </c>
      <c r="K78" s="10" t="s">
        <v>276</v>
      </c>
      <c r="L78">
        <v>27</v>
      </c>
      <c r="T78" s="10" t="s">
        <v>520</v>
      </c>
    </row>
    <row r="79" spans="1:20" x14ac:dyDescent="0.3">
      <c r="A79">
        <v>71</v>
      </c>
      <c r="B79" s="10" t="s">
        <v>216</v>
      </c>
      <c r="C79" s="10" t="s">
        <v>61</v>
      </c>
      <c r="D79" s="10" t="s">
        <v>24</v>
      </c>
      <c r="E79" s="10" t="s">
        <v>26</v>
      </c>
      <c r="F79" s="10" t="s">
        <v>56</v>
      </c>
      <c r="G79" s="10" t="s">
        <v>71</v>
      </c>
      <c r="H79">
        <v>1</v>
      </c>
      <c r="I79" s="10" t="s">
        <v>10</v>
      </c>
      <c r="J79" s="10" t="s">
        <v>879</v>
      </c>
      <c r="K79" s="10" t="s">
        <v>276</v>
      </c>
      <c r="L79">
        <v>25</v>
      </c>
      <c r="T79" s="10" t="s">
        <v>522</v>
      </c>
    </row>
    <row r="80" spans="1:20" x14ac:dyDescent="0.3">
      <c r="A80">
        <v>72</v>
      </c>
      <c r="B80" s="10" t="s">
        <v>216</v>
      </c>
      <c r="C80" s="10" t="s">
        <v>62</v>
      </c>
      <c r="D80" s="10" t="s">
        <v>24</v>
      </c>
      <c r="E80" s="10" t="s">
        <v>25</v>
      </c>
      <c r="F80" s="10" t="s">
        <v>56</v>
      </c>
      <c r="G80" s="10" t="s">
        <v>71</v>
      </c>
      <c r="H80">
        <v>1</v>
      </c>
      <c r="I80" s="10" t="s">
        <v>10</v>
      </c>
      <c r="J80" s="10" t="s">
        <v>881</v>
      </c>
      <c r="K80" s="10" t="s">
        <v>276</v>
      </c>
      <c r="L80">
        <v>26</v>
      </c>
      <c r="T80" s="10" t="s">
        <v>524</v>
      </c>
    </row>
    <row r="81" spans="1:20" x14ac:dyDescent="0.3">
      <c r="A81">
        <v>73</v>
      </c>
      <c r="B81" s="10" t="s">
        <v>216</v>
      </c>
      <c r="C81" s="10" t="s">
        <v>63</v>
      </c>
      <c r="D81" s="10" t="s">
        <v>28</v>
      </c>
      <c r="E81" s="10" t="s">
        <v>25</v>
      </c>
      <c r="F81" s="10" t="s">
        <v>64</v>
      </c>
      <c r="G81" s="10" t="s">
        <v>71</v>
      </c>
      <c r="H81">
        <v>1</v>
      </c>
      <c r="I81" s="10" t="s">
        <v>10</v>
      </c>
      <c r="J81" s="10" t="s">
        <v>879</v>
      </c>
      <c r="K81" s="10" t="s">
        <v>276</v>
      </c>
      <c r="L81">
        <v>26</v>
      </c>
      <c r="T81" s="10" t="s">
        <v>526</v>
      </c>
    </row>
    <row r="82" spans="1:20" x14ac:dyDescent="0.3">
      <c r="A82">
        <v>74</v>
      </c>
      <c r="B82" s="10" t="s">
        <v>216</v>
      </c>
      <c r="C82" s="10" t="s">
        <v>65</v>
      </c>
      <c r="D82" s="10" t="s">
        <v>28</v>
      </c>
      <c r="E82" s="10" t="s">
        <v>26</v>
      </c>
      <c r="F82" s="10" t="s">
        <v>64</v>
      </c>
      <c r="G82" s="10" t="s">
        <v>71</v>
      </c>
      <c r="H82">
        <v>1</v>
      </c>
      <c r="I82" s="10" t="s">
        <v>10</v>
      </c>
      <c r="J82" s="10" t="s">
        <v>879</v>
      </c>
      <c r="K82" s="10" t="s">
        <v>276</v>
      </c>
      <c r="L82">
        <v>25</v>
      </c>
      <c r="T82" s="10" t="s">
        <v>528</v>
      </c>
    </row>
    <row r="83" spans="1:20" x14ac:dyDescent="0.3">
      <c r="A83">
        <v>75</v>
      </c>
      <c r="B83" s="10" t="s">
        <v>216</v>
      </c>
      <c r="C83" s="10" t="s">
        <v>66</v>
      </c>
      <c r="D83" s="10" t="s">
        <v>24</v>
      </c>
      <c r="E83" s="10" t="s">
        <v>25</v>
      </c>
      <c r="F83" s="10" t="s">
        <v>64</v>
      </c>
      <c r="G83" s="10" t="s">
        <v>71</v>
      </c>
      <c r="H83">
        <v>1</v>
      </c>
      <c r="I83" s="10" t="s">
        <v>10</v>
      </c>
      <c r="J83" s="10" t="s">
        <v>879</v>
      </c>
      <c r="K83" s="10" t="s">
        <v>276</v>
      </c>
      <c r="L83">
        <v>26</v>
      </c>
      <c r="T83" s="10" t="s">
        <v>530</v>
      </c>
    </row>
    <row r="84" spans="1:20" x14ac:dyDescent="0.3">
      <c r="A84">
        <v>76</v>
      </c>
      <c r="B84" s="10" t="s">
        <v>216</v>
      </c>
      <c r="C84" s="10" t="s">
        <v>67</v>
      </c>
      <c r="D84" s="10" t="s">
        <v>28</v>
      </c>
      <c r="E84" s="10" t="s">
        <v>25</v>
      </c>
      <c r="F84" s="10" t="s">
        <v>64</v>
      </c>
      <c r="G84" s="10" t="s">
        <v>71</v>
      </c>
      <c r="H84">
        <v>1</v>
      </c>
      <c r="I84" s="10" t="s">
        <v>10</v>
      </c>
      <c r="J84" s="10" t="s">
        <v>881</v>
      </c>
      <c r="K84" s="10" t="s">
        <v>276</v>
      </c>
      <c r="L84">
        <v>26</v>
      </c>
      <c r="T84" s="10" t="s">
        <v>532</v>
      </c>
    </row>
    <row r="85" spans="1:20" x14ac:dyDescent="0.3">
      <c r="A85">
        <v>77</v>
      </c>
      <c r="B85" s="10" t="s">
        <v>216</v>
      </c>
      <c r="C85" s="10" t="s">
        <v>68</v>
      </c>
      <c r="D85" s="10" t="s">
        <v>28</v>
      </c>
      <c r="E85" s="10" t="s">
        <v>26</v>
      </c>
      <c r="F85" s="10" t="s">
        <v>64</v>
      </c>
      <c r="G85" s="10" t="s">
        <v>71</v>
      </c>
      <c r="H85">
        <v>1</v>
      </c>
      <c r="I85" s="10" t="s">
        <v>10</v>
      </c>
      <c r="J85" s="10" t="s">
        <v>881</v>
      </c>
      <c r="K85" s="10" t="s">
        <v>276</v>
      </c>
      <c r="L85">
        <v>26</v>
      </c>
      <c r="T85" s="10" t="s">
        <v>534</v>
      </c>
    </row>
    <row r="86" spans="1:20" x14ac:dyDescent="0.3">
      <c r="A86">
        <v>78</v>
      </c>
      <c r="B86" s="10" t="s">
        <v>216</v>
      </c>
      <c r="C86" s="10" t="s">
        <v>69</v>
      </c>
      <c r="D86" s="10" t="s">
        <v>28</v>
      </c>
      <c r="E86" s="10" t="s">
        <v>21</v>
      </c>
      <c r="F86" s="10" t="s">
        <v>64</v>
      </c>
      <c r="G86" s="10" t="s">
        <v>71</v>
      </c>
      <c r="H86">
        <v>1</v>
      </c>
      <c r="I86" s="10" t="s">
        <v>10</v>
      </c>
      <c r="J86" s="10"/>
      <c r="K86" s="10"/>
      <c r="T86" s="10" t="s">
        <v>536</v>
      </c>
    </row>
    <row r="87" spans="1:20" x14ac:dyDescent="0.3">
      <c r="A87">
        <v>79</v>
      </c>
      <c r="B87" s="10" t="s">
        <v>216</v>
      </c>
      <c r="C87" s="10" t="s">
        <v>70</v>
      </c>
      <c r="D87" s="10" t="s">
        <v>28</v>
      </c>
      <c r="E87" s="10" t="s">
        <v>31</v>
      </c>
      <c r="F87" s="10" t="s">
        <v>64</v>
      </c>
      <c r="G87" s="10" t="s">
        <v>71</v>
      </c>
      <c r="H87">
        <v>1</v>
      </c>
      <c r="I87" s="10" t="s">
        <v>10</v>
      </c>
      <c r="J87" s="10" t="s">
        <v>881</v>
      </c>
      <c r="K87" s="10" t="s">
        <v>276</v>
      </c>
      <c r="L87">
        <v>28</v>
      </c>
      <c r="T87" s="10" t="s">
        <v>538</v>
      </c>
    </row>
    <row r="88" spans="1:20" x14ac:dyDescent="0.3">
      <c r="A88">
        <v>80</v>
      </c>
      <c r="B88" s="10" t="s">
        <v>216</v>
      </c>
      <c r="C88" s="10" t="s">
        <v>540</v>
      </c>
      <c r="D88" s="10" t="s">
        <v>23</v>
      </c>
      <c r="E88" s="10" t="s">
        <v>31</v>
      </c>
      <c r="F88" s="10" t="s">
        <v>153</v>
      </c>
      <c r="G88" s="10" t="s">
        <v>71</v>
      </c>
      <c r="H88">
        <v>1</v>
      </c>
      <c r="I88" s="10" t="s">
        <v>10</v>
      </c>
      <c r="J88" s="10" t="s">
        <v>879</v>
      </c>
      <c r="K88" s="10" t="s">
        <v>276</v>
      </c>
      <c r="L88">
        <v>28</v>
      </c>
      <c r="T88" s="10" t="s">
        <v>541</v>
      </c>
    </row>
    <row r="89" spans="1:20" x14ac:dyDescent="0.3">
      <c r="A89">
        <v>81</v>
      </c>
      <c r="B89" s="10" t="s">
        <v>216</v>
      </c>
      <c r="C89" s="10" t="s">
        <v>543</v>
      </c>
      <c r="D89" s="10" t="s">
        <v>28</v>
      </c>
      <c r="E89" s="10" t="s">
        <v>25</v>
      </c>
      <c r="F89" s="10" t="s">
        <v>153</v>
      </c>
      <c r="G89" s="10" t="s">
        <v>71</v>
      </c>
      <c r="H89">
        <v>1</v>
      </c>
      <c r="I89" s="10" t="s">
        <v>10</v>
      </c>
      <c r="J89" s="10" t="s">
        <v>879</v>
      </c>
      <c r="K89" s="10" t="s">
        <v>276</v>
      </c>
      <c r="L89">
        <v>27</v>
      </c>
      <c r="T89" s="10" t="s">
        <v>544</v>
      </c>
    </row>
    <row r="90" spans="1:20" x14ac:dyDescent="0.3">
      <c r="A90">
        <v>82</v>
      </c>
      <c r="B90" s="10" t="s">
        <v>216</v>
      </c>
      <c r="C90" s="10" t="s">
        <v>546</v>
      </c>
      <c r="D90" s="10" t="s">
        <v>23</v>
      </c>
      <c r="E90" s="10" t="s">
        <v>21</v>
      </c>
      <c r="F90" s="10" t="s">
        <v>153</v>
      </c>
      <c r="G90" s="10" t="s">
        <v>71</v>
      </c>
      <c r="H90">
        <v>1</v>
      </c>
      <c r="I90" s="10" t="s">
        <v>10</v>
      </c>
      <c r="J90" s="10"/>
      <c r="K90" s="10"/>
      <c r="T90" s="10" t="s">
        <v>547</v>
      </c>
    </row>
    <row r="91" spans="1:20" x14ac:dyDescent="0.3">
      <c r="A91">
        <v>83</v>
      </c>
      <c r="B91" s="10" t="s">
        <v>216</v>
      </c>
      <c r="C91" s="10" t="s">
        <v>549</v>
      </c>
      <c r="D91" s="10" t="s">
        <v>23</v>
      </c>
      <c r="E91" s="10" t="s">
        <v>26</v>
      </c>
      <c r="F91" s="10" t="s">
        <v>153</v>
      </c>
      <c r="G91" s="10" t="s">
        <v>71</v>
      </c>
      <c r="H91">
        <v>1</v>
      </c>
      <c r="I91" s="10" t="s">
        <v>10</v>
      </c>
      <c r="J91" s="10" t="s">
        <v>879</v>
      </c>
      <c r="K91" s="10" t="s">
        <v>276</v>
      </c>
      <c r="L91">
        <v>26</v>
      </c>
      <c r="T91" s="10" t="s">
        <v>550</v>
      </c>
    </row>
    <row r="92" spans="1:20" x14ac:dyDescent="0.3">
      <c r="A92">
        <v>84</v>
      </c>
      <c r="B92" s="10" t="s">
        <v>216</v>
      </c>
      <c r="C92" s="10" t="s">
        <v>552</v>
      </c>
      <c r="D92" s="10" t="s">
        <v>23</v>
      </c>
      <c r="E92" s="10" t="s">
        <v>25</v>
      </c>
      <c r="F92" s="10" t="s">
        <v>153</v>
      </c>
      <c r="G92" s="10" t="s">
        <v>71</v>
      </c>
      <c r="H92">
        <v>1</v>
      </c>
      <c r="I92" s="10" t="s">
        <v>10</v>
      </c>
      <c r="J92" s="10" t="s">
        <v>881</v>
      </c>
      <c r="K92" s="10" t="s">
        <v>276</v>
      </c>
      <c r="L92">
        <v>27</v>
      </c>
      <c r="T92" s="10" t="s">
        <v>553</v>
      </c>
    </row>
    <row r="93" spans="1:20" x14ac:dyDescent="0.3">
      <c r="A93">
        <v>85</v>
      </c>
      <c r="B93" s="10" t="s">
        <v>216</v>
      </c>
      <c r="C93" s="10" t="s">
        <v>555</v>
      </c>
      <c r="D93" s="10" t="s">
        <v>23</v>
      </c>
      <c r="E93" s="10" t="s">
        <v>26</v>
      </c>
      <c r="F93" s="10" t="s">
        <v>153</v>
      </c>
      <c r="G93" s="10" t="s">
        <v>71</v>
      </c>
      <c r="H93">
        <v>1</v>
      </c>
      <c r="I93" s="10" t="s">
        <v>10</v>
      </c>
      <c r="J93" s="10" t="s">
        <v>879</v>
      </c>
      <c r="K93" s="10" t="s">
        <v>276</v>
      </c>
      <c r="L93">
        <v>26</v>
      </c>
      <c r="T93" s="10" t="s">
        <v>556</v>
      </c>
    </row>
    <row r="94" spans="1:20" x14ac:dyDescent="0.3">
      <c r="A94">
        <v>86</v>
      </c>
      <c r="B94" s="10" t="s">
        <v>216</v>
      </c>
      <c r="C94" s="10" t="s">
        <v>558</v>
      </c>
      <c r="D94" s="10" t="s">
        <v>23</v>
      </c>
      <c r="E94" s="10" t="s">
        <v>25</v>
      </c>
      <c r="F94" s="10" t="s">
        <v>153</v>
      </c>
      <c r="G94" s="10" t="s">
        <v>71</v>
      </c>
      <c r="H94">
        <v>1</v>
      </c>
      <c r="I94" s="10" t="s">
        <v>10</v>
      </c>
      <c r="J94" s="10" t="s">
        <v>879</v>
      </c>
      <c r="K94" s="10" t="s">
        <v>276</v>
      </c>
      <c r="L94">
        <v>25</v>
      </c>
      <c r="T94" s="10" t="s">
        <v>559</v>
      </c>
    </row>
    <row r="95" spans="1:20" x14ac:dyDescent="0.3">
      <c r="A95">
        <v>87</v>
      </c>
      <c r="B95" s="10" t="s">
        <v>717</v>
      </c>
      <c r="C95" s="10" t="s">
        <v>558</v>
      </c>
      <c r="D95" s="10" t="s">
        <v>24</v>
      </c>
      <c r="E95" s="10" t="s">
        <v>25</v>
      </c>
      <c r="F95" s="10" t="s">
        <v>153</v>
      </c>
      <c r="G95" s="10" t="s">
        <v>71</v>
      </c>
      <c r="H95">
        <v>1</v>
      </c>
      <c r="I95" s="10" t="s">
        <v>10</v>
      </c>
      <c r="J95" s="10" t="s">
        <v>879</v>
      </c>
      <c r="K95" s="10" t="s">
        <v>276</v>
      </c>
      <c r="L95">
        <v>25</v>
      </c>
      <c r="T95" s="10" t="s">
        <v>722</v>
      </c>
    </row>
    <row r="96" spans="1:20" x14ac:dyDescent="0.3">
      <c r="A96">
        <v>88</v>
      </c>
      <c r="B96" s="10" t="s">
        <v>216</v>
      </c>
      <c r="C96" s="10" t="s">
        <v>561</v>
      </c>
      <c r="D96" s="10" t="s">
        <v>24</v>
      </c>
      <c r="E96" s="10" t="s">
        <v>25</v>
      </c>
      <c r="F96" s="10" t="s">
        <v>160</v>
      </c>
      <c r="G96" s="10" t="s">
        <v>71</v>
      </c>
      <c r="H96">
        <v>1</v>
      </c>
      <c r="I96" s="10" t="s">
        <v>10</v>
      </c>
      <c r="J96" s="10" t="s">
        <v>880</v>
      </c>
      <c r="K96" s="10" t="s">
        <v>289</v>
      </c>
      <c r="L96">
        <v>41</v>
      </c>
      <c r="T96" s="10" t="s">
        <v>562</v>
      </c>
    </row>
    <row r="97" spans="1:20" x14ac:dyDescent="0.3">
      <c r="A97">
        <v>88</v>
      </c>
      <c r="B97" s="10" t="s">
        <v>216</v>
      </c>
      <c r="C97" s="10" t="s">
        <v>561</v>
      </c>
      <c r="D97" s="10" t="s">
        <v>24</v>
      </c>
      <c r="E97" s="10" t="s">
        <v>25</v>
      </c>
      <c r="F97" s="10" t="s">
        <v>160</v>
      </c>
      <c r="G97" s="10" t="s">
        <v>71</v>
      </c>
      <c r="H97">
        <v>1</v>
      </c>
      <c r="I97" s="10" t="s">
        <v>10</v>
      </c>
      <c r="J97" s="10" t="s">
        <v>880</v>
      </c>
      <c r="K97" s="10" t="s">
        <v>417</v>
      </c>
      <c r="L97">
        <v>51</v>
      </c>
      <c r="N97">
        <v>61</v>
      </c>
      <c r="T97" s="10" t="s">
        <v>562</v>
      </c>
    </row>
    <row r="98" spans="1:20" x14ac:dyDescent="0.3">
      <c r="A98">
        <v>89</v>
      </c>
      <c r="B98" s="10" t="s">
        <v>218</v>
      </c>
      <c r="C98" s="10" t="s">
        <v>561</v>
      </c>
      <c r="D98" s="10" t="s">
        <v>28</v>
      </c>
      <c r="E98" s="10" t="s">
        <v>25</v>
      </c>
      <c r="F98" s="10" t="s">
        <v>160</v>
      </c>
      <c r="G98" s="10" t="s">
        <v>71</v>
      </c>
      <c r="H98">
        <v>1</v>
      </c>
      <c r="I98" s="10" t="s">
        <v>10</v>
      </c>
      <c r="J98" s="10" t="s">
        <v>880</v>
      </c>
      <c r="K98" s="10" t="s">
        <v>289</v>
      </c>
      <c r="L98">
        <v>41</v>
      </c>
      <c r="T98" s="10" t="s">
        <v>564</v>
      </c>
    </row>
    <row r="99" spans="1:20" x14ac:dyDescent="0.3">
      <c r="A99">
        <v>89</v>
      </c>
      <c r="B99" s="10" t="s">
        <v>218</v>
      </c>
      <c r="C99" s="10" t="s">
        <v>561</v>
      </c>
      <c r="D99" s="10" t="s">
        <v>28</v>
      </c>
      <c r="E99" s="10" t="s">
        <v>25</v>
      </c>
      <c r="F99" s="10" t="s">
        <v>160</v>
      </c>
      <c r="G99" s="10" t="s">
        <v>71</v>
      </c>
      <c r="H99">
        <v>1</v>
      </c>
      <c r="I99" s="10" t="s">
        <v>10</v>
      </c>
      <c r="J99" s="10" t="s">
        <v>880</v>
      </c>
      <c r="K99" s="10" t="s">
        <v>417</v>
      </c>
      <c r="L99">
        <v>51</v>
      </c>
      <c r="N99">
        <v>61</v>
      </c>
      <c r="T99" s="10" t="s">
        <v>564</v>
      </c>
    </row>
    <row r="100" spans="1:20" x14ac:dyDescent="0.3">
      <c r="A100">
        <v>90</v>
      </c>
      <c r="B100" s="10" t="s">
        <v>216</v>
      </c>
      <c r="C100" s="10" t="s">
        <v>565</v>
      </c>
      <c r="D100" s="10" t="s">
        <v>24</v>
      </c>
      <c r="E100" s="10" t="s">
        <v>26</v>
      </c>
      <c r="F100" s="10" t="s">
        <v>160</v>
      </c>
      <c r="G100" s="10" t="s">
        <v>71</v>
      </c>
      <c r="H100">
        <v>1</v>
      </c>
      <c r="I100" s="10" t="s">
        <v>10</v>
      </c>
      <c r="J100" s="10" t="s">
        <v>881</v>
      </c>
      <c r="K100" s="10" t="s">
        <v>276</v>
      </c>
      <c r="L100">
        <v>26</v>
      </c>
      <c r="T100" s="10" t="s">
        <v>566</v>
      </c>
    </row>
    <row r="101" spans="1:20" x14ac:dyDescent="0.3">
      <c r="A101">
        <v>91</v>
      </c>
      <c r="B101" s="10" t="s">
        <v>216</v>
      </c>
      <c r="C101" s="10" t="s">
        <v>568</v>
      </c>
      <c r="D101" s="10" t="s">
        <v>23</v>
      </c>
      <c r="E101" s="10" t="s">
        <v>31</v>
      </c>
      <c r="F101" s="10" t="s">
        <v>160</v>
      </c>
      <c r="G101" s="10" t="s">
        <v>71</v>
      </c>
      <c r="H101">
        <v>1</v>
      </c>
      <c r="I101" s="10" t="s">
        <v>10</v>
      </c>
      <c r="J101" s="10" t="s">
        <v>879</v>
      </c>
      <c r="K101" s="10" t="s">
        <v>276</v>
      </c>
      <c r="L101">
        <v>28</v>
      </c>
      <c r="T101" s="10" t="s">
        <v>569</v>
      </c>
    </row>
    <row r="102" spans="1:20" x14ac:dyDescent="0.3">
      <c r="A102">
        <v>92</v>
      </c>
      <c r="B102" s="10" t="s">
        <v>218</v>
      </c>
      <c r="C102" s="10" t="s">
        <v>568</v>
      </c>
      <c r="D102" s="10" t="s">
        <v>24</v>
      </c>
      <c r="E102" s="10" t="s">
        <v>31</v>
      </c>
      <c r="F102" s="10" t="s">
        <v>160</v>
      </c>
      <c r="G102" s="10" t="s">
        <v>71</v>
      </c>
      <c r="H102">
        <v>1</v>
      </c>
      <c r="I102" s="10" t="s">
        <v>10</v>
      </c>
      <c r="J102" s="10" t="s">
        <v>879</v>
      </c>
      <c r="K102" s="10" t="s">
        <v>413</v>
      </c>
      <c r="L102">
        <v>31</v>
      </c>
      <c r="T102" s="10" t="s">
        <v>571</v>
      </c>
    </row>
    <row r="103" spans="1:20" x14ac:dyDescent="0.3">
      <c r="A103">
        <v>93</v>
      </c>
      <c r="B103" s="10" t="s">
        <v>216</v>
      </c>
      <c r="C103" s="10" t="s">
        <v>572</v>
      </c>
      <c r="D103" s="10" t="s">
        <v>23</v>
      </c>
      <c r="E103" s="10" t="s">
        <v>25</v>
      </c>
      <c r="F103" s="10" t="s">
        <v>160</v>
      </c>
      <c r="G103" s="10" t="s">
        <v>71</v>
      </c>
      <c r="H103">
        <v>1</v>
      </c>
      <c r="I103" s="10" t="s">
        <v>10</v>
      </c>
      <c r="J103" s="10" t="s">
        <v>879</v>
      </c>
      <c r="K103" s="10" t="s">
        <v>276</v>
      </c>
      <c r="L103">
        <v>27</v>
      </c>
      <c r="T103" s="10" t="s">
        <v>573</v>
      </c>
    </row>
    <row r="104" spans="1:20" x14ac:dyDescent="0.3">
      <c r="A104">
        <v>94</v>
      </c>
      <c r="B104" s="10" t="s">
        <v>216</v>
      </c>
      <c r="C104" s="10" t="s">
        <v>575</v>
      </c>
      <c r="D104" s="10" t="s">
        <v>24</v>
      </c>
      <c r="E104" s="10" t="s">
        <v>26</v>
      </c>
      <c r="F104" s="10" t="s">
        <v>160</v>
      </c>
      <c r="G104" s="10" t="s">
        <v>71</v>
      </c>
      <c r="H104">
        <v>1</v>
      </c>
      <c r="I104" s="10" t="s">
        <v>10</v>
      </c>
      <c r="J104" s="10" t="s">
        <v>879</v>
      </c>
      <c r="K104" s="10" t="s">
        <v>276</v>
      </c>
      <c r="L104">
        <v>26</v>
      </c>
      <c r="T104" s="10" t="s">
        <v>576</v>
      </c>
    </row>
    <row r="105" spans="1:20" x14ac:dyDescent="0.3">
      <c r="A105">
        <v>95</v>
      </c>
      <c r="B105" s="10" t="s">
        <v>216</v>
      </c>
      <c r="C105" s="10" t="s">
        <v>578</v>
      </c>
      <c r="D105" s="10" t="s">
        <v>24</v>
      </c>
      <c r="E105" s="10" t="s">
        <v>25</v>
      </c>
      <c r="F105" s="10" t="s">
        <v>160</v>
      </c>
      <c r="G105" s="10" t="s">
        <v>71</v>
      </c>
      <c r="H105">
        <v>1</v>
      </c>
      <c r="I105" s="10" t="s">
        <v>10</v>
      </c>
      <c r="J105" s="10" t="s">
        <v>881</v>
      </c>
      <c r="K105" s="10" t="s">
        <v>276</v>
      </c>
      <c r="L105">
        <v>27</v>
      </c>
      <c r="T105" s="10" t="s">
        <v>579</v>
      </c>
    </row>
    <row r="106" spans="1:20" x14ac:dyDescent="0.3">
      <c r="A106">
        <v>96</v>
      </c>
      <c r="B106" s="10" t="s">
        <v>216</v>
      </c>
      <c r="C106" s="10" t="s">
        <v>581</v>
      </c>
      <c r="D106" s="10" t="s">
        <v>24</v>
      </c>
      <c r="E106" s="10" t="s">
        <v>21</v>
      </c>
      <c r="F106" s="10" t="s">
        <v>160</v>
      </c>
      <c r="G106" s="10" t="s">
        <v>71</v>
      </c>
      <c r="H106">
        <v>1</v>
      </c>
      <c r="I106" s="10" t="s">
        <v>10</v>
      </c>
      <c r="J106" s="10"/>
      <c r="K106" s="10"/>
      <c r="T106" s="10" t="s">
        <v>582</v>
      </c>
    </row>
    <row r="107" spans="1:20" x14ac:dyDescent="0.3">
      <c r="A107">
        <v>97</v>
      </c>
      <c r="B107" s="10" t="s">
        <v>216</v>
      </c>
      <c r="C107" s="10" t="s">
        <v>584</v>
      </c>
      <c r="D107" s="10" t="s">
        <v>28</v>
      </c>
      <c r="E107" s="10" t="s">
        <v>25</v>
      </c>
      <c r="F107" s="10" t="s">
        <v>157</v>
      </c>
      <c r="G107" s="10" t="s">
        <v>71</v>
      </c>
      <c r="H107">
        <v>1</v>
      </c>
      <c r="I107" s="10" t="s">
        <v>10</v>
      </c>
      <c r="J107" s="10" t="s">
        <v>880</v>
      </c>
      <c r="K107" s="10" t="s">
        <v>276</v>
      </c>
      <c r="L107">
        <v>35</v>
      </c>
      <c r="T107" s="10" t="s">
        <v>585</v>
      </c>
    </row>
    <row r="108" spans="1:20" x14ac:dyDescent="0.3">
      <c r="A108">
        <v>98</v>
      </c>
      <c r="B108" s="10" t="s">
        <v>216</v>
      </c>
      <c r="C108" s="10" t="s">
        <v>587</v>
      </c>
      <c r="D108" s="10" t="s">
        <v>24</v>
      </c>
      <c r="E108" s="10" t="s">
        <v>25</v>
      </c>
      <c r="F108" s="10" t="s">
        <v>157</v>
      </c>
      <c r="G108" s="10" t="s">
        <v>71</v>
      </c>
      <c r="H108">
        <v>1</v>
      </c>
      <c r="I108" s="10" t="s">
        <v>10</v>
      </c>
      <c r="J108" s="10" t="s">
        <v>879</v>
      </c>
      <c r="K108" s="10" t="s">
        <v>276</v>
      </c>
      <c r="L108">
        <v>25</v>
      </c>
      <c r="T108" s="10" t="s">
        <v>588</v>
      </c>
    </row>
    <row r="109" spans="1:20" x14ac:dyDescent="0.3">
      <c r="A109">
        <v>99</v>
      </c>
      <c r="B109" s="10" t="s">
        <v>216</v>
      </c>
      <c r="C109" s="10" t="s">
        <v>590</v>
      </c>
      <c r="D109" s="10" t="s">
        <v>28</v>
      </c>
      <c r="E109" s="10" t="s">
        <v>31</v>
      </c>
      <c r="F109" s="10" t="s">
        <v>157</v>
      </c>
      <c r="G109" s="10" t="s">
        <v>71</v>
      </c>
      <c r="H109">
        <v>1</v>
      </c>
      <c r="I109" s="10" t="s">
        <v>10</v>
      </c>
      <c r="J109" s="10" t="s">
        <v>408</v>
      </c>
      <c r="K109" s="10" t="s">
        <v>276</v>
      </c>
      <c r="L109">
        <v>13</v>
      </c>
      <c r="T109" s="10" t="s">
        <v>591</v>
      </c>
    </row>
    <row r="110" spans="1:20" x14ac:dyDescent="0.3">
      <c r="A110">
        <v>100</v>
      </c>
      <c r="B110" s="10" t="s">
        <v>216</v>
      </c>
      <c r="C110" s="10" t="s">
        <v>593</v>
      </c>
      <c r="D110" s="10" t="s">
        <v>28</v>
      </c>
      <c r="E110" s="10" t="s">
        <v>26</v>
      </c>
      <c r="F110" s="10" t="s">
        <v>157</v>
      </c>
      <c r="G110" s="10" t="s">
        <v>71</v>
      </c>
      <c r="H110">
        <v>1</v>
      </c>
      <c r="I110" s="10" t="s">
        <v>10</v>
      </c>
      <c r="J110" s="10" t="s">
        <v>881</v>
      </c>
      <c r="K110" s="10" t="s">
        <v>276</v>
      </c>
      <c r="L110">
        <v>25</v>
      </c>
      <c r="T110" s="10" t="s">
        <v>594</v>
      </c>
    </row>
    <row r="111" spans="1:20" x14ac:dyDescent="0.3">
      <c r="A111">
        <v>101</v>
      </c>
      <c r="B111" s="10" t="s">
        <v>216</v>
      </c>
      <c r="C111" s="10" t="s">
        <v>596</v>
      </c>
      <c r="D111" s="10" t="s">
        <v>28</v>
      </c>
      <c r="E111" s="10" t="s">
        <v>21</v>
      </c>
      <c r="F111" s="10" t="s">
        <v>157</v>
      </c>
      <c r="G111" s="10" t="s">
        <v>71</v>
      </c>
      <c r="H111">
        <v>1</v>
      </c>
      <c r="I111" s="10" t="s">
        <v>10</v>
      </c>
      <c r="J111" s="10"/>
      <c r="K111" s="10"/>
      <c r="T111" s="10" t="s">
        <v>597</v>
      </c>
    </row>
    <row r="112" spans="1:20" x14ac:dyDescent="0.3">
      <c r="A112">
        <v>102</v>
      </c>
      <c r="B112" s="10" t="s">
        <v>216</v>
      </c>
      <c r="C112" s="10" t="s">
        <v>599</v>
      </c>
      <c r="D112" s="10" t="s">
        <v>28</v>
      </c>
      <c r="E112" s="10" t="s">
        <v>26</v>
      </c>
      <c r="F112" s="10" t="s">
        <v>157</v>
      </c>
      <c r="G112" s="10" t="s">
        <v>71</v>
      </c>
      <c r="H112">
        <v>1</v>
      </c>
      <c r="I112" s="10" t="s">
        <v>10</v>
      </c>
      <c r="J112" s="10" t="s">
        <v>879</v>
      </c>
      <c r="K112" s="10" t="s">
        <v>276</v>
      </c>
      <c r="L112">
        <v>24</v>
      </c>
      <c r="T112" s="10" t="s">
        <v>600</v>
      </c>
    </row>
    <row r="113" spans="1:20" x14ac:dyDescent="0.3">
      <c r="A113">
        <v>103</v>
      </c>
      <c r="B113" s="10" t="s">
        <v>216</v>
      </c>
      <c r="C113" s="10" t="s">
        <v>602</v>
      </c>
      <c r="D113" s="10" t="s">
        <v>28</v>
      </c>
      <c r="E113" s="10" t="s">
        <v>25</v>
      </c>
      <c r="F113" s="10" t="s">
        <v>157</v>
      </c>
      <c r="G113" s="10" t="s">
        <v>71</v>
      </c>
      <c r="H113">
        <v>1</v>
      </c>
      <c r="I113" s="10" t="s">
        <v>10</v>
      </c>
      <c r="J113" s="10" t="s">
        <v>880</v>
      </c>
      <c r="K113" s="10" t="s">
        <v>289</v>
      </c>
      <c r="L113">
        <v>32</v>
      </c>
      <c r="T113" s="10" t="s">
        <v>603</v>
      </c>
    </row>
    <row r="114" spans="1:20" x14ac:dyDescent="0.3">
      <c r="A114">
        <v>104</v>
      </c>
      <c r="B114" s="10" t="s">
        <v>216</v>
      </c>
      <c r="C114" s="10" t="s">
        <v>605</v>
      </c>
      <c r="D114" s="10" t="s">
        <v>23</v>
      </c>
      <c r="E114" s="10" t="s">
        <v>25</v>
      </c>
      <c r="F114" s="10" t="s">
        <v>158</v>
      </c>
      <c r="G114" s="10" t="s">
        <v>71</v>
      </c>
      <c r="H114">
        <v>1</v>
      </c>
      <c r="I114" s="10" t="s">
        <v>10</v>
      </c>
      <c r="J114" s="10" t="s">
        <v>883</v>
      </c>
      <c r="K114" s="10" t="s">
        <v>276</v>
      </c>
      <c r="L114">
        <v>36</v>
      </c>
      <c r="T114" s="10" t="s">
        <v>606</v>
      </c>
    </row>
    <row r="115" spans="1:20" x14ac:dyDescent="0.3">
      <c r="A115">
        <v>105</v>
      </c>
      <c r="B115" s="10" t="s">
        <v>221</v>
      </c>
      <c r="C115" s="10" t="s">
        <v>605</v>
      </c>
      <c r="D115" s="10" t="s">
        <v>24</v>
      </c>
      <c r="E115" s="10" t="s">
        <v>25</v>
      </c>
      <c r="F115" s="10" t="s">
        <v>158</v>
      </c>
      <c r="G115" s="10" t="s">
        <v>71</v>
      </c>
      <c r="H115">
        <v>1</v>
      </c>
      <c r="I115" s="10" t="s">
        <v>10</v>
      </c>
      <c r="J115" s="10" t="s">
        <v>883</v>
      </c>
      <c r="K115" s="10" t="s">
        <v>289</v>
      </c>
      <c r="L115">
        <v>41</v>
      </c>
      <c r="T115" s="10" t="s">
        <v>608</v>
      </c>
    </row>
    <row r="116" spans="1:20" x14ac:dyDescent="0.3">
      <c r="A116">
        <v>105</v>
      </c>
      <c r="B116" s="10" t="s">
        <v>221</v>
      </c>
      <c r="C116" s="10" t="s">
        <v>605</v>
      </c>
      <c r="D116" s="10" t="s">
        <v>24</v>
      </c>
      <c r="E116" s="10" t="s">
        <v>25</v>
      </c>
      <c r="F116" s="10" t="s">
        <v>158</v>
      </c>
      <c r="G116" s="10" t="s">
        <v>71</v>
      </c>
      <c r="H116">
        <v>1</v>
      </c>
      <c r="I116" s="10" t="s">
        <v>10</v>
      </c>
      <c r="J116" s="10" t="s">
        <v>880</v>
      </c>
      <c r="K116" s="10" t="s">
        <v>417</v>
      </c>
      <c r="L116">
        <v>51</v>
      </c>
      <c r="N116">
        <v>61</v>
      </c>
      <c r="T116" s="10" t="s">
        <v>608</v>
      </c>
    </row>
    <row r="117" spans="1:20" x14ac:dyDescent="0.3">
      <c r="A117">
        <v>106</v>
      </c>
      <c r="B117" s="10" t="s">
        <v>216</v>
      </c>
      <c r="C117" s="10" t="s">
        <v>609</v>
      </c>
      <c r="D117" s="10" t="s">
        <v>23</v>
      </c>
      <c r="E117" s="10" t="s">
        <v>26</v>
      </c>
      <c r="F117" s="10" t="s">
        <v>158</v>
      </c>
      <c r="G117" s="10" t="s">
        <v>71</v>
      </c>
      <c r="H117">
        <v>1</v>
      </c>
      <c r="I117" s="10" t="s">
        <v>10</v>
      </c>
      <c r="J117" s="10" t="s">
        <v>879</v>
      </c>
      <c r="K117" s="10" t="s">
        <v>276</v>
      </c>
      <c r="L117">
        <v>27</v>
      </c>
      <c r="T117" s="10" t="s">
        <v>610</v>
      </c>
    </row>
    <row r="118" spans="1:20" x14ac:dyDescent="0.3">
      <c r="A118">
        <v>107</v>
      </c>
      <c r="B118" s="10" t="s">
        <v>221</v>
      </c>
      <c r="C118" s="10" t="s">
        <v>609</v>
      </c>
      <c r="D118" s="10" t="s">
        <v>24</v>
      </c>
      <c r="E118" s="10" t="s">
        <v>26</v>
      </c>
      <c r="F118" s="10" t="s">
        <v>158</v>
      </c>
      <c r="G118" s="10" t="s">
        <v>71</v>
      </c>
      <c r="H118">
        <v>1</v>
      </c>
      <c r="I118" s="10" t="s">
        <v>10</v>
      </c>
      <c r="J118" s="10" t="s">
        <v>879</v>
      </c>
      <c r="K118" s="10" t="s">
        <v>276</v>
      </c>
      <c r="L118">
        <v>27</v>
      </c>
      <c r="T118" s="10" t="s">
        <v>612</v>
      </c>
    </row>
    <row r="119" spans="1:20" x14ac:dyDescent="0.3">
      <c r="A119">
        <v>108</v>
      </c>
      <c r="B119" s="10" t="s">
        <v>216</v>
      </c>
      <c r="C119" s="10" t="s">
        <v>613</v>
      </c>
      <c r="D119" s="10" t="s">
        <v>28</v>
      </c>
      <c r="E119" s="10" t="s">
        <v>25</v>
      </c>
      <c r="F119" s="10" t="s">
        <v>158</v>
      </c>
      <c r="G119" s="10" t="s">
        <v>71</v>
      </c>
      <c r="H119">
        <v>1</v>
      </c>
      <c r="I119" s="10" t="s">
        <v>10</v>
      </c>
      <c r="J119" s="10" t="s">
        <v>880</v>
      </c>
      <c r="K119" s="10" t="s">
        <v>289</v>
      </c>
      <c r="L119">
        <v>39</v>
      </c>
      <c r="T119" s="10" t="s">
        <v>614</v>
      </c>
    </row>
    <row r="120" spans="1:20" x14ac:dyDescent="0.3">
      <c r="A120">
        <v>109</v>
      </c>
      <c r="B120" s="10" t="s">
        <v>717</v>
      </c>
      <c r="C120" s="10" t="s">
        <v>613</v>
      </c>
      <c r="D120" s="10" t="s">
        <v>23</v>
      </c>
      <c r="E120" s="10" t="s">
        <v>25</v>
      </c>
      <c r="F120" s="10" t="s">
        <v>158</v>
      </c>
      <c r="G120" s="10" t="s">
        <v>71</v>
      </c>
      <c r="H120">
        <v>1</v>
      </c>
      <c r="I120" s="10" t="s">
        <v>10</v>
      </c>
      <c r="J120" s="10" t="s">
        <v>880</v>
      </c>
      <c r="K120" s="10" t="s">
        <v>289</v>
      </c>
      <c r="L120">
        <v>39</v>
      </c>
      <c r="T120" s="10" t="s">
        <v>719</v>
      </c>
    </row>
    <row r="121" spans="1:20" x14ac:dyDescent="0.3">
      <c r="A121">
        <v>110</v>
      </c>
      <c r="B121" s="10" t="s">
        <v>216</v>
      </c>
      <c r="C121" s="10" t="s">
        <v>407</v>
      </c>
      <c r="D121" s="10" t="s">
        <v>23</v>
      </c>
      <c r="E121" s="10" t="s">
        <v>31</v>
      </c>
      <c r="F121" s="10" t="s">
        <v>158</v>
      </c>
      <c r="G121" s="10" t="s">
        <v>71</v>
      </c>
      <c r="H121">
        <v>1</v>
      </c>
      <c r="I121" s="10" t="s">
        <v>10</v>
      </c>
      <c r="J121" s="10" t="s">
        <v>408</v>
      </c>
      <c r="K121" s="10" t="s">
        <v>289</v>
      </c>
      <c r="L121">
        <v>36</v>
      </c>
      <c r="T121" s="10" t="s">
        <v>616</v>
      </c>
    </row>
    <row r="122" spans="1:20" x14ac:dyDescent="0.3">
      <c r="A122">
        <v>111</v>
      </c>
      <c r="B122" s="10" t="s">
        <v>406</v>
      </c>
      <c r="C122" s="10" t="s">
        <v>407</v>
      </c>
      <c r="D122" s="10" t="s">
        <v>24</v>
      </c>
      <c r="E122" s="10" t="s">
        <v>31</v>
      </c>
      <c r="F122" s="10" t="s">
        <v>158</v>
      </c>
      <c r="G122" s="10" t="s">
        <v>71</v>
      </c>
      <c r="H122">
        <v>1</v>
      </c>
      <c r="I122" s="10" t="s">
        <v>10</v>
      </c>
      <c r="J122" s="10" t="s">
        <v>408</v>
      </c>
      <c r="K122" s="10" t="s">
        <v>289</v>
      </c>
      <c r="L122">
        <v>36</v>
      </c>
      <c r="T122" s="10" t="s">
        <v>618</v>
      </c>
    </row>
    <row r="123" spans="1:20" x14ac:dyDescent="0.3">
      <c r="A123">
        <v>112</v>
      </c>
      <c r="B123" s="10" t="s">
        <v>216</v>
      </c>
      <c r="C123" s="10" t="s">
        <v>619</v>
      </c>
      <c r="D123" s="10" t="s">
        <v>23</v>
      </c>
      <c r="E123" s="10" t="s">
        <v>25</v>
      </c>
      <c r="F123" s="10" t="s">
        <v>158</v>
      </c>
      <c r="G123" s="10" t="s">
        <v>71</v>
      </c>
      <c r="H123">
        <v>1</v>
      </c>
      <c r="I123" s="10" t="s">
        <v>10</v>
      </c>
      <c r="J123" s="10" t="s">
        <v>880</v>
      </c>
      <c r="K123" s="10" t="s">
        <v>413</v>
      </c>
      <c r="L123">
        <v>34</v>
      </c>
      <c r="T123" s="10" t="s">
        <v>620</v>
      </c>
    </row>
    <row r="124" spans="1:20" x14ac:dyDescent="0.3">
      <c r="A124">
        <v>113</v>
      </c>
      <c r="B124" s="10" t="s">
        <v>216</v>
      </c>
      <c r="C124" s="10" t="s">
        <v>622</v>
      </c>
      <c r="D124" s="10" t="s">
        <v>23</v>
      </c>
      <c r="E124" s="10" t="s">
        <v>26</v>
      </c>
      <c r="F124" s="10" t="s">
        <v>158</v>
      </c>
      <c r="G124" s="10" t="s">
        <v>71</v>
      </c>
      <c r="H124">
        <v>1</v>
      </c>
      <c r="I124" s="10" t="s">
        <v>10</v>
      </c>
      <c r="J124" s="10" t="s">
        <v>879</v>
      </c>
      <c r="K124" s="10" t="s">
        <v>276</v>
      </c>
      <c r="L124">
        <v>26</v>
      </c>
      <c r="T124" s="10" t="s">
        <v>623</v>
      </c>
    </row>
    <row r="125" spans="1:20" x14ac:dyDescent="0.3">
      <c r="A125">
        <v>114</v>
      </c>
      <c r="B125" s="10" t="s">
        <v>216</v>
      </c>
      <c r="C125" s="10" t="s">
        <v>676</v>
      </c>
      <c r="D125" s="10" t="s">
        <v>23</v>
      </c>
      <c r="E125" s="10" t="s">
        <v>31</v>
      </c>
      <c r="F125" s="10" t="s">
        <v>158</v>
      </c>
      <c r="G125" s="10" t="s">
        <v>71</v>
      </c>
      <c r="H125">
        <v>1</v>
      </c>
      <c r="I125" s="10" t="s">
        <v>10</v>
      </c>
      <c r="J125" s="10" t="s">
        <v>879</v>
      </c>
      <c r="K125" s="10" t="s">
        <v>413</v>
      </c>
      <c r="L125">
        <v>29</v>
      </c>
      <c r="T125" s="10" t="s">
        <v>678</v>
      </c>
    </row>
    <row r="126" spans="1:20" x14ac:dyDescent="0.3">
      <c r="A126">
        <v>114</v>
      </c>
      <c r="B126" s="10" t="s">
        <v>216</v>
      </c>
      <c r="C126" s="10" t="s">
        <v>676</v>
      </c>
      <c r="D126" s="10" t="s">
        <v>23</v>
      </c>
      <c r="E126" s="10" t="s">
        <v>31</v>
      </c>
      <c r="F126" s="10" t="s">
        <v>158</v>
      </c>
      <c r="G126" s="10" t="s">
        <v>71</v>
      </c>
      <c r="H126">
        <v>1</v>
      </c>
      <c r="I126" s="10" t="s">
        <v>10</v>
      </c>
      <c r="J126" s="10" t="s">
        <v>880</v>
      </c>
      <c r="K126" s="10" t="s">
        <v>417</v>
      </c>
      <c r="L126">
        <v>49</v>
      </c>
      <c r="N126">
        <v>59</v>
      </c>
      <c r="T126" s="10" t="s">
        <v>678</v>
      </c>
    </row>
    <row r="127" spans="1:20" x14ac:dyDescent="0.3">
      <c r="A127">
        <v>115</v>
      </c>
      <c r="B127" s="10" t="s">
        <v>216</v>
      </c>
      <c r="C127" s="10" t="s">
        <v>626</v>
      </c>
      <c r="D127" s="10" t="s">
        <v>23</v>
      </c>
      <c r="E127" s="10" t="s">
        <v>21</v>
      </c>
      <c r="F127" s="10" t="s">
        <v>158</v>
      </c>
      <c r="G127" s="10" t="s">
        <v>71</v>
      </c>
      <c r="H127">
        <v>1</v>
      </c>
      <c r="I127" s="10" t="s">
        <v>10</v>
      </c>
      <c r="J127" s="10"/>
      <c r="K127" s="10"/>
      <c r="T127" s="10" t="s">
        <v>627</v>
      </c>
    </row>
    <row r="128" spans="1:20" x14ac:dyDescent="0.3">
      <c r="A128">
        <v>116</v>
      </c>
      <c r="B128" s="10" t="s">
        <v>216</v>
      </c>
      <c r="C128" s="10" t="s">
        <v>629</v>
      </c>
      <c r="D128" s="10" t="s">
        <v>28</v>
      </c>
      <c r="E128" s="10" t="s">
        <v>31</v>
      </c>
      <c r="F128" s="10" t="s">
        <v>200</v>
      </c>
      <c r="G128" s="10" t="s">
        <v>71</v>
      </c>
      <c r="H128">
        <v>1</v>
      </c>
      <c r="I128" s="10" t="s">
        <v>10</v>
      </c>
      <c r="J128" s="10" t="s">
        <v>880</v>
      </c>
      <c r="K128" s="10" t="s">
        <v>289</v>
      </c>
      <c r="L128">
        <v>42</v>
      </c>
      <c r="T128" s="10" t="s">
        <v>630</v>
      </c>
    </row>
    <row r="129" spans="1:20" x14ac:dyDescent="0.3">
      <c r="A129">
        <v>117</v>
      </c>
      <c r="B129" s="10" t="s">
        <v>216</v>
      </c>
      <c r="C129" s="10" t="s">
        <v>632</v>
      </c>
      <c r="D129" s="10" t="s">
        <v>24</v>
      </c>
      <c r="E129" s="10" t="s">
        <v>25</v>
      </c>
      <c r="F129" s="10" t="s">
        <v>200</v>
      </c>
      <c r="G129" s="10" t="s">
        <v>71</v>
      </c>
      <c r="H129">
        <v>1</v>
      </c>
      <c r="I129" s="10" t="s">
        <v>10</v>
      </c>
      <c r="J129" s="10" t="s">
        <v>880</v>
      </c>
      <c r="K129" s="10" t="s">
        <v>276</v>
      </c>
      <c r="L129">
        <v>33</v>
      </c>
      <c r="T129" s="10" t="s">
        <v>633</v>
      </c>
    </row>
    <row r="130" spans="1:20" x14ac:dyDescent="0.3">
      <c r="A130">
        <v>118</v>
      </c>
      <c r="B130" s="10" t="s">
        <v>216</v>
      </c>
      <c r="C130" s="10" t="s">
        <v>635</v>
      </c>
      <c r="D130" s="10" t="s">
        <v>28</v>
      </c>
      <c r="E130" s="10" t="s">
        <v>26</v>
      </c>
      <c r="F130" s="10" t="s">
        <v>200</v>
      </c>
      <c r="G130" s="10" t="s">
        <v>71</v>
      </c>
      <c r="H130">
        <v>1</v>
      </c>
      <c r="I130" s="10" t="s">
        <v>10</v>
      </c>
      <c r="J130" s="10" t="s">
        <v>879</v>
      </c>
      <c r="K130" s="10" t="s">
        <v>276</v>
      </c>
      <c r="L130">
        <v>32</v>
      </c>
      <c r="T130" s="10" t="s">
        <v>636</v>
      </c>
    </row>
    <row r="131" spans="1:20" x14ac:dyDescent="0.3">
      <c r="A131">
        <v>119</v>
      </c>
      <c r="B131" s="10" t="s">
        <v>216</v>
      </c>
      <c r="C131" s="10" t="s">
        <v>638</v>
      </c>
      <c r="D131" s="10" t="s">
        <v>28</v>
      </c>
      <c r="E131" s="10" t="s">
        <v>25</v>
      </c>
      <c r="F131" s="10" t="s">
        <v>200</v>
      </c>
      <c r="G131" s="10" t="s">
        <v>71</v>
      </c>
      <c r="H131">
        <v>1</v>
      </c>
      <c r="I131" s="10" t="s">
        <v>10</v>
      </c>
      <c r="J131" s="10" t="s">
        <v>879</v>
      </c>
      <c r="K131" s="10" t="s">
        <v>276</v>
      </c>
      <c r="L131">
        <v>28</v>
      </c>
      <c r="T131" s="10" t="s">
        <v>639</v>
      </c>
    </row>
    <row r="132" spans="1:20" x14ac:dyDescent="0.3">
      <c r="A132">
        <v>120</v>
      </c>
      <c r="B132" s="10" t="s">
        <v>216</v>
      </c>
      <c r="C132" s="10" t="s">
        <v>688</v>
      </c>
      <c r="D132" s="10" t="s">
        <v>28</v>
      </c>
      <c r="E132" s="10" t="s">
        <v>25</v>
      </c>
      <c r="F132" s="10" t="s">
        <v>200</v>
      </c>
      <c r="G132" s="10" t="s">
        <v>71</v>
      </c>
      <c r="H132">
        <v>1</v>
      </c>
      <c r="I132" s="10" t="s">
        <v>10</v>
      </c>
      <c r="J132" s="10" t="s">
        <v>880</v>
      </c>
      <c r="K132" s="10" t="s">
        <v>276</v>
      </c>
      <c r="L132">
        <v>33</v>
      </c>
      <c r="T132" s="10" t="s">
        <v>689</v>
      </c>
    </row>
    <row r="133" spans="1:20" x14ac:dyDescent="0.3">
      <c r="A133">
        <v>121</v>
      </c>
      <c r="B133" s="10" t="s">
        <v>216</v>
      </c>
      <c r="C133" s="10" t="s">
        <v>691</v>
      </c>
      <c r="D133" s="10" t="s">
        <v>28</v>
      </c>
      <c r="E133" s="10" t="s">
        <v>21</v>
      </c>
      <c r="F133" s="10" t="s">
        <v>200</v>
      </c>
      <c r="G133" s="10" t="s">
        <v>71</v>
      </c>
      <c r="H133">
        <v>1</v>
      </c>
      <c r="I133" s="10" t="s">
        <v>10</v>
      </c>
      <c r="J133" s="10"/>
      <c r="K133" s="10"/>
      <c r="T133" s="10" t="s">
        <v>692</v>
      </c>
    </row>
    <row r="134" spans="1:20" x14ac:dyDescent="0.3">
      <c r="A134">
        <v>122</v>
      </c>
      <c r="B134" s="10" t="s">
        <v>216</v>
      </c>
      <c r="C134" s="10" t="s">
        <v>694</v>
      </c>
      <c r="D134" s="10" t="s">
        <v>28</v>
      </c>
      <c r="E134" s="10" t="s">
        <v>26</v>
      </c>
      <c r="F134" s="10" t="s">
        <v>200</v>
      </c>
      <c r="G134" s="10" t="s">
        <v>71</v>
      </c>
      <c r="H134">
        <v>1</v>
      </c>
      <c r="I134" s="10" t="s">
        <v>10</v>
      </c>
      <c r="J134" s="10" t="s">
        <v>881</v>
      </c>
      <c r="K134" s="10" t="s">
        <v>276</v>
      </c>
      <c r="L134">
        <v>26</v>
      </c>
      <c r="T134" s="10" t="s">
        <v>695</v>
      </c>
    </row>
    <row r="135" spans="1:20" x14ac:dyDescent="0.3">
      <c r="A135">
        <v>123</v>
      </c>
      <c r="B135" s="10" t="s">
        <v>216</v>
      </c>
      <c r="C135" s="10" t="s">
        <v>697</v>
      </c>
      <c r="D135" s="10" t="s">
        <v>28</v>
      </c>
      <c r="E135" s="10" t="s">
        <v>25</v>
      </c>
      <c r="F135" s="10" t="s">
        <v>200</v>
      </c>
      <c r="G135" s="10" t="s">
        <v>71</v>
      </c>
      <c r="H135">
        <v>1</v>
      </c>
      <c r="I135" s="10" t="s">
        <v>10</v>
      </c>
      <c r="J135" s="10" t="s">
        <v>880</v>
      </c>
      <c r="K135" s="10" t="s">
        <v>289</v>
      </c>
      <c r="L135">
        <v>38</v>
      </c>
      <c r="T135" s="10" t="s">
        <v>698</v>
      </c>
    </row>
    <row r="136" spans="1:20" x14ac:dyDescent="0.3">
      <c r="A136">
        <v>123</v>
      </c>
      <c r="B136" s="10" t="s">
        <v>216</v>
      </c>
      <c r="C136" s="10" t="s">
        <v>697</v>
      </c>
      <c r="D136" s="10" t="s">
        <v>28</v>
      </c>
      <c r="E136" s="10" t="s">
        <v>25</v>
      </c>
      <c r="F136" s="10" t="s">
        <v>200</v>
      </c>
      <c r="G136" s="10" t="s">
        <v>71</v>
      </c>
      <c r="H136">
        <v>1</v>
      </c>
      <c r="I136" s="10" t="s">
        <v>10</v>
      </c>
      <c r="J136" s="10" t="s">
        <v>880</v>
      </c>
      <c r="K136" s="10" t="s">
        <v>417</v>
      </c>
      <c r="L136">
        <v>44</v>
      </c>
      <c r="N136">
        <v>54</v>
      </c>
      <c r="T136" s="10" t="s">
        <v>698</v>
      </c>
    </row>
    <row r="137" spans="1:20" x14ac:dyDescent="0.3">
      <c r="A137">
        <v>124</v>
      </c>
      <c r="B137" s="10" t="s">
        <v>216</v>
      </c>
      <c r="C137" s="10" t="s">
        <v>641</v>
      </c>
      <c r="D137" s="10" t="s">
        <v>24</v>
      </c>
      <c r="E137" s="10" t="s">
        <v>25</v>
      </c>
      <c r="F137" s="10" t="s">
        <v>155</v>
      </c>
      <c r="G137" s="10" t="s">
        <v>71</v>
      </c>
      <c r="H137">
        <v>1</v>
      </c>
      <c r="I137" s="10" t="s">
        <v>10</v>
      </c>
      <c r="J137" s="10" t="s">
        <v>880</v>
      </c>
      <c r="K137" s="10" t="s">
        <v>289</v>
      </c>
      <c r="L137">
        <v>38</v>
      </c>
      <c r="T137" s="10" t="s">
        <v>642</v>
      </c>
    </row>
    <row r="138" spans="1:20" x14ac:dyDescent="0.3">
      <c r="A138">
        <v>125</v>
      </c>
      <c r="B138" s="10" t="s">
        <v>219</v>
      </c>
      <c r="C138" s="10" t="s">
        <v>641</v>
      </c>
      <c r="D138" s="10" t="s">
        <v>28</v>
      </c>
      <c r="E138" s="10" t="s">
        <v>25</v>
      </c>
      <c r="F138" s="10" t="s">
        <v>155</v>
      </c>
      <c r="G138" s="10" t="s">
        <v>71</v>
      </c>
      <c r="H138">
        <v>1</v>
      </c>
      <c r="I138" s="10" t="s">
        <v>10</v>
      </c>
      <c r="J138" s="10" t="s">
        <v>880</v>
      </c>
      <c r="K138" s="10" t="s">
        <v>289</v>
      </c>
      <c r="L138">
        <v>38</v>
      </c>
      <c r="T138" s="10" t="s">
        <v>644</v>
      </c>
    </row>
    <row r="139" spans="1:20" x14ac:dyDescent="0.3">
      <c r="A139">
        <v>126</v>
      </c>
      <c r="B139" s="10" t="s">
        <v>216</v>
      </c>
      <c r="C139" s="10" t="s">
        <v>645</v>
      </c>
      <c r="D139" s="10" t="s">
        <v>24</v>
      </c>
      <c r="E139" s="10" t="s">
        <v>25</v>
      </c>
      <c r="F139" s="10" t="s">
        <v>155</v>
      </c>
      <c r="G139" s="10" t="s">
        <v>71</v>
      </c>
      <c r="H139">
        <v>1</v>
      </c>
      <c r="I139" s="10" t="s">
        <v>10</v>
      </c>
      <c r="J139" s="10" t="s">
        <v>879</v>
      </c>
      <c r="K139" s="10" t="s">
        <v>276</v>
      </c>
      <c r="L139">
        <v>28</v>
      </c>
      <c r="T139" s="10" t="s">
        <v>646</v>
      </c>
    </row>
    <row r="140" spans="1:20" x14ac:dyDescent="0.3">
      <c r="A140">
        <v>127</v>
      </c>
      <c r="B140" s="10" t="s">
        <v>406</v>
      </c>
      <c r="C140" s="10" t="s">
        <v>645</v>
      </c>
      <c r="D140" s="10" t="s">
        <v>28</v>
      </c>
      <c r="E140" s="10" t="s">
        <v>25</v>
      </c>
      <c r="F140" s="10" t="s">
        <v>155</v>
      </c>
      <c r="G140" s="10" t="s">
        <v>71</v>
      </c>
      <c r="H140">
        <v>1</v>
      </c>
      <c r="I140" s="10" t="s">
        <v>10</v>
      </c>
      <c r="J140" s="10" t="s">
        <v>879</v>
      </c>
      <c r="K140" s="10" t="s">
        <v>276</v>
      </c>
      <c r="L140">
        <v>28</v>
      </c>
      <c r="T140" s="10" t="s">
        <v>679</v>
      </c>
    </row>
    <row r="141" spans="1:20" x14ac:dyDescent="0.3">
      <c r="A141">
        <v>128</v>
      </c>
      <c r="B141" s="10" t="s">
        <v>216</v>
      </c>
      <c r="C141" s="10" t="s">
        <v>648</v>
      </c>
      <c r="D141" s="10" t="s">
        <v>24</v>
      </c>
      <c r="E141" s="10" t="s">
        <v>25</v>
      </c>
      <c r="F141" s="10" t="s">
        <v>155</v>
      </c>
      <c r="G141" s="10" t="s">
        <v>71</v>
      </c>
      <c r="H141">
        <v>1</v>
      </c>
      <c r="I141" s="10" t="s">
        <v>10</v>
      </c>
      <c r="J141" s="10" t="s">
        <v>879</v>
      </c>
      <c r="K141" s="10" t="s">
        <v>276</v>
      </c>
      <c r="L141">
        <v>28</v>
      </c>
      <c r="T141" s="10" t="s">
        <v>649</v>
      </c>
    </row>
    <row r="142" spans="1:20" x14ac:dyDescent="0.3">
      <c r="A142">
        <v>129</v>
      </c>
      <c r="B142" s="10" t="s">
        <v>216</v>
      </c>
      <c r="C142" s="10" t="s">
        <v>651</v>
      </c>
      <c r="D142" s="10" t="s">
        <v>24</v>
      </c>
      <c r="E142" s="10" t="s">
        <v>21</v>
      </c>
      <c r="F142" s="10" t="s">
        <v>155</v>
      </c>
      <c r="G142" s="10" t="s">
        <v>71</v>
      </c>
      <c r="H142">
        <v>1</v>
      </c>
      <c r="I142" s="10" t="s">
        <v>10</v>
      </c>
      <c r="J142" s="10"/>
      <c r="K142" s="10"/>
      <c r="T142" s="10" t="s">
        <v>652</v>
      </c>
    </row>
    <row r="143" spans="1:20" x14ac:dyDescent="0.3">
      <c r="A143">
        <v>130</v>
      </c>
      <c r="B143" s="10" t="s">
        <v>216</v>
      </c>
      <c r="C143" s="10" t="s">
        <v>654</v>
      </c>
      <c r="D143" s="10" t="s">
        <v>24</v>
      </c>
      <c r="E143" s="10" t="s">
        <v>26</v>
      </c>
      <c r="F143" s="10" t="s">
        <v>155</v>
      </c>
      <c r="G143" s="10" t="s">
        <v>71</v>
      </c>
      <c r="H143">
        <v>1</v>
      </c>
      <c r="I143" s="10" t="s">
        <v>10</v>
      </c>
      <c r="J143" s="10" t="s">
        <v>879</v>
      </c>
      <c r="K143" s="10" t="s">
        <v>276</v>
      </c>
      <c r="L143">
        <v>24</v>
      </c>
      <c r="T143" s="10" t="s">
        <v>655</v>
      </c>
    </row>
    <row r="144" spans="1:20" x14ac:dyDescent="0.3">
      <c r="A144">
        <v>131</v>
      </c>
      <c r="B144" s="10" t="s">
        <v>216</v>
      </c>
      <c r="C144" s="10" t="s">
        <v>657</v>
      </c>
      <c r="D144" s="10" t="s">
        <v>24</v>
      </c>
      <c r="E144" s="10" t="s">
        <v>26</v>
      </c>
      <c r="F144" s="10" t="s">
        <v>155</v>
      </c>
      <c r="G144" s="10" t="s">
        <v>71</v>
      </c>
      <c r="H144">
        <v>1</v>
      </c>
      <c r="I144" s="10" t="s">
        <v>10</v>
      </c>
      <c r="J144" s="10" t="s">
        <v>880</v>
      </c>
      <c r="K144" s="10" t="s">
        <v>289</v>
      </c>
      <c r="L144">
        <v>34</v>
      </c>
      <c r="T144" s="10" t="s">
        <v>658</v>
      </c>
    </row>
    <row r="145" spans="1:20" x14ac:dyDescent="0.3">
      <c r="A145">
        <v>132</v>
      </c>
      <c r="B145" s="10" t="s">
        <v>216</v>
      </c>
      <c r="C145" s="10" t="s">
        <v>660</v>
      </c>
      <c r="D145" s="10" t="s">
        <v>23</v>
      </c>
      <c r="E145" s="10" t="s">
        <v>31</v>
      </c>
      <c r="F145" s="10" t="s">
        <v>155</v>
      </c>
      <c r="G145" s="10" t="s">
        <v>71</v>
      </c>
      <c r="H145">
        <v>1</v>
      </c>
      <c r="I145" s="10" t="s">
        <v>10</v>
      </c>
      <c r="J145" s="10" t="s">
        <v>881</v>
      </c>
      <c r="K145" s="10" t="s">
        <v>289</v>
      </c>
      <c r="L145">
        <v>35</v>
      </c>
      <c r="T145" s="10" t="s">
        <v>661</v>
      </c>
    </row>
    <row r="146" spans="1:20" x14ac:dyDescent="0.3">
      <c r="A146">
        <v>133</v>
      </c>
      <c r="B146" s="10" t="s">
        <v>219</v>
      </c>
      <c r="C146" s="10" t="s">
        <v>660</v>
      </c>
      <c r="D146" s="10" t="s">
        <v>24</v>
      </c>
      <c r="E146" s="10" t="s">
        <v>31</v>
      </c>
      <c r="F146" s="10" t="s">
        <v>155</v>
      </c>
      <c r="G146" s="10" t="s">
        <v>71</v>
      </c>
      <c r="H146">
        <v>1</v>
      </c>
      <c r="I146" s="10" t="s">
        <v>10</v>
      </c>
      <c r="J146" s="10" t="s">
        <v>881</v>
      </c>
      <c r="K146" s="10" t="s">
        <v>289</v>
      </c>
      <c r="L146">
        <v>35</v>
      </c>
      <c r="T146" s="10" t="s">
        <v>663</v>
      </c>
    </row>
    <row r="147" spans="1:20" x14ac:dyDescent="0.3">
      <c r="A147">
        <v>134</v>
      </c>
      <c r="B147" s="10" t="s">
        <v>216</v>
      </c>
      <c r="C147" s="10" t="s">
        <v>664</v>
      </c>
      <c r="D147" s="10" t="s">
        <v>28</v>
      </c>
      <c r="E147" s="10" t="s">
        <v>25</v>
      </c>
      <c r="F147" s="10" t="s">
        <v>156</v>
      </c>
      <c r="G147" s="10" t="s">
        <v>71</v>
      </c>
      <c r="H147">
        <v>1</v>
      </c>
      <c r="I147" s="10" t="s">
        <v>10</v>
      </c>
      <c r="J147" s="10" t="s">
        <v>880</v>
      </c>
      <c r="K147" s="10" t="s">
        <v>413</v>
      </c>
      <c r="L147">
        <v>35</v>
      </c>
      <c r="T147" s="10" t="s">
        <v>665</v>
      </c>
    </row>
    <row r="148" spans="1:20" x14ac:dyDescent="0.3">
      <c r="A148">
        <v>135</v>
      </c>
      <c r="B148" s="10" t="s">
        <v>216</v>
      </c>
      <c r="C148" s="10" t="s">
        <v>673</v>
      </c>
      <c r="D148" s="10" t="s">
        <v>28</v>
      </c>
      <c r="E148" s="10" t="s">
        <v>26</v>
      </c>
      <c r="F148" s="10" t="s">
        <v>156</v>
      </c>
      <c r="G148" s="10" t="s">
        <v>71</v>
      </c>
      <c r="H148">
        <v>1</v>
      </c>
      <c r="I148" s="10" t="s">
        <v>10</v>
      </c>
      <c r="J148" s="10" t="s">
        <v>880</v>
      </c>
      <c r="K148" s="10" t="s">
        <v>276</v>
      </c>
      <c r="L148">
        <v>33</v>
      </c>
      <c r="T148" s="10" t="s">
        <v>674</v>
      </c>
    </row>
    <row r="149" spans="1:20" x14ac:dyDescent="0.3">
      <c r="A149">
        <v>136</v>
      </c>
      <c r="B149" s="10" t="s">
        <v>216</v>
      </c>
      <c r="C149" s="10" t="s">
        <v>667</v>
      </c>
      <c r="D149" s="10" t="s">
        <v>28</v>
      </c>
      <c r="E149" s="10" t="s">
        <v>25</v>
      </c>
      <c r="F149" s="10" t="s">
        <v>159</v>
      </c>
      <c r="G149" s="10" t="s">
        <v>71</v>
      </c>
      <c r="H149">
        <v>1</v>
      </c>
      <c r="I149" s="10" t="s">
        <v>10</v>
      </c>
      <c r="J149" s="10" t="s">
        <v>880</v>
      </c>
      <c r="K149" s="10" t="s">
        <v>276</v>
      </c>
      <c r="L149">
        <v>35</v>
      </c>
      <c r="T149" s="10" t="s">
        <v>668</v>
      </c>
    </row>
    <row r="150" spans="1:20" x14ac:dyDescent="0.3">
      <c r="A150">
        <v>137</v>
      </c>
      <c r="B150" s="10" t="s">
        <v>216</v>
      </c>
      <c r="C150" s="10" t="s">
        <v>670</v>
      </c>
      <c r="D150" s="10" t="s">
        <v>28</v>
      </c>
      <c r="E150" s="10" t="s">
        <v>21</v>
      </c>
      <c r="F150" s="10" t="s">
        <v>159</v>
      </c>
      <c r="G150" s="10" t="s">
        <v>71</v>
      </c>
      <c r="H150">
        <v>1</v>
      </c>
      <c r="I150" s="10" t="s">
        <v>10</v>
      </c>
      <c r="J150" s="10"/>
      <c r="K150" s="10"/>
      <c r="T150" s="10" t="s">
        <v>671</v>
      </c>
    </row>
    <row r="151" spans="1:20" x14ac:dyDescent="0.3">
      <c r="A151">
        <v>138</v>
      </c>
      <c r="B151" s="10" t="s">
        <v>216</v>
      </c>
      <c r="C151" s="10" t="s">
        <v>701</v>
      </c>
      <c r="D151" s="10" t="s">
        <v>24</v>
      </c>
      <c r="E151" s="10" t="s">
        <v>25</v>
      </c>
      <c r="F151" s="10" t="s">
        <v>703</v>
      </c>
      <c r="G151" s="10" t="s">
        <v>71</v>
      </c>
      <c r="H151">
        <v>1</v>
      </c>
      <c r="I151" s="10" t="s">
        <v>10</v>
      </c>
      <c r="J151" s="10" t="s">
        <v>880</v>
      </c>
      <c r="K151" s="10" t="s">
        <v>276</v>
      </c>
      <c r="L151">
        <v>35</v>
      </c>
      <c r="T151" s="10" t="s">
        <v>712</v>
      </c>
    </row>
    <row r="152" spans="1:20" x14ac:dyDescent="0.3">
      <c r="A152">
        <v>139</v>
      </c>
      <c r="B152" s="10" t="s">
        <v>216</v>
      </c>
      <c r="C152" s="10" t="s">
        <v>706</v>
      </c>
      <c r="D152" s="10" t="s">
        <v>24</v>
      </c>
      <c r="E152" s="10" t="s">
        <v>25</v>
      </c>
      <c r="F152" s="10" t="s">
        <v>703</v>
      </c>
      <c r="G152" s="10" t="s">
        <v>71</v>
      </c>
      <c r="H152">
        <v>1</v>
      </c>
      <c r="I152" s="10" t="s">
        <v>10</v>
      </c>
      <c r="J152" s="10" t="s">
        <v>880</v>
      </c>
      <c r="K152" s="10" t="s">
        <v>289</v>
      </c>
      <c r="L152">
        <v>36</v>
      </c>
      <c r="T152" s="10" t="s">
        <v>713</v>
      </c>
    </row>
    <row r="153" spans="1:20" x14ac:dyDescent="0.3">
      <c r="A153">
        <v>139</v>
      </c>
      <c r="B153" s="10" t="s">
        <v>216</v>
      </c>
      <c r="C153" s="10" t="s">
        <v>706</v>
      </c>
      <c r="D153" s="10" t="s">
        <v>24</v>
      </c>
      <c r="E153" s="10" t="s">
        <v>25</v>
      </c>
      <c r="F153" s="10" t="s">
        <v>703</v>
      </c>
      <c r="G153" s="10" t="s">
        <v>71</v>
      </c>
      <c r="H153">
        <v>1</v>
      </c>
      <c r="I153" s="10" t="s">
        <v>10</v>
      </c>
      <c r="J153" s="10" t="s">
        <v>880</v>
      </c>
      <c r="K153" s="10" t="s">
        <v>417</v>
      </c>
      <c r="L153">
        <v>47</v>
      </c>
      <c r="N153">
        <v>57</v>
      </c>
      <c r="T153" s="10" t="s">
        <v>713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dimension ref="A1:M3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2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3" width="7.441406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 t="s">
        <v>868</v>
      </c>
      <c r="B2" t="s">
        <v>712</v>
      </c>
      <c r="C2" t="s">
        <v>24</v>
      </c>
      <c r="D2" t="s">
        <v>25</v>
      </c>
      <c r="E2" t="s">
        <v>703</v>
      </c>
      <c r="F2">
        <v>479</v>
      </c>
      <c r="G2">
        <v>483</v>
      </c>
      <c r="H2">
        <v>1099</v>
      </c>
      <c r="I2">
        <v>224</v>
      </c>
      <c r="J2">
        <v>242</v>
      </c>
      <c r="K2">
        <v>241</v>
      </c>
      <c r="L2">
        <v>239</v>
      </c>
      <c r="M2">
        <v>240</v>
      </c>
    </row>
    <row r="3" spans="1:13" x14ac:dyDescent="0.3">
      <c r="A3" t="s">
        <v>876</v>
      </c>
      <c r="B3" t="s">
        <v>713</v>
      </c>
      <c r="C3" t="s">
        <v>24</v>
      </c>
      <c r="D3" t="s">
        <v>25</v>
      </c>
      <c r="E3" t="s">
        <v>703</v>
      </c>
      <c r="F3">
        <v>477</v>
      </c>
      <c r="G3">
        <v>479</v>
      </c>
      <c r="H3">
        <v>1089</v>
      </c>
      <c r="I3">
        <v>222</v>
      </c>
      <c r="J3">
        <v>238</v>
      </c>
      <c r="K3">
        <v>235</v>
      </c>
      <c r="L3">
        <v>239</v>
      </c>
      <c r="M3">
        <v>238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M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134</v>
      </c>
      <c r="B2" t="s">
        <v>665</v>
      </c>
      <c r="C2" t="s">
        <v>28</v>
      </c>
      <c r="D2" t="s">
        <v>25</v>
      </c>
      <c r="E2" t="s">
        <v>156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135</v>
      </c>
      <c r="B3" t="s">
        <v>674</v>
      </c>
      <c r="C3" t="s">
        <v>28</v>
      </c>
      <c r="D3" t="s">
        <v>26</v>
      </c>
      <c r="E3" t="s">
        <v>156</v>
      </c>
      <c r="F3">
        <v>478</v>
      </c>
      <c r="G3">
        <v>480</v>
      </c>
      <c r="H3">
        <v>1100</v>
      </c>
      <c r="I3">
        <v>226</v>
      </c>
      <c r="J3">
        <v>243</v>
      </c>
      <c r="K3">
        <v>233</v>
      </c>
      <c r="L3">
        <v>246</v>
      </c>
      <c r="M3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M16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27</v>
      </c>
      <c r="B2" t="s">
        <v>451</v>
      </c>
      <c r="C2" t="s">
        <v>24</v>
      </c>
      <c r="D2" t="s">
        <v>31</v>
      </c>
      <c r="E2" t="s">
        <v>27</v>
      </c>
      <c r="F2">
        <v>458</v>
      </c>
      <c r="G2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>
        <v>28</v>
      </c>
      <c r="B3" t="s">
        <v>453</v>
      </c>
      <c r="C3" t="s">
        <v>24</v>
      </c>
      <c r="D3" t="s">
        <v>31</v>
      </c>
      <c r="E3" t="s">
        <v>27</v>
      </c>
      <c r="F3">
        <v>462</v>
      </c>
      <c r="G3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>
        <v>29</v>
      </c>
      <c r="B4" t="s">
        <v>454</v>
      </c>
      <c r="C4" t="s">
        <v>28</v>
      </c>
      <c r="D4" t="s">
        <v>31</v>
      </c>
      <c r="E4" t="s">
        <v>27</v>
      </c>
      <c r="F4">
        <v>462</v>
      </c>
      <c r="G4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>
        <v>30</v>
      </c>
      <c r="B5" t="s">
        <v>455</v>
      </c>
      <c r="C5" t="s">
        <v>23</v>
      </c>
      <c r="D5" t="s">
        <v>26</v>
      </c>
      <c r="E5" t="s">
        <v>27</v>
      </c>
      <c r="F5">
        <v>477</v>
      </c>
      <c r="G5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>
        <v>31</v>
      </c>
      <c r="B6" t="s">
        <v>457</v>
      </c>
      <c r="C6" t="s">
        <v>23</v>
      </c>
      <c r="D6" t="s">
        <v>26</v>
      </c>
      <c r="E6" t="s">
        <v>27</v>
      </c>
      <c r="F6">
        <v>485</v>
      </c>
      <c r="G6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>
        <v>32</v>
      </c>
      <c r="B7" t="s">
        <v>458</v>
      </c>
      <c r="C7" t="s">
        <v>24</v>
      </c>
      <c r="D7" t="s">
        <v>26</v>
      </c>
      <c r="E7" t="s">
        <v>27</v>
      </c>
      <c r="F7">
        <v>477</v>
      </c>
      <c r="G7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>
        <v>33</v>
      </c>
      <c r="B8" t="s">
        <v>459</v>
      </c>
      <c r="C8" t="s">
        <v>23</v>
      </c>
      <c r="D8" t="s">
        <v>26</v>
      </c>
      <c r="E8" t="s">
        <v>27</v>
      </c>
      <c r="F8">
        <v>468</v>
      </c>
      <c r="G8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>
        <v>34</v>
      </c>
      <c r="B9" t="s">
        <v>461</v>
      </c>
      <c r="C9" t="s">
        <v>24</v>
      </c>
      <c r="D9" t="s">
        <v>26</v>
      </c>
      <c r="E9" t="s">
        <v>27</v>
      </c>
      <c r="F9">
        <v>476</v>
      </c>
      <c r="G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>
        <v>35</v>
      </c>
      <c r="B10" t="s">
        <v>462</v>
      </c>
      <c r="C10" t="s">
        <v>24</v>
      </c>
      <c r="D10" t="s">
        <v>21</v>
      </c>
      <c r="E10" t="s">
        <v>27</v>
      </c>
      <c r="F10">
        <v>478</v>
      </c>
      <c r="G10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>
        <v>36</v>
      </c>
      <c r="B11" t="s">
        <v>464</v>
      </c>
      <c r="C11" t="s">
        <v>24</v>
      </c>
      <c r="D11" t="s">
        <v>25</v>
      </c>
      <c r="E11" t="s">
        <v>27</v>
      </c>
      <c r="F11">
        <v>461</v>
      </c>
      <c r="G11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>
        <v>37</v>
      </c>
      <c r="B12" t="s">
        <v>466</v>
      </c>
      <c r="C12" t="s">
        <v>24</v>
      </c>
      <c r="D12" t="s">
        <v>26</v>
      </c>
      <c r="E12" t="s">
        <v>27</v>
      </c>
      <c r="F12">
        <v>467</v>
      </c>
      <c r="G12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>
        <v>38</v>
      </c>
      <c r="B13" t="s">
        <v>468</v>
      </c>
      <c r="C13" t="s">
        <v>24</v>
      </c>
      <c r="D13" t="s">
        <v>25</v>
      </c>
      <c r="E13" t="s">
        <v>27</v>
      </c>
      <c r="F13">
        <v>461</v>
      </c>
      <c r="G13">
        <v>479</v>
      </c>
      <c r="H13">
        <v>1070</v>
      </c>
      <c r="I13">
        <v>224</v>
      </c>
      <c r="J13">
        <v>242</v>
      </c>
      <c r="K13">
        <v>236</v>
      </c>
      <c r="L13">
        <v>230</v>
      </c>
      <c r="M13">
        <v>231</v>
      </c>
    </row>
    <row r="14" spans="1:13" x14ac:dyDescent="0.3">
      <c r="A14">
        <v>39</v>
      </c>
      <c r="B14" t="s">
        <v>470</v>
      </c>
      <c r="C14" t="s">
        <v>24</v>
      </c>
      <c r="D14" t="s">
        <v>21</v>
      </c>
      <c r="E14" t="s">
        <v>27</v>
      </c>
      <c r="F14">
        <v>472</v>
      </c>
      <c r="G14">
        <v>458</v>
      </c>
      <c r="H14">
        <v>1060</v>
      </c>
      <c r="I14">
        <v>212</v>
      </c>
      <c r="J14">
        <v>230</v>
      </c>
      <c r="K14">
        <v>233</v>
      </c>
      <c r="L14">
        <v>229</v>
      </c>
      <c r="M14">
        <v>243</v>
      </c>
    </row>
    <row r="15" spans="1:13" x14ac:dyDescent="0.3">
      <c r="A15">
        <v>40</v>
      </c>
      <c r="B15" t="s">
        <v>472</v>
      </c>
      <c r="C15" t="s">
        <v>24</v>
      </c>
      <c r="D15" t="s">
        <v>25</v>
      </c>
      <c r="E15" t="s">
        <v>27</v>
      </c>
      <c r="F15">
        <v>466</v>
      </c>
      <c r="G15">
        <v>481</v>
      </c>
      <c r="H15">
        <v>1099</v>
      </c>
      <c r="I15">
        <v>225</v>
      </c>
      <c r="J15">
        <v>243</v>
      </c>
      <c r="K15">
        <v>236</v>
      </c>
      <c r="L15">
        <v>232</v>
      </c>
      <c r="M15">
        <v>234</v>
      </c>
    </row>
    <row r="16" spans="1:13" x14ac:dyDescent="0.3">
      <c r="A16">
        <v>41</v>
      </c>
      <c r="B16" t="s">
        <v>474</v>
      </c>
      <c r="C16" t="s">
        <v>24</v>
      </c>
      <c r="D16" t="s">
        <v>25</v>
      </c>
      <c r="E16" t="s">
        <v>27</v>
      </c>
      <c r="F16">
        <v>450</v>
      </c>
      <c r="G16">
        <v>465</v>
      </c>
      <c r="H16">
        <v>1063</v>
      </c>
      <c r="I16">
        <v>219</v>
      </c>
      <c r="J16">
        <v>235</v>
      </c>
      <c r="K16">
        <v>228</v>
      </c>
      <c r="L16">
        <v>224</v>
      </c>
      <c r="M16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33"/>
  <sheetViews>
    <sheetView tabSelected="1" workbookViewId="0">
      <pane ySplit="1" topLeftCell="A2" activePane="bottomLeft" state="frozen"/>
      <selection pane="bottomLeft" activeCell="A10" sqref="A10:XFD10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8" customWidth="1"/>
    <col min="23" max="23" width="10.77734375" style="6" customWidth="1"/>
    <col min="24" max="24" width="27.21875" style="9" bestFit="1" customWidth="1"/>
    <col min="25" max="25" width="15.88671875" style="9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8" t="s">
        <v>29</v>
      </c>
      <c r="W1" s="6" t="s">
        <v>14</v>
      </c>
      <c r="X1" s="9" t="s">
        <v>238</v>
      </c>
      <c r="Y1" s="9" t="s">
        <v>303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7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8">
        <f t="shared" ref="V2:V36" si="0">SUM(L2:O2)</f>
        <v>453</v>
      </c>
      <c r="W2" s="6">
        <f t="shared" ref="W2:W36" si="1">SUM(Q2:T2)</f>
        <v>493</v>
      </c>
      <c r="X2" s="9" t="str">
        <f>Stat[[#This Row],[服装]]&amp;Stat[[#This Row],[名前]]&amp;Stat[[#This Row],[レアリティ]]</f>
        <v>ユニフォーム日向翔陽ICONIC</v>
      </c>
      <c r="Y2" s="9" t="s">
        <v>304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7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8">
        <f>SUM(L3:O3)</f>
        <v>459</v>
      </c>
      <c r="W3" s="6">
        <f t="shared" si="1"/>
        <v>501</v>
      </c>
      <c r="X3" s="9" t="str">
        <f>Stat[[#This Row],[服装]]&amp;Stat[[#This Row],[名前]]&amp;Stat[[#This Row],[レアリティ]]</f>
        <v>制服日向翔陽ICONIC</v>
      </c>
      <c r="Y3" s="9" t="s">
        <v>304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7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8">
        <f t="shared" si="0"/>
        <v>453</v>
      </c>
      <c r="W4" s="6">
        <f t="shared" si="1"/>
        <v>507</v>
      </c>
      <c r="X4" s="9" t="str">
        <f>Stat[[#This Row],[服装]]&amp;Stat[[#This Row],[名前]]&amp;Stat[[#This Row],[レアリティ]]</f>
        <v>夏祭り日向翔陽ICONIC</v>
      </c>
      <c r="Y4" s="9" t="s">
        <v>304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7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8">
        <f t="shared" si="0"/>
        <v>498</v>
      </c>
      <c r="W5" s="6">
        <f t="shared" si="1"/>
        <v>465</v>
      </c>
      <c r="X5" s="9" t="str">
        <f>Stat[[#This Row],[服装]]&amp;Stat[[#This Row],[名前]]&amp;Stat[[#This Row],[レアリティ]]</f>
        <v>ユニフォーム影山飛雄ICONIC</v>
      </c>
      <c r="Y5" s="9" t="s">
        <v>305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7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8">
        <f t="shared" si="0"/>
        <v>508</v>
      </c>
      <c r="W6" s="6">
        <f t="shared" si="1"/>
        <v>469</v>
      </c>
      <c r="X6" s="9" t="str">
        <f>Stat[[#This Row],[服装]]&amp;Stat[[#This Row],[名前]]&amp;Stat[[#This Row],[レアリティ]]</f>
        <v>制服影山飛雄ICONIC</v>
      </c>
      <c r="Y6" s="9" t="s">
        <v>305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8">
        <f t="shared" si="0"/>
        <v>510</v>
      </c>
      <c r="W7" s="6">
        <f t="shared" si="1"/>
        <v>467</v>
      </c>
      <c r="X7" s="9" t="str">
        <f>Stat[[#This Row],[服装]]&amp;Stat[[#This Row],[名前]]&amp;Stat[[#This Row],[レアリティ]]</f>
        <v>夏祭り影山飛雄ICONIC</v>
      </c>
      <c r="Y7" s="9" t="s">
        <v>305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7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8">
        <f t="shared" si="0"/>
        <v>466</v>
      </c>
      <c r="W8" s="6">
        <f t="shared" si="1"/>
        <v>472</v>
      </c>
      <c r="X8" s="9" t="str">
        <f>Stat[[#This Row],[服装]]&amp;Stat[[#This Row],[名前]]&amp;Stat[[#This Row],[レアリティ]]</f>
        <v>ユニフォーム月島蛍ICONIC</v>
      </c>
      <c r="Y8" s="9" t="s">
        <v>306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7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8">
        <f t="shared" si="0"/>
        <v>472</v>
      </c>
      <c r="W9" s="6">
        <f t="shared" si="1"/>
        <v>480</v>
      </c>
      <c r="X9" s="9" t="str">
        <f>Stat[[#This Row],[服装]]&amp;Stat[[#This Row],[名前]]&amp;Stat[[#This Row],[レアリティ]]</f>
        <v>水着月島蛍ICONIC</v>
      </c>
      <c r="Y9" s="9" t="s">
        <v>306</v>
      </c>
      <c r="Z9" s="3"/>
      <c r="AA9" s="3"/>
      <c r="AB9" s="3"/>
    </row>
    <row r="10" spans="1:28" ht="15.85" customHeight="1" x14ac:dyDescent="0.3">
      <c r="A10">
        <v>9</v>
      </c>
      <c r="B10" s="3" t="s">
        <v>718</v>
      </c>
      <c r="C10" t="s">
        <v>139</v>
      </c>
      <c r="D10" s="3" t="s">
        <v>90</v>
      </c>
      <c r="E10" t="s">
        <v>82</v>
      </c>
      <c r="F10" t="s">
        <v>136</v>
      </c>
      <c r="G10" t="s">
        <v>71</v>
      </c>
      <c r="H10">
        <v>99</v>
      </c>
      <c r="I10" s="7" t="s">
        <v>22</v>
      </c>
      <c r="J10">
        <v>5</v>
      </c>
      <c r="K10">
        <v>76</v>
      </c>
      <c r="L10">
        <v>122</v>
      </c>
      <c r="M10">
        <v>115</v>
      </c>
      <c r="N10">
        <v>113</v>
      </c>
      <c r="O10">
        <v>128</v>
      </c>
      <c r="P10">
        <v>97</v>
      </c>
      <c r="Q10">
        <v>128</v>
      </c>
      <c r="R10">
        <v>113</v>
      </c>
      <c r="S10">
        <v>118</v>
      </c>
      <c r="T10">
        <v>115</v>
      </c>
      <c r="U10">
        <v>36</v>
      </c>
      <c r="V10" s="8">
        <f>SUM(L10:O10)</f>
        <v>478</v>
      </c>
      <c r="W10" s="6">
        <f>SUM(Q10:T10)</f>
        <v>474</v>
      </c>
      <c r="X10" s="9" t="str">
        <f>Stat[[#This Row],[服装]]&amp;Stat[[#This Row],[名前]]&amp;Stat[[#This Row],[レアリティ]]</f>
        <v>職業体験月島蛍ICONIC</v>
      </c>
      <c r="Y10" s="9" t="s">
        <v>306</v>
      </c>
      <c r="Z10" s="3"/>
      <c r="AA10" s="3"/>
      <c r="AB10" s="3"/>
    </row>
    <row r="11" spans="1:28" ht="15.85" customHeight="1" x14ac:dyDescent="0.3">
      <c r="A11">
        <v>10</v>
      </c>
      <c r="B11" t="s">
        <v>108</v>
      </c>
      <c r="C11" t="s">
        <v>140</v>
      </c>
      <c r="D11" t="s">
        <v>90</v>
      </c>
      <c r="E11" t="s">
        <v>82</v>
      </c>
      <c r="F11" t="s">
        <v>136</v>
      </c>
      <c r="G11" t="s">
        <v>71</v>
      </c>
      <c r="H11">
        <v>99</v>
      </c>
      <c r="I11" s="7" t="s">
        <v>22</v>
      </c>
      <c r="J11">
        <v>5</v>
      </c>
      <c r="K11">
        <v>73</v>
      </c>
      <c r="L11">
        <v>114</v>
      </c>
      <c r="M11">
        <v>123</v>
      </c>
      <c r="N11">
        <v>118</v>
      </c>
      <c r="O11">
        <v>120</v>
      </c>
      <c r="P11">
        <v>97</v>
      </c>
      <c r="Q11">
        <v>118</v>
      </c>
      <c r="R11">
        <v>118</v>
      </c>
      <c r="S11">
        <v>114</v>
      </c>
      <c r="T11">
        <v>119</v>
      </c>
      <c r="U11">
        <v>31</v>
      </c>
      <c r="V11" s="8">
        <f t="shared" si="0"/>
        <v>475</v>
      </c>
      <c r="W11" s="6">
        <f t="shared" si="1"/>
        <v>469</v>
      </c>
      <c r="X11" s="9" t="str">
        <f>Stat[[#This Row],[服装]]&amp;Stat[[#This Row],[名前]]&amp;Stat[[#This Row],[レアリティ]]</f>
        <v>ユニフォーム山口忠ICONIC</v>
      </c>
      <c r="Y11" s="9" t="s">
        <v>307</v>
      </c>
      <c r="Z11" s="3"/>
      <c r="AA11" s="3"/>
      <c r="AB11" s="3"/>
    </row>
    <row r="12" spans="1:28" ht="15.85" customHeight="1" x14ac:dyDescent="0.3">
      <c r="A12">
        <v>11</v>
      </c>
      <c r="B12" t="s">
        <v>116</v>
      </c>
      <c r="C12" t="s">
        <v>140</v>
      </c>
      <c r="D12" t="s">
        <v>77</v>
      </c>
      <c r="E12" t="s">
        <v>82</v>
      </c>
      <c r="F12" t="s">
        <v>136</v>
      </c>
      <c r="G12" t="s">
        <v>71</v>
      </c>
      <c r="H12">
        <v>99</v>
      </c>
      <c r="I12" s="7" t="s">
        <v>22</v>
      </c>
      <c r="J12">
        <v>5</v>
      </c>
      <c r="K12">
        <v>74</v>
      </c>
      <c r="L12">
        <v>115</v>
      </c>
      <c r="M12">
        <v>126</v>
      </c>
      <c r="N12">
        <v>119</v>
      </c>
      <c r="O12">
        <v>123</v>
      </c>
      <c r="P12">
        <v>97</v>
      </c>
      <c r="Q12">
        <v>121</v>
      </c>
      <c r="R12">
        <v>119</v>
      </c>
      <c r="S12">
        <v>115</v>
      </c>
      <c r="T12">
        <v>120</v>
      </c>
      <c r="U12">
        <v>31</v>
      </c>
      <c r="V12" s="8">
        <f t="shared" si="0"/>
        <v>483</v>
      </c>
      <c r="W12" s="6">
        <f t="shared" si="1"/>
        <v>475</v>
      </c>
      <c r="X12" s="9" t="str">
        <f>Stat[[#This Row],[服装]]&amp;Stat[[#This Row],[名前]]&amp;Stat[[#This Row],[レアリティ]]</f>
        <v>水着山口忠ICONIC</v>
      </c>
      <c r="Y12" s="9" t="s">
        <v>307</v>
      </c>
      <c r="Z12" s="3"/>
      <c r="AA12" s="3"/>
      <c r="AB12" s="3"/>
    </row>
    <row r="13" spans="1:28" ht="15.85" customHeight="1" x14ac:dyDescent="0.3">
      <c r="A13">
        <v>12</v>
      </c>
      <c r="B13" t="s">
        <v>108</v>
      </c>
      <c r="C13" t="s">
        <v>141</v>
      </c>
      <c r="D13" t="s">
        <v>77</v>
      </c>
      <c r="E13" t="s">
        <v>80</v>
      </c>
      <c r="F13" t="s">
        <v>136</v>
      </c>
      <c r="G13" t="s">
        <v>71</v>
      </c>
      <c r="H13">
        <v>99</v>
      </c>
      <c r="I13" s="7" t="s">
        <v>22</v>
      </c>
      <c r="J13">
        <v>5</v>
      </c>
      <c r="K13">
        <v>86</v>
      </c>
      <c r="L13">
        <v>117</v>
      </c>
      <c r="M13">
        <v>110</v>
      </c>
      <c r="N13">
        <v>120</v>
      </c>
      <c r="O13">
        <v>123</v>
      </c>
      <c r="P13">
        <v>101</v>
      </c>
      <c r="Q13">
        <v>110</v>
      </c>
      <c r="R13">
        <v>130</v>
      </c>
      <c r="S13">
        <v>116</v>
      </c>
      <c r="T13">
        <v>123</v>
      </c>
      <c r="U13">
        <v>29</v>
      </c>
      <c r="V13" s="8">
        <f t="shared" si="0"/>
        <v>470</v>
      </c>
      <c r="W13" s="6">
        <f t="shared" si="1"/>
        <v>479</v>
      </c>
      <c r="X13" s="9" t="str">
        <f>Stat[[#This Row],[服装]]&amp;Stat[[#This Row],[名前]]&amp;Stat[[#This Row],[レアリティ]]</f>
        <v>ユニフォーム西谷夕ICONIC</v>
      </c>
      <c r="Y13" s="9" t="s">
        <v>308</v>
      </c>
      <c r="Z13" s="3"/>
      <c r="AA13" s="3"/>
      <c r="AB13" s="3"/>
    </row>
    <row r="14" spans="1:28" ht="15.85" customHeight="1" x14ac:dyDescent="0.3">
      <c r="A14">
        <v>13</v>
      </c>
      <c r="B14" t="s">
        <v>149</v>
      </c>
      <c r="C14" t="s">
        <v>141</v>
      </c>
      <c r="D14" t="s">
        <v>73</v>
      </c>
      <c r="E14" t="s">
        <v>80</v>
      </c>
      <c r="F14" t="s">
        <v>136</v>
      </c>
      <c r="G14" t="s">
        <v>71</v>
      </c>
      <c r="H14">
        <v>99</v>
      </c>
      <c r="I14" s="7" t="s">
        <v>22</v>
      </c>
      <c r="J14">
        <v>5</v>
      </c>
      <c r="K14">
        <v>87</v>
      </c>
      <c r="L14">
        <v>118</v>
      </c>
      <c r="M14">
        <v>111</v>
      </c>
      <c r="N14">
        <v>123</v>
      </c>
      <c r="O14">
        <v>124</v>
      </c>
      <c r="P14">
        <v>101</v>
      </c>
      <c r="Q14">
        <v>111</v>
      </c>
      <c r="R14">
        <v>133</v>
      </c>
      <c r="S14">
        <v>117</v>
      </c>
      <c r="T14">
        <v>126</v>
      </c>
      <c r="U14">
        <v>29</v>
      </c>
      <c r="V14" s="8">
        <f t="shared" si="0"/>
        <v>476</v>
      </c>
      <c r="W14" s="6">
        <f t="shared" si="1"/>
        <v>487</v>
      </c>
      <c r="X14" s="9" t="str">
        <f>Stat[[#This Row],[服装]]&amp;Stat[[#This Row],[名前]]&amp;Stat[[#This Row],[レアリティ]]</f>
        <v>制服西谷夕ICONIC</v>
      </c>
      <c r="Y14" s="9" t="s">
        <v>308</v>
      </c>
      <c r="Z14" s="3"/>
      <c r="AA14" s="3"/>
      <c r="AB14" s="3"/>
    </row>
    <row r="15" spans="1:28" ht="15.85" customHeight="1" x14ac:dyDescent="0.3">
      <c r="A15">
        <v>14</v>
      </c>
      <c r="B15" t="s">
        <v>108</v>
      </c>
      <c r="C15" t="s">
        <v>142</v>
      </c>
      <c r="D15" t="s">
        <v>90</v>
      </c>
      <c r="E15" t="s">
        <v>78</v>
      </c>
      <c r="F15" t="s">
        <v>136</v>
      </c>
      <c r="G15" t="s">
        <v>71</v>
      </c>
      <c r="H15">
        <v>99</v>
      </c>
      <c r="I15" s="7" t="s">
        <v>22</v>
      </c>
      <c r="J15">
        <v>5</v>
      </c>
      <c r="K15">
        <v>78</v>
      </c>
      <c r="L15">
        <v>125</v>
      </c>
      <c r="M15">
        <v>117</v>
      </c>
      <c r="N15">
        <v>113</v>
      </c>
      <c r="O15">
        <v>114</v>
      </c>
      <c r="P15">
        <v>97</v>
      </c>
      <c r="Q15">
        <v>116</v>
      </c>
      <c r="R15">
        <v>117</v>
      </c>
      <c r="S15">
        <v>115</v>
      </c>
      <c r="T15">
        <v>115</v>
      </c>
      <c r="U15">
        <v>27</v>
      </c>
      <c r="V15" s="8">
        <f t="shared" si="0"/>
        <v>469</v>
      </c>
      <c r="W15" s="6">
        <f t="shared" si="1"/>
        <v>463</v>
      </c>
      <c r="X15" s="9" t="str">
        <f>Stat[[#This Row],[服装]]&amp;Stat[[#This Row],[名前]]&amp;Stat[[#This Row],[レアリティ]]</f>
        <v>ユニフォーム田中龍之介ICONIC</v>
      </c>
      <c r="Y15" s="9" t="s">
        <v>309</v>
      </c>
      <c r="Z15" s="3"/>
      <c r="AA15" s="3"/>
      <c r="AB15" s="3"/>
    </row>
    <row r="16" spans="1:28" ht="15.85" customHeight="1" x14ac:dyDescent="0.3">
      <c r="A16">
        <v>15</v>
      </c>
      <c r="B16" t="s">
        <v>149</v>
      </c>
      <c r="C16" t="s">
        <v>142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7" t="s">
        <v>22</v>
      </c>
      <c r="J16">
        <v>5</v>
      </c>
      <c r="K16">
        <v>79</v>
      </c>
      <c r="L16">
        <v>128</v>
      </c>
      <c r="M16">
        <v>120</v>
      </c>
      <c r="N16">
        <v>114</v>
      </c>
      <c r="O16">
        <v>115</v>
      </c>
      <c r="P16">
        <v>97</v>
      </c>
      <c r="Q16">
        <v>117</v>
      </c>
      <c r="R16">
        <v>118</v>
      </c>
      <c r="S16">
        <v>118</v>
      </c>
      <c r="T16">
        <v>116</v>
      </c>
      <c r="U16">
        <v>27</v>
      </c>
      <c r="V16" s="8">
        <f t="shared" si="0"/>
        <v>477</v>
      </c>
      <c r="W16" s="6">
        <f t="shared" si="1"/>
        <v>469</v>
      </c>
      <c r="X16" s="9" t="str">
        <f>Stat[[#This Row],[服装]]&amp;Stat[[#This Row],[名前]]&amp;Stat[[#This Row],[レアリティ]]</f>
        <v>制服田中龍之介ICONIC</v>
      </c>
      <c r="Y16" s="9" t="s">
        <v>309</v>
      </c>
      <c r="Z16" s="3"/>
      <c r="AA16" s="3"/>
      <c r="AB16" s="3"/>
    </row>
    <row r="17" spans="1:28" ht="15.85" customHeight="1" x14ac:dyDescent="0.3">
      <c r="A17">
        <v>16</v>
      </c>
      <c r="B17" t="s">
        <v>108</v>
      </c>
      <c r="C17" t="s">
        <v>143</v>
      </c>
      <c r="D17" t="s">
        <v>77</v>
      </c>
      <c r="E17" t="s">
        <v>78</v>
      </c>
      <c r="F17" t="s">
        <v>136</v>
      </c>
      <c r="G17" t="s">
        <v>71</v>
      </c>
      <c r="H17">
        <v>99</v>
      </c>
      <c r="I17" s="7" t="s">
        <v>22</v>
      </c>
      <c r="J17">
        <v>5</v>
      </c>
      <c r="K17">
        <v>78</v>
      </c>
      <c r="L17">
        <v>118</v>
      </c>
      <c r="M17">
        <v>116</v>
      </c>
      <c r="N17">
        <v>116</v>
      </c>
      <c r="O17">
        <v>123</v>
      </c>
      <c r="P17">
        <v>101</v>
      </c>
      <c r="Q17">
        <v>116</v>
      </c>
      <c r="R17">
        <v>126</v>
      </c>
      <c r="S17">
        <v>115</v>
      </c>
      <c r="T17">
        <v>120</v>
      </c>
      <c r="U17">
        <v>51</v>
      </c>
      <c r="V17" s="8">
        <f t="shared" si="0"/>
        <v>473</v>
      </c>
      <c r="W17" s="6">
        <f t="shared" si="1"/>
        <v>477</v>
      </c>
      <c r="X17" s="9" t="str">
        <f>Stat[[#This Row],[服装]]&amp;Stat[[#This Row],[名前]]&amp;Stat[[#This Row],[レアリティ]]</f>
        <v>ユニフォーム澤村大地ICONIC</v>
      </c>
      <c r="Y17" s="9" t="s">
        <v>310</v>
      </c>
      <c r="Z17" s="3"/>
      <c r="AA17" s="3"/>
      <c r="AB17" s="3"/>
    </row>
    <row r="18" spans="1:28" ht="15.85" customHeight="1" x14ac:dyDescent="0.3">
      <c r="A18">
        <v>17</v>
      </c>
      <c r="B18" t="s">
        <v>117</v>
      </c>
      <c r="C18" t="s">
        <v>143</v>
      </c>
      <c r="D18" t="s">
        <v>73</v>
      </c>
      <c r="E18" t="s">
        <v>78</v>
      </c>
      <c r="F18" t="s">
        <v>136</v>
      </c>
      <c r="G18" t="s">
        <v>71</v>
      </c>
      <c r="H18">
        <v>99</v>
      </c>
      <c r="I18" s="7" t="s">
        <v>22</v>
      </c>
      <c r="J18">
        <v>5</v>
      </c>
      <c r="K18">
        <v>79</v>
      </c>
      <c r="L18">
        <v>121</v>
      </c>
      <c r="M18">
        <v>119</v>
      </c>
      <c r="N18">
        <v>117</v>
      </c>
      <c r="O18">
        <v>124</v>
      </c>
      <c r="P18">
        <v>101</v>
      </c>
      <c r="Q18">
        <v>117</v>
      </c>
      <c r="R18">
        <v>127</v>
      </c>
      <c r="S18">
        <v>118</v>
      </c>
      <c r="T18">
        <v>121</v>
      </c>
      <c r="U18">
        <v>51</v>
      </c>
      <c r="V18" s="8">
        <f t="shared" si="0"/>
        <v>481</v>
      </c>
      <c r="W18" s="6">
        <f t="shared" si="1"/>
        <v>483</v>
      </c>
      <c r="X18" s="9" t="str">
        <f>Stat[[#This Row],[服装]]&amp;Stat[[#This Row],[名前]]&amp;Stat[[#This Row],[レアリティ]]</f>
        <v>プール掃除澤村大地ICONIC</v>
      </c>
      <c r="Y18" s="9" t="s">
        <v>310</v>
      </c>
      <c r="Z18" s="3"/>
      <c r="AA18" s="3"/>
      <c r="AB18" s="3"/>
    </row>
    <row r="19" spans="1:28" ht="15.85" customHeight="1" x14ac:dyDescent="0.3">
      <c r="A19">
        <v>18</v>
      </c>
      <c r="B19" t="s">
        <v>108</v>
      </c>
      <c r="C19" t="s">
        <v>144</v>
      </c>
      <c r="D19" t="s">
        <v>90</v>
      </c>
      <c r="E19" t="s">
        <v>74</v>
      </c>
      <c r="F19" t="s">
        <v>136</v>
      </c>
      <c r="G19" t="s">
        <v>71</v>
      </c>
      <c r="H19">
        <v>99</v>
      </c>
      <c r="I19" s="7" t="s">
        <v>22</v>
      </c>
      <c r="J19">
        <v>5</v>
      </c>
      <c r="K19">
        <v>80</v>
      </c>
      <c r="L19">
        <v>115</v>
      </c>
      <c r="M19">
        <v>115</v>
      </c>
      <c r="N19">
        <v>124</v>
      </c>
      <c r="O19">
        <v>123</v>
      </c>
      <c r="P19">
        <v>101</v>
      </c>
      <c r="Q19">
        <v>116</v>
      </c>
      <c r="R19">
        <v>116</v>
      </c>
      <c r="S19">
        <v>115</v>
      </c>
      <c r="T19">
        <v>115</v>
      </c>
      <c r="U19">
        <v>46</v>
      </c>
      <c r="V19" s="8">
        <f t="shared" si="0"/>
        <v>477</v>
      </c>
      <c r="W19" s="6">
        <f t="shared" si="1"/>
        <v>462</v>
      </c>
      <c r="X19" s="9" t="str">
        <f>Stat[[#This Row],[服装]]&amp;Stat[[#This Row],[名前]]&amp;Stat[[#This Row],[レアリティ]]</f>
        <v>ユニフォーム菅原考支ICONIC</v>
      </c>
      <c r="Y19" s="9" t="s">
        <v>326</v>
      </c>
      <c r="Z19" s="3"/>
      <c r="AA19" s="3"/>
      <c r="AB19" s="3"/>
    </row>
    <row r="20" spans="1:28" ht="15.85" customHeight="1" x14ac:dyDescent="0.3">
      <c r="A20">
        <v>19</v>
      </c>
      <c r="B20" t="s">
        <v>117</v>
      </c>
      <c r="C20" t="s">
        <v>144</v>
      </c>
      <c r="D20" t="s">
        <v>77</v>
      </c>
      <c r="E20" t="s">
        <v>74</v>
      </c>
      <c r="F20" t="s">
        <v>136</v>
      </c>
      <c r="G20" t="s">
        <v>71</v>
      </c>
      <c r="H20">
        <v>99</v>
      </c>
      <c r="I20" s="7" t="s">
        <v>22</v>
      </c>
      <c r="J20">
        <v>5</v>
      </c>
      <c r="K20">
        <v>81</v>
      </c>
      <c r="L20">
        <v>116</v>
      </c>
      <c r="M20">
        <v>118</v>
      </c>
      <c r="N20">
        <v>127</v>
      </c>
      <c r="O20">
        <v>126</v>
      </c>
      <c r="P20">
        <v>101</v>
      </c>
      <c r="Q20">
        <v>117</v>
      </c>
      <c r="R20">
        <v>117</v>
      </c>
      <c r="S20">
        <v>116</v>
      </c>
      <c r="T20">
        <v>116</v>
      </c>
      <c r="U20">
        <v>46</v>
      </c>
      <c r="V20" s="8">
        <f t="shared" si="0"/>
        <v>487</v>
      </c>
      <c r="W20" s="6">
        <f t="shared" si="1"/>
        <v>466</v>
      </c>
      <c r="X20" s="9" t="str">
        <f>Stat[[#This Row],[服装]]&amp;Stat[[#This Row],[名前]]&amp;Stat[[#This Row],[レアリティ]]</f>
        <v>プール掃除菅原考支ICONIC</v>
      </c>
      <c r="Y20" s="9" t="s">
        <v>326</v>
      </c>
      <c r="Z20" s="3"/>
      <c r="AA20" s="3"/>
      <c r="AB20" s="3"/>
    </row>
    <row r="21" spans="1:28" ht="15.85" customHeight="1" x14ac:dyDescent="0.3">
      <c r="A21">
        <v>20</v>
      </c>
      <c r="B21" t="s">
        <v>108</v>
      </c>
      <c r="C21" t="s">
        <v>145</v>
      </c>
      <c r="D21" t="s">
        <v>77</v>
      </c>
      <c r="E21" t="s">
        <v>78</v>
      </c>
      <c r="F21" t="s">
        <v>136</v>
      </c>
      <c r="G21" t="s">
        <v>71</v>
      </c>
      <c r="H21">
        <v>99</v>
      </c>
      <c r="I21" s="7" t="s">
        <v>22</v>
      </c>
      <c r="J21">
        <v>5</v>
      </c>
      <c r="K21">
        <v>80</v>
      </c>
      <c r="L21">
        <v>127</v>
      </c>
      <c r="M21">
        <v>125</v>
      </c>
      <c r="N21">
        <v>113</v>
      </c>
      <c r="O21">
        <v>120</v>
      </c>
      <c r="P21">
        <v>97</v>
      </c>
      <c r="Q21">
        <v>121</v>
      </c>
      <c r="R21">
        <v>115</v>
      </c>
      <c r="S21">
        <v>115</v>
      </c>
      <c r="T21">
        <v>114</v>
      </c>
      <c r="U21">
        <v>29</v>
      </c>
      <c r="V21" s="8">
        <f t="shared" si="0"/>
        <v>485</v>
      </c>
      <c r="W21" s="6">
        <f t="shared" si="1"/>
        <v>465</v>
      </c>
      <c r="X21" s="9" t="str">
        <f>Stat[[#This Row],[服装]]&amp;Stat[[#This Row],[名前]]&amp;Stat[[#This Row],[レアリティ]]</f>
        <v>ユニフォーム東峰旭ICONIC</v>
      </c>
      <c r="Y21" s="9" t="s">
        <v>311</v>
      </c>
      <c r="Z21" s="3"/>
      <c r="AA21" s="3"/>
      <c r="AB21" s="3"/>
    </row>
    <row r="22" spans="1:28" ht="15.85" customHeight="1" x14ac:dyDescent="0.3">
      <c r="A22">
        <v>21</v>
      </c>
      <c r="B22" t="s">
        <v>117</v>
      </c>
      <c r="C22" t="s">
        <v>145</v>
      </c>
      <c r="D22" t="s">
        <v>73</v>
      </c>
      <c r="E22" t="s">
        <v>78</v>
      </c>
      <c r="F22" t="s">
        <v>136</v>
      </c>
      <c r="G22" t="s">
        <v>71</v>
      </c>
      <c r="H22">
        <v>99</v>
      </c>
      <c r="I22" s="7" t="s">
        <v>22</v>
      </c>
      <c r="J22">
        <v>5</v>
      </c>
      <c r="K22">
        <v>78</v>
      </c>
      <c r="L22">
        <v>124</v>
      </c>
      <c r="M22">
        <v>124</v>
      </c>
      <c r="N22">
        <v>110</v>
      </c>
      <c r="O22">
        <v>119</v>
      </c>
      <c r="P22">
        <v>97</v>
      </c>
      <c r="Q22">
        <v>118</v>
      </c>
      <c r="R22">
        <v>112</v>
      </c>
      <c r="S22">
        <v>112</v>
      </c>
      <c r="T22">
        <v>111</v>
      </c>
      <c r="U22">
        <v>29</v>
      </c>
      <c r="V22" s="8">
        <f t="shared" si="0"/>
        <v>477</v>
      </c>
      <c r="W22" s="6">
        <f t="shared" si="1"/>
        <v>453</v>
      </c>
      <c r="X22" s="9" t="str">
        <f>Stat[[#This Row],[服装]]&amp;Stat[[#This Row],[名前]]&amp;Stat[[#This Row],[レアリティ]]</f>
        <v>プール掃除東峰旭ICONIC</v>
      </c>
      <c r="Y22" s="9" t="s">
        <v>311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145</v>
      </c>
      <c r="D23" t="s">
        <v>77</v>
      </c>
      <c r="E23" t="s">
        <v>78</v>
      </c>
      <c r="F23" t="s">
        <v>136</v>
      </c>
      <c r="G23" t="s">
        <v>151</v>
      </c>
      <c r="H23">
        <v>99</v>
      </c>
      <c r="I23" s="7" t="s">
        <v>22</v>
      </c>
      <c r="J23">
        <v>5</v>
      </c>
      <c r="K23">
        <v>80</v>
      </c>
      <c r="L23">
        <v>128</v>
      </c>
      <c r="M23">
        <v>128</v>
      </c>
      <c r="N23">
        <v>112</v>
      </c>
      <c r="O23">
        <v>123</v>
      </c>
      <c r="P23">
        <v>97</v>
      </c>
      <c r="Q23">
        <v>120</v>
      </c>
      <c r="R23">
        <v>114</v>
      </c>
      <c r="S23">
        <v>114</v>
      </c>
      <c r="T23">
        <v>113</v>
      </c>
      <c r="U23">
        <v>29</v>
      </c>
      <c r="V23" s="8">
        <f t="shared" si="0"/>
        <v>491</v>
      </c>
      <c r="W23" s="6">
        <f t="shared" si="1"/>
        <v>461</v>
      </c>
      <c r="X23" s="9" t="str">
        <f>Stat[[#This Row],[服装]]&amp;Stat[[#This Row],[名前]]&amp;Stat[[#This Row],[レアリティ]]</f>
        <v>ユニフォーム東峰旭YELL</v>
      </c>
      <c r="Y23" s="9" t="s">
        <v>311</v>
      </c>
      <c r="Z23" s="3"/>
      <c r="AA23" s="3"/>
      <c r="AB23" s="3"/>
    </row>
    <row r="24" spans="1:28" ht="15.85" customHeight="1" x14ac:dyDescent="0.3">
      <c r="A24">
        <v>23</v>
      </c>
      <c r="B24" t="s">
        <v>108</v>
      </c>
      <c r="C24" t="s">
        <v>146</v>
      </c>
      <c r="D24" t="s">
        <v>90</v>
      </c>
      <c r="E24" t="s">
        <v>78</v>
      </c>
      <c r="F24" t="s">
        <v>136</v>
      </c>
      <c r="G24" t="s">
        <v>71</v>
      </c>
      <c r="H24">
        <v>99</v>
      </c>
      <c r="I24" s="7" t="s">
        <v>22</v>
      </c>
      <c r="J24">
        <v>5</v>
      </c>
      <c r="K24">
        <v>78</v>
      </c>
      <c r="L24">
        <v>113</v>
      </c>
      <c r="M24">
        <v>115</v>
      </c>
      <c r="N24">
        <v>111</v>
      </c>
      <c r="O24">
        <v>120</v>
      </c>
      <c r="P24">
        <v>99</v>
      </c>
      <c r="Q24">
        <v>113</v>
      </c>
      <c r="R24">
        <v>120</v>
      </c>
      <c r="S24">
        <v>114</v>
      </c>
      <c r="T24">
        <v>114</v>
      </c>
      <c r="U24">
        <v>41</v>
      </c>
      <c r="V24" s="8">
        <f t="shared" si="0"/>
        <v>459</v>
      </c>
      <c r="W24" s="6">
        <f t="shared" si="1"/>
        <v>461</v>
      </c>
      <c r="X24" s="9" t="str">
        <f>Stat[[#This Row],[服装]]&amp;Stat[[#This Row],[名前]]&amp;Stat[[#This Row],[レアリティ]]</f>
        <v>ユニフォーム縁下力ICONIC</v>
      </c>
      <c r="Y24" s="9" t="s">
        <v>312</v>
      </c>
      <c r="Z24" s="3"/>
      <c r="AA24" s="3"/>
      <c r="AB24" s="3"/>
    </row>
    <row r="25" spans="1:28" ht="15.85" customHeight="1" x14ac:dyDescent="0.3">
      <c r="A25">
        <v>24</v>
      </c>
      <c r="B25" s="3" t="s">
        <v>400</v>
      </c>
      <c r="C25" t="s">
        <v>146</v>
      </c>
      <c r="D25" s="3" t="s">
        <v>77</v>
      </c>
      <c r="E25" s="3" t="s">
        <v>78</v>
      </c>
      <c r="F25" t="s">
        <v>136</v>
      </c>
      <c r="G25" t="s">
        <v>71</v>
      </c>
      <c r="H25">
        <v>99</v>
      </c>
      <c r="I25" s="7" t="s">
        <v>22</v>
      </c>
      <c r="J25">
        <v>5</v>
      </c>
      <c r="K25">
        <v>79</v>
      </c>
      <c r="L25">
        <v>116</v>
      </c>
      <c r="M25">
        <v>118</v>
      </c>
      <c r="N25">
        <v>113</v>
      </c>
      <c r="O25">
        <v>121</v>
      </c>
      <c r="P25">
        <v>99</v>
      </c>
      <c r="Q25">
        <v>114</v>
      </c>
      <c r="R25">
        <v>121</v>
      </c>
      <c r="S25">
        <v>117</v>
      </c>
      <c r="T25">
        <v>115</v>
      </c>
      <c r="U25">
        <v>41</v>
      </c>
      <c r="V25" s="8">
        <f>SUM(L25:O25)</f>
        <v>468</v>
      </c>
      <c r="W25" s="6">
        <f>SUM(Q25:T25)</f>
        <v>467</v>
      </c>
      <c r="X25" s="9" t="str">
        <f>Stat[[#This Row],[服装]]&amp;Stat[[#This Row],[名前]]&amp;Stat[[#This Row],[レアリティ]]</f>
        <v>探偵縁下力ICONIC</v>
      </c>
      <c r="Y25" s="9" t="s">
        <v>312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147</v>
      </c>
      <c r="D26" t="s">
        <v>90</v>
      </c>
      <c r="E26" t="s">
        <v>78</v>
      </c>
      <c r="F26" t="s">
        <v>136</v>
      </c>
      <c r="G26" t="s">
        <v>71</v>
      </c>
      <c r="H26">
        <v>99</v>
      </c>
      <c r="I26" s="7" t="s">
        <v>22</v>
      </c>
      <c r="J26">
        <v>5</v>
      </c>
      <c r="K26">
        <v>78</v>
      </c>
      <c r="L26">
        <v>117</v>
      </c>
      <c r="M26">
        <v>122</v>
      </c>
      <c r="N26">
        <v>113</v>
      </c>
      <c r="O26">
        <v>117</v>
      </c>
      <c r="P26">
        <v>101</v>
      </c>
      <c r="Q26">
        <v>115</v>
      </c>
      <c r="R26">
        <v>115</v>
      </c>
      <c r="S26">
        <v>115</v>
      </c>
      <c r="T26">
        <v>115</v>
      </c>
      <c r="U26">
        <v>31</v>
      </c>
      <c r="V26" s="8">
        <f t="shared" si="0"/>
        <v>469</v>
      </c>
      <c r="W26" s="6">
        <f t="shared" si="1"/>
        <v>460</v>
      </c>
      <c r="X26" s="9" t="str">
        <f>Stat[[#This Row],[服装]]&amp;Stat[[#This Row],[名前]]&amp;Stat[[#This Row],[レアリティ]]</f>
        <v>ユニフォーム木下久志ICONIC</v>
      </c>
      <c r="Y26" s="9" t="s">
        <v>313</v>
      </c>
      <c r="Z26" s="3"/>
      <c r="AA26" s="3"/>
      <c r="AB26" s="3"/>
    </row>
    <row r="27" spans="1:28" ht="15.85" customHeight="1" x14ac:dyDescent="0.3">
      <c r="A27">
        <v>26</v>
      </c>
      <c r="B27" t="s">
        <v>108</v>
      </c>
      <c r="C27" t="s">
        <v>148</v>
      </c>
      <c r="D27" t="s">
        <v>90</v>
      </c>
      <c r="E27" t="s">
        <v>82</v>
      </c>
      <c r="F27" t="s">
        <v>136</v>
      </c>
      <c r="G27" t="s">
        <v>71</v>
      </c>
      <c r="H27">
        <v>99</v>
      </c>
      <c r="I27" s="7" t="s">
        <v>22</v>
      </c>
      <c r="J27">
        <v>5</v>
      </c>
      <c r="K27">
        <v>78</v>
      </c>
      <c r="L27">
        <v>113</v>
      </c>
      <c r="M27">
        <v>116</v>
      </c>
      <c r="N27">
        <v>112</v>
      </c>
      <c r="O27">
        <v>123</v>
      </c>
      <c r="P27">
        <v>101</v>
      </c>
      <c r="Q27">
        <v>119</v>
      </c>
      <c r="R27">
        <v>113</v>
      </c>
      <c r="S27">
        <v>114</v>
      </c>
      <c r="T27">
        <v>114</v>
      </c>
      <c r="U27">
        <v>31</v>
      </c>
      <c r="V27" s="8">
        <f t="shared" si="0"/>
        <v>464</v>
      </c>
      <c r="W27" s="6">
        <f t="shared" si="1"/>
        <v>460</v>
      </c>
      <c r="X27" s="9" t="str">
        <f>Stat[[#This Row],[服装]]&amp;Stat[[#This Row],[名前]]&amp;Stat[[#This Row],[レアリティ]]</f>
        <v>ユニフォーム成田一仁ICONIC</v>
      </c>
      <c r="Y27" s="9" t="s">
        <v>314</v>
      </c>
      <c r="Z27" s="3"/>
      <c r="AA27" s="3"/>
      <c r="AB27" s="3"/>
    </row>
    <row r="28" spans="1:28" ht="14.4" x14ac:dyDescent="0.3">
      <c r="A28">
        <v>27</v>
      </c>
      <c r="B28" t="s">
        <v>108</v>
      </c>
      <c r="C28" t="s">
        <v>39</v>
      </c>
      <c r="D28" t="s">
        <v>24</v>
      </c>
      <c r="E28" t="s">
        <v>31</v>
      </c>
      <c r="F28" t="s">
        <v>27</v>
      </c>
      <c r="G28" t="s">
        <v>71</v>
      </c>
      <c r="H28">
        <v>99</v>
      </c>
      <c r="I28" s="7" t="s">
        <v>22</v>
      </c>
      <c r="J28">
        <v>5</v>
      </c>
      <c r="K28">
        <v>79</v>
      </c>
      <c r="L28">
        <v>113</v>
      </c>
      <c r="M28">
        <v>115</v>
      </c>
      <c r="N28">
        <v>127</v>
      </c>
      <c r="O28">
        <v>129</v>
      </c>
      <c r="P28">
        <v>101</v>
      </c>
      <c r="Q28">
        <v>113</v>
      </c>
      <c r="R28">
        <v>117</v>
      </c>
      <c r="S28">
        <v>113</v>
      </c>
      <c r="T28">
        <v>115</v>
      </c>
      <c r="U28">
        <v>41</v>
      </c>
      <c r="V28" s="8">
        <f t="shared" si="0"/>
        <v>484</v>
      </c>
      <c r="W28" s="6">
        <f t="shared" si="1"/>
        <v>458</v>
      </c>
      <c r="X28" s="9" t="str">
        <f>Stat[[#This Row],[服装]]&amp;Stat[[#This Row],[名前]]&amp;Stat[[#This Row],[レアリティ]]</f>
        <v>ユニフォーム孤爪研磨ICONIC</v>
      </c>
      <c r="Y28" s="9" t="s">
        <v>315</v>
      </c>
      <c r="Z28" s="3"/>
      <c r="AA28" s="3"/>
      <c r="AB28" s="3"/>
    </row>
    <row r="29" spans="1:28" ht="14.4" x14ac:dyDescent="0.3">
      <c r="A29">
        <v>28</v>
      </c>
      <c r="B29" t="s">
        <v>149</v>
      </c>
      <c r="C29" t="s">
        <v>39</v>
      </c>
      <c r="D29" t="s">
        <v>90</v>
      </c>
      <c r="E29" t="s">
        <v>31</v>
      </c>
      <c r="F29" t="s">
        <v>27</v>
      </c>
      <c r="G29" t="s">
        <v>71</v>
      </c>
      <c r="H29">
        <v>99</v>
      </c>
      <c r="I29" s="7" t="s">
        <v>22</v>
      </c>
      <c r="J29">
        <v>5</v>
      </c>
      <c r="K29">
        <v>80</v>
      </c>
      <c r="L29">
        <v>114</v>
      </c>
      <c r="M29">
        <v>118</v>
      </c>
      <c r="N29">
        <v>130</v>
      </c>
      <c r="O29">
        <v>132</v>
      </c>
      <c r="P29">
        <v>101</v>
      </c>
      <c r="Q29">
        <v>114</v>
      </c>
      <c r="R29">
        <v>118</v>
      </c>
      <c r="S29">
        <v>114</v>
      </c>
      <c r="T29">
        <v>116</v>
      </c>
      <c r="U29">
        <v>41</v>
      </c>
      <c r="V29" s="8">
        <f t="shared" si="0"/>
        <v>494</v>
      </c>
      <c r="W29" s="6">
        <f t="shared" si="1"/>
        <v>462</v>
      </c>
      <c r="X29" s="9" t="str">
        <f>Stat[[#This Row],[服装]]&amp;Stat[[#This Row],[名前]]&amp;Stat[[#This Row],[レアリティ]]</f>
        <v>制服孤爪研磨ICONIC</v>
      </c>
      <c r="Y29" s="9" t="s">
        <v>315</v>
      </c>
      <c r="Z29" s="3"/>
      <c r="AA29" s="3"/>
      <c r="AB29" s="3"/>
    </row>
    <row r="30" spans="1:28" ht="14.4" x14ac:dyDescent="0.3">
      <c r="A30">
        <v>29</v>
      </c>
      <c r="B30" t="s">
        <v>150</v>
      </c>
      <c r="C30" t="s">
        <v>39</v>
      </c>
      <c r="D30" t="s">
        <v>77</v>
      </c>
      <c r="E30" t="s">
        <v>31</v>
      </c>
      <c r="F30" t="s">
        <v>27</v>
      </c>
      <c r="G30" t="s">
        <v>71</v>
      </c>
      <c r="H30">
        <v>99</v>
      </c>
      <c r="I30" s="7" t="s">
        <v>22</v>
      </c>
      <c r="J30">
        <v>5</v>
      </c>
      <c r="K30">
        <v>80</v>
      </c>
      <c r="L30">
        <v>112</v>
      </c>
      <c r="M30">
        <v>118</v>
      </c>
      <c r="N30">
        <v>132</v>
      </c>
      <c r="O30">
        <v>132</v>
      </c>
      <c r="P30">
        <v>101</v>
      </c>
      <c r="Q30">
        <v>112</v>
      </c>
      <c r="R30">
        <v>120</v>
      </c>
      <c r="S30">
        <v>112</v>
      </c>
      <c r="T30">
        <v>118</v>
      </c>
      <c r="U30">
        <v>41</v>
      </c>
      <c r="V30" s="8">
        <f t="shared" si="0"/>
        <v>494</v>
      </c>
      <c r="W30" s="6">
        <f t="shared" si="1"/>
        <v>462</v>
      </c>
      <c r="X30" s="9" t="str">
        <f>Stat[[#This Row],[服装]]&amp;Stat[[#This Row],[名前]]&amp;Stat[[#This Row],[レアリティ]]</f>
        <v>夏祭り孤爪研磨ICONIC</v>
      </c>
      <c r="Y30" s="9" t="s">
        <v>315</v>
      </c>
      <c r="Z30" s="3"/>
      <c r="AA30" s="3"/>
      <c r="AB30" s="3"/>
    </row>
    <row r="31" spans="1:28" ht="14.4" x14ac:dyDescent="0.3">
      <c r="A31">
        <v>30</v>
      </c>
      <c r="B31" t="s">
        <v>108</v>
      </c>
      <c r="C31" t="s">
        <v>40</v>
      </c>
      <c r="D31" t="s">
        <v>23</v>
      </c>
      <c r="E31" t="s">
        <v>26</v>
      </c>
      <c r="F31" t="s">
        <v>27</v>
      </c>
      <c r="G31" t="s">
        <v>71</v>
      </c>
      <c r="H31">
        <v>99</v>
      </c>
      <c r="I31" s="7" t="s">
        <v>22</v>
      </c>
      <c r="J31">
        <v>5</v>
      </c>
      <c r="K31">
        <v>80</v>
      </c>
      <c r="L31">
        <v>126</v>
      </c>
      <c r="M31">
        <v>121</v>
      </c>
      <c r="N31">
        <v>114</v>
      </c>
      <c r="O31">
        <v>119</v>
      </c>
      <c r="P31">
        <v>101</v>
      </c>
      <c r="Q31">
        <v>129</v>
      </c>
      <c r="R31">
        <v>117</v>
      </c>
      <c r="S31">
        <v>116</v>
      </c>
      <c r="T31">
        <v>115</v>
      </c>
      <c r="U31">
        <v>36</v>
      </c>
      <c r="V31" s="8">
        <f t="shared" si="0"/>
        <v>480</v>
      </c>
      <c r="W31" s="6">
        <f t="shared" si="1"/>
        <v>477</v>
      </c>
      <c r="X31" s="9" t="str">
        <f>Stat[[#This Row],[服装]]&amp;Stat[[#This Row],[名前]]&amp;Stat[[#This Row],[レアリティ]]</f>
        <v>ユニフォーム黒尾鉄朗ICONIC</v>
      </c>
      <c r="Y31" s="9" t="s">
        <v>316</v>
      </c>
      <c r="Z31" s="3"/>
      <c r="AA31" s="3"/>
      <c r="AB31" s="3"/>
    </row>
    <row r="32" spans="1:28" ht="14.4" x14ac:dyDescent="0.3">
      <c r="A32">
        <v>31</v>
      </c>
      <c r="B32" t="s">
        <v>149</v>
      </c>
      <c r="C32" t="s">
        <v>40</v>
      </c>
      <c r="D32" t="s">
        <v>73</v>
      </c>
      <c r="E32" t="s">
        <v>26</v>
      </c>
      <c r="F32" t="s">
        <v>27</v>
      </c>
      <c r="G32" t="s">
        <v>71</v>
      </c>
      <c r="H32">
        <v>99</v>
      </c>
      <c r="I32" s="7" t="s">
        <v>22</v>
      </c>
      <c r="J32">
        <v>5</v>
      </c>
      <c r="K32">
        <v>82</v>
      </c>
      <c r="L32">
        <v>129</v>
      </c>
      <c r="M32">
        <v>122</v>
      </c>
      <c r="N32">
        <v>115</v>
      </c>
      <c r="O32">
        <v>120</v>
      </c>
      <c r="P32">
        <v>101</v>
      </c>
      <c r="Q32">
        <v>132</v>
      </c>
      <c r="R32">
        <v>118</v>
      </c>
      <c r="S32">
        <v>119</v>
      </c>
      <c r="T32">
        <v>116</v>
      </c>
      <c r="U32">
        <v>36</v>
      </c>
      <c r="V32" s="8">
        <f t="shared" si="0"/>
        <v>486</v>
      </c>
      <c r="W32" s="6">
        <f t="shared" si="1"/>
        <v>485</v>
      </c>
      <c r="X32" s="9" t="str">
        <f>Stat[[#This Row],[服装]]&amp;Stat[[#This Row],[名前]]&amp;Stat[[#This Row],[レアリティ]]</f>
        <v>制服黒尾鉄朗ICONIC</v>
      </c>
      <c r="Y32" s="9" t="s">
        <v>316</v>
      </c>
      <c r="Z32" s="3"/>
      <c r="AA32" s="3"/>
      <c r="AB32" s="3"/>
    </row>
    <row r="33" spans="1:28" ht="14.4" x14ac:dyDescent="0.3">
      <c r="A33">
        <v>32</v>
      </c>
      <c r="B33" t="s">
        <v>150</v>
      </c>
      <c r="C33" t="s">
        <v>40</v>
      </c>
      <c r="D33" t="s">
        <v>90</v>
      </c>
      <c r="E33" t="s">
        <v>26</v>
      </c>
      <c r="F33" t="s">
        <v>27</v>
      </c>
      <c r="G33" t="s">
        <v>71</v>
      </c>
      <c r="H33">
        <v>99</v>
      </c>
      <c r="I33" s="7" t="s">
        <v>22</v>
      </c>
      <c r="J33">
        <v>5</v>
      </c>
      <c r="K33">
        <v>82</v>
      </c>
      <c r="L33">
        <v>131</v>
      </c>
      <c r="M33">
        <v>125</v>
      </c>
      <c r="N33">
        <v>115</v>
      </c>
      <c r="O33">
        <v>123</v>
      </c>
      <c r="P33">
        <v>101</v>
      </c>
      <c r="Q33">
        <v>129</v>
      </c>
      <c r="R33">
        <v>118</v>
      </c>
      <c r="S33">
        <v>116</v>
      </c>
      <c r="T33">
        <v>114</v>
      </c>
      <c r="U33">
        <v>36</v>
      </c>
      <c r="V33" s="8">
        <f t="shared" si="0"/>
        <v>494</v>
      </c>
      <c r="W33" s="6">
        <f t="shared" si="1"/>
        <v>477</v>
      </c>
      <c r="X33" s="9" t="str">
        <f>Stat[[#This Row],[服装]]&amp;Stat[[#This Row],[名前]]&amp;Stat[[#This Row],[レアリティ]]</f>
        <v>夏祭り黒尾鉄朗ICONIC</v>
      </c>
      <c r="Y33" s="9" t="s">
        <v>316</v>
      </c>
      <c r="Z33" s="3"/>
      <c r="AA33" s="3"/>
      <c r="AB33" s="3"/>
    </row>
    <row r="34" spans="1:28" ht="14.4" x14ac:dyDescent="0.3">
      <c r="A34">
        <v>33</v>
      </c>
      <c r="B34" t="s">
        <v>108</v>
      </c>
      <c r="C34" t="s">
        <v>41</v>
      </c>
      <c r="D34" t="s">
        <v>23</v>
      </c>
      <c r="E34" t="s">
        <v>26</v>
      </c>
      <c r="F34" t="s">
        <v>27</v>
      </c>
      <c r="G34" t="s">
        <v>71</v>
      </c>
      <c r="H34">
        <v>99</v>
      </c>
      <c r="I34" s="7" t="s">
        <v>22</v>
      </c>
      <c r="J34">
        <v>5</v>
      </c>
      <c r="K34">
        <v>73</v>
      </c>
      <c r="L34">
        <v>117</v>
      </c>
      <c r="M34">
        <v>114</v>
      </c>
      <c r="N34">
        <v>113</v>
      </c>
      <c r="O34">
        <v>118</v>
      </c>
      <c r="P34">
        <v>97</v>
      </c>
      <c r="Q34">
        <v>123</v>
      </c>
      <c r="R34">
        <v>115</v>
      </c>
      <c r="S34">
        <v>115</v>
      </c>
      <c r="T34">
        <v>115</v>
      </c>
      <c r="U34">
        <v>27</v>
      </c>
      <c r="V34" s="8">
        <f t="shared" si="0"/>
        <v>462</v>
      </c>
      <c r="W34" s="6">
        <f t="shared" si="1"/>
        <v>468</v>
      </c>
      <c r="X34" s="9" t="str">
        <f>Stat[[#This Row],[服装]]&amp;Stat[[#This Row],[名前]]&amp;Stat[[#This Row],[レアリティ]]</f>
        <v>ユニフォーム灰羽リエーフICONIC</v>
      </c>
      <c r="Y34" s="9" t="s">
        <v>317</v>
      </c>
      <c r="Z34" s="3"/>
      <c r="AA34" s="3"/>
      <c r="AB34" s="3"/>
    </row>
    <row r="35" spans="1:28" ht="14.4" x14ac:dyDescent="0.3">
      <c r="A35">
        <v>34</v>
      </c>
      <c r="B35" s="3" t="s">
        <v>400</v>
      </c>
      <c r="C35" t="s">
        <v>41</v>
      </c>
      <c r="D35" s="3" t="s">
        <v>90</v>
      </c>
      <c r="E35" t="s">
        <v>26</v>
      </c>
      <c r="F35" t="s">
        <v>27</v>
      </c>
      <c r="G35" t="s">
        <v>71</v>
      </c>
      <c r="H35">
        <v>99</v>
      </c>
      <c r="I35" s="7" t="s">
        <v>22</v>
      </c>
      <c r="J35">
        <v>5</v>
      </c>
      <c r="K35">
        <v>75</v>
      </c>
      <c r="L35">
        <v>120</v>
      </c>
      <c r="M35">
        <v>115</v>
      </c>
      <c r="N35">
        <v>114</v>
      </c>
      <c r="O35">
        <v>119</v>
      </c>
      <c r="P35">
        <v>97</v>
      </c>
      <c r="Q35">
        <v>126</v>
      </c>
      <c r="R35">
        <v>116</v>
      </c>
      <c r="S35">
        <v>118</v>
      </c>
      <c r="T35">
        <v>116</v>
      </c>
      <c r="U35">
        <v>27</v>
      </c>
      <c r="V35" s="8">
        <f>SUM(L35:O35)</f>
        <v>468</v>
      </c>
      <c r="W35" s="6">
        <f>SUM(Q35:T35)</f>
        <v>476</v>
      </c>
      <c r="X35" s="9" t="str">
        <f>Stat[[#This Row],[服装]]&amp;Stat[[#This Row],[名前]]&amp;Stat[[#This Row],[レアリティ]]</f>
        <v>探偵灰羽リエーフICONIC</v>
      </c>
      <c r="Y35" s="9" t="s">
        <v>317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42</v>
      </c>
      <c r="D36" t="s">
        <v>24</v>
      </c>
      <c r="E36" t="s">
        <v>21</v>
      </c>
      <c r="F36" t="s">
        <v>27</v>
      </c>
      <c r="G36" t="s">
        <v>71</v>
      </c>
      <c r="H36">
        <v>99</v>
      </c>
      <c r="I36" s="7" t="s">
        <v>22</v>
      </c>
      <c r="J36">
        <v>5</v>
      </c>
      <c r="K36">
        <v>84</v>
      </c>
      <c r="L36">
        <v>118</v>
      </c>
      <c r="M36">
        <v>111</v>
      </c>
      <c r="N36">
        <v>116</v>
      </c>
      <c r="O36">
        <v>124</v>
      </c>
      <c r="P36">
        <v>101</v>
      </c>
      <c r="Q36">
        <v>110</v>
      </c>
      <c r="R36">
        <v>130</v>
      </c>
      <c r="S36">
        <v>116</v>
      </c>
      <c r="T36">
        <v>122</v>
      </c>
      <c r="U36">
        <v>36</v>
      </c>
      <c r="V36" s="8">
        <f t="shared" si="0"/>
        <v>469</v>
      </c>
      <c r="W36" s="6">
        <f t="shared" si="1"/>
        <v>478</v>
      </c>
      <c r="X36" s="9" t="str">
        <f>Stat[[#This Row],[服装]]&amp;Stat[[#This Row],[名前]]&amp;Stat[[#This Row],[レアリティ]]</f>
        <v>ユニフォーム夜久衛輔ICONIC</v>
      </c>
      <c r="Y36" s="9" t="s">
        <v>327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43</v>
      </c>
      <c r="D37" t="s">
        <v>24</v>
      </c>
      <c r="E37" t="s">
        <v>25</v>
      </c>
      <c r="F37" t="s">
        <v>27</v>
      </c>
      <c r="G37" t="s">
        <v>71</v>
      </c>
      <c r="H37">
        <v>99</v>
      </c>
      <c r="I37" s="7" t="s">
        <v>22</v>
      </c>
      <c r="J37">
        <v>5</v>
      </c>
      <c r="K37">
        <v>75</v>
      </c>
      <c r="L37">
        <v>117</v>
      </c>
      <c r="M37">
        <v>113</v>
      </c>
      <c r="N37">
        <v>114</v>
      </c>
      <c r="O37">
        <v>115</v>
      </c>
      <c r="P37">
        <v>97</v>
      </c>
      <c r="Q37">
        <v>115</v>
      </c>
      <c r="R37">
        <v>116</v>
      </c>
      <c r="S37">
        <v>115</v>
      </c>
      <c r="T37">
        <v>115</v>
      </c>
      <c r="U37">
        <v>29</v>
      </c>
      <c r="V37" s="8">
        <f t="shared" ref="V37:V70" si="2">SUM(L37:O37)</f>
        <v>459</v>
      </c>
      <c r="W37" s="6">
        <f t="shared" ref="W37:W70" si="3">SUM(Q37:T37)</f>
        <v>461</v>
      </c>
      <c r="X37" s="9" t="str">
        <f>Stat[[#This Row],[服装]]&amp;Stat[[#This Row],[名前]]&amp;Stat[[#This Row],[レアリティ]]</f>
        <v>ユニフォーム福永招平ICONIC</v>
      </c>
      <c r="Y37" s="9" t="s">
        <v>318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44</v>
      </c>
      <c r="D38" t="s">
        <v>24</v>
      </c>
      <c r="E38" t="s">
        <v>26</v>
      </c>
      <c r="F38" t="s">
        <v>27</v>
      </c>
      <c r="G38" t="s">
        <v>71</v>
      </c>
      <c r="H38">
        <v>99</v>
      </c>
      <c r="I38" s="7" t="s">
        <v>22</v>
      </c>
      <c r="J38">
        <v>5</v>
      </c>
      <c r="K38">
        <v>75</v>
      </c>
      <c r="L38">
        <v>115</v>
      </c>
      <c r="M38">
        <v>114</v>
      </c>
      <c r="N38">
        <v>113</v>
      </c>
      <c r="O38">
        <v>118</v>
      </c>
      <c r="P38">
        <v>97</v>
      </c>
      <c r="Q38">
        <v>121</v>
      </c>
      <c r="R38">
        <v>115</v>
      </c>
      <c r="S38">
        <v>116</v>
      </c>
      <c r="T38">
        <v>115</v>
      </c>
      <c r="U38">
        <v>36</v>
      </c>
      <c r="V38" s="8">
        <f t="shared" si="2"/>
        <v>460</v>
      </c>
      <c r="W38" s="6">
        <f t="shared" si="3"/>
        <v>467</v>
      </c>
      <c r="X38" s="9" t="str">
        <f>Stat[[#This Row],[服装]]&amp;Stat[[#This Row],[名前]]&amp;Stat[[#This Row],[レアリティ]]</f>
        <v>ユニフォーム犬岡走ICONIC</v>
      </c>
      <c r="Y38" s="9" t="s">
        <v>319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45</v>
      </c>
      <c r="D39" t="s">
        <v>24</v>
      </c>
      <c r="E39" t="s">
        <v>25</v>
      </c>
      <c r="F39" t="s">
        <v>27</v>
      </c>
      <c r="G39" t="s">
        <v>71</v>
      </c>
      <c r="H39">
        <v>99</v>
      </c>
      <c r="I39" s="7" t="s">
        <v>22</v>
      </c>
      <c r="J39">
        <v>5</v>
      </c>
      <c r="K39">
        <v>78</v>
      </c>
      <c r="L39">
        <v>123</v>
      </c>
      <c r="M39">
        <v>120</v>
      </c>
      <c r="N39">
        <v>114</v>
      </c>
      <c r="O39">
        <v>122</v>
      </c>
      <c r="P39">
        <v>101</v>
      </c>
      <c r="Q39">
        <v>115</v>
      </c>
      <c r="R39">
        <v>116</v>
      </c>
      <c r="S39">
        <v>115</v>
      </c>
      <c r="T39">
        <v>115</v>
      </c>
      <c r="U39">
        <v>29</v>
      </c>
      <c r="V39" s="8">
        <f t="shared" si="2"/>
        <v>479</v>
      </c>
      <c r="W39" s="6">
        <f t="shared" si="3"/>
        <v>461</v>
      </c>
      <c r="X39" s="9" t="str">
        <f>Stat[[#This Row],[服装]]&amp;Stat[[#This Row],[名前]]&amp;Stat[[#This Row],[レアリティ]]</f>
        <v>ユニフォーム山本猛虎ICONIC</v>
      </c>
      <c r="Y39" s="9" t="s">
        <v>328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46</v>
      </c>
      <c r="D40" t="s">
        <v>24</v>
      </c>
      <c r="E40" t="s">
        <v>21</v>
      </c>
      <c r="F40" t="s">
        <v>27</v>
      </c>
      <c r="G40" t="s">
        <v>71</v>
      </c>
      <c r="H40">
        <v>99</v>
      </c>
      <c r="I40" s="7" t="s">
        <v>22</v>
      </c>
      <c r="J40">
        <v>5</v>
      </c>
      <c r="K40">
        <v>84</v>
      </c>
      <c r="L40">
        <v>115</v>
      </c>
      <c r="M40">
        <v>110</v>
      </c>
      <c r="N40">
        <v>113</v>
      </c>
      <c r="O40">
        <v>120</v>
      </c>
      <c r="P40">
        <v>97</v>
      </c>
      <c r="Q40">
        <v>110</v>
      </c>
      <c r="R40">
        <v>123</v>
      </c>
      <c r="S40">
        <v>119</v>
      </c>
      <c r="T40">
        <v>120</v>
      </c>
      <c r="U40">
        <v>33</v>
      </c>
      <c r="V40" s="8">
        <f t="shared" si="2"/>
        <v>458</v>
      </c>
      <c r="W40" s="6">
        <f t="shared" si="3"/>
        <v>472</v>
      </c>
      <c r="X40" s="9" t="str">
        <f>Stat[[#This Row],[服装]]&amp;Stat[[#This Row],[名前]]&amp;Stat[[#This Row],[レアリティ]]</f>
        <v>ユニフォーム芝山優生ICONIC</v>
      </c>
      <c r="Y40" s="9" t="s">
        <v>320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24</v>
      </c>
      <c r="E41" t="s">
        <v>25</v>
      </c>
      <c r="F41" t="s">
        <v>27</v>
      </c>
      <c r="G41" t="s">
        <v>71</v>
      </c>
      <c r="H41">
        <v>99</v>
      </c>
      <c r="I41" s="7" t="s">
        <v>22</v>
      </c>
      <c r="J41">
        <v>5</v>
      </c>
      <c r="K41">
        <v>76</v>
      </c>
      <c r="L41">
        <v>124</v>
      </c>
      <c r="M41">
        <v>121</v>
      </c>
      <c r="N41">
        <v>114</v>
      </c>
      <c r="O41">
        <v>122</v>
      </c>
      <c r="P41">
        <v>101</v>
      </c>
      <c r="Q41">
        <v>116</v>
      </c>
      <c r="R41">
        <v>118</v>
      </c>
      <c r="S41">
        <v>116</v>
      </c>
      <c r="T41">
        <v>116</v>
      </c>
      <c r="U41">
        <v>51</v>
      </c>
      <c r="V41" s="8">
        <f t="shared" si="2"/>
        <v>481</v>
      </c>
      <c r="W41" s="6">
        <f t="shared" si="3"/>
        <v>466</v>
      </c>
      <c r="X41" s="9" t="str">
        <f>Stat[[#This Row],[服装]]&amp;Stat[[#This Row],[名前]]&amp;Stat[[#This Row],[レアリティ]]</f>
        <v>ユニフォーム海信之ICONIC</v>
      </c>
      <c r="Y41" s="9" t="s">
        <v>321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47</v>
      </c>
      <c r="D42" t="s">
        <v>90</v>
      </c>
      <c r="E42" t="s">
        <v>78</v>
      </c>
      <c r="F42" t="s">
        <v>27</v>
      </c>
      <c r="G42" t="s">
        <v>151</v>
      </c>
      <c r="H42">
        <v>99</v>
      </c>
      <c r="I42" s="7" t="s">
        <v>22</v>
      </c>
      <c r="J42">
        <v>5</v>
      </c>
      <c r="K42">
        <v>74</v>
      </c>
      <c r="L42">
        <v>120</v>
      </c>
      <c r="M42">
        <v>117</v>
      </c>
      <c r="N42">
        <v>110</v>
      </c>
      <c r="O42">
        <v>118</v>
      </c>
      <c r="P42">
        <v>99</v>
      </c>
      <c r="Q42">
        <v>112</v>
      </c>
      <c r="R42">
        <v>114</v>
      </c>
      <c r="S42">
        <v>112</v>
      </c>
      <c r="T42">
        <v>112</v>
      </c>
      <c r="U42">
        <v>49</v>
      </c>
      <c r="V42" s="8">
        <f t="shared" si="2"/>
        <v>465</v>
      </c>
      <c r="W42" s="6">
        <f t="shared" si="3"/>
        <v>450</v>
      </c>
      <c r="X42" s="9" t="str">
        <f>Stat[[#This Row],[服装]]&amp;Stat[[#This Row],[名前]]&amp;Stat[[#This Row],[レアリティ]]</f>
        <v>ユニフォーム海信之YELL</v>
      </c>
      <c r="Y42" s="9" t="s">
        <v>321</v>
      </c>
      <c r="Z42" s="3"/>
      <c r="AA42" s="3"/>
      <c r="AB42" s="3"/>
    </row>
    <row r="43" spans="1:28" ht="14.4" x14ac:dyDescent="0.3">
      <c r="A43">
        <v>42</v>
      </c>
      <c r="B43" t="s">
        <v>108</v>
      </c>
      <c r="C43" t="s">
        <v>48</v>
      </c>
      <c r="D43" t="s">
        <v>23</v>
      </c>
      <c r="E43" t="s">
        <v>26</v>
      </c>
      <c r="F43" t="s">
        <v>49</v>
      </c>
      <c r="G43" t="s">
        <v>71</v>
      </c>
      <c r="H43">
        <v>99</v>
      </c>
      <c r="I43" s="7" t="s">
        <v>22</v>
      </c>
      <c r="J43">
        <v>5</v>
      </c>
      <c r="K43">
        <v>76</v>
      </c>
      <c r="L43">
        <v>125</v>
      </c>
      <c r="M43">
        <v>113</v>
      </c>
      <c r="N43">
        <v>112</v>
      </c>
      <c r="O43">
        <v>122</v>
      </c>
      <c r="P43">
        <v>97</v>
      </c>
      <c r="Q43">
        <v>130</v>
      </c>
      <c r="R43">
        <v>115</v>
      </c>
      <c r="S43">
        <v>116</v>
      </c>
      <c r="T43">
        <v>115</v>
      </c>
      <c r="U43">
        <v>31</v>
      </c>
      <c r="V43" s="8">
        <f t="shared" si="2"/>
        <v>472</v>
      </c>
      <c r="W43" s="6">
        <f t="shared" si="3"/>
        <v>476</v>
      </c>
      <c r="X43" s="9" t="str">
        <f>Stat[[#This Row],[服装]]&amp;Stat[[#This Row],[名前]]&amp;Stat[[#This Row],[レアリティ]]</f>
        <v>ユニフォーム青根高伸ICONIC</v>
      </c>
      <c r="Y43" s="9" t="s">
        <v>322</v>
      </c>
      <c r="Z43" s="3"/>
      <c r="AA43" s="3"/>
      <c r="AB43" s="3"/>
    </row>
    <row r="44" spans="1:28" ht="14.4" x14ac:dyDescent="0.3">
      <c r="A44">
        <v>43</v>
      </c>
      <c r="B44" t="s">
        <v>149</v>
      </c>
      <c r="C44" t="s">
        <v>48</v>
      </c>
      <c r="D44" t="s">
        <v>73</v>
      </c>
      <c r="E44" t="s">
        <v>26</v>
      </c>
      <c r="F44" t="s">
        <v>49</v>
      </c>
      <c r="G44" t="s">
        <v>71</v>
      </c>
      <c r="H44">
        <v>99</v>
      </c>
      <c r="I44" s="7" t="s">
        <v>22</v>
      </c>
      <c r="J44">
        <v>5</v>
      </c>
      <c r="K44">
        <v>78</v>
      </c>
      <c r="L44">
        <v>128</v>
      </c>
      <c r="M44">
        <v>114</v>
      </c>
      <c r="N44">
        <v>113</v>
      </c>
      <c r="O44">
        <v>123</v>
      </c>
      <c r="P44">
        <v>97</v>
      </c>
      <c r="Q44">
        <v>133</v>
      </c>
      <c r="R44">
        <v>116</v>
      </c>
      <c r="S44">
        <v>119</v>
      </c>
      <c r="T44">
        <v>116</v>
      </c>
      <c r="U44">
        <v>31</v>
      </c>
      <c r="V44" s="8">
        <f t="shared" si="2"/>
        <v>478</v>
      </c>
      <c r="W44" s="6">
        <f t="shared" si="3"/>
        <v>484</v>
      </c>
      <c r="X44" s="9" t="str">
        <f>Stat[[#This Row],[服装]]&amp;Stat[[#This Row],[名前]]&amp;Stat[[#This Row],[レアリティ]]</f>
        <v>制服青根高伸ICONIC</v>
      </c>
      <c r="Y44" s="9" t="s">
        <v>322</v>
      </c>
      <c r="Z44" s="3"/>
      <c r="AA44" s="3"/>
      <c r="AB44" s="3"/>
    </row>
    <row r="45" spans="1:28" ht="14.4" x14ac:dyDescent="0.3">
      <c r="A45">
        <v>44</v>
      </c>
      <c r="B45" t="s">
        <v>117</v>
      </c>
      <c r="C45" t="s">
        <v>48</v>
      </c>
      <c r="D45" t="s">
        <v>90</v>
      </c>
      <c r="E45" t="s">
        <v>26</v>
      </c>
      <c r="F45" t="s">
        <v>49</v>
      </c>
      <c r="G45" t="s">
        <v>71</v>
      </c>
      <c r="H45">
        <v>99</v>
      </c>
      <c r="I45" s="7" t="s">
        <v>22</v>
      </c>
      <c r="J45">
        <v>5</v>
      </c>
      <c r="K45">
        <v>78</v>
      </c>
      <c r="L45">
        <v>130</v>
      </c>
      <c r="M45">
        <v>114</v>
      </c>
      <c r="N45">
        <v>113</v>
      </c>
      <c r="O45">
        <v>123</v>
      </c>
      <c r="P45">
        <v>97</v>
      </c>
      <c r="Q45">
        <v>131</v>
      </c>
      <c r="R45">
        <v>116</v>
      </c>
      <c r="S45">
        <v>119</v>
      </c>
      <c r="T45">
        <v>116</v>
      </c>
      <c r="U45">
        <v>31</v>
      </c>
      <c r="V45" s="8">
        <f t="shared" si="2"/>
        <v>480</v>
      </c>
      <c r="W45" s="6">
        <f t="shared" si="3"/>
        <v>482</v>
      </c>
      <c r="X45" s="9" t="str">
        <f>Stat[[#This Row],[服装]]&amp;Stat[[#This Row],[名前]]&amp;Stat[[#This Row],[レアリティ]]</f>
        <v>プール掃除青根高伸ICONIC</v>
      </c>
      <c r="Y45" s="9" t="s">
        <v>322</v>
      </c>
      <c r="Z45" s="3"/>
      <c r="AA45" s="3"/>
      <c r="AB45" s="3"/>
    </row>
    <row r="46" spans="1:28" ht="14.4" x14ac:dyDescent="0.3">
      <c r="A46">
        <v>45</v>
      </c>
      <c r="B46" t="s">
        <v>108</v>
      </c>
      <c r="C46" t="s">
        <v>50</v>
      </c>
      <c r="D46" t="s">
        <v>28</v>
      </c>
      <c r="E46" t="s">
        <v>25</v>
      </c>
      <c r="F46" t="s">
        <v>49</v>
      </c>
      <c r="G46" t="s">
        <v>71</v>
      </c>
      <c r="H46">
        <v>99</v>
      </c>
      <c r="I46" s="7" t="s">
        <v>22</v>
      </c>
      <c r="J46">
        <v>5</v>
      </c>
      <c r="K46">
        <v>75</v>
      </c>
      <c r="L46">
        <v>124</v>
      </c>
      <c r="M46">
        <v>119</v>
      </c>
      <c r="N46">
        <v>114</v>
      </c>
      <c r="O46">
        <v>127</v>
      </c>
      <c r="P46">
        <v>101</v>
      </c>
      <c r="Q46">
        <v>127</v>
      </c>
      <c r="R46">
        <v>116</v>
      </c>
      <c r="S46">
        <v>116</v>
      </c>
      <c r="T46">
        <v>119</v>
      </c>
      <c r="U46">
        <v>36</v>
      </c>
      <c r="V46" s="8">
        <f t="shared" si="2"/>
        <v>484</v>
      </c>
      <c r="W46" s="6">
        <f t="shared" si="3"/>
        <v>478</v>
      </c>
      <c r="X46" s="9" t="str">
        <f>Stat[[#This Row],[服装]]&amp;Stat[[#This Row],[名前]]&amp;Stat[[#This Row],[レアリティ]]</f>
        <v>ユニフォーム二口堅治ICONIC</v>
      </c>
      <c r="Y46" s="9" t="s">
        <v>323</v>
      </c>
      <c r="Z46" s="3"/>
      <c r="AA46" s="3"/>
      <c r="AB46" s="3"/>
    </row>
    <row r="47" spans="1:28" ht="14.4" x14ac:dyDescent="0.3">
      <c r="A47">
        <v>46</v>
      </c>
      <c r="B47" t="s">
        <v>149</v>
      </c>
      <c r="C47" t="s">
        <v>50</v>
      </c>
      <c r="D47" t="s">
        <v>77</v>
      </c>
      <c r="E47" t="s">
        <v>25</v>
      </c>
      <c r="F47" t="s">
        <v>49</v>
      </c>
      <c r="G47" t="s">
        <v>71</v>
      </c>
      <c r="H47">
        <v>99</v>
      </c>
      <c r="I47" s="7" t="s">
        <v>22</v>
      </c>
      <c r="J47">
        <v>5</v>
      </c>
      <c r="K47">
        <v>77</v>
      </c>
      <c r="L47">
        <v>127</v>
      </c>
      <c r="M47">
        <v>122</v>
      </c>
      <c r="N47">
        <v>115</v>
      </c>
      <c r="O47">
        <v>128</v>
      </c>
      <c r="P47">
        <v>101</v>
      </c>
      <c r="Q47">
        <v>128</v>
      </c>
      <c r="R47">
        <v>117</v>
      </c>
      <c r="S47">
        <v>119</v>
      </c>
      <c r="T47">
        <v>120</v>
      </c>
      <c r="U47">
        <v>36</v>
      </c>
      <c r="V47" s="8">
        <f t="shared" si="2"/>
        <v>492</v>
      </c>
      <c r="W47" s="6">
        <f t="shared" si="3"/>
        <v>484</v>
      </c>
      <c r="X47" s="9" t="str">
        <f>Stat[[#This Row],[服装]]&amp;Stat[[#This Row],[名前]]&amp;Stat[[#This Row],[レアリティ]]</f>
        <v>制服二口堅治ICONIC</v>
      </c>
      <c r="Y47" s="9" t="s">
        <v>323</v>
      </c>
      <c r="Z47" s="3"/>
      <c r="AA47" s="3"/>
      <c r="AB47" s="3"/>
    </row>
    <row r="48" spans="1:28" ht="14.4" x14ac:dyDescent="0.3">
      <c r="A48">
        <v>47</v>
      </c>
      <c r="B48" t="s">
        <v>117</v>
      </c>
      <c r="C48" t="s">
        <v>50</v>
      </c>
      <c r="D48" t="s">
        <v>73</v>
      </c>
      <c r="E48" t="s">
        <v>25</v>
      </c>
      <c r="F48" t="s">
        <v>49</v>
      </c>
      <c r="G48" t="s">
        <v>71</v>
      </c>
      <c r="H48">
        <v>99</v>
      </c>
      <c r="I48" s="7" t="s">
        <v>22</v>
      </c>
      <c r="J48">
        <v>5</v>
      </c>
      <c r="K48">
        <v>77</v>
      </c>
      <c r="L48">
        <v>124</v>
      </c>
      <c r="M48">
        <v>119</v>
      </c>
      <c r="N48">
        <v>115</v>
      </c>
      <c r="O48">
        <v>126</v>
      </c>
      <c r="P48">
        <v>101</v>
      </c>
      <c r="Q48">
        <v>131</v>
      </c>
      <c r="R48">
        <v>120</v>
      </c>
      <c r="S48">
        <v>119</v>
      </c>
      <c r="T48">
        <v>122</v>
      </c>
      <c r="U48">
        <v>36</v>
      </c>
      <c r="V48" s="8">
        <f t="shared" si="2"/>
        <v>484</v>
      </c>
      <c r="W48" s="6">
        <f t="shared" si="3"/>
        <v>492</v>
      </c>
      <c r="X48" s="9" t="str">
        <f>Stat[[#This Row],[服装]]&amp;Stat[[#This Row],[名前]]&amp;Stat[[#This Row],[レアリティ]]</f>
        <v>プール掃除二口堅治ICONIC</v>
      </c>
      <c r="Y48" s="9" t="s">
        <v>323</v>
      </c>
      <c r="Z48" s="3"/>
      <c r="AA48" s="3"/>
      <c r="AB48" s="3"/>
    </row>
    <row r="49" spans="1:28" ht="14.4" x14ac:dyDescent="0.3">
      <c r="A49">
        <v>48</v>
      </c>
      <c r="B49" t="s">
        <v>108</v>
      </c>
      <c r="C49" t="s">
        <v>398</v>
      </c>
      <c r="D49" t="s">
        <v>23</v>
      </c>
      <c r="E49" t="s">
        <v>31</v>
      </c>
      <c r="F49" t="s">
        <v>49</v>
      </c>
      <c r="G49" t="s">
        <v>71</v>
      </c>
      <c r="H49">
        <v>99</v>
      </c>
      <c r="I49" s="7" t="s">
        <v>22</v>
      </c>
      <c r="J49">
        <v>5</v>
      </c>
      <c r="K49">
        <v>76</v>
      </c>
      <c r="L49">
        <v>119</v>
      </c>
      <c r="M49">
        <v>118</v>
      </c>
      <c r="N49">
        <v>123</v>
      </c>
      <c r="O49">
        <v>121</v>
      </c>
      <c r="P49">
        <v>97</v>
      </c>
      <c r="Q49">
        <v>127</v>
      </c>
      <c r="R49">
        <v>116</v>
      </c>
      <c r="S49">
        <v>116</v>
      </c>
      <c r="T49">
        <v>116</v>
      </c>
      <c r="U49">
        <v>29</v>
      </c>
      <c r="V49" s="8">
        <f t="shared" si="2"/>
        <v>481</v>
      </c>
      <c r="W49" s="6">
        <f t="shared" si="3"/>
        <v>475</v>
      </c>
      <c r="X49" s="9" t="str">
        <f>Stat[[#This Row],[服装]]&amp;Stat[[#This Row],[名前]]&amp;Stat[[#This Row],[レアリティ]]</f>
        <v>ユニフォーム黄金川貫至ICONIC</v>
      </c>
      <c r="Y49" s="9" t="s">
        <v>324</v>
      </c>
      <c r="Z49" s="3"/>
      <c r="AA49" s="3"/>
      <c r="AB49" s="3"/>
    </row>
    <row r="50" spans="1:28" ht="14.4" x14ac:dyDescent="0.3">
      <c r="A50">
        <v>49</v>
      </c>
      <c r="B50" t="s">
        <v>149</v>
      </c>
      <c r="C50" t="s">
        <v>398</v>
      </c>
      <c r="D50" t="s">
        <v>73</v>
      </c>
      <c r="E50" t="s">
        <v>31</v>
      </c>
      <c r="F50" t="s">
        <v>49</v>
      </c>
      <c r="G50" t="s">
        <v>71</v>
      </c>
      <c r="H50">
        <v>99</v>
      </c>
      <c r="I50" s="7" t="s">
        <v>22</v>
      </c>
      <c r="J50">
        <v>5</v>
      </c>
      <c r="K50">
        <v>78</v>
      </c>
      <c r="L50">
        <v>120</v>
      </c>
      <c r="M50">
        <v>121</v>
      </c>
      <c r="N50">
        <v>126</v>
      </c>
      <c r="O50">
        <v>124</v>
      </c>
      <c r="P50">
        <v>97</v>
      </c>
      <c r="Q50">
        <v>128</v>
      </c>
      <c r="R50">
        <v>117</v>
      </c>
      <c r="S50">
        <v>117</v>
      </c>
      <c r="T50">
        <v>117</v>
      </c>
      <c r="U50">
        <v>29</v>
      </c>
      <c r="V50" s="8">
        <f t="shared" si="2"/>
        <v>491</v>
      </c>
      <c r="W50" s="6">
        <f t="shared" si="3"/>
        <v>479</v>
      </c>
      <c r="X50" s="9" t="str">
        <f>Stat[[#This Row],[服装]]&amp;Stat[[#This Row],[名前]]&amp;Stat[[#This Row],[レアリティ]]</f>
        <v>制服黄金川貫至ICONIC</v>
      </c>
      <c r="Y50" s="9" t="s">
        <v>324</v>
      </c>
      <c r="Z50" s="3"/>
      <c r="AA50" s="3"/>
      <c r="AB50" s="3"/>
    </row>
    <row r="51" spans="1:28" ht="14.4" x14ac:dyDescent="0.3">
      <c r="A51">
        <v>50</v>
      </c>
      <c r="B51" s="3" t="s">
        <v>718</v>
      </c>
      <c r="C51" t="s">
        <v>398</v>
      </c>
      <c r="D51" s="3" t="s">
        <v>90</v>
      </c>
      <c r="E51" t="s">
        <v>31</v>
      </c>
      <c r="F51" t="s">
        <v>49</v>
      </c>
      <c r="G51" t="s">
        <v>71</v>
      </c>
      <c r="H51">
        <v>99</v>
      </c>
      <c r="I51" s="7" t="s">
        <v>22</v>
      </c>
      <c r="J51">
        <v>5</v>
      </c>
      <c r="K51">
        <v>78</v>
      </c>
      <c r="L51">
        <v>122</v>
      </c>
      <c r="M51">
        <v>123</v>
      </c>
      <c r="N51">
        <v>126</v>
      </c>
      <c r="O51">
        <v>126</v>
      </c>
      <c r="P51">
        <v>97</v>
      </c>
      <c r="Q51">
        <v>126</v>
      </c>
      <c r="R51">
        <v>115</v>
      </c>
      <c r="S51">
        <v>116</v>
      </c>
      <c r="T51">
        <v>116</v>
      </c>
      <c r="U51">
        <v>29</v>
      </c>
      <c r="V51" s="8">
        <f>SUM(L51:O51)</f>
        <v>497</v>
      </c>
      <c r="W51" s="6">
        <f>SUM(Q51:T51)</f>
        <v>473</v>
      </c>
      <c r="X51" s="9" t="str">
        <f>Stat[[#This Row],[服装]]&amp;Stat[[#This Row],[名前]]&amp;Stat[[#This Row],[レアリティ]]</f>
        <v>職業体験黄金川貫至ICONIC</v>
      </c>
      <c r="Y51" s="9" t="s">
        <v>324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51</v>
      </c>
      <c r="D52" t="s">
        <v>23</v>
      </c>
      <c r="E52" t="s">
        <v>25</v>
      </c>
      <c r="F52" t="s">
        <v>49</v>
      </c>
      <c r="G52" t="s">
        <v>71</v>
      </c>
      <c r="H52">
        <v>99</v>
      </c>
      <c r="I52" s="7" t="s">
        <v>22</v>
      </c>
      <c r="J52">
        <v>5</v>
      </c>
      <c r="K52">
        <v>78</v>
      </c>
      <c r="L52">
        <v>121</v>
      </c>
      <c r="M52">
        <v>117</v>
      </c>
      <c r="N52">
        <v>112</v>
      </c>
      <c r="O52">
        <v>119</v>
      </c>
      <c r="P52">
        <v>97</v>
      </c>
      <c r="Q52">
        <v>116</v>
      </c>
      <c r="R52">
        <v>114</v>
      </c>
      <c r="S52">
        <v>116</v>
      </c>
      <c r="T52">
        <v>119</v>
      </c>
      <c r="U52">
        <v>31</v>
      </c>
      <c r="V52" s="8">
        <f t="shared" si="2"/>
        <v>469</v>
      </c>
      <c r="W52" s="6">
        <f t="shared" si="3"/>
        <v>465</v>
      </c>
      <c r="X52" s="9" t="str">
        <f>Stat[[#This Row],[服装]]&amp;Stat[[#This Row],[名前]]&amp;Stat[[#This Row],[レアリティ]]</f>
        <v>ユニフォーム小原豊ICONIC</v>
      </c>
      <c r="Y52" s="9" t="s">
        <v>325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52</v>
      </c>
      <c r="D53" t="s">
        <v>23</v>
      </c>
      <c r="E53" t="s">
        <v>25</v>
      </c>
      <c r="F53" t="s">
        <v>49</v>
      </c>
      <c r="G53" t="s">
        <v>71</v>
      </c>
      <c r="H53">
        <v>99</v>
      </c>
      <c r="I53" s="7" t="s">
        <v>22</v>
      </c>
      <c r="J53">
        <v>5</v>
      </c>
      <c r="K53">
        <v>76</v>
      </c>
      <c r="L53">
        <v>122</v>
      </c>
      <c r="M53">
        <v>118</v>
      </c>
      <c r="N53">
        <v>113</v>
      </c>
      <c r="O53">
        <v>120</v>
      </c>
      <c r="P53">
        <v>97</v>
      </c>
      <c r="Q53">
        <v>121</v>
      </c>
      <c r="R53">
        <v>115</v>
      </c>
      <c r="S53">
        <v>117</v>
      </c>
      <c r="T53">
        <v>120</v>
      </c>
      <c r="U53">
        <v>31</v>
      </c>
      <c r="V53" s="8">
        <f t="shared" si="2"/>
        <v>473</v>
      </c>
      <c r="W53" s="6">
        <f t="shared" si="3"/>
        <v>473</v>
      </c>
      <c r="X53" s="9" t="str">
        <f>Stat[[#This Row],[服装]]&amp;Stat[[#This Row],[名前]]&amp;Stat[[#This Row],[レアリティ]]</f>
        <v>ユニフォーム女川太郎ICONIC</v>
      </c>
      <c r="Y53" s="9" t="s">
        <v>330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53</v>
      </c>
      <c r="D54" t="s">
        <v>23</v>
      </c>
      <c r="E54" t="s">
        <v>21</v>
      </c>
      <c r="F54" t="s">
        <v>49</v>
      </c>
      <c r="G54" t="s">
        <v>71</v>
      </c>
      <c r="H54">
        <v>99</v>
      </c>
      <c r="I54" s="7" t="s">
        <v>22</v>
      </c>
      <c r="J54">
        <v>5</v>
      </c>
      <c r="K54">
        <v>84</v>
      </c>
      <c r="L54">
        <v>113</v>
      </c>
      <c r="M54">
        <v>110</v>
      </c>
      <c r="N54">
        <v>112</v>
      </c>
      <c r="O54">
        <v>121</v>
      </c>
      <c r="P54">
        <v>101</v>
      </c>
      <c r="Q54">
        <v>110</v>
      </c>
      <c r="R54">
        <v>124</v>
      </c>
      <c r="S54">
        <v>119</v>
      </c>
      <c r="T54">
        <v>120</v>
      </c>
      <c r="U54">
        <v>36</v>
      </c>
      <c r="V54" s="8">
        <f t="shared" si="2"/>
        <v>456</v>
      </c>
      <c r="W54" s="6">
        <f t="shared" si="3"/>
        <v>473</v>
      </c>
      <c r="X54" s="9" t="str">
        <f>Stat[[#This Row],[服装]]&amp;Stat[[#This Row],[名前]]&amp;Stat[[#This Row],[レアリティ]]</f>
        <v>ユニフォーム作並浩輔ICONIC</v>
      </c>
      <c r="Y54" s="9" t="s">
        <v>329</v>
      </c>
      <c r="Z54" s="3"/>
      <c r="AA54" s="3"/>
      <c r="AB54" s="3"/>
    </row>
    <row r="55" spans="1:28" ht="14.4" x14ac:dyDescent="0.3">
      <c r="A55">
        <v>54</v>
      </c>
      <c r="B55" t="s">
        <v>108</v>
      </c>
      <c r="C55" t="s">
        <v>54</v>
      </c>
      <c r="D55" t="s">
        <v>23</v>
      </c>
      <c r="E55" t="s">
        <v>26</v>
      </c>
      <c r="F55" t="s">
        <v>49</v>
      </c>
      <c r="G55" t="s">
        <v>71</v>
      </c>
      <c r="H55">
        <v>99</v>
      </c>
      <c r="I55" s="7" t="s">
        <v>22</v>
      </c>
      <c r="J55">
        <v>5</v>
      </c>
      <c r="K55">
        <v>75</v>
      </c>
      <c r="L55">
        <v>125</v>
      </c>
      <c r="M55">
        <v>113</v>
      </c>
      <c r="N55">
        <v>112</v>
      </c>
      <c r="O55">
        <v>122</v>
      </c>
      <c r="P55">
        <v>97</v>
      </c>
      <c r="Q55">
        <v>125</v>
      </c>
      <c r="R55">
        <v>115</v>
      </c>
      <c r="S55">
        <v>116</v>
      </c>
      <c r="T55">
        <v>115</v>
      </c>
      <c r="U55">
        <v>31</v>
      </c>
      <c r="V55" s="8">
        <f t="shared" si="2"/>
        <v>472</v>
      </c>
      <c r="W55" s="6">
        <f t="shared" si="3"/>
        <v>471</v>
      </c>
      <c r="X55" s="9" t="str">
        <f>Stat[[#This Row],[服装]]&amp;Stat[[#This Row],[名前]]&amp;Stat[[#This Row],[レアリティ]]</f>
        <v>ユニフォーム吹上仁悟ICONIC</v>
      </c>
      <c r="Y55" s="9" t="s">
        <v>331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30</v>
      </c>
      <c r="D56" t="s">
        <v>23</v>
      </c>
      <c r="E56" t="s">
        <v>31</v>
      </c>
      <c r="F56" t="s">
        <v>20</v>
      </c>
      <c r="G56" t="s">
        <v>71</v>
      </c>
      <c r="H56">
        <v>99</v>
      </c>
      <c r="I56" s="7" t="s">
        <v>22</v>
      </c>
      <c r="J56">
        <v>5</v>
      </c>
      <c r="K56">
        <v>80</v>
      </c>
      <c r="L56">
        <v>127</v>
      </c>
      <c r="M56">
        <v>127</v>
      </c>
      <c r="N56">
        <v>129</v>
      </c>
      <c r="O56">
        <v>127</v>
      </c>
      <c r="P56">
        <v>101</v>
      </c>
      <c r="Q56">
        <v>114</v>
      </c>
      <c r="R56">
        <v>115</v>
      </c>
      <c r="S56">
        <v>115</v>
      </c>
      <c r="T56">
        <v>115</v>
      </c>
      <c r="U56">
        <v>36</v>
      </c>
      <c r="V56" s="8">
        <f t="shared" si="2"/>
        <v>510</v>
      </c>
      <c r="W56" s="6">
        <f t="shared" si="3"/>
        <v>459</v>
      </c>
      <c r="X56" s="9" t="str">
        <f>Stat[[#This Row],[服装]]&amp;Stat[[#This Row],[名前]]&amp;Stat[[#This Row],[レアリティ]]</f>
        <v>ユニフォーム及川徹ICONIC</v>
      </c>
      <c r="Y56" s="9" t="s">
        <v>332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30</v>
      </c>
      <c r="D57" t="s">
        <v>90</v>
      </c>
      <c r="E57" t="s">
        <v>31</v>
      </c>
      <c r="F57" t="s">
        <v>20</v>
      </c>
      <c r="G57" t="s">
        <v>71</v>
      </c>
      <c r="H57">
        <v>99</v>
      </c>
      <c r="I57" s="7" t="s">
        <v>22</v>
      </c>
      <c r="J57">
        <v>5</v>
      </c>
      <c r="K57">
        <v>82</v>
      </c>
      <c r="L57">
        <v>128</v>
      </c>
      <c r="M57">
        <v>130</v>
      </c>
      <c r="N57">
        <v>132</v>
      </c>
      <c r="O57">
        <v>130</v>
      </c>
      <c r="P57">
        <v>101</v>
      </c>
      <c r="Q57">
        <v>115</v>
      </c>
      <c r="R57">
        <v>116</v>
      </c>
      <c r="S57">
        <v>116</v>
      </c>
      <c r="T57">
        <v>116</v>
      </c>
      <c r="U57">
        <v>36</v>
      </c>
      <c r="V57" s="8">
        <f t="shared" si="2"/>
        <v>520</v>
      </c>
      <c r="W57" s="6">
        <f t="shared" si="3"/>
        <v>463</v>
      </c>
      <c r="X57" s="9" t="str">
        <f>Stat[[#This Row],[服装]]&amp;Stat[[#This Row],[名前]]&amp;Stat[[#This Row],[レアリティ]]</f>
        <v>プール掃除及川徹ICONIC</v>
      </c>
      <c r="Y57" s="9" t="s">
        <v>332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32</v>
      </c>
      <c r="D58" t="s">
        <v>28</v>
      </c>
      <c r="E58" t="s">
        <v>25</v>
      </c>
      <c r="F58" t="s">
        <v>20</v>
      </c>
      <c r="G58" t="s">
        <v>71</v>
      </c>
      <c r="H58">
        <v>99</v>
      </c>
      <c r="I58" s="7" t="s">
        <v>22</v>
      </c>
      <c r="J58">
        <v>5</v>
      </c>
      <c r="K58">
        <v>77</v>
      </c>
      <c r="L58">
        <v>125</v>
      </c>
      <c r="M58">
        <v>121</v>
      </c>
      <c r="N58">
        <v>114</v>
      </c>
      <c r="O58">
        <v>122</v>
      </c>
      <c r="P58">
        <v>101</v>
      </c>
      <c r="Q58">
        <v>117</v>
      </c>
      <c r="R58">
        <v>115</v>
      </c>
      <c r="S58">
        <v>116</v>
      </c>
      <c r="T58">
        <v>116</v>
      </c>
      <c r="U58">
        <v>36</v>
      </c>
      <c r="V58" s="8">
        <f t="shared" si="2"/>
        <v>482</v>
      </c>
      <c r="W58" s="6">
        <f t="shared" si="3"/>
        <v>464</v>
      </c>
      <c r="X58" s="9" t="str">
        <f>Stat[[#This Row],[服装]]&amp;Stat[[#This Row],[名前]]&amp;Stat[[#This Row],[レアリティ]]</f>
        <v>ユニフォーム岩泉一ICONIC</v>
      </c>
      <c r="Y58" s="9" t="s">
        <v>333</v>
      </c>
      <c r="Z58" s="3"/>
      <c r="AA58" s="3"/>
      <c r="AB58" s="3"/>
    </row>
    <row r="59" spans="1:28" ht="14.4" x14ac:dyDescent="0.3">
      <c r="A59">
        <v>58</v>
      </c>
      <c r="B59" t="s">
        <v>117</v>
      </c>
      <c r="C59" t="s">
        <v>32</v>
      </c>
      <c r="D59" t="s">
        <v>73</v>
      </c>
      <c r="E59" t="s">
        <v>25</v>
      </c>
      <c r="F59" t="s">
        <v>20</v>
      </c>
      <c r="G59" t="s">
        <v>71</v>
      </c>
      <c r="H59">
        <v>99</v>
      </c>
      <c r="I59" s="7" t="s">
        <v>22</v>
      </c>
      <c r="J59">
        <v>5</v>
      </c>
      <c r="K59">
        <v>79</v>
      </c>
      <c r="L59">
        <v>128</v>
      </c>
      <c r="M59">
        <v>124</v>
      </c>
      <c r="N59">
        <v>115</v>
      </c>
      <c r="O59">
        <v>123</v>
      </c>
      <c r="P59">
        <v>101</v>
      </c>
      <c r="Q59">
        <v>118</v>
      </c>
      <c r="R59">
        <v>116</v>
      </c>
      <c r="S59">
        <v>119</v>
      </c>
      <c r="T59">
        <v>117</v>
      </c>
      <c r="U59">
        <v>36</v>
      </c>
      <c r="V59" s="8">
        <f t="shared" si="2"/>
        <v>490</v>
      </c>
      <c r="W59" s="6">
        <f t="shared" si="3"/>
        <v>470</v>
      </c>
      <c r="X59" s="9" t="str">
        <f>Stat[[#This Row],[服装]]&amp;Stat[[#This Row],[名前]]&amp;Stat[[#This Row],[レアリティ]]</f>
        <v>プール掃除岩泉一ICONIC</v>
      </c>
      <c r="Y59" s="9" t="s">
        <v>333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33</v>
      </c>
      <c r="D60" t="s">
        <v>24</v>
      </c>
      <c r="E60" t="s">
        <v>26</v>
      </c>
      <c r="F60" t="s">
        <v>20</v>
      </c>
      <c r="G60" t="s">
        <v>71</v>
      </c>
      <c r="H60">
        <v>99</v>
      </c>
      <c r="I60" s="7" t="s">
        <v>22</v>
      </c>
      <c r="J60">
        <v>5</v>
      </c>
      <c r="K60">
        <v>71</v>
      </c>
      <c r="L60">
        <v>118</v>
      </c>
      <c r="M60">
        <v>113</v>
      </c>
      <c r="N60">
        <v>112</v>
      </c>
      <c r="O60">
        <v>116</v>
      </c>
      <c r="P60">
        <v>97</v>
      </c>
      <c r="Q60">
        <v>120</v>
      </c>
      <c r="R60">
        <v>115</v>
      </c>
      <c r="S60">
        <v>115</v>
      </c>
      <c r="T60">
        <v>115</v>
      </c>
      <c r="U60">
        <v>31</v>
      </c>
      <c r="V60" s="8">
        <f t="shared" si="2"/>
        <v>459</v>
      </c>
      <c r="W60" s="6">
        <f t="shared" si="3"/>
        <v>465</v>
      </c>
      <c r="X60" s="9" t="str">
        <f>Stat[[#This Row],[服装]]&amp;Stat[[#This Row],[名前]]&amp;Stat[[#This Row],[レアリティ]]</f>
        <v>ユニフォーム金田一勇太郎ICONIC</v>
      </c>
      <c r="Y60" s="9" t="s">
        <v>334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34</v>
      </c>
      <c r="D61" t="s">
        <v>28</v>
      </c>
      <c r="E61" t="s">
        <v>25</v>
      </c>
      <c r="F61" t="s">
        <v>20</v>
      </c>
      <c r="G61" t="s">
        <v>71</v>
      </c>
      <c r="H61">
        <v>99</v>
      </c>
      <c r="I61" s="7" t="s">
        <v>22</v>
      </c>
      <c r="J61">
        <v>5</v>
      </c>
      <c r="K61">
        <v>75</v>
      </c>
      <c r="L61">
        <v>128</v>
      </c>
      <c r="M61">
        <v>126</v>
      </c>
      <c r="N61">
        <v>112</v>
      </c>
      <c r="O61">
        <v>119</v>
      </c>
      <c r="P61">
        <v>97</v>
      </c>
      <c r="Q61">
        <v>114</v>
      </c>
      <c r="R61">
        <v>110</v>
      </c>
      <c r="S61">
        <v>116</v>
      </c>
      <c r="T61">
        <v>121</v>
      </c>
      <c r="U61">
        <v>27</v>
      </c>
      <c r="V61" s="8">
        <f t="shared" si="2"/>
        <v>485</v>
      </c>
      <c r="W61" s="6">
        <f t="shared" si="3"/>
        <v>461</v>
      </c>
      <c r="X61" s="9" t="str">
        <f>Stat[[#This Row],[服装]]&amp;Stat[[#This Row],[名前]]&amp;Stat[[#This Row],[レアリティ]]</f>
        <v>ユニフォーム京谷賢太郎ICONIC</v>
      </c>
      <c r="Y61" s="9" t="s">
        <v>335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35</v>
      </c>
      <c r="D62" t="s">
        <v>23</v>
      </c>
      <c r="E62" t="s">
        <v>25</v>
      </c>
      <c r="F62" t="s">
        <v>20</v>
      </c>
      <c r="G62" t="s">
        <v>71</v>
      </c>
      <c r="H62">
        <v>99</v>
      </c>
      <c r="I62" s="7" t="s">
        <v>22</v>
      </c>
      <c r="J62">
        <v>5</v>
      </c>
      <c r="K62">
        <v>70</v>
      </c>
      <c r="L62">
        <v>119</v>
      </c>
      <c r="M62">
        <v>115</v>
      </c>
      <c r="N62">
        <v>114</v>
      </c>
      <c r="O62">
        <v>119</v>
      </c>
      <c r="P62">
        <v>97</v>
      </c>
      <c r="Q62">
        <v>114</v>
      </c>
      <c r="R62">
        <v>116</v>
      </c>
      <c r="S62">
        <v>116</v>
      </c>
      <c r="T62">
        <v>116</v>
      </c>
      <c r="U62">
        <v>31</v>
      </c>
      <c r="V62" s="8">
        <f t="shared" si="2"/>
        <v>467</v>
      </c>
      <c r="W62" s="6">
        <f t="shared" si="3"/>
        <v>462</v>
      </c>
      <c r="X62" s="9" t="str">
        <f>Stat[[#This Row],[服装]]&amp;Stat[[#This Row],[名前]]&amp;Stat[[#This Row],[レアリティ]]</f>
        <v>ユニフォーム国見英ICONIC</v>
      </c>
      <c r="Y62" s="9" t="s">
        <v>336</v>
      </c>
      <c r="Z62" s="3"/>
      <c r="AA62" s="3"/>
      <c r="AB62" s="3"/>
    </row>
    <row r="63" spans="1:28" ht="14.4" x14ac:dyDescent="0.3">
      <c r="A63">
        <v>62</v>
      </c>
      <c r="B63" s="3" t="s">
        <v>718</v>
      </c>
      <c r="C63" t="s">
        <v>35</v>
      </c>
      <c r="D63" s="3" t="s">
        <v>90</v>
      </c>
      <c r="E63" t="s">
        <v>25</v>
      </c>
      <c r="F63" t="s">
        <v>20</v>
      </c>
      <c r="G63" t="s">
        <v>71</v>
      </c>
      <c r="H63">
        <v>99</v>
      </c>
      <c r="I63" s="7" t="s">
        <v>22</v>
      </c>
      <c r="J63">
        <v>5</v>
      </c>
      <c r="K63">
        <v>72</v>
      </c>
      <c r="L63">
        <v>122</v>
      </c>
      <c r="M63">
        <v>118</v>
      </c>
      <c r="N63">
        <v>115</v>
      </c>
      <c r="O63">
        <v>120</v>
      </c>
      <c r="P63">
        <v>115</v>
      </c>
      <c r="Q63">
        <v>115</v>
      </c>
      <c r="R63">
        <v>117</v>
      </c>
      <c r="S63">
        <v>119</v>
      </c>
      <c r="T63">
        <v>117</v>
      </c>
      <c r="U63">
        <v>31</v>
      </c>
      <c r="V63" s="8">
        <f>SUM(L63:O63)</f>
        <v>475</v>
      </c>
      <c r="W63" s="6">
        <f>SUM(Q63:T63)</f>
        <v>468</v>
      </c>
      <c r="X63" s="9" t="str">
        <f>Stat[[#This Row],[服装]]&amp;Stat[[#This Row],[名前]]&amp;Stat[[#This Row],[レアリティ]]</f>
        <v>職業体験国見英ICONIC</v>
      </c>
      <c r="Y63" s="9" t="s">
        <v>336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36</v>
      </c>
      <c r="D64" t="s">
        <v>23</v>
      </c>
      <c r="E64" t="s">
        <v>21</v>
      </c>
      <c r="F64" t="s">
        <v>20</v>
      </c>
      <c r="G64" t="s">
        <v>71</v>
      </c>
      <c r="H64">
        <v>99</v>
      </c>
      <c r="I64" s="7" t="s">
        <v>22</v>
      </c>
      <c r="J64">
        <v>5</v>
      </c>
      <c r="K64">
        <v>84</v>
      </c>
      <c r="L64">
        <v>113</v>
      </c>
      <c r="M64">
        <v>110</v>
      </c>
      <c r="N64">
        <v>119</v>
      </c>
      <c r="O64">
        <v>121</v>
      </c>
      <c r="P64">
        <v>101</v>
      </c>
      <c r="Q64">
        <v>110</v>
      </c>
      <c r="R64">
        <v>124</v>
      </c>
      <c r="S64">
        <v>119</v>
      </c>
      <c r="T64">
        <v>122</v>
      </c>
      <c r="U64">
        <v>41</v>
      </c>
      <c r="V64" s="8">
        <f t="shared" si="2"/>
        <v>463</v>
      </c>
      <c r="W64" s="6">
        <f t="shared" si="3"/>
        <v>475</v>
      </c>
      <c r="X64" s="9" t="str">
        <f>Stat[[#This Row],[服装]]&amp;Stat[[#This Row],[名前]]&amp;Stat[[#This Row],[レアリティ]]</f>
        <v>ユニフォーム渡親治ICONIC</v>
      </c>
      <c r="Y64" s="9" t="s">
        <v>337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37</v>
      </c>
      <c r="D65" t="s">
        <v>23</v>
      </c>
      <c r="E65" t="s">
        <v>82</v>
      </c>
      <c r="F65" t="s">
        <v>20</v>
      </c>
      <c r="G65" t="s">
        <v>71</v>
      </c>
      <c r="H65">
        <v>99</v>
      </c>
      <c r="I65" s="7" t="s">
        <v>22</v>
      </c>
      <c r="J65">
        <v>5</v>
      </c>
      <c r="K65">
        <v>76</v>
      </c>
      <c r="L65">
        <v>116</v>
      </c>
      <c r="M65">
        <v>113</v>
      </c>
      <c r="N65">
        <v>112</v>
      </c>
      <c r="O65">
        <v>117</v>
      </c>
      <c r="P65">
        <v>97</v>
      </c>
      <c r="Q65">
        <v>120</v>
      </c>
      <c r="R65">
        <v>115</v>
      </c>
      <c r="S65">
        <v>115</v>
      </c>
      <c r="T65">
        <v>115</v>
      </c>
      <c r="U65">
        <v>31</v>
      </c>
      <c r="V65" s="8">
        <f t="shared" si="2"/>
        <v>458</v>
      </c>
      <c r="W65" s="6">
        <f t="shared" si="3"/>
        <v>465</v>
      </c>
      <c r="X65" s="9" t="str">
        <f>Stat[[#This Row],[服装]]&amp;Stat[[#This Row],[名前]]&amp;Stat[[#This Row],[レアリティ]]</f>
        <v>ユニフォーム松川一静ICONIC</v>
      </c>
      <c r="Y65" s="9" t="s">
        <v>338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38</v>
      </c>
      <c r="D66" t="s">
        <v>23</v>
      </c>
      <c r="E66" t="s">
        <v>25</v>
      </c>
      <c r="F66" t="s">
        <v>20</v>
      </c>
      <c r="G66" t="s">
        <v>71</v>
      </c>
      <c r="H66">
        <v>99</v>
      </c>
      <c r="I66" s="7" t="s">
        <v>22</v>
      </c>
      <c r="J66">
        <v>5</v>
      </c>
      <c r="K66">
        <v>76</v>
      </c>
      <c r="L66">
        <v>118</v>
      </c>
      <c r="M66">
        <v>116</v>
      </c>
      <c r="N66">
        <v>116</v>
      </c>
      <c r="O66">
        <v>119</v>
      </c>
      <c r="P66">
        <v>97</v>
      </c>
      <c r="Q66">
        <v>117</v>
      </c>
      <c r="R66">
        <v>116</v>
      </c>
      <c r="S66">
        <v>116</v>
      </c>
      <c r="T66">
        <v>118</v>
      </c>
      <c r="U66">
        <v>31</v>
      </c>
      <c r="V66" s="8">
        <f t="shared" si="2"/>
        <v>469</v>
      </c>
      <c r="W66" s="6">
        <f t="shared" si="3"/>
        <v>467</v>
      </c>
      <c r="X66" s="9" t="str">
        <f>Stat[[#This Row],[服装]]&amp;Stat[[#This Row],[名前]]&amp;Stat[[#This Row],[レアリティ]]</f>
        <v>ユニフォーム花巻貴大ICONIC</v>
      </c>
      <c r="Y66" s="9" t="s">
        <v>339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55</v>
      </c>
      <c r="D67" t="s">
        <v>23</v>
      </c>
      <c r="E67" t="s">
        <v>25</v>
      </c>
      <c r="F67" t="s">
        <v>56</v>
      </c>
      <c r="G67" t="s">
        <v>71</v>
      </c>
      <c r="H67">
        <v>99</v>
      </c>
      <c r="I67" s="7" t="s">
        <v>22</v>
      </c>
      <c r="J67">
        <v>5</v>
      </c>
      <c r="K67">
        <v>78</v>
      </c>
      <c r="L67">
        <v>121</v>
      </c>
      <c r="M67">
        <v>115</v>
      </c>
      <c r="N67">
        <v>114</v>
      </c>
      <c r="O67">
        <v>118</v>
      </c>
      <c r="P67">
        <v>101</v>
      </c>
      <c r="Q67">
        <v>116</v>
      </c>
      <c r="R67">
        <v>114</v>
      </c>
      <c r="S67">
        <v>116</v>
      </c>
      <c r="T67">
        <v>117</v>
      </c>
      <c r="U67">
        <v>41</v>
      </c>
      <c r="V67" s="8">
        <f t="shared" si="2"/>
        <v>468</v>
      </c>
      <c r="W67" s="6">
        <f t="shared" si="3"/>
        <v>463</v>
      </c>
      <c r="X67" s="9" t="str">
        <f>Stat[[#This Row],[服装]]&amp;Stat[[#This Row],[名前]]&amp;Stat[[#This Row],[レアリティ]]</f>
        <v>ユニフォーム駒木輝ICONIC</v>
      </c>
      <c r="Y67" s="9" t="s">
        <v>340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57</v>
      </c>
      <c r="D68" t="s">
        <v>24</v>
      </c>
      <c r="E68" t="s">
        <v>26</v>
      </c>
      <c r="F68" t="s">
        <v>56</v>
      </c>
      <c r="G68" t="s">
        <v>71</v>
      </c>
      <c r="H68">
        <v>99</v>
      </c>
      <c r="I68" s="7" t="s">
        <v>22</v>
      </c>
      <c r="J68">
        <v>5</v>
      </c>
      <c r="K68">
        <v>77</v>
      </c>
      <c r="L68">
        <v>116</v>
      </c>
      <c r="M68">
        <v>115</v>
      </c>
      <c r="N68">
        <v>113</v>
      </c>
      <c r="O68">
        <v>118</v>
      </c>
      <c r="P68">
        <v>97</v>
      </c>
      <c r="Q68">
        <v>120</v>
      </c>
      <c r="R68">
        <v>116</v>
      </c>
      <c r="S68">
        <v>115</v>
      </c>
      <c r="T68">
        <v>115</v>
      </c>
      <c r="U68">
        <v>31</v>
      </c>
      <c r="V68" s="8">
        <f t="shared" si="2"/>
        <v>462</v>
      </c>
      <c r="W68" s="6">
        <f t="shared" si="3"/>
        <v>466</v>
      </c>
      <c r="X68" s="9" t="str">
        <f>Stat[[#This Row],[服装]]&amp;Stat[[#This Row],[名前]]&amp;Stat[[#This Row],[レアリティ]]</f>
        <v>ユニフォーム茶屋和馬ICONIC</v>
      </c>
      <c r="Y68" s="9" t="s">
        <v>341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58</v>
      </c>
      <c r="D69" t="s">
        <v>24</v>
      </c>
      <c r="E69" t="s">
        <v>25</v>
      </c>
      <c r="F69" t="s">
        <v>56</v>
      </c>
      <c r="G69" t="s">
        <v>71</v>
      </c>
      <c r="H69">
        <v>99</v>
      </c>
      <c r="I69" s="7" t="s">
        <v>22</v>
      </c>
      <c r="J69">
        <v>5</v>
      </c>
      <c r="K69">
        <v>77</v>
      </c>
      <c r="L69">
        <v>117</v>
      </c>
      <c r="M69">
        <v>114</v>
      </c>
      <c r="N69">
        <v>114</v>
      </c>
      <c r="O69">
        <v>119</v>
      </c>
      <c r="P69">
        <v>97</v>
      </c>
      <c r="Q69">
        <v>116</v>
      </c>
      <c r="R69">
        <v>116</v>
      </c>
      <c r="S69">
        <v>117</v>
      </c>
      <c r="T69">
        <v>117</v>
      </c>
      <c r="U69">
        <v>31</v>
      </c>
      <c r="V69" s="8">
        <f t="shared" si="2"/>
        <v>464</v>
      </c>
      <c r="W69" s="6">
        <f t="shared" si="3"/>
        <v>466</v>
      </c>
      <c r="X69" s="9" t="str">
        <f>Stat[[#This Row],[服装]]&amp;Stat[[#This Row],[名前]]&amp;Stat[[#This Row],[レアリティ]]</f>
        <v>ユニフォーム玉川弘樹ICONIC</v>
      </c>
      <c r="Y69" s="9" t="s">
        <v>342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59</v>
      </c>
      <c r="D70" t="s">
        <v>24</v>
      </c>
      <c r="E70" t="s">
        <v>21</v>
      </c>
      <c r="F70" t="s">
        <v>56</v>
      </c>
      <c r="G70" t="s">
        <v>71</v>
      </c>
      <c r="H70">
        <v>99</v>
      </c>
      <c r="I70" s="7" t="s">
        <v>22</v>
      </c>
      <c r="J70">
        <v>5</v>
      </c>
      <c r="K70">
        <v>84</v>
      </c>
      <c r="L70">
        <v>113</v>
      </c>
      <c r="M70">
        <v>110</v>
      </c>
      <c r="N70">
        <v>113</v>
      </c>
      <c r="O70">
        <v>122</v>
      </c>
      <c r="P70">
        <v>101</v>
      </c>
      <c r="Q70">
        <v>110</v>
      </c>
      <c r="R70">
        <v>124</v>
      </c>
      <c r="S70">
        <v>118</v>
      </c>
      <c r="T70">
        <v>121</v>
      </c>
      <c r="U70">
        <v>41</v>
      </c>
      <c r="V70" s="8">
        <f t="shared" si="2"/>
        <v>458</v>
      </c>
      <c r="W70" s="6">
        <f t="shared" si="3"/>
        <v>473</v>
      </c>
      <c r="X70" s="9" t="str">
        <f>Stat[[#This Row],[服装]]&amp;Stat[[#This Row],[名前]]&amp;Stat[[#This Row],[レアリティ]]</f>
        <v>ユニフォーム桜井大河ICONIC</v>
      </c>
      <c r="Y70" s="9" t="s">
        <v>343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60</v>
      </c>
      <c r="D71" t="s">
        <v>24</v>
      </c>
      <c r="E71" t="s">
        <v>31</v>
      </c>
      <c r="F71" t="s">
        <v>56</v>
      </c>
      <c r="G71" t="s">
        <v>71</v>
      </c>
      <c r="H71">
        <v>99</v>
      </c>
      <c r="I71" s="7" t="s">
        <v>22</v>
      </c>
      <c r="J71">
        <v>5</v>
      </c>
      <c r="K71">
        <v>75</v>
      </c>
      <c r="L71">
        <v>120</v>
      </c>
      <c r="M71">
        <v>116</v>
      </c>
      <c r="N71">
        <v>121</v>
      </c>
      <c r="O71">
        <v>120</v>
      </c>
      <c r="P71">
        <v>97</v>
      </c>
      <c r="Q71">
        <v>114</v>
      </c>
      <c r="R71">
        <v>114</v>
      </c>
      <c r="S71">
        <v>115</v>
      </c>
      <c r="T71">
        <v>115</v>
      </c>
      <c r="U71">
        <v>31</v>
      </c>
      <c r="V71" s="8">
        <f t="shared" ref="V71:V103" si="4">SUM(L71:O71)</f>
        <v>477</v>
      </c>
      <c r="W71" s="6">
        <f t="shared" ref="W71:W103" si="5">SUM(Q71:T71)</f>
        <v>458</v>
      </c>
      <c r="X71" s="9" t="str">
        <f>Stat[[#This Row],[服装]]&amp;Stat[[#This Row],[名前]]&amp;Stat[[#This Row],[レアリティ]]</f>
        <v>ユニフォーム芳賀良治ICONIC</v>
      </c>
      <c r="Y71" s="9" t="s">
        <v>344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61</v>
      </c>
      <c r="D72" t="s">
        <v>24</v>
      </c>
      <c r="E72" t="s">
        <v>26</v>
      </c>
      <c r="F72" t="s">
        <v>56</v>
      </c>
      <c r="G72" t="s">
        <v>71</v>
      </c>
      <c r="H72">
        <v>99</v>
      </c>
      <c r="I72" s="7" t="s">
        <v>22</v>
      </c>
      <c r="J72">
        <v>5</v>
      </c>
      <c r="K72">
        <v>74</v>
      </c>
      <c r="L72">
        <v>115</v>
      </c>
      <c r="M72">
        <v>114</v>
      </c>
      <c r="N72">
        <v>112</v>
      </c>
      <c r="O72">
        <v>119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8">
        <f t="shared" si="4"/>
        <v>460</v>
      </c>
      <c r="W72" s="6">
        <f t="shared" si="5"/>
        <v>465</v>
      </c>
      <c r="X72" s="9" t="str">
        <f>Stat[[#This Row],[服装]]&amp;Stat[[#This Row],[名前]]&amp;Stat[[#This Row],[レアリティ]]</f>
        <v>ユニフォーム渋谷陸斗ICONIC</v>
      </c>
      <c r="Y72" s="9" t="s">
        <v>345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62</v>
      </c>
      <c r="D73" t="s">
        <v>24</v>
      </c>
      <c r="E73" t="s">
        <v>25</v>
      </c>
      <c r="F73" t="s">
        <v>56</v>
      </c>
      <c r="G73" t="s">
        <v>71</v>
      </c>
      <c r="H73">
        <v>99</v>
      </c>
      <c r="I73" s="7" t="s">
        <v>22</v>
      </c>
      <c r="J73">
        <v>5</v>
      </c>
      <c r="K73">
        <v>75</v>
      </c>
      <c r="L73">
        <v>117</v>
      </c>
      <c r="M73">
        <v>116</v>
      </c>
      <c r="N73">
        <v>114</v>
      </c>
      <c r="O73">
        <v>120</v>
      </c>
      <c r="P73">
        <v>97</v>
      </c>
      <c r="Q73">
        <v>116</v>
      </c>
      <c r="R73">
        <v>116</v>
      </c>
      <c r="S73">
        <v>117</v>
      </c>
      <c r="T73">
        <v>116</v>
      </c>
      <c r="U73">
        <v>31</v>
      </c>
      <c r="V73" s="8">
        <f t="shared" si="4"/>
        <v>467</v>
      </c>
      <c r="W73" s="6">
        <f t="shared" si="5"/>
        <v>465</v>
      </c>
      <c r="X73" s="9" t="str">
        <f>Stat[[#This Row],[服装]]&amp;Stat[[#This Row],[名前]]&amp;Stat[[#This Row],[レアリティ]]</f>
        <v>ユニフォーム池尻隼人ICONIC</v>
      </c>
      <c r="Y73" s="9" t="s">
        <v>346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63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7" t="s">
        <v>22</v>
      </c>
      <c r="J74">
        <v>5</v>
      </c>
      <c r="K74">
        <v>76</v>
      </c>
      <c r="L74">
        <v>121</v>
      </c>
      <c r="M74">
        <v>116</v>
      </c>
      <c r="N74">
        <v>114</v>
      </c>
      <c r="O74">
        <v>121</v>
      </c>
      <c r="P74">
        <v>97</v>
      </c>
      <c r="Q74">
        <v>116</v>
      </c>
      <c r="R74">
        <v>116</v>
      </c>
      <c r="S74">
        <v>117</v>
      </c>
      <c r="T74">
        <v>116</v>
      </c>
      <c r="U74">
        <v>41</v>
      </c>
      <c r="V74" s="8">
        <f t="shared" si="4"/>
        <v>472</v>
      </c>
      <c r="W74" s="6">
        <f t="shared" si="5"/>
        <v>465</v>
      </c>
      <c r="X74" s="9" t="str">
        <f>Stat[[#This Row],[服装]]&amp;Stat[[#This Row],[名前]]&amp;Stat[[#This Row],[レアリティ]]</f>
        <v>ユニフォーム十和田良樹ICONIC</v>
      </c>
      <c r="Y74" s="9" t="s">
        <v>347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65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7" t="s">
        <v>22</v>
      </c>
      <c r="J75">
        <v>5</v>
      </c>
      <c r="K75">
        <v>75</v>
      </c>
      <c r="L75">
        <v>116</v>
      </c>
      <c r="M75">
        <v>114</v>
      </c>
      <c r="N75">
        <v>112</v>
      </c>
      <c r="O75">
        <v>118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8">
        <f t="shared" si="4"/>
        <v>460</v>
      </c>
      <c r="W75" s="6">
        <f t="shared" si="5"/>
        <v>465</v>
      </c>
      <c r="X75" s="9" t="str">
        <f>Stat[[#This Row],[服装]]&amp;Stat[[#This Row],[名前]]&amp;Stat[[#This Row],[レアリティ]]</f>
        <v>ユニフォーム森岳歩ICONIC</v>
      </c>
      <c r="Y75" s="9" t="s">
        <v>348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66</v>
      </c>
      <c r="D76" t="s">
        <v>24</v>
      </c>
      <c r="E76" t="s">
        <v>25</v>
      </c>
      <c r="F76" t="s">
        <v>64</v>
      </c>
      <c r="G76" t="s">
        <v>71</v>
      </c>
      <c r="H76">
        <v>99</v>
      </c>
      <c r="I76" s="7" t="s">
        <v>22</v>
      </c>
      <c r="J76">
        <v>5</v>
      </c>
      <c r="K76">
        <v>75</v>
      </c>
      <c r="L76">
        <v>121</v>
      </c>
      <c r="M76">
        <v>117</v>
      </c>
      <c r="N76">
        <v>114</v>
      </c>
      <c r="O76">
        <v>121</v>
      </c>
      <c r="P76">
        <v>97</v>
      </c>
      <c r="Q76">
        <v>117</v>
      </c>
      <c r="R76">
        <v>117</v>
      </c>
      <c r="S76">
        <v>117</v>
      </c>
      <c r="T76">
        <v>117</v>
      </c>
      <c r="U76">
        <v>31</v>
      </c>
      <c r="V76" s="8">
        <f t="shared" si="4"/>
        <v>473</v>
      </c>
      <c r="W76" s="6">
        <f t="shared" si="5"/>
        <v>468</v>
      </c>
      <c r="X76" s="9" t="str">
        <f>Stat[[#This Row],[服装]]&amp;Stat[[#This Row],[名前]]&amp;Stat[[#This Row],[レアリティ]]</f>
        <v>ユニフォーム唐松拓巳ICONIC</v>
      </c>
      <c r="Y76" s="9" t="s">
        <v>349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67</v>
      </c>
      <c r="D77" t="s">
        <v>28</v>
      </c>
      <c r="E77" t="s">
        <v>25</v>
      </c>
      <c r="F77" t="s">
        <v>64</v>
      </c>
      <c r="G77" t="s">
        <v>71</v>
      </c>
      <c r="H77">
        <v>99</v>
      </c>
      <c r="I77" s="7" t="s">
        <v>22</v>
      </c>
      <c r="J77">
        <v>5</v>
      </c>
      <c r="K77">
        <v>76</v>
      </c>
      <c r="L77">
        <v>118</v>
      </c>
      <c r="M77">
        <v>116</v>
      </c>
      <c r="N77">
        <v>114</v>
      </c>
      <c r="O77">
        <v>119</v>
      </c>
      <c r="P77">
        <v>97</v>
      </c>
      <c r="Q77">
        <v>117</v>
      </c>
      <c r="R77">
        <v>116</v>
      </c>
      <c r="S77">
        <v>117</v>
      </c>
      <c r="T77">
        <v>116</v>
      </c>
      <c r="U77">
        <v>31</v>
      </c>
      <c r="V77" s="8">
        <f t="shared" si="4"/>
        <v>467</v>
      </c>
      <c r="W77" s="6">
        <f t="shared" si="5"/>
        <v>466</v>
      </c>
      <c r="X77" s="9" t="str">
        <f>Stat[[#This Row],[服装]]&amp;Stat[[#This Row],[名前]]&amp;Stat[[#This Row],[レアリティ]]</f>
        <v>ユニフォーム田沢裕樹ICONIC</v>
      </c>
      <c r="Y77" s="9" t="s">
        <v>350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68</v>
      </c>
      <c r="D78" t="s">
        <v>28</v>
      </c>
      <c r="E78" t="s">
        <v>26</v>
      </c>
      <c r="F78" t="s">
        <v>64</v>
      </c>
      <c r="G78" t="s">
        <v>71</v>
      </c>
      <c r="H78">
        <v>99</v>
      </c>
      <c r="I78" s="7" t="s">
        <v>22</v>
      </c>
      <c r="J78">
        <v>5</v>
      </c>
      <c r="K78">
        <v>75</v>
      </c>
      <c r="L78">
        <v>118</v>
      </c>
      <c r="M78">
        <v>118</v>
      </c>
      <c r="N78">
        <v>112</v>
      </c>
      <c r="O78">
        <v>120</v>
      </c>
      <c r="P78">
        <v>97</v>
      </c>
      <c r="Q78">
        <v>120</v>
      </c>
      <c r="R78">
        <v>115</v>
      </c>
      <c r="S78">
        <v>115</v>
      </c>
      <c r="T78">
        <v>115</v>
      </c>
      <c r="U78">
        <v>31</v>
      </c>
      <c r="V78" s="8">
        <f t="shared" si="4"/>
        <v>468</v>
      </c>
      <c r="W78" s="6">
        <f t="shared" si="5"/>
        <v>465</v>
      </c>
      <c r="X78" s="9" t="str">
        <f>Stat[[#This Row],[服装]]&amp;Stat[[#This Row],[名前]]&amp;Stat[[#This Row],[レアリティ]]</f>
        <v>ユニフォーム子安颯真ICONIC</v>
      </c>
      <c r="Y78" s="9" t="s">
        <v>351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69</v>
      </c>
      <c r="D79" t="s">
        <v>28</v>
      </c>
      <c r="E79" t="s">
        <v>21</v>
      </c>
      <c r="F79" t="s">
        <v>64</v>
      </c>
      <c r="G79" t="s">
        <v>71</v>
      </c>
      <c r="H79">
        <v>99</v>
      </c>
      <c r="I79" s="7" t="s">
        <v>22</v>
      </c>
      <c r="J79">
        <v>5</v>
      </c>
      <c r="K79">
        <v>85</v>
      </c>
      <c r="L79">
        <v>113</v>
      </c>
      <c r="M79">
        <v>110</v>
      </c>
      <c r="N79">
        <v>113</v>
      </c>
      <c r="O79">
        <v>122</v>
      </c>
      <c r="P79">
        <v>101</v>
      </c>
      <c r="Q79">
        <v>110</v>
      </c>
      <c r="R79">
        <v>122</v>
      </c>
      <c r="S79">
        <v>118</v>
      </c>
      <c r="T79">
        <v>120</v>
      </c>
      <c r="U79">
        <v>41</v>
      </c>
      <c r="V79" s="8">
        <f t="shared" si="4"/>
        <v>458</v>
      </c>
      <c r="W79" s="6">
        <f t="shared" si="5"/>
        <v>470</v>
      </c>
      <c r="X79" s="9" t="str">
        <f>Stat[[#This Row],[服装]]&amp;Stat[[#This Row],[名前]]&amp;Stat[[#This Row],[レアリティ]]</f>
        <v>ユニフォーム横手駿ICONIC</v>
      </c>
      <c r="Y79" s="9" t="s">
        <v>352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70</v>
      </c>
      <c r="D80" t="s">
        <v>28</v>
      </c>
      <c r="E80" t="s">
        <v>31</v>
      </c>
      <c r="F80" t="s">
        <v>64</v>
      </c>
      <c r="G80" t="s">
        <v>71</v>
      </c>
      <c r="H80">
        <v>99</v>
      </c>
      <c r="I80" s="7" t="s">
        <v>22</v>
      </c>
      <c r="J80">
        <v>5</v>
      </c>
      <c r="K80">
        <v>73</v>
      </c>
      <c r="L80">
        <v>117</v>
      </c>
      <c r="M80">
        <v>115</v>
      </c>
      <c r="N80">
        <v>120</v>
      </c>
      <c r="O80">
        <v>120</v>
      </c>
      <c r="P80">
        <v>97</v>
      </c>
      <c r="Q80">
        <v>117</v>
      </c>
      <c r="R80">
        <v>114</v>
      </c>
      <c r="S80">
        <v>116</v>
      </c>
      <c r="T80">
        <v>116</v>
      </c>
      <c r="U80">
        <v>31</v>
      </c>
      <c r="V80" s="8">
        <f t="shared" si="4"/>
        <v>472</v>
      </c>
      <c r="W80" s="6">
        <f t="shared" si="5"/>
        <v>463</v>
      </c>
      <c r="X80" s="9" t="str">
        <f>Stat[[#This Row],[服装]]&amp;Stat[[#This Row],[名前]]&amp;Stat[[#This Row],[レアリティ]]</f>
        <v>ユニフォーム夏瀬伊吹ICONIC</v>
      </c>
      <c r="Y80" s="9" t="s">
        <v>353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72</v>
      </c>
      <c r="D81" t="s">
        <v>73</v>
      </c>
      <c r="E81" t="s">
        <v>74</v>
      </c>
      <c r="F81" t="s">
        <v>75</v>
      </c>
      <c r="G81" t="s">
        <v>71</v>
      </c>
      <c r="H81">
        <v>99</v>
      </c>
      <c r="I81" s="7" t="s">
        <v>22</v>
      </c>
      <c r="J81">
        <v>5</v>
      </c>
      <c r="K81">
        <v>76</v>
      </c>
      <c r="L81">
        <v>121</v>
      </c>
      <c r="M81">
        <v>119</v>
      </c>
      <c r="N81">
        <v>122</v>
      </c>
      <c r="O81">
        <v>122</v>
      </c>
      <c r="P81">
        <v>101</v>
      </c>
      <c r="Q81">
        <v>116</v>
      </c>
      <c r="R81">
        <v>116</v>
      </c>
      <c r="S81">
        <v>120</v>
      </c>
      <c r="T81">
        <v>120</v>
      </c>
      <c r="U81">
        <v>41</v>
      </c>
      <c r="V81" s="8">
        <f t="shared" si="4"/>
        <v>484</v>
      </c>
      <c r="W81" s="6">
        <f t="shared" si="5"/>
        <v>472</v>
      </c>
      <c r="X81" s="9" t="str">
        <f>Stat[[#This Row],[服装]]&amp;Stat[[#This Row],[名前]]&amp;Stat[[#This Row],[レアリティ]]</f>
        <v>ユニフォーム古牧譲ICONIC</v>
      </c>
      <c r="Y81" s="9" t="s">
        <v>354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76</v>
      </c>
      <c r="D82" t="s">
        <v>77</v>
      </c>
      <c r="E82" t="s">
        <v>78</v>
      </c>
      <c r="F82" t="s">
        <v>75</v>
      </c>
      <c r="G82" t="s">
        <v>71</v>
      </c>
      <c r="H82">
        <v>99</v>
      </c>
      <c r="I82" s="7" t="s">
        <v>22</v>
      </c>
      <c r="J82">
        <v>5</v>
      </c>
      <c r="K82">
        <v>76</v>
      </c>
      <c r="L82">
        <v>118</v>
      </c>
      <c r="M82">
        <v>116</v>
      </c>
      <c r="N82">
        <v>114</v>
      </c>
      <c r="O82">
        <v>117</v>
      </c>
      <c r="P82">
        <v>97</v>
      </c>
      <c r="Q82">
        <v>117</v>
      </c>
      <c r="R82">
        <v>115</v>
      </c>
      <c r="S82">
        <v>117</v>
      </c>
      <c r="T82">
        <v>117</v>
      </c>
      <c r="U82">
        <v>36</v>
      </c>
      <c r="V82" s="8">
        <f t="shared" si="4"/>
        <v>465</v>
      </c>
      <c r="W82" s="6">
        <f t="shared" si="5"/>
        <v>466</v>
      </c>
      <c r="X82" s="9" t="str">
        <f>Stat[[#This Row],[服装]]&amp;Stat[[#This Row],[名前]]&amp;Stat[[#This Row],[レアリティ]]</f>
        <v>ユニフォーム浅虫快人ICONIC</v>
      </c>
      <c r="Y82" s="9" t="s">
        <v>355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79</v>
      </c>
      <c r="D83" t="s">
        <v>73</v>
      </c>
      <c r="E83" t="s">
        <v>80</v>
      </c>
      <c r="F83" t="s">
        <v>75</v>
      </c>
      <c r="G83" t="s">
        <v>71</v>
      </c>
      <c r="H83">
        <v>99</v>
      </c>
      <c r="I83" s="7" t="s">
        <v>22</v>
      </c>
      <c r="J83">
        <v>5</v>
      </c>
      <c r="K83">
        <v>85</v>
      </c>
      <c r="L83">
        <v>112</v>
      </c>
      <c r="M83">
        <v>110</v>
      </c>
      <c r="N83">
        <v>114</v>
      </c>
      <c r="O83">
        <v>121</v>
      </c>
      <c r="P83">
        <v>101</v>
      </c>
      <c r="Q83">
        <v>110</v>
      </c>
      <c r="R83">
        <v>122</v>
      </c>
      <c r="S83">
        <v>118</v>
      </c>
      <c r="T83">
        <v>120</v>
      </c>
      <c r="U83">
        <v>41</v>
      </c>
      <c r="V83" s="8">
        <f t="shared" si="4"/>
        <v>457</v>
      </c>
      <c r="W83" s="6">
        <f t="shared" si="5"/>
        <v>470</v>
      </c>
      <c r="X83" s="9" t="str">
        <f>Stat[[#This Row],[服装]]&amp;Stat[[#This Row],[名前]]&amp;Stat[[#This Row],[レアリティ]]</f>
        <v>ユニフォーム南田大志ICONIC</v>
      </c>
      <c r="Y83" s="9" t="s">
        <v>356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81</v>
      </c>
      <c r="D84" t="s">
        <v>73</v>
      </c>
      <c r="E84" t="s">
        <v>82</v>
      </c>
      <c r="F84" t="s">
        <v>75</v>
      </c>
      <c r="G84" t="s">
        <v>71</v>
      </c>
      <c r="H84">
        <v>99</v>
      </c>
      <c r="I84" s="7" t="s">
        <v>22</v>
      </c>
      <c r="J84">
        <v>5</v>
      </c>
      <c r="K84">
        <v>75</v>
      </c>
      <c r="L84">
        <v>116</v>
      </c>
      <c r="M84">
        <v>116</v>
      </c>
      <c r="N84">
        <v>112</v>
      </c>
      <c r="O84">
        <v>120</v>
      </c>
      <c r="P84">
        <v>97</v>
      </c>
      <c r="Q84">
        <v>120</v>
      </c>
      <c r="R84">
        <v>115</v>
      </c>
      <c r="S84">
        <v>116</v>
      </c>
      <c r="T84">
        <v>116</v>
      </c>
      <c r="U84">
        <v>31</v>
      </c>
      <c r="V84" s="8">
        <f t="shared" si="4"/>
        <v>464</v>
      </c>
      <c r="W84" s="6">
        <f t="shared" si="5"/>
        <v>467</v>
      </c>
      <c r="X84" s="9" t="str">
        <f>Stat[[#This Row],[服装]]&amp;Stat[[#This Row],[名前]]&amp;Stat[[#This Row],[レアリティ]]</f>
        <v>ユニフォーム湯川良明ICONIC</v>
      </c>
      <c r="Y84" s="9" t="s">
        <v>357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83</v>
      </c>
      <c r="D85" t="s">
        <v>84</v>
      </c>
      <c r="E85" t="s">
        <v>85</v>
      </c>
      <c r="F85" t="s">
        <v>75</v>
      </c>
      <c r="G85" t="s">
        <v>71</v>
      </c>
      <c r="H85">
        <v>99</v>
      </c>
      <c r="I85" s="7" t="s">
        <v>22</v>
      </c>
      <c r="J85">
        <v>5</v>
      </c>
      <c r="K85">
        <v>75</v>
      </c>
      <c r="L85">
        <v>120</v>
      </c>
      <c r="M85">
        <v>117</v>
      </c>
      <c r="N85">
        <v>114</v>
      </c>
      <c r="O85">
        <v>117</v>
      </c>
      <c r="P85">
        <v>97</v>
      </c>
      <c r="Q85">
        <v>115</v>
      </c>
      <c r="R85">
        <v>114</v>
      </c>
      <c r="S85">
        <v>116</v>
      </c>
      <c r="T85">
        <v>116</v>
      </c>
      <c r="U85">
        <v>31</v>
      </c>
      <c r="V85" s="8">
        <f t="shared" si="4"/>
        <v>468</v>
      </c>
      <c r="W85" s="6">
        <f t="shared" si="5"/>
        <v>461</v>
      </c>
      <c r="X85" s="9" t="str">
        <f>Stat[[#This Row],[服装]]&amp;Stat[[#This Row],[名前]]&amp;Stat[[#This Row],[レアリティ]]</f>
        <v>ユニフォーム稲垣功ICONIC</v>
      </c>
      <c r="Y85" s="9" t="s">
        <v>358</v>
      </c>
      <c r="Z85" s="3"/>
      <c r="AA85" s="3"/>
      <c r="AB85" s="3"/>
    </row>
    <row r="86" spans="1:28" ht="14.4" x14ac:dyDescent="0.3">
      <c r="A86">
        <v>85</v>
      </c>
      <c r="B86" t="s">
        <v>108</v>
      </c>
      <c r="C86" t="s">
        <v>86</v>
      </c>
      <c r="D86" t="s">
        <v>84</v>
      </c>
      <c r="E86" t="s">
        <v>87</v>
      </c>
      <c r="F86" t="s">
        <v>75</v>
      </c>
      <c r="G86" t="s">
        <v>71</v>
      </c>
      <c r="H86">
        <v>99</v>
      </c>
      <c r="I86" s="7" t="s">
        <v>22</v>
      </c>
      <c r="J86">
        <v>5</v>
      </c>
      <c r="K86">
        <v>75</v>
      </c>
      <c r="L86">
        <v>115</v>
      </c>
      <c r="M86">
        <v>115</v>
      </c>
      <c r="N86">
        <v>112</v>
      </c>
      <c r="O86">
        <v>120</v>
      </c>
      <c r="P86">
        <v>97</v>
      </c>
      <c r="Q86">
        <v>120</v>
      </c>
      <c r="R86">
        <v>115</v>
      </c>
      <c r="S86">
        <v>117</v>
      </c>
      <c r="T86">
        <v>116</v>
      </c>
      <c r="U86">
        <v>31</v>
      </c>
      <c r="V86" s="8">
        <f t="shared" si="4"/>
        <v>462</v>
      </c>
      <c r="W86" s="6">
        <f t="shared" si="5"/>
        <v>468</v>
      </c>
      <c r="X86" s="9" t="str">
        <f>Stat[[#This Row],[服装]]&amp;Stat[[#This Row],[名前]]&amp;Stat[[#This Row],[レアリティ]]</f>
        <v>ユニフォーム馬門英治ICONIC</v>
      </c>
      <c r="Y86" s="9" t="s">
        <v>359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88</v>
      </c>
      <c r="D87" t="s">
        <v>84</v>
      </c>
      <c r="E87" t="s">
        <v>85</v>
      </c>
      <c r="F87" t="s">
        <v>75</v>
      </c>
      <c r="G87" t="s">
        <v>71</v>
      </c>
      <c r="H87">
        <v>99</v>
      </c>
      <c r="I87" s="7" t="s">
        <v>22</v>
      </c>
      <c r="J87">
        <v>5</v>
      </c>
      <c r="K87">
        <v>76</v>
      </c>
      <c r="L87">
        <v>119</v>
      </c>
      <c r="M87">
        <v>118</v>
      </c>
      <c r="N87">
        <v>115</v>
      </c>
      <c r="O87">
        <v>117</v>
      </c>
      <c r="P87">
        <v>97</v>
      </c>
      <c r="Q87">
        <v>116</v>
      </c>
      <c r="R87">
        <v>115</v>
      </c>
      <c r="S87">
        <v>116</v>
      </c>
      <c r="T87">
        <v>116</v>
      </c>
      <c r="U87">
        <v>31</v>
      </c>
      <c r="V87" s="8">
        <f t="shared" si="4"/>
        <v>469</v>
      </c>
      <c r="W87" s="6">
        <f t="shared" si="5"/>
        <v>463</v>
      </c>
      <c r="X87" s="9" t="str">
        <f>Stat[[#This Row],[服装]]&amp;Stat[[#This Row],[名前]]&amp;Stat[[#This Row],[レアリティ]]</f>
        <v>ユニフォーム百沢雄大ICONIC</v>
      </c>
      <c r="Y87" s="9" t="s">
        <v>360</v>
      </c>
      <c r="Z87" s="3"/>
      <c r="AA87" s="3"/>
      <c r="AB87" s="3"/>
    </row>
    <row r="88" spans="1:28" ht="14.4" x14ac:dyDescent="0.3">
      <c r="A88">
        <v>87</v>
      </c>
      <c r="B88" s="3" t="s">
        <v>718</v>
      </c>
      <c r="C88" t="s">
        <v>88</v>
      </c>
      <c r="D88" s="3" t="s">
        <v>90</v>
      </c>
      <c r="E88" t="s">
        <v>78</v>
      </c>
      <c r="F88" t="s">
        <v>75</v>
      </c>
      <c r="G88" t="s">
        <v>71</v>
      </c>
      <c r="H88">
        <v>99</v>
      </c>
      <c r="I88" s="7" t="s">
        <v>22</v>
      </c>
      <c r="J88">
        <v>5</v>
      </c>
      <c r="K88">
        <v>77</v>
      </c>
      <c r="L88">
        <v>122</v>
      </c>
      <c r="M88">
        <v>121</v>
      </c>
      <c r="N88">
        <v>116</v>
      </c>
      <c r="O88">
        <v>118</v>
      </c>
      <c r="P88">
        <v>97</v>
      </c>
      <c r="Q88">
        <v>117</v>
      </c>
      <c r="R88">
        <v>116</v>
      </c>
      <c r="S88">
        <v>119</v>
      </c>
      <c r="T88">
        <v>117</v>
      </c>
      <c r="U88">
        <v>31</v>
      </c>
      <c r="V88" s="8">
        <f>SUM(L88:O88)</f>
        <v>477</v>
      </c>
      <c r="W88" s="6">
        <f>SUM(Q88:T88)</f>
        <v>469</v>
      </c>
      <c r="X88" s="9" t="str">
        <f>Stat[[#This Row],[服装]]&amp;Stat[[#This Row],[名前]]&amp;Stat[[#This Row],[レアリティ]]</f>
        <v>職業体験百沢雄大ICONIC</v>
      </c>
      <c r="Y88" s="9" t="s">
        <v>360</v>
      </c>
      <c r="Z88" s="3"/>
      <c r="AA88" s="3"/>
      <c r="AB88" s="3"/>
    </row>
    <row r="89" spans="1:28" ht="14.4" x14ac:dyDescent="0.3">
      <c r="A89">
        <v>88</v>
      </c>
      <c r="B89" t="s">
        <v>108</v>
      </c>
      <c r="C89" t="s">
        <v>89</v>
      </c>
      <c r="D89" t="s">
        <v>90</v>
      </c>
      <c r="E89" t="s">
        <v>85</v>
      </c>
      <c r="F89" t="s">
        <v>91</v>
      </c>
      <c r="G89" t="s">
        <v>71</v>
      </c>
      <c r="H89">
        <v>99</v>
      </c>
      <c r="I89" s="7" t="s">
        <v>22</v>
      </c>
      <c r="J89">
        <v>5</v>
      </c>
      <c r="K89">
        <v>76</v>
      </c>
      <c r="L89">
        <v>122</v>
      </c>
      <c r="M89">
        <v>121</v>
      </c>
      <c r="N89">
        <v>114</v>
      </c>
      <c r="O89">
        <v>122</v>
      </c>
      <c r="P89">
        <v>101</v>
      </c>
      <c r="Q89">
        <v>114</v>
      </c>
      <c r="R89">
        <v>115</v>
      </c>
      <c r="S89">
        <v>118</v>
      </c>
      <c r="T89">
        <v>120</v>
      </c>
      <c r="U89">
        <v>41</v>
      </c>
      <c r="V89" s="8">
        <f t="shared" si="4"/>
        <v>479</v>
      </c>
      <c r="W89" s="6">
        <f t="shared" si="5"/>
        <v>467</v>
      </c>
      <c r="X89" s="9" t="str">
        <f>Stat[[#This Row],[服装]]&amp;Stat[[#This Row],[名前]]&amp;Stat[[#This Row],[レアリティ]]</f>
        <v>ユニフォーム照島游児ICONIC</v>
      </c>
      <c r="Y89" s="9" t="s">
        <v>361</v>
      </c>
      <c r="Z89" s="3"/>
      <c r="AA89" s="3"/>
      <c r="AB89" s="3"/>
    </row>
    <row r="90" spans="1:28" ht="14.4" x14ac:dyDescent="0.3">
      <c r="A90">
        <v>89</v>
      </c>
      <c r="B90" t="s">
        <v>149</v>
      </c>
      <c r="C90" t="s">
        <v>89</v>
      </c>
      <c r="D90" t="s">
        <v>77</v>
      </c>
      <c r="E90" t="s">
        <v>78</v>
      </c>
      <c r="F90" t="s">
        <v>91</v>
      </c>
      <c r="G90" t="s">
        <v>71</v>
      </c>
      <c r="H90">
        <v>99</v>
      </c>
      <c r="I90" s="7" t="s">
        <v>22</v>
      </c>
      <c r="J90">
        <v>5</v>
      </c>
      <c r="K90">
        <v>77</v>
      </c>
      <c r="L90">
        <v>125</v>
      </c>
      <c r="M90">
        <v>124</v>
      </c>
      <c r="N90">
        <v>115</v>
      </c>
      <c r="O90">
        <v>123</v>
      </c>
      <c r="P90">
        <v>101</v>
      </c>
      <c r="Q90">
        <v>115</v>
      </c>
      <c r="R90">
        <v>116</v>
      </c>
      <c r="S90">
        <v>121</v>
      </c>
      <c r="T90">
        <v>121</v>
      </c>
      <c r="U90">
        <v>41</v>
      </c>
      <c r="V90" s="8">
        <f t="shared" si="4"/>
        <v>487</v>
      </c>
      <c r="W90" s="6">
        <f t="shared" si="5"/>
        <v>473</v>
      </c>
      <c r="X90" s="9" t="str">
        <f>Stat[[#This Row],[服装]]&amp;Stat[[#This Row],[名前]]&amp;Stat[[#This Row],[レアリティ]]</f>
        <v>制服照島游児ICONIC</v>
      </c>
      <c r="Y90" s="9" t="s">
        <v>361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92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7" t="s">
        <v>22</v>
      </c>
      <c r="J91">
        <v>5</v>
      </c>
      <c r="K91">
        <v>76</v>
      </c>
      <c r="L91">
        <v>117</v>
      </c>
      <c r="M91">
        <v>115</v>
      </c>
      <c r="N91">
        <v>112</v>
      </c>
      <c r="O91">
        <v>120</v>
      </c>
      <c r="P91">
        <v>97</v>
      </c>
      <c r="Q91">
        <v>121</v>
      </c>
      <c r="R91">
        <v>115</v>
      </c>
      <c r="S91">
        <v>117</v>
      </c>
      <c r="T91">
        <v>117</v>
      </c>
      <c r="U91">
        <v>41</v>
      </c>
      <c r="V91" s="8">
        <f t="shared" si="4"/>
        <v>464</v>
      </c>
      <c r="W91" s="6">
        <f t="shared" si="5"/>
        <v>470</v>
      </c>
      <c r="X91" s="9" t="str">
        <f>Stat[[#This Row],[服装]]&amp;Stat[[#This Row],[名前]]&amp;Stat[[#This Row],[レアリティ]]</f>
        <v>ユニフォーム母畑和馬ICONIC</v>
      </c>
      <c r="Y91" s="9" t="s">
        <v>362</v>
      </c>
      <c r="Z91" s="3"/>
      <c r="AA91" s="3"/>
      <c r="AB91" s="3"/>
    </row>
    <row r="92" spans="1:28" ht="13.8" customHeight="1" x14ac:dyDescent="0.3">
      <c r="A92">
        <v>91</v>
      </c>
      <c r="B92" t="s">
        <v>108</v>
      </c>
      <c r="C92" t="s">
        <v>93</v>
      </c>
      <c r="D92" t="s">
        <v>84</v>
      </c>
      <c r="E92" t="s">
        <v>97</v>
      </c>
      <c r="F92" t="s">
        <v>91</v>
      </c>
      <c r="G92" t="s">
        <v>71</v>
      </c>
      <c r="H92">
        <v>99</v>
      </c>
      <c r="I92" s="7" t="s">
        <v>22</v>
      </c>
      <c r="J92">
        <v>5</v>
      </c>
      <c r="K92">
        <v>74</v>
      </c>
      <c r="L92">
        <v>115</v>
      </c>
      <c r="M92">
        <v>114</v>
      </c>
      <c r="N92">
        <v>120</v>
      </c>
      <c r="O92">
        <v>120</v>
      </c>
      <c r="P92">
        <v>97</v>
      </c>
      <c r="Q92">
        <v>117</v>
      </c>
      <c r="R92">
        <v>114</v>
      </c>
      <c r="S92">
        <v>116</v>
      </c>
      <c r="T92">
        <v>117</v>
      </c>
      <c r="U92">
        <v>41</v>
      </c>
      <c r="V92" s="8">
        <f t="shared" si="4"/>
        <v>469</v>
      </c>
      <c r="W92" s="6">
        <f t="shared" si="5"/>
        <v>464</v>
      </c>
      <c r="X92" s="9" t="str">
        <f>Stat[[#This Row],[服装]]&amp;Stat[[#This Row],[名前]]&amp;Stat[[#This Row],[レアリティ]]</f>
        <v>ユニフォーム二岐丈晴ICONIC</v>
      </c>
      <c r="Y92" s="9" t="s">
        <v>363</v>
      </c>
      <c r="Z92" s="3"/>
      <c r="AA92" s="3"/>
      <c r="AB92" s="3"/>
    </row>
    <row r="93" spans="1:28" ht="14.4" x14ac:dyDescent="0.3">
      <c r="A93">
        <v>92</v>
      </c>
      <c r="B93" t="s">
        <v>149</v>
      </c>
      <c r="C93" t="s">
        <v>93</v>
      </c>
      <c r="D93" t="s">
        <v>90</v>
      </c>
      <c r="E93" t="s">
        <v>74</v>
      </c>
      <c r="F93" t="s">
        <v>91</v>
      </c>
      <c r="G93" t="s">
        <v>71</v>
      </c>
      <c r="H93">
        <v>99</v>
      </c>
      <c r="I93" s="7" t="s">
        <v>22</v>
      </c>
      <c r="J93">
        <v>5</v>
      </c>
      <c r="K93">
        <v>75</v>
      </c>
      <c r="L93">
        <v>116</v>
      </c>
      <c r="M93">
        <v>117</v>
      </c>
      <c r="N93">
        <v>123</v>
      </c>
      <c r="O93">
        <v>123</v>
      </c>
      <c r="P93">
        <v>97</v>
      </c>
      <c r="Q93">
        <v>118</v>
      </c>
      <c r="R93">
        <v>115</v>
      </c>
      <c r="S93">
        <v>117</v>
      </c>
      <c r="T93">
        <v>118</v>
      </c>
      <c r="U93">
        <v>41</v>
      </c>
      <c r="V93" s="8">
        <f t="shared" si="4"/>
        <v>479</v>
      </c>
      <c r="W93" s="6">
        <f t="shared" si="5"/>
        <v>468</v>
      </c>
      <c r="X93" s="9" t="str">
        <f>Stat[[#This Row],[服装]]&amp;Stat[[#This Row],[名前]]&amp;Stat[[#This Row],[レアリティ]]</f>
        <v>制服二岐丈晴ICONIC</v>
      </c>
      <c r="Y93" s="9" t="s">
        <v>363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99</v>
      </c>
      <c r="D94" t="s">
        <v>84</v>
      </c>
      <c r="E94" t="s">
        <v>85</v>
      </c>
      <c r="F94" t="s">
        <v>91</v>
      </c>
      <c r="G94" t="s">
        <v>71</v>
      </c>
      <c r="H94">
        <v>99</v>
      </c>
      <c r="I94" s="7" t="s">
        <v>22</v>
      </c>
      <c r="J94">
        <v>5</v>
      </c>
      <c r="K94">
        <v>74</v>
      </c>
      <c r="L94">
        <v>120</v>
      </c>
      <c r="M94">
        <v>119</v>
      </c>
      <c r="N94">
        <v>113</v>
      </c>
      <c r="O94">
        <v>118</v>
      </c>
      <c r="P94">
        <v>97</v>
      </c>
      <c r="Q94">
        <v>115</v>
      </c>
      <c r="R94">
        <v>115</v>
      </c>
      <c r="S94">
        <v>116</v>
      </c>
      <c r="T94">
        <v>116</v>
      </c>
      <c r="U94">
        <v>41</v>
      </c>
      <c r="V94" s="8">
        <f t="shared" si="4"/>
        <v>470</v>
      </c>
      <c r="W94" s="6">
        <f t="shared" si="5"/>
        <v>462</v>
      </c>
      <c r="X94" s="9" t="str">
        <f>Stat[[#This Row],[服装]]&amp;Stat[[#This Row],[名前]]&amp;Stat[[#This Row],[レアリティ]]</f>
        <v>ユニフォーム沼尻凛太郎ICONIC</v>
      </c>
      <c r="Y94" s="9" t="s">
        <v>364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94</v>
      </c>
      <c r="D95" t="s">
        <v>90</v>
      </c>
      <c r="E95" t="s">
        <v>87</v>
      </c>
      <c r="F95" t="s">
        <v>91</v>
      </c>
      <c r="G95" t="s">
        <v>71</v>
      </c>
      <c r="H95">
        <v>99</v>
      </c>
      <c r="I95" s="7" t="s">
        <v>22</v>
      </c>
      <c r="J95">
        <v>5</v>
      </c>
      <c r="K95">
        <v>74</v>
      </c>
      <c r="L95">
        <v>116</v>
      </c>
      <c r="M95">
        <v>115</v>
      </c>
      <c r="N95">
        <v>113</v>
      </c>
      <c r="O95">
        <v>117</v>
      </c>
      <c r="P95">
        <v>97</v>
      </c>
      <c r="Q95">
        <v>121</v>
      </c>
      <c r="R95">
        <v>115</v>
      </c>
      <c r="S95">
        <v>116</v>
      </c>
      <c r="T95">
        <v>117</v>
      </c>
      <c r="U95">
        <v>41</v>
      </c>
      <c r="V95" s="8">
        <f t="shared" si="4"/>
        <v>461</v>
      </c>
      <c r="W95" s="6">
        <f t="shared" si="5"/>
        <v>469</v>
      </c>
      <c r="X95" s="9" t="str">
        <f>Stat[[#This Row],[服装]]&amp;Stat[[#This Row],[名前]]&amp;Stat[[#This Row],[レアリティ]]</f>
        <v>ユニフォーム飯坂信義ICONIC</v>
      </c>
      <c r="Y95" s="9" t="s">
        <v>365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95</v>
      </c>
      <c r="D96" t="s">
        <v>90</v>
      </c>
      <c r="E96" t="s">
        <v>85</v>
      </c>
      <c r="F96" t="s">
        <v>91</v>
      </c>
      <c r="G96" t="s">
        <v>71</v>
      </c>
      <c r="H96">
        <v>99</v>
      </c>
      <c r="I96" s="7" t="s">
        <v>22</v>
      </c>
      <c r="J96">
        <v>5</v>
      </c>
      <c r="K96">
        <v>74</v>
      </c>
      <c r="L96">
        <v>118</v>
      </c>
      <c r="M96">
        <v>118</v>
      </c>
      <c r="N96">
        <v>113</v>
      </c>
      <c r="O96">
        <v>120</v>
      </c>
      <c r="P96">
        <v>97</v>
      </c>
      <c r="Q96">
        <v>115</v>
      </c>
      <c r="R96">
        <v>115</v>
      </c>
      <c r="S96">
        <v>120</v>
      </c>
      <c r="T96">
        <v>120</v>
      </c>
      <c r="U96">
        <v>41</v>
      </c>
      <c r="V96" s="8">
        <f t="shared" si="4"/>
        <v>469</v>
      </c>
      <c r="W96" s="6">
        <f t="shared" si="5"/>
        <v>470</v>
      </c>
      <c r="X96" s="9" t="str">
        <f>Stat[[#This Row],[服装]]&amp;Stat[[#This Row],[名前]]&amp;Stat[[#This Row],[レアリティ]]</f>
        <v>ユニフォーム東山勝道ICONIC</v>
      </c>
      <c r="Y96" s="9" t="s">
        <v>366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96</v>
      </c>
      <c r="D97" t="s">
        <v>90</v>
      </c>
      <c r="E97" t="s">
        <v>98</v>
      </c>
      <c r="F97" t="s">
        <v>91</v>
      </c>
      <c r="G97" t="s">
        <v>71</v>
      </c>
      <c r="H97">
        <v>99</v>
      </c>
      <c r="I97" s="7" t="s">
        <v>22</v>
      </c>
      <c r="J97">
        <v>5</v>
      </c>
      <c r="K97">
        <v>85</v>
      </c>
      <c r="L97">
        <v>112</v>
      </c>
      <c r="M97">
        <v>110</v>
      </c>
      <c r="N97">
        <v>114</v>
      </c>
      <c r="O97">
        <v>120</v>
      </c>
      <c r="P97">
        <v>101</v>
      </c>
      <c r="Q97">
        <v>110</v>
      </c>
      <c r="R97">
        <v>120</v>
      </c>
      <c r="S97">
        <v>119</v>
      </c>
      <c r="T97">
        <v>120</v>
      </c>
      <c r="U97">
        <v>41</v>
      </c>
      <c r="V97" s="8">
        <f t="shared" si="4"/>
        <v>456</v>
      </c>
      <c r="W97" s="6">
        <f t="shared" si="5"/>
        <v>469</v>
      </c>
      <c r="X97" s="9" t="str">
        <f>Stat[[#This Row],[服装]]&amp;Stat[[#This Row],[名前]]&amp;Stat[[#This Row],[レアリティ]]</f>
        <v>ユニフォーム土湯新ICONIC</v>
      </c>
      <c r="Y97" s="9" t="s">
        <v>367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100</v>
      </c>
      <c r="D98" t="s">
        <v>77</v>
      </c>
      <c r="E98" t="s">
        <v>78</v>
      </c>
      <c r="F98" t="s">
        <v>130</v>
      </c>
      <c r="G98" t="s">
        <v>71</v>
      </c>
      <c r="H98">
        <v>99</v>
      </c>
      <c r="I98" s="7" t="s">
        <v>22</v>
      </c>
      <c r="J98">
        <v>5</v>
      </c>
      <c r="K98">
        <v>76</v>
      </c>
      <c r="L98">
        <v>123</v>
      </c>
      <c r="M98">
        <v>121</v>
      </c>
      <c r="N98">
        <v>113</v>
      </c>
      <c r="O98">
        <v>121</v>
      </c>
      <c r="P98">
        <v>97</v>
      </c>
      <c r="Q98">
        <v>115</v>
      </c>
      <c r="R98">
        <v>115</v>
      </c>
      <c r="S98">
        <v>120</v>
      </c>
      <c r="T98">
        <v>121</v>
      </c>
      <c r="U98">
        <v>41</v>
      </c>
      <c r="V98" s="8">
        <f t="shared" si="4"/>
        <v>478</v>
      </c>
      <c r="W98" s="6">
        <f t="shared" si="5"/>
        <v>471</v>
      </c>
      <c r="X98" s="9" t="str">
        <f>Stat[[#This Row],[服装]]&amp;Stat[[#This Row],[名前]]&amp;Stat[[#This Row],[レアリティ]]</f>
        <v>ユニフォーム中島猛ICONIC</v>
      </c>
      <c r="Y98" s="9" t="s">
        <v>368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101</v>
      </c>
      <c r="D99" t="s">
        <v>90</v>
      </c>
      <c r="E99" t="s">
        <v>78</v>
      </c>
      <c r="F99" t="s">
        <v>130</v>
      </c>
      <c r="G99" t="s">
        <v>71</v>
      </c>
      <c r="H99">
        <v>99</v>
      </c>
      <c r="I99" s="7" t="s">
        <v>22</v>
      </c>
      <c r="J99">
        <v>5</v>
      </c>
      <c r="K99">
        <v>80</v>
      </c>
      <c r="L99">
        <v>119</v>
      </c>
      <c r="M99">
        <v>116</v>
      </c>
      <c r="N99">
        <v>113</v>
      </c>
      <c r="O99">
        <v>117</v>
      </c>
      <c r="P99">
        <v>97</v>
      </c>
      <c r="Q99">
        <v>113</v>
      </c>
      <c r="R99">
        <v>115</v>
      </c>
      <c r="S99">
        <v>115</v>
      </c>
      <c r="T99">
        <v>116</v>
      </c>
      <c r="U99">
        <v>31</v>
      </c>
      <c r="V99" s="8">
        <f t="shared" si="4"/>
        <v>465</v>
      </c>
      <c r="W99" s="6">
        <f t="shared" si="5"/>
        <v>459</v>
      </c>
      <c r="X99" s="9" t="str">
        <f>Stat[[#This Row],[服装]]&amp;Stat[[#This Row],[名前]]&amp;Stat[[#This Row],[レアリティ]]</f>
        <v>ユニフォーム白石優希ICONIC</v>
      </c>
      <c r="Y99" s="9" t="s">
        <v>369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102</v>
      </c>
      <c r="D100" t="s">
        <v>77</v>
      </c>
      <c r="E100" t="s">
        <v>74</v>
      </c>
      <c r="F100" t="s">
        <v>130</v>
      </c>
      <c r="G100" t="s">
        <v>71</v>
      </c>
      <c r="H100">
        <v>99</v>
      </c>
      <c r="I100" s="7" t="s">
        <v>22</v>
      </c>
      <c r="J100">
        <v>5</v>
      </c>
      <c r="K100">
        <v>76</v>
      </c>
      <c r="L100">
        <v>119</v>
      </c>
      <c r="M100">
        <v>121</v>
      </c>
      <c r="N100">
        <v>122</v>
      </c>
      <c r="O100">
        <v>121</v>
      </c>
      <c r="P100">
        <v>97</v>
      </c>
      <c r="Q100">
        <v>119</v>
      </c>
      <c r="R100">
        <v>119</v>
      </c>
      <c r="S100">
        <v>118</v>
      </c>
      <c r="T100">
        <v>118</v>
      </c>
      <c r="U100">
        <v>41</v>
      </c>
      <c r="V100" s="8">
        <f t="shared" si="4"/>
        <v>483</v>
      </c>
      <c r="W100" s="6">
        <f t="shared" si="5"/>
        <v>474</v>
      </c>
      <c r="X100" s="9" t="str">
        <f>Stat[[#This Row],[服装]]&amp;Stat[[#This Row],[名前]]&amp;Stat[[#This Row],[レアリティ]]</f>
        <v>ユニフォーム花山一雅ICONIC</v>
      </c>
      <c r="Y100" s="9" t="s">
        <v>370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103</v>
      </c>
      <c r="D101" t="s">
        <v>77</v>
      </c>
      <c r="E101" t="s">
        <v>82</v>
      </c>
      <c r="F101" t="s">
        <v>130</v>
      </c>
      <c r="G101" t="s">
        <v>71</v>
      </c>
      <c r="H101">
        <v>99</v>
      </c>
      <c r="I101" s="7" t="s">
        <v>22</v>
      </c>
      <c r="J101">
        <v>5</v>
      </c>
      <c r="K101">
        <v>80</v>
      </c>
      <c r="L101">
        <v>114</v>
      </c>
      <c r="M101">
        <v>114</v>
      </c>
      <c r="N101">
        <v>113</v>
      </c>
      <c r="O101">
        <v>117</v>
      </c>
      <c r="P101">
        <v>97</v>
      </c>
      <c r="Q101">
        <v>121</v>
      </c>
      <c r="R101">
        <v>115</v>
      </c>
      <c r="S101">
        <v>116</v>
      </c>
      <c r="T101">
        <v>117</v>
      </c>
      <c r="U101">
        <v>31</v>
      </c>
      <c r="V101" s="8">
        <f t="shared" si="4"/>
        <v>458</v>
      </c>
      <c r="W101" s="6">
        <f t="shared" si="5"/>
        <v>469</v>
      </c>
      <c r="X101" s="9" t="str">
        <f>Stat[[#This Row],[服装]]&amp;Stat[[#This Row],[名前]]&amp;Stat[[#This Row],[レアリティ]]</f>
        <v>ユニフォーム鳴子哲平ICONIC</v>
      </c>
      <c r="Y101" s="9" t="s">
        <v>371</v>
      </c>
      <c r="Z101" s="3"/>
      <c r="AA101" s="3"/>
      <c r="AB101" s="3"/>
    </row>
    <row r="102" spans="1:28" ht="14.4" x14ac:dyDescent="0.3">
      <c r="A102">
        <v>101</v>
      </c>
      <c r="B102" t="s">
        <v>108</v>
      </c>
      <c r="C102" t="s">
        <v>104</v>
      </c>
      <c r="D102" t="s">
        <v>77</v>
      </c>
      <c r="E102" t="s">
        <v>80</v>
      </c>
      <c r="F102" t="s">
        <v>130</v>
      </c>
      <c r="G102" t="s">
        <v>71</v>
      </c>
      <c r="H102">
        <v>99</v>
      </c>
      <c r="I102" s="7" t="s">
        <v>22</v>
      </c>
      <c r="J102">
        <v>5</v>
      </c>
      <c r="K102">
        <v>85</v>
      </c>
      <c r="L102">
        <v>112</v>
      </c>
      <c r="M102">
        <v>110</v>
      </c>
      <c r="N102">
        <v>114</v>
      </c>
      <c r="O102">
        <v>120</v>
      </c>
      <c r="P102">
        <v>101</v>
      </c>
      <c r="Q102">
        <v>110</v>
      </c>
      <c r="R102">
        <v>121</v>
      </c>
      <c r="S102">
        <v>119</v>
      </c>
      <c r="T102">
        <v>120</v>
      </c>
      <c r="U102">
        <v>41</v>
      </c>
      <c r="V102" s="8">
        <f t="shared" si="4"/>
        <v>456</v>
      </c>
      <c r="W102" s="6">
        <f t="shared" si="5"/>
        <v>470</v>
      </c>
      <c r="X102" s="9" t="str">
        <f>Stat[[#This Row],[服装]]&amp;Stat[[#This Row],[名前]]&amp;Stat[[#This Row],[レアリティ]]</f>
        <v>ユニフォーム秋保和光ICONIC</v>
      </c>
      <c r="Y102" s="9" t="s">
        <v>372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105</v>
      </c>
      <c r="D103" t="s">
        <v>77</v>
      </c>
      <c r="E103" t="s">
        <v>82</v>
      </c>
      <c r="F103" t="s">
        <v>130</v>
      </c>
      <c r="G103" t="s">
        <v>71</v>
      </c>
      <c r="H103">
        <v>99</v>
      </c>
      <c r="I103" s="7" t="s">
        <v>22</v>
      </c>
      <c r="J103">
        <v>5</v>
      </c>
      <c r="K103">
        <v>74</v>
      </c>
      <c r="L103">
        <v>114</v>
      </c>
      <c r="M103">
        <v>115</v>
      </c>
      <c r="N103">
        <v>113</v>
      </c>
      <c r="O103">
        <v>118</v>
      </c>
      <c r="P103">
        <v>97</v>
      </c>
      <c r="Q103">
        <v>121</v>
      </c>
      <c r="R103">
        <v>117</v>
      </c>
      <c r="S103">
        <v>116</v>
      </c>
      <c r="T103">
        <v>117</v>
      </c>
      <c r="U103">
        <v>31</v>
      </c>
      <c r="V103" s="8">
        <f t="shared" si="4"/>
        <v>460</v>
      </c>
      <c r="W103" s="6">
        <f t="shared" si="5"/>
        <v>471</v>
      </c>
      <c r="X103" s="9" t="str">
        <f>Stat[[#This Row],[服装]]&amp;Stat[[#This Row],[名前]]&amp;Stat[[#This Row],[レアリティ]]</f>
        <v>ユニフォーム松島剛ICONIC</v>
      </c>
      <c r="Y103" s="9" t="s">
        <v>374</v>
      </c>
      <c r="Z103" s="3"/>
      <c r="AA103" s="3"/>
      <c r="AB103" s="3"/>
    </row>
    <row r="104" spans="1:28" ht="14.4" x14ac:dyDescent="0.3">
      <c r="A104">
        <v>103</v>
      </c>
      <c r="B104" t="s">
        <v>108</v>
      </c>
      <c r="C104" t="s">
        <v>106</v>
      </c>
      <c r="D104" t="s">
        <v>77</v>
      </c>
      <c r="E104" t="s">
        <v>78</v>
      </c>
      <c r="F104" t="s">
        <v>130</v>
      </c>
      <c r="G104" t="s">
        <v>71</v>
      </c>
      <c r="H104">
        <v>99</v>
      </c>
      <c r="I104" s="7" t="s">
        <v>22</v>
      </c>
      <c r="J104">
        <v>5</v>
      </c>
      <c r="K104">
        <v>74</v>
      </c>
      <c r="L104">
        <v>121</v>
      </c>
      <c r="M104">
        <v>118</v>
      </c>
      <c r="N104">
        <v>114</v>
      </c>
      <c r="O104">
        <v>120</v>
      </c>
      <c r="P104">
        <v>101</v>
      </c>
      <c r="Q104">
        <v>116</v>
      </c>
      <c r="R104">
        <v>116</v>
      </c>
      <c r="S104">
        <v>118</v>
      </c>
      <c r="T104">
        <v>118</v>
      </c>
      <c r="U104">
        <v>36</v>
      </c>
      <c r="V104" s="8">
        <f t="shared" ref="V104:V138" si="6">SUM(L104:O104)</f>
        <v>473</v>
      </c>
      <c r="W104" s="6">
        <f t="shared" ref="W104:W138" si="7">SUM(Q104:T104)</f>
        <v>468</v>
      </c>
      <c r="X104" s="9" t="str">
        <f>Stat[[#This Row],[服装]]&amp;Stat[[#This Row],[名前]]&amp;Stat[[#This Row],[レアリティ]]</f>
        <v>ユニフォーム川渡瞬己ICONIC</v>
      </c>
      <c r="Y104" s="9" t="s">
        <v>373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109</v>
      </c>
      <c r="D105" t="s">
        <v>73</v>
      </c>
      <c r="E105" t="s">
        <v>78</v>
      </c>
      <c r="F105" t="s">
        <v>118</v>
      </c>
      <c r="G105" t="s">
        <v>71</v>
      </c>
      <c r="H105">
        <v>99</v>
      </c>
      <c r="I105" s="7" t="s">
        <v>22</v>
      </c>
      <c r="J105">
        <v>5</v>
      </c>
      <c r="K105">
        <v>82</v>
      </c>
      <c r="L105">
        <v>130</v>
      </c>
      <c r="M105">
        <v>130</v>
      </c>
      <c r="N105">
        <v>114</v>
      </c>
      <c r="O105">
        <v>123</v>
      </c>
      <c r="P105">
        <v>101</v>
      </c>
      <c r="Q105">
        <v>116</v>
      </c>
      <c r="R105">
        <v>116</v>
      </c>
      <c r="S105">
        <v>120</v>
      </c>
      <c r="T105">
        <v>120</v>
      </c>
      <c r="U105">
        <v>41</v>
      </c>
      <c r="V105" s="8">
        <f t="shared" si="6"/>
        <v>497</v>
      </c>
      <c r="W105" s="6">
        <f t="shared" si="7"/>
        <v>472</v>
      </c>
      <c r="X105" s="9" t="str">
        <f>Stat[[#This Row],[服装]]&amp;Stat[[#This Row],[名前]]&amp;Stat[[#This Row],[レアリティ]]</f>
        <v>ユニフォーム牛島若利ICONIC</v>
      </c>
      <c r="Y105" s="9" t="s">
        <v>375</v>
      </c>
      <c r="Z105" s="3"/>
      <c r="AA105" s="3"/>
      <c r="AB105" s="3"/>
    </row>
    <row r="106" spans="1:28" ht="14.4" x14ac:dyDescent="0.3">
      <c r="A106">
        <v>105</v>
      </c>
      <c r="B106" t="s">
        <v>116</v>
      </c>
      <c r="C106" t="s">
        <v>109</v>
      </c>
      <c r="D106" t="s">
        <v>90</v>
      </c>
      <c r="E106" t="s">
        <v>78</v>
      </c>
      <c r="F106" t="s">
        <v>118</v>
      </c>
      <c r="G106" t="s">
        <v>71</v>
      </c>
      <c r="H106">
        <v>99</v>
      </c>
      <c r="I106" s="7" t="s">
        <v>22</v>
      </c>
      <c r="J106">
        <v>5</v>
      </c>
      <c r="K106">
        <v>83</v>
      </c>
      <c r="L106">
        <v>133</v>
      </c>
      <c r="M106">
        <v>133</v>
      </c>
      <c r="N106">
        <v>115</v>
      </c>
      <c r="O106">
        <v>124</v>
      </c>
      <c r="P106">
        <v>101</v>
      </c>
      <c r="Q106">
        <v>117</v>
      </c>
      <c r="R106">
        <v>117</v>
      </c>
      <c r="S106">
        <v>123</v>
      </c>
      <c r="T106">
        <v>121</v>
      </c>
      <c r="U106">
        <v>41</v>
      </c>
      <c r="V106" s="8">
        <f t="shared" si="6"/>
        <v>505</v>
      </c>
      <c r="W106" s="6">
        <f t="shared" si="7"/>
        <v>478</v>
      </c>
      <c r="X106" s="9" t="str">
        <f>Stat[[#This Row],[服装]]&amp;Stat[[#This Row],[名前]]&amp;Stat[[#This Row],[レアリティ]]</f>
        <v>水着牛島若利ICONIC</v>
      </c>
      <c r="Y106" s="9" t="s">
        <v>375</v>
      </c>
      <c r="Z106" s="3"/>
      <c r="AA106" s="3"/>
      <c r="AB106" s="3"/>
    </row>
    <row r="107" spans="1:28" ht="14.4" x14ac:dyDescent="0.3">
      <c r="A107">
        <v>106</v>
      </c>
      <c r="B107" t="s">
        <v>108</v>
      </c>
      <c r="C107" t="s">
        <v>110</v>
      </c>
      <c r="D107" t="s">
        <v>73</v>
      </c>
      <c r="E107" t="s">
        <v>82</v>
      </c>
      <c r="F107" t="s">
        <v>118</v>
      </c>
      <c r="G107" t="s">
        <v>71</v>
      </c>
      <c r="H107">
        <v>99</v>
      </c>
      <c r="I107" s="7" t="s">
        <v>22</v>
      </c>
      <c r="J107">
        <v>5</v>
      </c>
      <c r="K107">
        <v>81</v>
      </c>
      <c r="L107">
        <v>123</v>
      </c>
      <c r="M107">
        <v>120</v>
      </c>
      <c r="N107">
        <v>113</v>
      </c>
      <c r="O107">
        <v>121</v>
      </c>
      <c r="P107">
        <v>97</v>
      </c>
      <c r="Q107">
        <v>125</v>
      </c>
      <c r="R107">
        <v>115</v>
      </c>
      <c r="S107">
        <v>117</v>
      </c>
      <c r="T107">
        <v>117</v>
      </c>
      <c r="U107">
        <v>28</v>
      </c>
      <c r="V107" s="8">
        <f t="shared" si="6"/>
        <v>477</v>
      </c>
      <c r="W107" s="6">
        <f t="shared" si="7"/>
        <v>474</v>
      </c>
      <c r="X107" s="9" t="str">
        <f>Stat[[#This Row],[服装]]&amp;Stat[[#This Row],[名前]]&amp;Stat[[#This Row],[レアリティ]]</f>
        <v>ユニフォーム天童覚ICONIC</v>
      </c>
      <c r="Y107" s="9" t="s">
        <v>376</v>
      </c>
      <c r="Z107" s="3"/>
      <c r="AA107" s="3"/>
      <c r="AB107" s="3"/>
    </row>
    <row r="108" spans="1:28" ht="14.4" x14ac:dyDescent="0.3">
      <c r="A108">
        <v>107</v>
      </c>
      <c r="B108" t="s">
        <v>116</v>
      </c>
      <c r="C108" t="s">
        <v>110</v>
      </c>
      <c r="D108" t="s">
        <v>90</v>
      </c>
      <c r="E108" t="s">
        <v>82</v>
      </c>
      <c r="F108" t="s">
        <v>118</v>
      </c>
      <c r="G108" t="s">
        <v>71</v>
      </c>
      <c r="H108">
        <v>99</v>
      </c>
      <c r="I108" s="7" t="s">
        <v>22</v>
      </c>
      <c r="J108">
        <v>5</v>
      </c>
      <c r="K108">
        <v>82</v>
      </c>
      <c r="L108">
        <v>126</v>
      </c>
      <c r="M108">
        <v>121</v>
      </c>
      <c r="N108">
        <v>114</v>
      </c>
      <c r="O108">
        <v>122</v>
      </c>
      <c r="P108">
        <v>97</v>
      </c>
      <c r="Q108">
        <v>128</v>
      </c>
      <c r="R108">
        <v>116</v>
      </c>
      <c r="S108">
        <v>120</v>
      </c>
      <c r="T108">
        <v>118</v>
      </c>
      <c r="U108">
        <v>28</v>
      </c>
      <c r="V108" s="8">
        <f t="shared" si="6"/>
        <v>483</v>
      </c>
      <c r="W108" s="6">
        <f t="shared" si="7"/>
        <v>482</v>
      </c>
      <c r="X108" s="9" t="str">
        <f>Stat[[#This Row],[服装]]&amp;Stat[[#This Row],[名前]]&amp;Stat[[#This Row],[レアリティ]]</f>
        <v>水着天童覚ICONIC</v>
      </c>
      <c r="Y108" s="9" t="s">
        <v>376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111</v>
      </c>
      <c r="D109" t="s">
        <v>77</v>
      </c>
      <c r="E109" t="s">
        <v>78</v>
      </c>
      <c r="F109" t="s">
        <v>118</v>
      </c>
      <c r="G109" t="s">
        <v>71</v>
      </c>
      <c r="H109">
        <v>99</v>
      </c>
      <c r="I109" s="7" t="s">
        <v>22</v>
      </c>
      <c r="J109">
        <v>5</v>
      </c>
      <c r="K109">
        <v>76</v>
      </c>
      <c r="L109">
        <v>123</v>
      </c>
      <c r="M109">
        <v>120</v>
      </c>
      <c r="N109">
        <v>118</v>
      </c>
      <c r="O109">
        <v>123</v>
      </c>
      <c r="P109">
        <v>101</v>
      </c>
      <c r="Q109">
        <v>118</v>
      </c>
      <c r="R109">
        <v>118</v>
      </c>
      <c r="S109">
        <v>121</v>
      </c>
      <c r="T109">
        <v>121</v>
      </c>
      <c r="U109">
        <v>36</v>
      </c>
      <c r="V109" s="8">
        <f t="shared" si="6"/>
        <v>484</v>
      </c>
      <c r="W109" s="6">
        <f t="shared" si="7"/>
        <v>478</v>
      </c>
      <c r="X109" s="9" t="str">
        <f>Stat[[#This Row],[服装]]&amp;Stat[[#This Row],[名前]]&amp;Stat[[#This Row],[レアリティ]]</f>
        <v>ユニフォーム五色工ICONIC</v>
      </c>
      <c r="Y109" s="9" t="s">
        <v>377</v>
      </c>
      <c r="Z109" s="3"/>
      <c r="AA109" s="3"/>
      <c r="AB109" s="3"/>
    </row>
    <row r="110" spans="1:28" ht="14.4" x14ac:dyDescent="0.3">
      <c r="A110">
        <v>109</v>
      </c>
      <c r="B110" s="3" t="s">
        <v>718</v>
      </c>
      <c r="C110" t="s">
        <v>111</v>
      </c>
      <c r="D110" s="3" t="s">
        <v>73</v>
      </c>
      <c r="E110" t="s">
        <v>78</v>
      </c>
      <c r="F110" t="s">
        <v>118</v>
      </c>
      <c r="G110" t="s">
        <v>71</v>
      </c>
      <c r="H110">
        <v>99</v>
      </c>
      <c r="I110" s="7" t="s">
        <v>22</v>
      </c>
      <c r="J110">
        <v>5</v>
      </c>
      <c r="K110">
        <v>77</v>
      </c>
      <c r="L110">
        <v>126</v>
      </c>
      <c r="M110">
        <v>123</v>
      </c>
      <c r="N110">
        <v>119</v>
      </c>
      <c r="O110">
        <v>124</v>
      </c>
      <c r="P110">
        <v>101</v>
      </c>
      <c r="Q110">
        <v>119</v>
      </c>
      <c r="R110">
        <v>119</v>
      </c>
      <c r="S110">
        <v>124</v>
      </c>
      <c r="T110">
        <v>122</v>
      </c>
      <c r="U110">
        <v>41</v>
      </c>
      <c r="V110" s="8">
        <f>SUM(L110:O110)</f>
        <v>492</v>
      </c>
      <c r="W110" s="6">
        <f>SUM(Q110:T110)</f>
        <v>484</v>
      </c>
      <c r="X110" s="9" t="str">
        <f>Stat[[#This Row],[服装]]&amp;Stat[[#This Row],[名前]]&amp;Stat[[#This Row],[レアリティ]]</f>
        <v>職業体験五色工ICONIC</v>
      </c>
      <c r="Y110" s="9" t="s">
        <v>377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112</v>
      </c>
      <c r="D111" t="s">
        <v>73</v>
      </c>
      <c r="E111" t="s">
        <v>74</v>
      </c>
      <c r="F111" t="s">
        <v>118</v>
      </c>
      <c r="G111" t="s">
        <v>71</v>
      </c>
      <c r="H111">
        <v>99</v>
      </c>
      <c r="I111" s="7" t="s">
        <v>22</v>
      </c>
      <c r="J111">
        <v>5</v>
      </c>
      <c r="K111">
        <v>75</v>
      </c>
      <c r="L111">
        <v>119</v>
      </c>
      <c r="M111">
        <v>120</v>
      </c>
      <c r="N111">
        <v>127</v>
      </c>
      <c r="O111">
        <v>123</v>
      </c>
      <c r="P111">
        <v>101</v>
      </c>
      <c r="Q111">
        <v>117</v>
      </c>
      <c r="R111">
        <v>117</v>
      </c>
      <c r="S111">
        <v>116</v>
      </c>
      <c r="T111">
        <v>118</v>
      </c>
      <c r="U111">
        <v>36</v>
      </c>
      <c r="V111" s="8">
        <f t="shared" si="6"/>
        <v>489</v>
      </c>
      <c r="W111" s="6">
        <f t="shared" si="7"/>
        <v>468</v>
      </c>
      <c r="X111" s="9" t="str">
        <f>Stat[[#This Row],[服装]]&amp;Stat[[#This Row],[名前]]&amp;Stat[[#This Row],[レアリティ]]</f>
        <v>ユニフォーム白布賢二郎ICONIC</v>
      </c>
      <c r="Y111" s="9" t="s">
        <v>378</v>
      </c>
      <c r="Z111" s="3"/>
      <c r="AA111" s="3"/>
      <c r="AB111" s="3"/>
    </row>
    <row r="112" spans="1:28" ht="14.4" x14ac:dyDescent="0.3">
      <c r="A112">
        <v>111</v>
      </c>
      <c r="B112" t="s">
        <v>406</v>
      </c>
      <c r="C112" t="s">
        <v>407</v>
      </c>
      <c r="D112" t="s">
        <v>24</v>
      </c>
      <c r="E112" t="s">
        <v>31</v>
      </c>
      <c r="F112" t="s">
        <v>158</v>
      </c>
      <c r="G112" t="s">
        <v>71</v>
      </c>
      <c r="H112">
        <v>99</v>
      </c>
      <c r="I112" s="7" t="s">
        <v>22</v>
      </c>
      <c r="J112">
        <v>5</v>
      </c>
      <c r="K112">
        <v>76</v>
      </c>
      <c r="L112">
        <v>120</v>
      </c>
      <c r="M112">
        <v>123</v>
      </c>
      <c r="N112">
        <v>130</v>
      </c>
      <c r="O112">
        <v>126</v>
      </c>
      <c r="P112">
        <v>101</v>
      </c>
      <c r="Q112">
        <v>118</v>
      </c>
      <c r="R112">
        <v>118</v>
      </c>
      <c r="S112">
        <v>117</v>
      </c>
      <c r="T112">
        <v>119</v>
      </c>
      <c r="U112">
        <v>36</v>
      </c>
      <c r="V112" s="8">
        <v>499</v>
      </c>
      <c r="W112" s="6">
        <v>472</v>
      </c>
      <c r="X112" s="9" t="str">
        <f>Stat[[#This Row],[服装]]&amp;Stat[[#This Row],[名前]]&amp;Stat[[#This Row],[レアリティ]]</f>
        <v>探偵白布賢二郎ICONIC</v>
      </c>
      <c r="Y112" s="9" t="s">
        <v>378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113</v>
      </c>
      <c r="D113" t="s">
        <v>73</v>
      </c>
      <c r="E113" t="s">
        <v>78</v>
      </c>
      <c r="F113" t="s">
        <v>118</v>
      </c>
      <c r="G113" t="s">
        <v>71</v>
      </c>
      <c r="H113">
        <v>99</v>
      </c>
      <c r="I113" s="7" t="s">
        <v>22</v>
      </c>
      <c r="J113">
        <v>5</v>
      </c>
      <c r="K113">
        <v>75</v>
      </c>
      <c r="L113">
        <v>123</v>
      </c>
      <c r="M113">
        <v>120</v>
      </c>
      <c r="N113">
        <v>118</v>
      </c>
      <c r="O113">
        <v>123</v>
      </c>
      <c r="P113">
        <v>97</v>
      </c>
      <c r="Q113">
        <v>118</v>
      </c>
      <c r="R113">
        <v>118</v>
      </c>
      <c r="S113">
        <v>121</v>
      </c>
      <c r="T113">
        <v>121</v>
      </c>
      <c r="U113">
        <v>31</v>
      </c>
      <c r="V113" s="8">
        <f t="shared" si="6"/>
        <v>484</v>
      </c>
      <c r="W113" s="6">
        <f t="shared" si="7"/>
        <v>478</v>
      </c>
      <c r="X113" s="9" t="str">
        <f>Stat[[#This Row],[服装]]&amp;Stat[[#This Row],[名前]]&amp;Stat[[#This Row],[レアリティ]]</f>
        <v>ユニフォーム大平獅音ICONIC</v>
      </c>
      <c r="Y113" s="9" t="s">
        <v>379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114</v>
      </c>
      <c r="D114" t="s">
        <v>73</v>
      </c>
      <c r="E114" t="s">
        <v>82</v>
      </c>
      <c r="F114" t="s">
        <v>118</v>
      </c>
      <c r="G114" t="s">
        <v>71</v>
      </c>
      <c r="H114">
        <v>99</v>
      </c>
      <c r="I114" s="7" t="s">
        <v>22</v>
      </c>
      <c r="J114">
        <v>5</v>
      </c>
      <c r="K114">
        <v>75</v>
      </c>
      <c r="L114">
        <v>123</v>
      </c>
      <c r="M114">
        <v>120</v>
      </c>
      <c r="N114">
        <v>113</v>
      </c>
      <c r="O114">
        <v>121</v>
      </c>
      <c r="P114">
        <v>101</v>
      </c>
      <c r="Q114">
        <v>121</v>
      </c>
      <c r="R114">
        <v>115</v>
      </c>
      <c r="S114">
        <v>117</v>
      </c>
      <c r="T114">
        <v>117</v>
      </c>
      <c r="U114">
        <v>31</v>
      </c>
      <c r="V114" s="8">
        <f t="shared" si="6"/>
        <v>477</v>
      </c>
      <c r="W114" s="6">
        <f t="shared" si="7"/>
        <v>470</v>
      </c>
      <c r="X114" s="9" t="str">
        <f>Stat[[#This Row],[服装]]&amp;Stat[[#This Row],[名前]]&amp;Stat[[#This Row],[レアリティ]]</f>
        <v>ユニフォーム川西太一ICONIC</v>
      </c>
      <c r="Y114" s="9" t="s">
        <v>380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s="3" t="s">
        <v>677</v>
      </c>
      <c r="D115" t="s">
        <v>73</v>
      </c>
      <c r="E115" t="s">
        <v>74</v>
      </c>
      <c r="F115" t="s">
        <v>118</v>
      </c>
      <c r="G115" t="s">
        <v>71</v>
      </c>
      <c r="H115">
        <v>99</v>
      </c>
      <c r="I115" s="7" t="s">
        <v>22</v>
      </c>
      <c r="J115">
        <v>5</v>
      </c>
      <c r="K115">
        <v>74</v>
      </c>
      <c r="L115">
        <v>117</v>
      </c>
      <c r="M115">
        <v>120</v>
      </c>
      <c r="N115">
        <v>121</v>
      </c>
      <c r="O115">
        <v>121</v>
      </c>
      <c r="P115">
        <v>101</v>
      </c>
      <c r="Q115">
        <v>117</v>
      </c>
      <c r="R115">
        <v>117</v>
      </c>
      <c r="S115">
        <v>117</v>
      </c>
      <c r="T115">
        <v>118</v>
      </c>
      <c r="U115">
        <v>36</v>
      </c>
      <c r="V115" s="8">
        <f t="shared" si="6"/>
        <v>479</v>
      </c>
      <c r="W115" s="6">
        <f t="shared" si="7"/>
        <v>469</v>
      </c>
      <c r="X115" s="9" t="str">
        <f>Stat[[#This Row],[服装]]&amp;Stat[[#This Row],[名前]]&amp;Stat[[#This Row],[レアリティ]]</f>
        <v>ユニフォーム瀬見英太ICONIC</v>
      </c>
      <c r="Y115" s="9" t="s">
        <v>381</v>
      </c>
      <c r="Z115" s="3"/>
      <c r="AA115" s="3"/>
      <c r="AB115" s="3"/>
    </row>
    <row r="116" spans="1:28" ht="14.4" x14ac:dyDescent="0.3">
      <c r="A116">
        <v>115</v>
      </c>
      <c r="B116" t="s">
        <v>108</v>
      </c>
      <c r="C116" t="s">
        <v>115</v>
      </c>
      <c r="D116" t="s">
        <v>73</v>
      </c>
      <c r="E116" t="s">
        <v>80</v>
      </c>
      <c r="F116" t="s">
        <v>118</v>
      </c>
      <c r="G116" t="s">
        <v>71</v>
      </c>
      <c r="H116">
        <v>99</v>
      </c>
      <c r="I116" s="7" t="s">
        <v>22</v>
      </c>
      <c r="J116">
        <v>5</v>
      </c>
      <c r="K116">
        <v>85</v>
      </c>
      <c r="L116">
        <v>112</v>
      </c>
      <c r="M116">
        <v>110</v>
      </c>
      <c r="N116">
        <v>114</v>
      </c>
      <c r="O116">
        <v>120</v>
      </c>
      <c r="P116">
        <v>101</v>
      </c>
      <c r="Q116">
        <v>110</v>
      </c>
      <c r="R116">
        <v>121</v>
      </c>
      <c r="S116">
        <v>119</v>
      </c>
      <c r="T116">
        <v>120</v>
      </c>
      <c r="U116">
        <v>41</v>
      </c>
      <c r="V116" s="8">
        <f t="shared" si="6"/>
        <v>456</v>
      </c>
      <c r="W116" s="6">
        <f t="shared" si="7"/>
        <v>470</v>
      </c>
      <c r="X116" s="9" t="str">
        <f>Stat[[#This Row],[服装]]&amp;Stat[[#This Row],[名前]]&amp;Stat[[#This Row],[レアリティ]]</f>
        <v>ユニフォーム山形隼人ICONIC</v>
      </c>
      <c r="Y116" s="9" t="s">
        <v>382</v>
      </c>
      <c r="Z116" s="3"/>
      <c r="AA116" s="3"/>
      <c r="AB116" s="3"/>
    </row>
    <row r="117" spans="1:28" ht="14.4" x14ac:dyDescent="0.3">
      <c r="A117">
        <v>116</v>
      </c>
      <c r="B117" t="s">
        <v>108</v>
      </c>
      <c r="C117" t="s">
        <v>196</v>
      </c>
      <c r="D117" t="s">
        <v>77</v>
      </c>
      <c r="E117" t="s">
        <v>74</v>
      </c>
      <c r="F117" t="s">
        <v>195</v>
      </c>
      <c r="G117" t="s">
        <v>71</v>
      </c>
      <c r="H117">
        <v>99</v>
      </c>
      <c r="I117" s="7" t="s">
        <v>22</v>
      </c>
      <c r="J117">
        <v>5</v>
      </c>
      <c r="K117">
        <v>82</v>
      </c>
      <c r="L117">
        <v>120</v>
      </c>
      <c r="M117">
        <v>129</v>
      </c>
      <c r="N117">
        <v>130</v>
      </c>
      <c r="O117">
        <v>127</v>
      </c>
      <c r="P117">
        <v>101</v>
      </c>
      <c r="Q117">
        <v>114</v>
      </c>
      <c r="R117">
        <v>119</v>
      </c>
      <c r="S117">
        <v>114</v>
      </c>
      <c r="T117">
        <v>118</v>
      </c>
      <c r="U117">
        <v>36</v>
      </c>
      <c r="V117" s="8">
        <f t="shared" si="6"/>
        <v>506</v>
      </c>
      <c r="W117" s="6">
        <f t="shared" si="7"/>
        <v>465</v>
      </c>
      <c r="X117" s="9" t="str">
        <f>Stat[[#This Row],[服装]]&amp;Stat[[#This Row],[名前]]&amp;Stat[[#This Row],[レアリティ]]</f>
        <v>ユニフォーム宮侑ICONIC</v>
      </c>
      <c r="Y117" s="9" t="s">
        <v>383</v>
      </c>
      <c r="Z117" s="3"/>
      <c r="AA117" s="3"/>
      <c r="AB117" s="3"/>
    </row>
    <row r="118" spans="1:28" ht="14.4" x14ac:dyDescent="0.3">
      <c r="A118">
        <v>117</v>
      </c>
      <c r="B118" t="s">
        <v>108</v>
      </c>
      <c r="C118" t="s">
        <v>197</v>
      </c>
      <c r="D118" t="s">
        <v>90</v>
      </c>
      <c r="E118" t="s">
        <v>78</v>
      </c>
      <c r="F118" t="s">
        <v>195</v>
      </c>
      <c r="G118" t="s">
        <v>71</v>
      </c>
      <c r="H118">
        <v>99</v>
      </c>
      <c r="I118" s="7" t="s">
        <v>22</v>
      </c>
      <c r="J118">
        <v>5</v>
      </c>
      <c r="K118">
        <v>82</v>
      </c>
      <c r="L118">
        <v>127</v>
      </c>
      <c r="M118">
        <v>120</v>
      </c>
      <c r="N118">
        <v>116</v>
      </c>
      <c r="O118">
        <v>121</v>
      </c>
      <c r="P118">
        <v>101</v>
      </c>
      <c r="Q118">
        <v>123</v>
      </c>
      <c r="R118">
        <v>119</v>
      </c>
      <c r="S118">
        <v>122</v>
      </c>
      <c r="T118">
        <v>119</v>
      </c>
      <c r="U118">
        <v>31</v>
      </c>
      <c r="V118" s="8">
        <f t="shared" si="6"/>
        <v>484</v>
      </c>
      <c r="W118" s="6">
        <f t="shared" si="7"/>
        <v>483</v>
      </c>
      <c r="X118" s="9" t="str">
        <f>Stat[[#This Row],[服装]]&amp;Stat[[#This Row],[名前]]&amp;Stat[[#This Row],[レアリティ]]</f>
        <v>ユニフォーム宮治ICONIC</v>
      </c>
      <c r="Y118" s="9" t="s">
        <v>384</v>
      </c>
      <c r="Z118" s="3"/>
      <c r="AA118" s="3"/>
      <c r="AB118" s="3"/>
    </row>
    <row r="119" spans="1:28" ht="14.4" x14ac:dyDescent="0.3">
      <c r="A119">
        <v>118</v>
      </c>
      <c r="B119" t="s">
        <v>108</v>
      </c>
      <c r="C119" t="s">
        <v>198</v>
      </c>
      <c r="D119" t="s">
        <v>77</v>
      </c>
      <c r="E119" t="s">
        <v>82</v>
      </c>
      <c r="F119" t="s">
        <v>195</v>
      </c>
      <c r="G119" t="s">
        <v>71</v>
      </c>
      <c r="H119">
        <v>99</v>
      </c>
      <c r="I119" s="7" t="s">
        <v>22</v>
      </c>
      <c r="J119">
        <v>5</v>
      </c>
      <c r="K119">
        <v>80</v>
      </c>
      <c r="L119">
        <v>126</v>
      </c>
      <c r="M119">
        <v>118</v>
      </c>
      <c r="N119">
        <v>112</v>
      </c>
      <c r="O119">
        <v>121</v>
      </c>
      <c r="P119">
        <v>101</v>
      </c>
      <c r="Q119">
        <v>128</v>
      </c>
      <c r="R119">
        <v>114</v>
      </c>
      <c r="S119">
        <v>117</v>
      </c>
      <c r="T119">
        <v>117</v>
      </c>
      <c r="U119">
        <v>36</v>
      </c>
      <c r="V119" s="8">
        <f t="shared" si="6"/>
        <v>477</v>
      </c>
      <c r="W119" s="6">
        <f t="shared" si="7"/>
        <v>476</v>
      </c>
      <c r="X119" s="9" t="str">
        <f>Stat[[#This Row],[服装]]&amp;Stat[[#This Row],[名前]]&amp;Stat[[#This Row],[レアリティ]]</f>
        <v>ユニフォーム角名倫太郎ICONIC</v>
      </c>
      <c r="Y119" s="9" t="s">
        <v>385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199</v>
      </c>
      <c r="D120" t="s">
        <v>77</v>
      </c>
      <c r="E120" t="s">
        <v>78</v>
      </c>
      <c r="F120" t="s">
        <v>195</v>
      </c>
      <c r="G120" t="s">
        <v>71</v>
      </c>
      <c r="H120">
        <v>99</v>
      </c>
      <c r="I120" s="7" t="s">
        <v>22</v>
      </c>
      <c r="J120">
        <v>5</v>
      </c>
      <c r="K120">
        <v>74</v>
      </c>
      <c r="L120">
        <v>125</v>
      </c>
      <c r="M120">
        <v>119</v>
      </c>
      <c r="N120">
        <v>115</v>
      </c>
      <c r="O120">
        <v>119</v>
      </c>
      <c r="P120">
        <v>97</v>
      </c>
      <c r="Q120">
        <v>118</v>
      </c>
      <c r="R120">
        <v>121</v>
      </c>
      <c r="S120">
        <v>120</v>
      </c>
      <c r="T120">
        <v>121</v>
      </c>
      <c r="U120">
        <v>36</v>
      </c>
      <c r="V120" s="8">
        <f t="shared" si="6"/>
        <v>478</v>
      </c>
      <c r="W120" s="6">
        <f t="shared" si="7"/>
        <v>480</v>
      </c>
      <c r="X120" s="9" t="str">
        <f>Stat[[#This Row],[服装]]&amp;Stat[[#This Row],[名前]]&amp;Stat[[#This Row],[レアリティ]]</f>
        <v>ユニフォーム北信介ICONIC</v>
      </c>
      <c r="Y120" s="9" t="s">
        <v>386</v>
      </c>
      <c r="Z120" s="3"/>
      <c r="AA120" s="3"/>
      <c r="AB120" s="3"/>
    </row>
    <row r="121" spans="1:28" ht="15.05" customHeight="1" x14ac:dyDescent="0.3">
      <c r="A121">
        <v>120</v>
      </c>
      <c r="B121" t="s">
        <v>108</v>
      </c>
      <c r="C121" s="3" t="s">
        <v>680</v>
      </c>
      <c r="D121" t="s">
        <v>77</v>
      </c>
      <c r="E121" s="3" t="s">
        <v>78</v>
      </c>
      <c r="F121" t="s">
        <v>195</v>
      </c>
      <c r="G121" t="s">
        <v>71</v>
      </c>
      <c r="H121">
        <v>99</v>
      </c>
      <c r="I121" s="7" t="s">
        <v>22</v>
      </c>
      <c r="J121">
        <v>5</v>
      </c>
      <c r="K121">
        <v>77</v>
      </c>
      <c r="L121">
        <v>127</v>
      </c>
      <c r="M121">
        <v>122</v>
      </c>
      <c r="N121">
        <v>113</v>
      </c>
      <c r="O121">
        <v>117</v>
      </c>
      <c r="P121">
        <v>101</v>
      </c>
      <c r="Q121">
        <v>117</v>
      </c>
      <c r="R121">
        <v>115</v>
      </c>
      <c r="S121">
        <v>120</v>
      </c>
      <c r="T121">
        <v>115</v>
      </c>
      <c r="U121">
        <v>31</v>
      </c>
      <c r="V121" s="8">
        <f>SUM(L121:O121)</f>
        <v>479</v>
      </c>
      <c r="W121" s="6">
        <f>SUM(Q121:T121)</f>
        <v>467</v>
      </c>
      <c r="X121" s="9" t="s">
        <v>689</v>
      </c>
      <c r="Y121" s="9" t="s">
        <v>681</v>
      </c>
      <c r="Z121" s="3"/>
      <c r="AA121" s="3"/>
      <c r="AB121" s="3"/>
    </row>
    <row r="122" spans="1:28" ht="15.05" customHeight="1" x14ac:dyDescent="0.3">
      <c r="A122">
        <v>121</v>
      </c>
      <c r="B122" t="s">
        <v>108</v>
      </c>
      <c r="C122" s="3" t="s">
        <v>682</v>
      </c>
      <c r="D122" t="s">
        <v>77</v>
      </c>
      <c r="E122" s="3" t="s">
        <v>80</v>
      </c>
      <c r="F122" t="s">
        <v>195</v>
      </c>
      <c r="G122" t="s">
        <v>71</v>
      </c>
      <c r="H122">
        <v>99</v>
      </c>
      <c r="I122" s="7" t="s">
        <v>22</v>
      </c>
      <c r="J122">
        <v>5</v>
      </c>
      <c r="K122">
        <v>86</v>
      </c>
      <c r="L122">
        <v>116</v>
      </c>
      <c r="M122">
        <v>110</v>
      </c>
      <c r="N122">
        <v>116</v>
      </c>
      <c r="O122">
        <v>122</v>
      </c>
      <c r="P122">
        <v>101</v>
      </c>
      <c r="Q122">
        <v>110</v>
      </c>
      <c r="R122">
        <v>124</v>
      </c>
      <c r="S122">
        <v>118</v>
      </c>
      <c r="T122">
        <v>122</v>
      </c>
      <c r="U122">
        <v>41</v>
      </c>
      <c r="V122" s="8">
        <f>SUM(L122:O122)</f>
        <v>464</v>
      </c>
      <c r="W122" s="6">
        <f>SUM(Q122:T122)</f>
        <v>474</v>
      </c>
      <c r="X122" s="9" t="s">
        <v>692</v>
      </c>
      <c r="Y122" s="9" t="s">
        <v>683</v>
      </c>
      <c r="Z122" s="3"/>
      <c r="AA122" s="3"/>
      <c r="AB122" s="3"/>
    </row>
    <row r="123" spans="1:28" ht="15.05" customHeight="1" x14ac:dyDescent="0.3">
      <c r="A123">
        <v>122</v>
      </c>
      <c r="B123" t="s">
        <v>108</v>
      </c>
      <c r="C123" s="3" t="s">
        <v>684</v>
      </c>
      <c r="D123" t="s">
        <v>77</v>
      </c>
      <c r="E123" s="3" t="s">
        <v>82</v>
      </c>
      <c r="F123" t="s">
        <v>195</v>
      </c>
      <c r="G123" t="s">
        <v>71</v>
      </c>
      <c r="H123">
        <v>99</v>
      </c>
      <c r="I123" s="7" t="s">
        <v>22</v>
      </c>
      <c r="J123">
        <v>5</v>
      </c>
      <c r="K123">
        <v>71</v>
      </c>
      <c r="L123">
        <v>118</v>
      </c>
      <c r="M123">
        <v>114</v>
      </c>
      <c r="N123">
        <v>114</v>
      </c>
      <c r="O123">
        <v>120</v>
      </c>
      <c r="P123">
        <v>97</v>
      </c>
      <c r="Q123">
        <v>129</v>
      </c>
      <c r="R123">
        <v>115</v>
      </c>
      <c r="S123">
        <v>115</v>
      </c>
      <c r="T123">
        <v>117</v>
      </c>
      <c r="U123">
        <v>31</v>
      </c>
      <c r="V123" s="8">
        <f>SUM(L123:O123)</f>
        <v>466</v>
      </c>
      <c r="W123" s="6">
        <f>SUM(Q123:T123)</f>
        <v>476</v>
      </c>
      <c r="X123" s="9" t="s">
        <v>695</v>
      </c>
      <c r="Y123" s="9" t="s">
        <v>685</v>
      </c>
      <c r="Z123" s="3"/>
      <c r="AA123" s="3"/>
      <c r="AB123" s="3"/>
    </row>
    <row r="124" spans="1:28" ht="15.05" customHeight="1" x14ac:dyDescent="0.3">
      <c r="A124">
        <v>123</v>
      </c>
      <c r="B124" t="s">
        <v>108</v>
      </c>
      <c r="C124" s="3" t="s">
        <v>686</v>
      </c>
      <c r="D124" t="s">
        <v>77</v>
      </c>
      <c r="E124" s="3" t="s">
        <v>78</v>
      </c>
      <c r="F124" t="s">
        <v>195</v>
      </c>
      <c r="G124" t="s">
        <v>71</v>
      </c>
      <c r="H124">
        <v>99</v>
      </c>
      <c r="I124" s="7" t="s">
        <v>22</v>
      </c>
      <c r="J124">
        <v>5</v>
      </c>
      <c r="K124">
        <v>74</v>
      </c>
      <c r="L124">
        <v>121</v>
      </c>
      <c r="M124">
        <v>126</v>
      </c>
      <c r="N124">
        <v>112</v>
      </c>
      <c r="O124">
        <v>115</v>
      </c>
      <c r="P124">
        <v>97</v>
      </c>
      <c r="Q124">
        <v>115</v>
      </c>
      <c r="R124">
        <v>115</v>
      </c>
      <c r="S124">
        <v>118</v>
      </c>
      <c r="T124">
        <v>117</v>
      </c>
      <c r="U124">
        <v>31</v>
      </c>
      <c r="V124" s="8">
        <f>SUM(L124:O124)</f>
        <v>474</v>
      </c>
      <c r="W124" s="6">
        <f>SUM(Q124:T124)</f>
        <v>465</v>
      </c>
      <c r="X124" s="9" t="s">
        <v>698</v>
      </c>
      <c r="Y124" s="9" t="s">
        <v>687</v>
      </c>
      <c r="Z124" s="3"/>
      <c r="AA124" s="3"/>
      <c r="AB124" s="3"/>
    </row>
    <row r="125" spans="1:28" ht="14.4" x14ac:dyDescent="0.3">
      <c r="A125">
        <v>124</v>
      </c>
      <c r="B125" t="s">
        <v>108</v>
      </c>
      <c r="C125" t="s">
        <v>122</v>
      </c>
      <c r="D125" t="s">
        <v>90</v>
      </c>
      <c r="E125" t="s">
        <v>78</v>
      </c>
      <c r="F125" t="s">
        <v>128</v>
      </c>
      <c r="G125" t="s">
        <v>71</v>
      </c>
      <c r="H125">
        <v>99</v>
      </c>
      <c r="I125" s="7" t="s">
        <v>22</v>
      </c>
      <c r="J125">
        <v>5</v>
      </c>
      <c r="K125">
        <v>82</v>
      </c>
      <c r="L125">
        <v>128</v>
      </c>
      <c r="M125">
        <v>127</v>
      </c>
      <c r="N125">
        <v>114</v>
      </c>
      <c r="O125">
        <v>119</v>
      </c>
      <c r="P125">
        <v>101</v>
      </c>
      <c r="Q125">
        <v>118</v>
      </c>
      <c r="R125">
        <v>121</v>
      </c>
      <c r="S125">
        <v>121</v>
      </c>
      <c r="T125">
        <v>121</v>
      </c>
      <c r="U125">
        <v>26</v>
      </c>
      <c r="V125" s="8">
        <f t="shared" si="6"/>
        <v>488</v>
      </c>
      <c r="W125" s="6">
        <f t="shared" si="7"/>
        <v>481</v>
      </c>
      <c r="X125" s="9" t="str">
        <f>Stat[[#This Row],[服装]]&amp;Stat[[#This Row],[名前]]&amp;Stat[[#This Row],[レアリティ]]</f>
        <v>ユニフォーム木兎光太郎ICONIC</v>
      </c>
      <c r="Y125" s="9" t="s">
        <v>387</v>
      </c>
      <c r="Z125" s="3"/>
      <c r="AA125" s="3"/>
      <c r="AB125" s="3"/>
    </row>
    <row r="126" spans="1:28" ht="14.4" x14ac:dyDescent="0.3">
      <c r="A126">
        <v>125</v>
      </c>
      <c r="B126" t="s">
        <v>150</v>
      </c>
      <c r="C126" t="s">
        <v>122</v>
      </c>
      <c r="D126" t="s">
        <v>77</v>
      </c>
      <c r="E126" t="s">
        <v>78</v>
      </c>
      <c r="F126" t="s">
        <v>128</v>
      </c>
      <c r="G126" t="s">
        <v>71</v>
      </c>
      <c r="H126">
        <v>99</v>
      </c>
      <c r="I126" s="7" t="s">
        <v>22</v>
      </c>
      <c r="J126">
        <v>5</v>
      </c>
      <c r="K126">
        <v>83</v>
      </c>
      <c r="L126">
        <v>131</v>
      </c>
      <c r="M126">
        <v>130</v>
      </c>
      <c r="N126">
        <v>115</v>
      </c>
      <c r="O126">
        <v>120</v>
      </c>
      <c r="P126">
        <v>101</v>
      </c>
      <c r="Q126">
        <v>119</v>
      </c>
      <c r="R126">
        <v>122</v>
      </c>
      <c r="S126">
        <v>124</v>
      </c>
      <c r="T126">
        <v>122</v>
      </c>
      <c r="U126">
        <v>26</v>
      </c>
      <c r="V126" s="8">
        <f t="shared" si="6"/>
        <v>496</v>
      </c>
      <c r="W126" s="6">
        <f t="shared" si="7"/>
        <v>487</v>
      </c>
      <c r="X126" s="9" t="str">
        <f>Stat[[#This Row],[服装]]&amp;Stat[[#This Row],[名前]]&amp;Stat[[#This Row],[レアリティ]]</f>
        <v>夏祭り木兎光太郎ICONIC</v>
      </c>
      <c r="Y126" s="9" t="s">
        <v>387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123</v>
      </c>
      <c r="D127" t="s">
        <v>90</v>
      </c>
      <c r="E127" t="s">
        <v>78</v>
      </c>
      <c r="F127" t="s">
        <v>128</v>
      </c>
      <c r="G127" t="s">
        <v>71</v>
      </c>
      <c r="H127">
        <v>99</v>
      </c>
      <c r="I127" s="7" t="s">
        <v>22</v>
      </c>
      <c r="J127">
        <v>5</v>
      </c>
      <c r="K127">
        <v>76</v>
      </c>
      <c r="L127">
        <v>123</v>
      </c>
      <c r="M127">
        <v>117</v>
      </c>
      <c r="N127">
        <v>120</v>
      </c>
      <c r="O127">
        <v>123</v>
      </c>
      <c r="P127">
        <v>101</v>
      </c>
      <c r="Q127">
        <v>116</v>
      </c>
      <c r="R127">
        <v>121</v>
      </c>
      <c r="S127">
        <v>121</v>
      </c>
      <c r="T127">
        <v>121</v>
      </c>
      <c r="U127">
        <v>36</v>
      </c>
      <c r="V127" s="8">
        <f t="shared" si="6"/>
        <v>483</v>
      </c>
      <c r="W127" s="6">
        <f t="shared" si="7"/>
        <v>479</v>
      </c>
      <c r="X127" s="9" t="str">
        <f>Stat[[#This Row],[服装]]&amp;Stat[[#This Row],[名前]]&amp;Stat[[#This Row],[レアリティ]]</f>
        <v>ユニフォーム木葉秋紀ICONIC</v>
      </c>
      <c r="Y127" s="9" t="s">
        <v>388</v>
      </c>
      <c r="Z127" s="3"/>
      <c r="AA127" s="3"/>
      <c r="AB127" s="3"/>
    </row>
    <row r="128" spans="1:28" ht="14.4" x14ac:dyDescent="0.3">
      <c r="A128">
        <v>127</v>
      </c>
      <c r="B128" s="3" t="s">
        <v>400</v>
      </c>
      <c r="C128" t="s">
        <v>123</v>
      </c>
      <c r="D128" s="3" t="s">
        <v>77</v>
      </c>
      <c r="E128" t="s">
        <v>78</v>
      </c>
      <c r="F128" t="s">
        <v>128</v>
      </c>
      <c r="G128" t="s">
        <v>71</v>
      </c>
      <c r="H128">
        <v>99</v>
      </c>
      <c r="I128" s="7" t="s">
        <v>22</v>
      </c>
      <c r="J128">
        <v>5</v>
      </c>
      <c r="K128">
        <v>77</v>
      </c>
      <c r="L128">
        <v>126</v>
      </c>
      <c r="M128">
        <v>120</v>
      </c>
      <c r="N128">
        <v>121</v>
      </c>
      <c r="O128">
        <v>124</v>
      </c>
      <c r="P128">
        <v>101</v>
      </c>
      <c r="Q128">
        <v>117</v>
      </c>
      <c r="R128">
        <v>122</v>
      </c>
      <c r="S128">
        <v>124</v>
      </c>
      <c r="T128">
        <v>122</v>
      </c>
      <c r="U128">
        <v>36</v>
      </c>
      <c r="V128" s="8">
        <f>SUM(L128:O128)</f>
        <v>491</v>
      </c>
      <c r="W128" s="6">
        <f>SUM(Q128:T128)</f>
        <v>485</v>
      </c>
      <c r="X128" s="9" t="str">
        <f>Stat[[#This Row],[服装]]&amp;Stat[[#This Row],[名前]]&amp;Stat[[#This Row],[レアリティ]]</f>
        <v>探偵木葉秋紀ICONIC</v>
      </c>
      <c r="Y128" s="9" t="s">
        <v>388</v>
      </c>
      <c r="Z128" s="3"/>
      <c r="AA128" s="3"/>
      <c r="AB128" s="3"/>
    </row>
    <row r="129" spans="1:28" ht="14.4" x14ac:dyDescent="0.3">
      <c r="A129">
        <v>128</v>
      </c>
      <c r="B129" t="s">
        <v>108</v>
      </c>
      <c r="C129" t="s">
        <v>124</v>
      </c>
      <c r="D129" t="s">
        <v>90</v>
      </c>
      <c r="E129" t="s">
        <v>78</v>
      </c>
      <c r="F129" t="s">
        <v>128</v>
      </c>
      <c r="G129" t="s">
        <v>71</v>
      </c>
      <c r="H129">
        <v>99</v>
      </c>
      <c r="I129" s="7" t="s">
        <v>22</v>
      </c>
      <c r="J129">
        <v>5</v>
      </c>
      <c r="K129">
        <v>75</v>
      </c>
      <c r="L129">
        <v>123</v>
      </c>
      <c r="M129">
        <v>119</v>
      </c>
      <c r="N129">
        <v>116</v>
      </c>
      <c r="O129">
        <v>121</v>
      </c>
      <c r="P129">
        <v>97</v>
      </c>
      <c r="Q129">
        <v>121</v>
      </c>
      <c r="R129">
        <v>121</v>
      </c>
      <c r="S129">
        <v>123</v>
      </c>
      <c r="T129">
        <v>118</v>
      </c>
      <c r="U129">
        <v>41</v>
      </c>
      <c r="V129" s="8">
        <f t="shared" si="6"/>
        <v>479</v>
      </c>
      <c r="W129" s="6">
        <f t="shared" si="7"/>
        <v>483</v>
      </c>
      <c r="X129" s="9" t="str">
        <f>Stat[[#This Row],[服装]]&amp;Stat[[#This Row],[名前]]&amp;Stat[[#This Row],[レアリティ]]</f>
        <v>ユニフォーム猿杙大和ICONIC</v>
      </c>
      <c r="Y129" s="9" t="s">
        <v>389</v>
      </c>
      <c r="Z129" s="3"/>
      <c r="AA129" s="3"/>
      <c r="AB129" s="3"/>
    </row>
    <row r="130" spans="1:28" ht="14.4" x14ac:dyDescent="0.3">
      <c r="A130">
        <v>129</v>
      </c>
      <c r="B130" t="s">
        <v>108</v>
      </c>
      <c r="C130" t="s">
        <v>125</v>
      </c>
      <c r="D130" t="s">
        <v>90</v>
      </c>
      <c r="E130" t="s">
        <v>80</v>
      </c>
      <c r="F130" t="s">
        <v>128</v>
      </c>
      <c r="G130" t="s">
        <v>71</v>
      </c>
      <c r="H130">
        <v>99</v>
      </c>
      <c r="I130" s="7" t="s">
        <v>22</v>
      </c>
      <c r="J130">
        <v>5</v>
      </c>
      <c r="K130">
        <v>86</v>
      </c>
      <c r="L130">
        <v>113</v>
      </c>
      <c r="M130">
        <v>110</v>
      </c>
      <c r="N130">
        <v>113</v>
      </c>
      <c r="O130">
        <v>120</v>
      </c>
      <c r="P130">
        <v>101</v>
      </c>
      <c r="Q130">
        <v>110</v>
      </c>
      <c r="R130">
        <v>123</v>
      </c>
      <c r="S130">
        <v>119</v>
      </c>
      <c r="T130">
        <v>122</v>
      </c>
      <c r="U130">
        <v>41</v>
      </c>
      <c r="V130" s="8">
        <f t="shared" si="6"/>
        <v>456</v>
      </c>
      <c r="W130" s="6">
        <f t="shared" si="7"/>
        <v>474</v>
      </c>
      <c r="X130" s="9" t="str">
        <f>Stat[[#This Row],[服装]]&amp;Stat[[#This Row],[名前]]&amp;Stat[[#This Row],[レアリティ]]</f>
        <v>ユニフォーム小見春樹ICONIC</v>
      </c>
      <c r="Y130" s="9" t="s">
        <v>390</v>
      </c>
      <c r="Z130" s="3"/>
      <c r="AA130" s="3"/>
      <c r="AB130" s="3"/>
    </row>
    <row r="131" spans="1:28" ht="14.4" x14ac:dyDescent="0.3">
      <c r="A131">
        <v>130</v>
      </c>
      <c r="B131" t="s">
        <v>108</v>
      </c>
      <c r="C131" t="s">
        <v>126</v>
      </c>
      <c r="D131" t="s">
        <v>90</v>
      </c>
      <c r="E131" t="s">
        <v>82</v>
      </c>
      <c r="F131" t="s">
        <v>128</v>
      </c>
      <c r="G131" t="s">
        <v>71</v>
      </c>
      <c r="H131">
        <v>99</v>
      </c>
      <c r="I131" s="7" t="s">
        <v>22</v>
      </c>
      <c r="J131">
        <v>5</v>
      </c>
      <c r="K131">
        <v>75</v>
      </c>
      <c r="L131">
        <v>117</v>
      </c>
      <c r="M131">
        <v>117</v>
      </c>
      <c r="N131">
        <v>112</v>
      </c>
      <c r="O131">
        <v>116</v>
      </c>
      <c r="P131">
        <v>97</v>
      </c>
      <c r="Q131">
        <v>121</v>
      </c>
      <c r="R131">
        <v>113</v>
      </c>
      <c r="S131">
        <v>114</v>
      </c>
      <c r="T131">
        <v>115</v>
      </c>
      <c r="U131">
        <v>36</v>
      </c>
      <c r="V131" s="8">
        <f t="shared" si="6"/>
        <v>462</v>
      </c>
      <c r="W131" s="6">
        <f t="shared" si="7"/>
        <v>463</v>
      </c>
      <c r="X131" s="9" t="str">
        <f>Stat[[#This Row],[服装]]&amp;Stat[[#This Row],[名前]]&amp;Stat[[#This Row],[レアリティ]]</f>
        <v>ユニフォーム尾長渉ICONIC</v>
      </c>
      <c r="Y131" s="9" t="s">
        <v>391</v>
      </c>
      <c r="Z131" s="3"/>
      <c r="AA131" s="3"/>
      <c r="AB131" s="3"/>
    </row>
    <row r="132" spans="1:28" ht="14.4" x14ac:dyDescent="0.3">
      <c r="A132">
        <v>131</v>
      </c>
      <c r="B132" t="s">
        <v>108</v>
      </c>
      <c r="C132" t="s">
        <v>127</v>
      </c>
      <c r="D132" t="s">
        <v>90</v>
      </c>
      <c r="E132" t="s">
        <v>82</v>
      </c>
      <c r="F132" t="s">
        <v>128</v>
      </c>
      <c r="G132" t="s">
        <v>71</v>
      </c>
      <c r="H132">
        <v>99</v>
      </c>
      <c r="I132" s="7" t="s">
        <v>22</v>
      </c>
      <c r="J132">
        <v>5</v>
      </c>
      <c r="K132">
        <v>75</v>
      </c>
      <c r="L132">
        <v>121</v>
      </c>
      <c r="M132">
        <v>121</v>
      </c>
      <c r="N132">
        <v>112</v>
      </c>
      <c r="O132">
        <v>122</v>
      </c>
      <c r="P132">
        <v>97</v>
      </c>
      <c r="Q132">
        <v>125</v>
      </c>
      <c r="R132">
        <v>115</v>
      </c>
      <c r="S132">
        <v>116</v>
      </c>
      <c r="T132">
        <v>115</v>
      </c>
      <c r="U132">
        <v>36</v>
      </c>
      <c r="V132" s="8">
        <f t="shared" si="6"/>
        <v>476</v>
      </c>
      <c r="W132" s="6">
        <f t="shared" si="7"/>
        <v>471</v>
      </c>
      <c r="X132" s="9" t="str">
        <f>Stat[[#This Row],[服装]]&amp;Stat[[#This Row],[名前]]&amp;Stat[[#This Row],[レアリティ]]</f>
        <v>ユニフォーム鷲尾辰生ICONIC</v>
      </c>
      <c r="Y132" s="9" t="s">
        <v>392</v>
      </c>
      <c r="Z132" s="3"/>
      <c r="AA132" s="3"/>
      <c r="AB132" s="3"/>
    </row>
    <row r="133" spans="1:28" ht="14.4" x14ac:dyDescent="0.3">
      <c r="A133">
        <v>132</v>
      </c>
      <c r="B133" t="s">
        <v>108</v>
      </c>
      <c r="C133" t="s">
        <v>129</v>
      </c>
      <c r="D133" t="s">
        <v>73</v>
      </c>
      <c r="E133" t="s">
        <v>74</v>
      </c>
      <c r="F133" t="s">
        <v>128</v>
      </c>
      <c r="G133" t="s">
        <v>71</v>
      </c>
      <c r="H133">
        <v>99</v>
      </c>
      <c r="I133" s="7" t="s">
        <v>22</v>
      </c>
      <c r="J133">
        <v>5</v>
      </c>
      <c r="K133">
        <v>78</v>
      </c>
      <c r="L133">
        <v>119</v>
      </c>
      <c r="M133">
        <v>121</v>
      </c>
      <c r="N133">
        <v>126</v>
      </c>
      <c r="O133">
        <v>126</v>
      </c>
      <c r="P133">
        <v>101</v>
      </c>
      <c r="Q133">
        <v>114</v>
      </c>
      <c r="R133">
        <v>121</v>
      </c>
      <c r="S133">
        <v>118</v>
      </c>
      <c r="T133">
        <v>119</v>
      </c>
      <c r="U133">
        <v>41</v>
      </c>
      <c r="V133" s="8">
        <f t="shared" si="6"/>
        <v>492</v>
      </c>
      <c r="W133" s="6">
        <f t="shared" si="7"/>
        <v>472</v>
      </c>
      <c r="X133" s="9" t="str">
        <f>Stat[[#This Row],[服装]]&amp;Stat[[#This Row],[名前]]&amp;Stat[[#This Row],[レアリティ]]</f>
        <v>ユニフォーム赤葦京治ICONIC</v>
      </c>
      <c r="Y133" s="9" t="s">
        <v>393</v>
      </c>
      <c r="Z133" s="3"/>
      <c r="AA133" s="3"/>
      <c r="AB133" s="3"/>
    </row>
    <row r="134" spans="1:28" ht="14.4" x14ac:dyDescent="0.3">
      <c r="A134">
        <v>133</v>
      </c>
      <c r="B134" t="s">
        <v>150</v>
      </c>
      <c r="C134" t="s">
        <v>129</v>
      </c>
      <c r="D134" t="s">
        <v>90</v>
      </c>
      <c r="E134" t="s">
        <v>74</v>
      </c>
      <c r="F134" t="s">
        <v>128</v>
      </c>
      <c r="G134" t="s">
        <v>71</v>
      </c>
      <c r="H134">
        <v>99</v>
      </c>
      <c r="I134" s="7" t="s">
        <v>22</v>
      </c>
      <c r="J134">
        <v>5</v>
      </c>
      <c r="K134">
        <v>79</v>
      </c>
      <c r="L134">
        <v>120</v>
      </c>
      <c r="M134">
        <v>124</v>
      </c>
      <c r="N134">
        <v>129</v>
      </c>
      <c r="O134">
        <v>129</v>
      </c>
      <c r="P134">
        <v>101</v>
      </c>
      <c r="Q134">
        <v>115</v>
      </c>
      <c r="R134">
        <v>122</v>
      </c>
      <c r="S134">
        <v>119</v>
      </c>
      <c r="T134">
        <v>120</v>
      </c>
      <c r="U134">
        <v>41</v>
      </c>
      <c r="V134" s="8">
        <f t="shared" si="6"/>
        <v>502</v>
      </c>
      <c r="W134" s="6">
        <f t="shared" si="7"/>
        <v>476</v>
      </c>
      <c r="X134" s="9" t="str">
        <f>Stat[[#This Row],[服装]]&amp;Stat[[#This Row],[名前]]&amp;Stat[[#This Row],[レアリティ]]</f>
        <v>夏祭り赤葦京治ICONIC</v>
      </c>
      <c r="Y134" s="9" t="s">
        <v>393</v>
      </c>
      <c r="Z134" s="3"/>
      <c r="AA134" s="3"/>
      <c r="AB134" s="3"/>
    </row>
    <row r="135" spans="1:28" ht="14.4" x14ac:dyDescent="0.3">
      <c r="A135">
        <v>134</v>
      </c>
      <c r="B135" t="s">
        <v>108</v>
      </c>
      <c r="C135" t="s">
        <v>297</v>
      </c>
      <c r="D135" t="s">
        <v>77</v>
      </c>
      <c r="E135" t="s">
        <v>78</v>
      </c>
      <c r="F135" t="s">
        <v>134</v>
      </c>
      <c r="G135" t="s">
        <v>71</v>
      </c>
      <c r="H135">
        <v>99</v>
      </c>
      <c r="I135" s="7" t="s">
        <v>22</v>
      </c>
      <c r="J135">
        <v>5</v>
      </c>
      <c r="K135">
        <v>83</v>
      </c>
      <c r="L135">
        <v>130</v>
      </c>
      <c r="M135">
        <v>125</v>
      </c>
      <c r="N135">
        <v>115</v>
      </c>
      <c r="O135">
        <v>121</v>
      </c>
      <c r="P135">
        <v>101</v>
      </c>
      <c r="Q135">
        <v>118</v>
      </c>
      <c r="R135">
        <v>118</v>
      </c>
      <c r="S135">
        <v>126</v>
      </c>
      <c r="T135">
        <v>121</v>
      </c>
      <c r="U135">
        <v>36</v>
      </c>
      <c r="V135" s="8">
        <f t="shared" si="6"/>
        <v>491</v>
      </c>
      <c r="W135" s="6">
        <f t="shared" si="7"/>
        <v>483</v>
      </c>
      <c r="X135" s="9" t="str">
        <f>Stat[[#This Row],[服装]]&amp;Stat[[#This Row],[名前]]&amp;Stat[[#This Row],[レアリティ]]</f>
        <v>ユニフォーム星海光来ICONIC</v>
      </c>
      <c r="Y135" s="9" t="s">
        <v>394</v>
      </c>
      <c r="Z135" s="3"/>
      <c r="AA135" s="3"/>
      <c r="AB135" s="3"/>
    </row>
    <row r="136" spans="1:28" ht="14.4" x14ac:dyDescent="0.3">
      <c r="A136">
        <v>135</v>
      </c>
      <c r="B136" t="s">
        <v>108</v>
      </c>
      <c r="C136" t="s">
        <v>133</v>
      </c>
      <c r="D136" t="s">
        <v>77</v>
      </c>
      <c r="E136" t="s">
        <v>82</v>
      </c>
      <c r="F136" t="s">
        <v>134</v>
      </c>
      <c r="G136" t="s">
        <v>71</v>
      </c>
      <c r="H136">
        <v>99</v>
      </c>
      <c r="I136" s="7" t="s">
        <v>22</v>
      </c>
      <c r="J136">
        <v>5</v>
      </c>
      <c r="K136">
        <v>75</v>
      </c>
      <c r="L136">
        <v>125</v>
      </c>
      <c r="M136">
        <v>122</v>
      </c>
      <c r="N136">
        <v>112</v>
      </c>
      <c r="O136">
        <v>121</v>
      </c>
      <c r="P136">
        <v>101</v>
      </c>
      <c r="Q136">
        <v>131</v>
      </c>
      <c r="R136">
        <v>115</v>
      </c>
      <c r="S136">
        <v>115</v>
      </c>
      <c r="T136">
        <v>117</v>
      </c>
      <c r="U136">
        <v>41</v>
      </c>
      <c r="V136" s="8">
        <f>SUM(L136:O136)</f>
        <v>480</v>
      </c>
      <c r="W136" s="6">
        <f>SUM(Q136:T136)</f>
        <v>478</v>
      </c>
      <c r="X136" s="9" t="str">
        <f>Stat[[#This Row],[服装]]&amp;Stat[[#This Row],[名前]]&amp;Stat[[#This Row],[レアリティ]]</f>
        <v>ユニフォーム昼神幸郎ICONIC</v>
      </c>
      <c r="Y136" s="9" t="s">
        <v>397</v>
      </c>
      <c r="Z136" s="3"/>
      <c r="AA136" s="3"/>
      <c r="AB136" s="3"/>
    </row>
    <row r="137" spans="1:28" ht="14.4" x14ac:dyDescent="0.3">
      <c r="A137">
        <v>136</v>
      </c>
      <c r="B137" t="s">
        <v>108</v>
      </c>
      <c r="C137" t="s">
        <v>131</v>
      </c>
      <c r="D137" t="s">
        <v>77</v>
      </c>
      <c r="E137" t="s">
        <v>78</v>
      </c>
      <c r="F137" t="s">
        <v>135</v>
      </c>
      <c r="G137" t="s">
        <v>71</v>
      </c>
      <c r="H137">
        <v>99</v>
      </c>
      <c r="I137" s="7" t="s">
        <v>22</v>
      </c>
      <c r="J137">
        <v>5</v>
      </c>
      <c r="K137">
        <v>82</v>
      </c>
      <c r="L137">
        <v>129</v>
      </c>
      <c r="M137">
        <v>126</v>
      </c>
      <c r="N137">
        <v>114</v>
      </c>
      <c r="O137">
        <v>121</v>
      </c>
      <c r="P137">
        <v>101</v>
      </c>
      <c r="Q137">
        <v>118</v>
      </c>
      <c r="R137">
        <v>123</v>
      </c>
      <c r="S137">
        <v>119</v>
      </c>
      <c r="T137">
        <v>120</v>
      </c>
      <c r="U137">
        <v>41</v>
      </c>
      <c r="V137" s="8">
        <f t="shared" si="6"/>
        <v>490</v>
      </c>
      <c r="W137" s="6">
        <f t="shared" si="7"/>
        <v>480</v>
      </c>
      <c r="X137" s="9" t="str">
        <f>Stat[[#This Row],[服装]]&amp;Stat[[#This Row],[名前]]&amp;Stat[[#This Row],[レアリティ]]</f>
        <v>ユニフォーム佐久早聖臣ICONIC</v>
      </c>
      <c r="Y137" s="9" t="s">
        <v>395</v>
      </c>
      <c r="Z137" s="3"/>
      <c r="AA137" s="3"/>
      <c r="AB137" s="3"/>
    </row>
    <row r="138" spans="1:28" ht="14.4" x14ac:dyDescent="0.3">
      <c r="A138">
        <v>137</v>
      </c>
      <c r="B138" t="s">
        <v>108</v>
      </c>
      <c r="C138" t="s">
        <v>132</v>
      </c>
      <c r="D138" t="s">
        <v>77</v>
      </c>
      <c r="E138" t="s">
        <v>80</v>
      </c>
      <c r="F138" t="s">
        <v>135</v>
      </c>
      <c r="G138" t="s">
        <v>71</v>
      </c>
      <c r="H138">
        <v>99</v>
      </c>
      <c r="I138" s="7" t="s">
        <v>22</v>
      </c>
      <c r="J138">
        <v>5</v>
      </c>
      <c r="K138">
        <v>86</v>
      </c>
      <c r="L138">
        <v>115</v>
      </c>
      <c r="M138">
        <v>111</v>
      </c>
      <c r="N138">
        <v>119</v>
      </c>
      <c r="O138">
        <v>124</v>
      </c>
      <c r="P138">
        <v>101</v>
      </c>
      <c r="Q138">
        <v>110</v>
      </c>
      <c r="R138">
        <v>131</v>
      </c>
      <c r="S138">
        <v>116</v>
      </c>
      <c r="T138">
        <v>121</v>
      </c>
      <c r="U138">
        <v>36</v>
      </c>
      <c r="V138" s="8">
        <f t="shared" si="6"/>
        <v>469</v>
      </c>
      <c r="W138" s="6">
        <f t="shared" si="7"/>
        <v>478</v>
      </c>
      <c r="X138" s="9" t="str">
        <f>Stat[[#This Row],[服装]]&amp;Stat[[#This Row],[名前]]&amp;Stat[[#This Row],[レアリティ]]</f>
        <v>ユニフォーム小森元也ICONIC</v>
      </c>
      <c r="Y138" s="9" t="s">
        <v>396</v>
      </c>
      <c r="Z138" s="3"/>
      <c r="AA138" s="3"/>
      <c r="AB138" s="3"/>
    </row>
    <row r="139" spans="1:28" ht="14.4" x14ac:dyDescent="0.3">
      <c r="A139">
        <v>138</v>
      </c>
      <c r="B139" t="s">
        <v>108</v>
      </c>
      <c r="C139" s="3" t="s">
        <v>702</v>
      </c>
      <c r="D139" s="3" t="s">
        <v>90</v>
      </c>
      <c r="E139" s="3" t="s">
        <v>78</v>
      </c>
      <c r="F139" s="3" t="s">
        <v>704</v>
      </c>
      <c r="G139" s="3" t="s">
        <v>705</v>
      </c>
      <c r="H139">
        <v>99</v>
      </c>
      <c r="I139" s="7" t="s">
        <v>22</v>
      </c>
      <c r="J139">
        <v>5</v>
      </c>
      <c r="K139" s="3">
        <v>76</v>
      </c>
      <c r="L139" s="3">
        <v>123</v>
      </c>
      <c r="M139" s="3">
        <v>119</v>
      </c>
      <c r="N139" s="3">
        <v>118</v>
      </c>
      <c r="O139" s="3">
        <v>123</v>
      </c>
      <c r="P139" s="3">
        <v>101</v>
      </c>
      <c r="Q139" s="3">
        <v>116</v>
      </c>
      <c r="R139" s="3">
        <v>122</v>
      </c>
      <c r="S139" s="3">
        <v>123</v>
      </c>
      <c r="T139" s="3">
        <v>118</v>
      </c>
      <c r="U139" s="3">
        <v>36</v>
      </c>
      <c r="V139" s="8">
        <f t="shared" ref="V139:V140" si="8">SUM(L139:O139)</f>
        <v>483</v>
      </c>
      <c r="W139" s="6">
        <f t="shared" ref="W139:W140" si="9">SUM(Q139:T139)</f>
        <v>479</v>
      </c>
      <c r="X139" s="9" t="str">
        <f>Stat[[#This Row],[服装]]&amp;Stat[[#This Row],[名前]]&amp;Stat[[#This Row],[レアリティ]]</f>
        <v>ユニフォーム大将優ICONIC</v>
      </c>
      <c r="Y139" s="9" t="s">
        <v>709</v>
      </c>
    </row>
    <row r="140" spans="1:28" ht="14.4" x14ac:dyDescent="0.3">
      <c r="A140">
        <v>139</v>
      </c>
      <c r="B140" t="s">
        <v>108</v>
      </c>
      <c r="C140" s="3" t="s">
        <v>707</v>
      </c>
      <c r="D140" s="3" t="s">
        <v>90</v>
      </c>
      <c r="E140" s="3" t="s">
        <v>78</v>
      </c>
      <c r="F140" s="3" t="s">
        <v>704</v>
      </c>
      <c r="G140" s="3" t="s">
        <v>705</v>
      </c>
      <c r="H140">
        <v>99</v>
      </c>
      <c r="I140" s="7" t="s">
        <v>22</v>
      </c>
      <c r="J140">
        <v>5</v>
      </c>
      <c r="K140" s="3">
        <v>75</v>
      </c>
      <c r="L140" s="3">
        <v>125</v>
      </c>
      <c r="M140" s="3">
        <v>119</v>
      </c>
      <c r="N140" s="3">
        <v>116</v>
      </c>
      <c r="O140" s="3">
        <v>119</v>
      </c>
      <c r="P140" s="3">
        <v>97</v>
      </c>
      <c r="Q140" s="3">
        <v>118</v>
      </c>
      <c r="R140" s="3">
        <v>119</v>
      </c>
      <c r="S140" s="3">
        <v>121</v>
      </c>
      <c r="T140" s="3">
        <v>119</v>
      </c>
      <c r="U140" s="3">
        <v>36</v>
      </c>
      <c r="V140" s="8">
        <f t="shared" si="8"/>
        <v>479</v>
      </c>
      <c r="W140" s="6">
        <f t="shared" si="9"/>
        <v>477</v>
      </c>
      <c r="X140" s="9" t="str">
        <f>Stat[[#This Row],[服装]]&amp;Stat[[#This Row],[名前]]&amp;Stat[[#This Row],[レアリティ]]</f>
        <v>ユニフォーム沼井和馬ICONIC</v>
      </c>
      <c r="Y140" s="9" t="s">
        <v>711</v>
      </c>
    </row>
    <row r="141" spans="1:28" ht="14.4" x14ac:dyDescent="0.3"/>
    <row r="142" spans="1:28" ht="14.4" x14ac:dyDescent="0.3"/>
    <row r="143" spans="1:28" ht="14.4" x14ac:dyDescent="0.3"/>
    <row r="144" spans="1:28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M12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55</v>
      </c>
      <c r="B2" t="s">
        <v>494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56</v>
      </c>
      <c r="B3" t="s">
        <v>496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57</v>
      </c>
      <c r="B4" t="s">
        <v>497</v>
      </c>
      <c r="C4" t="s">
        <v>28</v>
      </c>
      <c r="D4" t="s">
        <v>25</v>
      </c>
      <c r="E4" t="s">
        <v>20</v>
      </c>
      <c r="F4">
        <v>464</v>
      </c>
      <c r="G4">
        <v>482</v>
      </c>
      <c r="H4">
        <v>1083</v>
      </c>
      <c r="I4">
        <v>226</v>
      </c>
      <c r="J4">
        <v>243</v>
      </c>
      <c r="K4">
        <v>236</v>
      </c>
      <c r="L4">
        <v>233</v>
      </c>
      <c r="M4">
        <v>231</v>
      </c>
    </row>
    <row r="5" spans="1:13" x14ac:dyDescent="0.3">
      <c r="A5">
        <v>58</v>
      </c>
      <c r="B5" t="s">
        <v>499</v>
      </c>
      <c r="C5" t="s">
        <v>23</v>
      </c>
      <c r="D5" t="s">
        <v>25</v>
      </c>
      <c r="E5" t="s">
        <v>20</v>
      </c>
      <c r="F5">
        <v>470</v>
      </c>
      <c r="G5">
        <v>490</v>
      </c>
      <c r="H5">
        <v>1097</v>
      </c>
      <c r="I5">
        <v>229</v>
      </c>
      <c r="J5">
        <v>247</v>
      </c>
      <c r="K5">
        <v>238</v>
      </c>
      <c r="L5">
        <v>237</v>
      </c>
      <c r="M5">
        <v>233</v>
      </c>
    </row>
    <row r="6" spans="1:13" x14ac:dyDescent="0.3">
      <c r="A6">
        <v>59</v>
      </c>
      <c r="B6" t="s">
        <v>500</v>
      </c>
      <c r="C6" t="s">
        <v>24</v>
      </c>
      <c r="D6" t="s">
        <v>26</v>
      </c>
      <c r="E6" t="s">
        <v>20</v>
      </c>
      <c r="F6">
        <v>465</v>
      </c>
      <c r="G6">
        <v>459</v>
      </c>
      <c r="H6">
        <v>1052</v>
      </c>
      <c r="I6">
        <v>215</v>
      </c>
      <c r="J6">
        <v>229</v>
      </c>
      <c r="K6">
        <v>228</v>
      </c>
      <c r="L6">
        <v>235</v>
      </c>
      <c r="M6">
        <v>230</v>
      </c>
    </row>
    <row r="7" spans="1:13" x14ac:dyDescent="0.3">
      <c r="A7">
        <v>60</v>
      </c>
      <c r="B7" t="s">
        <v>502</v>
      </c>
      <c r="C7" t="s">
        <v>28</v>
      </c>
      <c r="D7" t="s">
        <v>25</v>
      </c>
      <c r="E7" t="s">
        <v>20</v>
      </c>
      <c r="F7">
        <v>461</v>
      </c>
      <c r="G7">
        <v>485</v>
      </c>
      <c r="H7">
        <v>1070</v>
      </c>
      <c r="I7">
        <v>225</v>
      </c>
      <c r="J7">
        <v>245</v>
      </c>
      <c r="K7">
        <v>231</v>
      </c>
      <c r="L7">
        <v>230</v>
      </c>
      <c r="M7">
        <v>231</v>
      </c>
    </row>
    <row r="8" spans="1:13" x14ac:dyDescent="0.3">
      <c r="A8">
        <v>61</v>
      </c>
      <c r="B8" t="s">
        <v>504</v>
      </c>
      <c r="C8" t="s">
        <v>23</v>
      </c>
      <c r="D8" t="s">
        <v>25</v>
      </c>
      <c r="E8" t="s">
        <v>20</v>
      </c>
      <c r="F8">
        <v>462</v>
      </c>
      <c r="G8">
        <v>467</v>
      </c>
      <c r="H8">
        <v>1057</v>
      </c>
      <c r="I8">
        <v>216</v>
      </c>
      <c r="J8">
        <v>234</v>
      </c>
      <c r="K8">
        <v>233</v>
      </c>
      <c r="L8">
        <v>230</v>
      </c>
      <c r="M8">
        <v>232</v>
      </c>
    </row>
    <row r="9" spans="1:13" x14ac:dyDescent="0.3">
      <c r="A9">
        <v>62</v>
      </c>
      <c r="B9" t="s">
        <v>723</v>
      </c>
      <c r="C9" t="s">
        <v>24</v>
      </c>
      <c r="D9" t="s">
        <v>25</v>
      </c>
      <c r="E9" t="s">
        <v>20</v>
      </c>
      <c r="F9">
        <v>468</v>
      </c>
      <c r="G9">
        <v>475</v>
      </c>
      <c r="H9">
        <v>1089</v>
      </c>
      <c r="I9">
        <v>237</v>
      </c>
      <c r="J9">
        <v>238</v>
      </c>
      <c r="K9">
        <v>235</v>
      </c>
      <c r="L9">
        <v>234</v>
      </c>
      <c r="M9">
        <v>234</v>
      </c>
    </row>
    <row r="10" spans="1:13" x14ac:dyDescent="0.3">
      <c r="A10">
        <v>63</v>
      </c>
      <c r="B10" t="s">
        <v>506</v>
      </c>
      <c r="C10" t="s">
        <v>23</v>
      </c>
      <c r="D10" t="s">
        <v>21</v>
      </c>
      <c r="E10" t="s">
        <v>20</v>
      </c>
      <c r="F10">
        <v>475</v>
      </c>
      <c r="G10">
        <v>463</v>
      </c>
      <c r="H10">
        <v>1080</v>
      </c>
      <c r="I10">
        <v>214</v>
      </c>
      <c r="J10">
        <v>231</v>
      </c>
      <c r="K10">
        <v>240</v>
      </c>
      <c r="L10">
        <v>229</v>
      </c>
      <c r="M10">
        <v>246</v>
      </c>
    </row>
    <row r="11" spans="1:13" x14ac:dyDescent="0.3">
      <c r="A11">
        <v>64</v>
      </c>
      <c r="B11" t="s">
        <v>508</v>
      </c>
      <c r="C11" t="s">
        <v>23</v>
      </c>
      <c r="D11" t="s">
        <v>26</v>
      </c>
      <c r="E11" t="s">
        <v>20</v>
      </c>
      <c r="F11">
        <v>465</v>
      </c>
      <c r="G11">
        <v>458</v>
      </c>
      <c r="H11">
        <v>1051</v>
      </c>
      <c r="I11">
        <v>213</v>
      </c>
      <c r="J11">
        <v>230</v>
      </c>
      <c r="K11">
        <v>229</v>
      </c>
      <c r="L11">
        <v>235</v>
      </c>
      <c r="M11">
        <v>230</v>
      </c>
    </row>
    <row r="12" spans="1:13" x14ac:dyDescent="0.3">
      <c r="A12">
        <v>65</v>
      </c>
      <c r="B12" t="s">
        <v>510</v>
      </c>
      <c r="C12" t="s">
        <v>23</v>
      </c>
      <c r="D12" t="s">
        <v>25</v>
      </c>
      <c r="E12" t="s">
        <v>20</v>
      </c>
      <c r="F12">
        <v>467</v>
      </c>
      <c r="G12">
        <v>469</v>
      </c>
      <c r="H12">
        <v>1064</v>
      </c>
      <c r="I12">
        <v>215</v>
      </c>
      <c r="J12">
        <v>235</v>
      </c>
      <c r="K12">
        <v>235</v>
      </c>
      <c r="L12">
        <v>233</v>
      </c>
      <c r="M12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80</v>
      </c>
      <c r="B2" t="s">
        <v>541</v>
      </c>
      <c r="C2" t="s">
        <v>23</v>
      </c>
      <c r="D2" t="s">
        <v>31</v>
      </c>
      <c r="E2" t="s">
        <v>153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81</v>
      </c>
      <c r="B3" t="s">
        <v>544</v>
      </c>
      <c r="C3" t="s">
        <v>28</v>
      </c>
      <c r="D3" t="s">
        <v>25</v>
      </c>
      <c r="E3" t="s">
        <v>153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82</v>
      </c>
      <c r="B4" t="s">
        <v>547</v>
      </c>
      <c r="C4" t="s">
        <v>23</v>
      </c>
      <c r="D4" t="s">
        <v>21</v>
      </c>
      <c r="E4" t="s">
        <v>153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83</v>
      </c>
      <c r="B5" t="s">
        <v>550</v>
      </c>
      <c r="C5" t="s">
        <v>23</v>
      </c>
      <c r="D5" t="s">
        <v>26</v>
      </c>
      <c r="E5" t="s">
        <v>153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84</v>
      </c>
      <c r="B6" t="s">
        <v>553</v>
      </c>
      <c r="C6" t="s">
        <v>23</v>
      </c>
      <c r="D6" t="s">
        <v>25</v>
      </c>
      <c r="E6" t="s">
        <v>153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85</v>
      </c>
      <c r="B7" t="s">
        <v>556</v>
      </c>
      <c r="C7" t="s">
        <v>23</v>
      </c>
      <c r="D7" t="s">
        <v>26</v>
      </c>
      <c r="E7" t="s">
        <v>153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86</v>
      </c>
      <c r="B8" t="s">
        <v>559</v>
      </c>
      <c r="C8" t="s">
        <v>23</v>
      </c>
      <c r="D8" t="s">
        <v>25</v>
      </c>
      <c r="E8" t="s">
        <v>153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87</v>
      </c>
      <c r="B9" t="s">
        <v>722</v>
      </c>
      <c r="C9" t="s">
        <v>24</v>
      </c>
      <c r="D9" t="s">
        <v>25</v>
      </c>
      <c r="E9" t="s">
        <v>153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M9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66406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116</v>
      </c>
      <c r="B2" t="s">
        <v>630</v>
      </c>
      <c r="C2" t="s">
        <v>28</v>
      </c>
      <c r="D2" t="s">
        <v>31</v>
      </c>
      <c r="E2" t="s">
        <v>200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117</v>
      </c>
      <c r="B3" t="s">
        <v>633</v>
      </c>
      <c r="C3" t="s">
        <v>24</v>
      </c>
      <c r="D3" t="s">
        <v>25</v>
      </c>
      <c r="E3" t="s">
        <v>200</v>
      </c>
      <c r="F3">
        <v>483</v>
      </c>
      <c r="G3">
        <v>484</v>
      </c>
      <c r="H3">
        <v>1099</v>
      </c>
      <c r="I3">
        <v>228</v>
      </c>
      <c r="J3">
        <v>241</v>
      </c>
      <c r="K3">
        <v>237</v>
      </c>
      <c r="L3">
        <v>245</v>
      </c>
      <c r="M3">
        <v>238</v>
      </c>
    </row>
    <row r="4" spans="1:13" x14ac:dyDescent="0.3">
      <c r="A4">
        <v>118</v>
      </c>
      <c r="B4" t="s">
        <v>636</v>
      </c>
      <c r="C4" t="s">
        <v>28</v>
      </c>
      <c r="D4" t="s">
        <v>26</v>
      </c>
      <c r="E4" t="s">
        <v>200</v>
      </c>
      <c r="F4">
        <v>476</v>
      </c>
      <c r="G4">
        <v>477</v>
      </c>
      <c r="H4">
        <v>1090</v>
      </c>
      <c r="I4">
        <v>227</v>
      </c>
      <c r="J4">
        <v>239</v>
      </c>
      <c r="K4">
        <v>233</v>
      </c>
      <c r="L4">
        <v>245</v>
      </c>
      <c r="M4">
        <v>231</v>
      </c>
    </row>
    <row r="5" spans="1:13" x14ac:dyDescent="0.3">
      <c r="A5">
        <v>119</v>
      </c>
      <c r="B5" t="s">
        <v>639</v>
      </c>
      <c r="C5" t="s">
        <v>28</v>
      </c>
      <c r="D5" t="s">
        <v>25</v>
      </c>
      <c r="E5" t="s">
        <v>200</v>
      </c>
      <c r="F5">
        <v>480</v>
      </c>
      <c r="G5">
        <v>478</v>
      </c>
      <c r="H5">
        <v>1091</v>
      </c>
      <c r="I5">
        <v>222</v>
      </c>
      <c r="J5">
        <v>238</v>
      </c>
      <c r="K5">
        <v>234</v>
      </c>
      <c r="L5">
        <v>238</v>
      </c>
      <c r="M5">
        <v>242</v>
      </c>
    </row>
    <row r="6" spans="1:13" x14ac:dyDescent="0.3">
      <c r="A6">
        <v>120</v>
      </c>
      <c r="B6" t="s">
        <v>689</v>
      </c>
      <c r="C6" t="s">
        <v>28</v>
      </c>
      <c r="D6" t="s">
        <v>25</v>
      </c>
      <c r="E6" t="s">
        <v>200</v>
      </c>
      <c r="F6">
        <v>467</v>
      </c>
      <c r="G6">
        <v>479</v>
      </c>
      <c r="H6">
        <v>1078</v>
      </c>
      <c r="I6">
        <v>228</v>
      </c>
      <c r="J6">
        <v>239</v>
      </c>
      <c r="K6">
        <v>230</v>
      </c>
      <c r="L6">
        <v>237</v>
      </c>
      <c r="M6">
        <v>230</v>
      </c>
    </row>
    <row r="7" spans="1:13" x14ac:dyDescent="0.3">
      <c r="A7">
        <v>121</v>
      </c>
      <c r="B7" t="s">
        <v>692</v>
      </c>
      <c r="C7" t="s">
        <v>28</v>
      </c>
      <c r="D7" t="s">
        <v>21</v>
      </c>
      <c r="E7" t="s">
        <v>200</v>
      </c>
      <c r="F7">
        <v>474</v>
      </c>
      <c r="G7">
        <v>464</v>
      </c>
      <c r="H7">
        <v>1080</v>
      </c>
      <c r="I7">
        <v>217</v>
      </c>
      <c r="J7">
        <v>232</v>
      </c>
      <c r="K7">
        <v>238</v>
      </c>
      <c r="L7">
        <v>228</v>
      </c>
      <c r="M7">
        <v>246</v>
      </c>
    </row>
    <row r="8" spans="1:13" x14ac:dyDescent="0.3">
      <c r="A8">
        <v>122</v>
      </c>
      <c r="B8" t="s">
        <v>695</v>
      </c>
      <c r="C8" t="s">
        <v>28</v>
      </c>
      <c r="D8" t="s">
        <v>26</v>
      </c>
      <c r="E8" t="s">
        <v>200</v>
      </c>
      <c r="F8">
        <v>476</v>
      </c>
      <c r="G8">
        <v>466</v>
      </c>
      <c r="H8">
        <v>1070</v>
      </c>
      <c r="I8">
        <v>215</v>
      </c>
      <c r="J8">
        <v>234</v>
      </c>
      <c r="K8">
        <v>234</v>
      </c>
      <c r="L8">
        <v>244</v>
      </c>
      <c r="M8">
        <v>232</v>
      </c>
    </row>
    <row r="9" spans="1:13" x14ac:dyDescent="0.3">
      <c r="A9">
        <v>123</v>
      </c>
      <c r="B9" t="s">
        <v>698</v>
      </c>
      <c r="C9" t="s">
        <v>28</v>
      </c>
      <c r="D9" t="s">
        <v>25</v>
      </c>
      <c r="E9" t="s">
        <v>200</v>
      </c>
      <c r="F9">
        <v>465</v>
      </c>
      <c r="G9">
        <v>474</v>
      </c>
      <c r="H9">
        <v>1067</v>
      </c>
      <c r="I9">
        <v>218</v>
      </c>
      <c r="J9">
        <v>241</v>
      </c>
      <c r="K9">
        <v>227</v>
      </c>
      <c r="L9">
        <v>233</v>
      </c>
      <c r="M9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M13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104</v>
      </c>
      <c r="B2" t="s">
        <v>606</v>
      </c>
      <c r="C2" t="s">
        <v>23</v>
      </c>
      <c r="D2" t="s">
        <v>25</v>
      </c>
      <c r="E2" t="s">
        <v>158</v>
      </c>
      <c r="F2">
        <v>472</v>
      </c>
      <c r="G2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>
        <v>105</v>
      </c>
      <c r="B3" t="s">
        <v>608</v>
      </c>
      <c r="C3" t="s">
        <v>24</v>
      </c>
      <c r="D3" t="s">
        <v>25</v>
      </c>
      <c r="E3" t="s">
        <v>158</v>
      </c>
      <c r="F3">
        <v>478</v>
      </c>
      <c r="G3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>
        <v>106</v>
      </c>
      <c r="B4" t="s">
        <v>610</v>
      </c>
      <c r="C4" t="s">
        <v>23</v>
      </c>
      <c r="D4" t="s">
        <v>26</v>
      </c>
      <c r="E4" t="s">
        <v>158</v>
      </c>
      <c r="F4">
        <v>474</v>
      </c>
      <c r="G4">
        <v>477</v>
      </c>
      <c r="H4">
        <v>1076</v>
      </c>
      <c r="I4">
        <v>220</v>
      </c>
      <c r="J4">
        <v>241</v>
      </c>
      <c r="K4">
        <v>234</v>
      </c>
      <c r="L4">
        <v>242</v>
      </c>
      <c r="M4">
        <v>232</v>
      </c>
    </row>
    <row r="5" spans="1:13" x14ac:dyDescent="0.3">
      <c r="A5">
        <v>107</v>
      </c>
      <c r="B5" t="s">
        <v>612</v>
      </c>
      <c r="C5" t="s">
        <v>24</v>
      </c>
      <c r="D5" t="s">
        <v>26</v>
      </c>
      <c r="E5" t="s">
        <v>158</v>
      </c>
      <c r="F5">
        <v>482</v>
      </c>
      <c r="G5">
        <v>483</v>
      </c>
      <c r="H5">
        <v>1090</v>
      </c>
      <c r="I5">
        <v>223</v>
      </c>
      <c r="J5">
        <v>243</v>
      </c>
      <c r="K5">
        <v>236</v>
      </c>
      <c r="L5">
        <v>248</v>
      </c>
      <c r="M5">
        <v>234</v>
      </c>
    </row>
    <row r="6" spans="1:13" x14ac:dyDescent="0.3">
      <c r="A6">
        <v>108</v>
      </c>
      <c r="B6" t="s">
        <v>614</v>
      </c>
      <c r="C6" t="s">
        <v>28</v>
      </c>
      <c r="D6" t="s">
        <v>25</v>
      </c>
      <c r="E6" t="s">
        <v>158</v>
      </c>
      <c r="F6">
        <v>478</v>
      </c>
      <c r="G6">
        <v>484</v>
      </c>
      <c r="H6">
        <v>1099</v>
      </c>
      <c r="I6">
        <v>224</v>
      </c>
      <c r="J6">
        <v>243</v>
      </c>
      <c r="K6">
        <v>241</v>
      </c>
      <c r="L6">
        <v>239</v>
      </c>
      <c r="M6">
        <v>239</v>
      </c>
    </row>
    <row r="7" spans="1:13" x14ac:dyDescent="0.3">
      <c r="A7">
        <v>109</v>
      </c>
      <c r="B7" t="s">
        <v>719</v>
      </c>
      <c r="C7" t="s">
        <v>23</v>
      </c>
      <c r="D7" t="s">
        <v>25</v>
      </c>
      <c r="E7" t="s">
        <v>158</v>
      </c>
      <c r="F7">
        <v>484</v>
      </c>
      <c r="G7">
        <v>492</v>
      </c>
      <c r="H7">
        <v>1118</v>
      </c>
      <c r="I7">
        <v>227</v>
      </c>
      <c r="J7">
        <v>247</v>
      </c>
      <c r="K7">
        <v>243</v>
      </c>
      <c r="L7">
        <v>243</v>
      </c>
      <c r="M7">
        <v>241</v>
      </c>
    </row>
    <row r="8" spans="1:13" x14ac:dyDescent="0.3">
      <c r="A8">
        <v>110</v>
      </c>
      <c r="B8" t="s">
        <v>616</v>
      </c>
      <c r="C8" t="s">
        <v>23</v>
      </c>
      <c r="D8" t="s">
        <v>31</v>
      </c>
      <c r="E8" t="s">
        <v>158</v>
      </c>
      <c r="F8">
        <v>468</v>
      </c>
      <c r="G8">
        <v>489</v>
      </c>
      <c r="H8">
        <v>1094</v>
      </c>
      <c r="I8">
        <v>220</v>
      </c>
      <c r="J8">
        <v>243</v>
      </c>
      <c r="K8">
        <v>250</v>
      </c>
      <c r="L8">
        <v>233</v>
      </c>
      <c r="M8">
        <v>235</v>
      </c>
    </row>
    <row r="9" spans="1:13" x14ac:dyDescent="0.3">
      <c r="A9">
        <v>111</v>
      </c>
      <c r="B9" t="s">
        <v>618</v>
      </c>
      <c r="C9" t="s">
        <v>24</v>
      </c>
      <c r="D9" t="s">
        <v>31</v>
      </c>
      <c r="E9" t="s">
        <v>158</v>
      </c>
      <c r="F9">
        <v>472</v>
      </c>
      <c r="G9">
        <v>499</v>
      </c>
      <c r="H9">
        <v>1108</v>
      </c>
      <c r="I9">
        <v>221</v>
      </c>
      <c r="J9">
        <v>249</v>
      </c>
      <c r="K9">
        <v>256</v>
      </c>
      <c r="L9">
        <v>235</v>
      </c>
      <c r="M9">
        <v>237</v>
      </c>
    </row>
    <row r="10" spans="1:13" x14ac:dyDescent="0.3">
      <c r="A10">
        <v>112</v>
      </c>
      <c r="B10" t="s">
        <v>620</v>
      </c>
      <c r="C10" t="s">
        <v>23</v>
      </c>
      <c r="D10" t="s">
        <v>25</v>
      </c>
      <c r="E10" t="s">
        <v>158</v>
      </c>
      <c r="F10">
        <v>478</v>
      </c>
      <c r="G10">
        <v>484</v>
      </c>
      <c r="H10">
        <v>1090</v>
      </c>
      <c r="I10">
        <v>220</v>
      </c>
      <c r="J10">
        <v>243</v>
      </c>
      <c r="K10">
        <v>241</v>
      </c>
      <c r="L10">
        <v>239</v>
      </c>
      <c r="M10">
        <v>239</v>
      </c>
    </row>
    <row r="11" spans="1:13" x14ac:dyDescent="0.3">
      <c r="A11">
        <v>113</v>
      </c>
      <c r="B11" t="s">
        <v>623</v>
      </c>
      <c r="C11" t="s">
        <v>23</v>
      </c>
      <c r="D11" t="s">
        <v>26</v>
      </c>
      <c r="E11" t="s">
        <v>158</v>
      </c>
      <c r="F11">
        <v>470</v>
      </c>
      <c r="G11">
        <v>477</v>
      </c>
      <c r="H11">
        <v>1079</v>
      </c>
      <c r="I11">
        <v>224</v>
      </c>
      <c r="J11">
        <v>241</v>
      </c>
      <c r="K11">
        <v>234</v>
      </c>
      <c r="L11">
        <v>238</v>
      </c>
      <c r="M11">
        <v>232</v>
      </c>
    </row>
    <row r="12" spans="1:13" x14ac:dyDescent="0.3">
      <c r="A12">
        <v>114</v>
      </c>
      <c r="B12" t="s">
        <v>678</v>
      </c>
      <c r="C12" t="s">
        <v>23</v>
      </c>
      <c r="D12" t="s">
        <v>31</v>
      </c>
      <c r="E12" t="s">
        <v>158</v>
      </c>
      <c r="F12">
        <v>469</v>
      </c>
      <c r="G12">
        <v>479</v>
      </c>
      <c r="H12">
        <v>1085</v>
      </c>
      <c r="I12">
        <v>218</v>
      </c>
      <c r="J12">
        <v>241</v>
      </c>
      <c r="K12">
        <v>242</v>
      </c>
      <c r="L12">
        <v>234</v>
      </c>
      <c r="M12">
        <v>235</v>
      </c>
    </row>
    <row r="13" spans="1:13" x14ac:dyDescent="0.3">
      <c r="A13">
        <v>115</v>
      </c>
      <c r="B13" t="s">
        <v>627</v>
      </c>
      <c r="C13" t="s">
        <v>23</v>
      </c>
      <c r="D13" t="s">
        <v>21</v>
      </c>
      <c r="E13" t="s">
        <v>158</v>
      </c>
      <c r="F13">
        <v>470</v>
      </c>
      <c r="G13">
        <v>456</v>
      </c>
      <c r="H13">
        <v>1068</v>
      </c>
      <c r="I13">
        <v>213</v>
      </c>
      <c r="J13">
        <v>230</v>
      </c>
      <c r="K13">
        <v>234</v>
      </c>
      <c r="L13">
        <v>229</v>
      </c>
      <c r="M13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M27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1</v>
      </c>
      <c r="B2" t="s">
        <v>262</v>
      </c>
      <c r="C2" t="s">
        <v>28</v>
      </c>
      <c r="D2" t="s">
        <v>26</v>
      </c>
      <c r="E2" t="s">
        <v>154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263</v>
      </c>
      <c r="C3" t="s">
        <v>28</v>
      </c>
      <c r="D3" t="s">
        <v>26</v>
      </c>
      <c r="E3" t="s">
        <v>154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264</v>
      </c>
      <c r="C4" t="s">
        <v>23</v>
      </c>
      <c r="D4" t="s">
        <v>26</v>
      </c>
      <c r="E4" t="s">
        <v>154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265</v>
      </c>
      <c r="C5" t="s">
        <v>28</v>
      </c>
      <c r="D5" t="s">
        <v>31</v>
      </c>
      <c r="E5" t="s">
        <v>154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266</v>
      </c>
      <c r="C6" t="s">
        <v>28</v>
      </c>
      <c r="D6" t="s">
        <v>31</v>
      </c>
      <c r="E6" t="s">
        <v>154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267</v>
      </c>
      <c r="C7" t="s">
        <v>23</v>
      </c>
      <c r="D7" t="s">
        <v>31</v>
      </c>
      <c r="E7" t="s">
        <v>154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268</v>
      </c>
      <c r="C8" t="s">
        <v>28</v>
      </c>
      <c r="D8" t="s">
        <v>26</v>
      </c>
      <c r="E8" t="s">
        <v>154</v>
      </c>
      <c r="F8">
        <v>472</v>
      </c>
      <c r="G8">
        <v>466</v>
      </c>
      <c r="H8">
        <v>1071</v>
      </c>
      <c r="I8">
        <v>213</v>
      </c>
      <c r="J8">
        <v>238</v>
      </c>
      <c r="K8">
        <v>238</v>
      </c>
      <c r="L8">
        <v>243</v>
      </c>
      <c r="M8">
        <v>229</v>
      </c>
    </row>
    <row r="9" spans="1:13" x14ac:dyDescent="0.3">
      <c r="A9">
        <v>8</v>
      </c>
      <c r="B9" t="s">
        <v>269</v>
      </c>
      <c r="C9" t="s">
        <v>23</v>
      </c>
      <c r="D9" t="s">
        <v>26</v>
      </c>
      <c r="E9" t="s">
        <v>154</v>
      </c>
      <c r="F9">
        <v>480</v>
      </c>
      <c r="G9">
        <v>472</v>
      </c>
      <c r="H9">
        <v>1085</v>
      </c>
      <c r="I9">
        <v>216</v>
      </c>
      <c r="J9">
        <v>240</v>
      </c>
      <c r="K9">
        <v>240</v>
      </c>
      <c r="L9">
        <v>249</v>
      </c>
      <c r="M9">
        <v>231</v>
      </c>
    </row>
    <row r="10" spans="1:13" x14ac:dyDescent="0.3">
      <c r="A10">
        <v>9</v>
      </c>
      <c r="B10" t="s">
        <v>877</v>
      </c>
      <c r="C10" t="s">
        <v>24</v>
      </c>
      <c r="D10" t="s">
        <v>26</v>
      </c>
      <c r="E10" t="s">
        <v>154</v>
      </c>
      <c r="F10">
        <v>474</v>
      </c>
      <c r="G10">
        <v>478</v>
      </c>
      <c r="H10">
        <v>1085</v>
      </c>
      <c r="I10">
        <v>219</v>
      </c>
      <c r="J10">
        <v>243</v>
      </c>
      <c r="K10">
        <v>241</v>
      </c>
      <c r="L10">
        <v>246</v>
      </c>
      <c r="M10">
        <v>228</v>
      </c>
    </row>
    <row r="11" spans="1:13" x14ac:dyDescent="0.3">
      <c r="A11">
        <v>10</v>
      </c>
      <c r="B11" t="s">
        <v>270</v>
      </c>
      <c r="C11" t="s">
        <v>24</v>
      </c>
      <c r="D11" t="s">
        <v>26</v>
      </c>
      <c r="E11" t="s">
        <v>154</v>
      </c>
      <c r="F11">
        <v>469</v>
      </c>
      <c r="G11">
        <v>475</v>
      </c>
      <c r="H11">
        <v>1072</v>
      </c>
      <c r="I11">
        <v>211</v>
      </c>
      <c r="J11">
        <v>243</v>
      </c>
      <c r="K11">
        <v>238</v>
      </c>
      <c r="L11">
        <v>232</v>
      </c>
      <c r="M11">
        <v>237</v>
      </c>
    </row>
    <row r="12" spans="1:13" x14ac:dyDescent="0.3">
      <c r="A12">
        <v>11</v>
      </c>
      <c r="B12" t="s">
        <v>271</v>
      </c>
      <c r="C12" t="s">
        <v>28</v>
      </c>
      <c r="D12" t="s">
        <v>26</v>
      </c>
      <c r="E12" t="s">
        <v>154</v>
      </c>
      <c r="F12">
        <v>475</v>
      </c>
      <c r="G12">
        <v>483</v>
      </c>
      <c r="H12">
        <v>1086</v>
      </c>
      <c r="I12">
        <v>212</v>
      </c>
      <c r="J12">
        <v>249</v>
      </c>
      <c r="K12">
        <v>242</v>
      </c>
      <c r="L12">
        <v>236</v>
      </c>
      <c r="M12">
        <v>239</v>
      </c>
    </row>
    <row r="13" spans="1:13" x14ac:dyDescent="0.3">
      <c r="A13">
        <v>12</v>
      </c>
      <c r="B13" t="s">
        <v>272</v>
      </c>
      <c r="C13" t="s">
        <v>28</v>
      </c>
      <c r="D13" t="s">
        <v>21</v>
      </c>
      <c r="E13" t="s">
        <v>154</v>
      </c>
      <c r="F13">
        <v>479</v>
      </c>
      <c r="G13">
        <v>470</v>
      </c>
      <c r="H13">
        <v>1079</v>
      </c>
      <c r="I13">
        <v>218</v>
      </c>
      <c r="J13">
        <v>233</v>
      </c>
      <c r="K13">
        <v>243</v>
      </c>
      <c r="L13">
        <v>226</v>
      </c>
      <c r="M13">
        <v>253</v>
      </c>
    </row>
    <row r="14" spans="1:13" x14ac:dyDescent="0.3">
      <c r="A14">
        <v>13</v>
      </c>
      <c r="B14" t="s">
        <v>273</v>
      </c>
      <c r="C14" t="s">
        <v>23</v>
      </c>
      <c r="D14" t="s">
        <v>21</v>
      </c>
      <c r="E14" t="s">
        <v>154</v>
      </c>
      <c r="F14">
        <v>487</v>
      </c>
      <c r="G14">
        <v>476</v>
      </c>
      <c r="H14">
        <v>1093</v>
      </c>
      <c r="I14">
        <v>219</v>
      </c>
      <c r="J14">
        <v>235</v>
      </c>
      <c r="K14">
        <v>247</v>
      </c>
      <c r="L14">
        <v>228</v>
      </c>
      <c r="M14">
        <v>259</v>
      </c>
    </row>
    <row r="15" spans="1:13" x14ac:dyDescent="0.3">
      <c r="A15">
        <v>14</v>
      </c>
      <c r="B15" t="s">
        <v>431</v>
      </c>
      <c r="C15" t="s">
        <v>24</v>
      </c>
      <c r="D15" t="s">
        <v>25</v>
      </c>
      <c r="E15" t="s">
        <v>154</v>
      </c>
      <c r="F15">
        <v>463</v>
      </c>
      <c r="G15">
        <v>469</v>
      </c>
      <c r="H15">
        <v>1056</v>
      </c>
      <c r="I15">
        <v>222</v>
      </c>
      <c r="J15">
        <v>231</v>
      </c>
      <c r="K15">
        <v>227</v>
      </c>
      <c r="L15">
        <v>231</v>
      </c>
      <c r="M15">
        <v>232</v>
      </c>
    </row>
    <row r="16" spans="1:13" x14ac:dyDescent="0.3">
      <c r="A16">
        <v>15</v>
      </c>
      <c r="B16" t="s">
        <v>433</v>
      </c>
      <c r="C16" t="s">
        <v>28</v>
      </c>
      <c r="D16" t="s">
        <v>25</v>
      </c>
      <c r="E16" t="s">
        <v>154</v>
      </c>
      <c r="F16">
        <v>469</v>
      </c>
      <c r="G16">
        <v>477</v>
      </c>
      <c r="H16">
        <v>1070</v>
      </c>
      <c r="I16">
        <v>225</v>
      </c>
      <c r="J16">
        <v>235</v>
      </c>
      <c r="K16">
        <v>229</v>
      </c>
      <c r="L16">
        <v>235</v>
      </c>
      <c r="M16">
        <v>234</v>
      </c>
    </row>
    <row r="17" spans="1:13" x14ac:dyDescent="0.3">
      <c r="A17">
        <v>16</v>
      </c>
      <c r="B17" t="s">
        <v>434</v>
      </c>
      <c r="C17" t="s">
        <v>28</v>
      </c>
      <c r="D17" t="s">
        <v>25</v>
      </c>
      <c r="E17" t="s">
        <v>154</v>
      </c>
      <c r="F17">
        <v>477</v>
      </c>
      <c r="G17">
        <v>473</v>
      </c>
      <c r="H17">
        <v>1102</v>
      </c>
      <c r="I17">
        <v>219</v>
      </c>
      <c r="J17">
        <v>239</v>
      </c>
      <c r="K17">
        <v>239</v>
      </c>
      <c r="L17">
        <v>231</v>
      </c>
      <c r="M17">
        <v>246</v>
      </c>
    </row>
    <row r="18" spans="1:13" x14ac:dyDescent="0.3">
      <c r="A18">
        <v>17</v>
      </c>
      <c r="B18" t="s">
        <v>436</v>
      </c>
      <c r="C18" t="s">
        <v>23</v>
      </c>
      <c r="D18" t="s">
        <v>25</v>
      </c>
      <c r="E18" t="s">
        <v>154</v>
      </c>
      <c r="F18">
        <v>483</v>
      </c>
      <c r="G18">
        <v>481</v>
      </c>
      <c r="H18">
        <v>1116</v>
      </c>
      <c r="I18">
        <v>222</v>
      </c>
      <c r="J18">
        <v>243</v>
      </c>
      <c r="K18">
        <v>241</v>
      </c>
      <c r="L18">
        <v>235</v>
      </c>
      <c r="M18">
        <v>248</v>
      </c>
    </row>
    <row r="19" spans="1:13" x14ac:dyDescent="0.3">
      <c r="A19">
        <v>18</v>
      </c>
      <c r="B19" t="s">
        <v>437</v>
      </c>
      <c r="C19" t="s">
        <v>24</v>
      </c>
      <c r="D19" t="s">
        <v>31</v>
      </c>
      <c r="E19" t="s">
        <v>154</v>
      </c>
      <c r="F19">
        <v>462</v>
      </c>
      <c r="G19">
        <v>477</v>
      </c>
      <c r="H19">
        <v>1086</v>
      </c>
      <c r="I19">
        <v>216</v>
      </c>
      <c r="J19">
        <v>238</v>
      </c>
      <c r="K19">
        <v>247</v>
      </c>
      <c r="L19">
        <v>231</v>
      </c>
      <c r="M19">
        <v>231</v>
      </c>
    </row>
    <row r="20" spans="1:13" x14ac:dyDescent="0.3">
      <c r="A20">
        <v>19</v>
      </c>
      <c r="B20" t="s">
        <v>439</v>
      </c>
      <c r="C20" t="s">
        <v>28</v>
      </c>
      <c r="D20" t="s">
        <v>31</v>
      </c>
      <c r="E20" t="s">
        <v>154</v>
      </c>
      <c r="F20">
        <v>466</v>
      </c>
      <c r="G20">
        <v>487</v>
      </c>
      <c r="H20">
        <v>1100</v>
      </c>
      <c r="I20">
        <v>217</v>
      </c>
      <c r="J20">
        <v>244</v>
      </c>
      <c r="K20">
        <v>253</v>
      </c>
      <c r="L20">
        <v>233</v>
      </c>
      <c r="M20">
        <v>233</v>
      </c>
    </row>
    <row r="21" spans="1:13" x14ac:dyDescent="0.3">
      <c r="A21">
        <v>20</v>
      </c>
      <c r="B21" t="s">
        <v>440</v>
      </c>
      <c r="C21" t="s">
        <v>28</v>
      </c>
      <c r="D21" t="s">
        <v>25</v>
      </c>
      <c r="E21" t="s">
        <v>154</v>
      </c>
      <c r="F21">
        <v>465</v>
      </c>
      <c r="G21">
        <v>485</v>
      </c>
      <c r="H21">
        <v>1076</v>
      </c>
      <c r="I21">
        <v>224</v>
      </c>
      <c r="J21">
        <v>245</v>
      </c>
      <c r="K21">
        <v>233</v>
      </c>
      <c r="L21">
        <v>236</v>
      </c>
      <c r="M21">
        <v>229</v>
      </c>
    </row>
    <row r="22" spans="1:13" x14ac:dyDescent="0.3">
      <c r="A22">
        <v>21</v>
      </c>
      <c r="B22" t="s">
        <v>442</v>
      </c>
      <c r="C22" t="s">
        <v>23</v>
      </c>
      <c r="D22" t="s">
        <v>25</v>
      </c>
      <c r="E22" t="s">
        <v>154</v>
      </c>
      <c r="F22">
        <v>453</v>
      </c>
      <c r="G22">
        <v>477</v>
      </c>
      <c r="H22">
        <v>1056</v>
      </c>
      <c r="I22">
        <v>221</v>
      </c>
      <c r="J22">
        <v>243</v>
      </c>
      <c r="K22">
        <v>229</v>
      </c>
      <c r="L22">
        <v>230</v>
      </c>
      <c r="M22">
        <v>223</v>
      </c>
    </row>
    <row r="23" spans="1:13" x14ac:dyDescent="0.3">
      <c r="A23">
        <v>22</v>
      </c>
      <c r="B23" t="s">
        <v>443</v>
      </c>
      <c r="C23" t="s">
        <v>28</v>
      </c>
      <c r="D23" t="s">
        <v>25</v>
      </c>
      <c r="E23" t="s">
        <v>154</v>
      </c>
      <c r="F23">
        <v>461</v>
      </c>
      <c r="G23">
        <v>491</v>
      </c>
      <c r="H23">
        <v>1078</v>
      </c>
      <c r="I23">
        <v>225</v>
      </c>
      <c r="J23">
        <v>251</v>
      </c>
      <c r="K23">
        <v>235</v>
      </c>
      <c r="L23">
        <v>234</v>
      </c>
      <c r="M23">
        <v>227</v>
      </c>
    </row>
    <row r="24" spans="1:13" x14ac:dyDescent="0.3">
      <c r="A24">
        <v>23</v>
      </c>
      <c r="B24" t="s">
        <v>444</v>
      </c>
      <c r="C24" t="s">
        <v>24</v>
      </c>
      <c r="D24" t="s">
        <v>25</v>
      </c>
      <c r="E24" t="s">
        <v>154</v>
      </c>
      <c r="F24">
        <v>461</v>
      </c>
      <c r="G24">
        <v>459</v>
      </c>
      <c r="H24">
        <v>1060</v>
      </c>
      <c r="I24">
        <v>212</v>
      </c>
      <c r="J24">
        <v>235</v>
      </c>
      <c r="K24">
        <v>231</v>
      </c>
      <c r="L24">
        <v>227</v>
      </c>
      <c r="M24">
        <v>234</v>
      </c>
    </row>
    <row r="25" spans="1:13" x14ac:dyDescent="0.3">
      <c r="A25">
        <v>24</v>
      </c>
      <c r="B25" t="s">
        <v>446</v>
      </c>
      <c r="C25" t="s">
        <v>28</v>
      </c>
      <c r="D25" t="s">
        <v>25</v>
      </c>
      <c r="E25" t="s">
        <v>154</v>
      </c>
      <c r="F25">
        <v>467</v>
      </c>
      <c r="G25">
        <v>468</v>
      </c>
      <c r="H25">
        <v>1075</v>
      </c>
      <c r="I25">
        <v>215</v>
      </c>
      <c r="J25">
        <v>239</v>
      </c>
      <c r="K25">
        <v>234</v>
      </c>
      <c r="L25">
        <v>231</v>
      </c>
      <c r="M25">
        <v>236</v>
      </c>
    </row>
    <row r="26" spans="1:13" x14ac:dyDescent="0.3">
      <c r="A26">
        <v>25</v>
      </c>
      <c r="B26" t="s">
        <v>447</v>
      </c>
      <c r="C26" t="s">
        <v>24</v>
      </c>
      <c r="D26" t="s">
        <v>25</v>
      </c>
      <c r="E26" t="s">
        <v>154</v>
      </c>
      <c r="F26">
        <v>460</v>
      </c>
      <c r="G26">
        <v>469</v>
      </c>
      <c r="H26">
        <v>1061</v>
      </c>
      <c r="I26">
        <v>218</v>
      </c>
      <c r="J26">
        <v>239</v>
      </c>
      <c r="K26">
        <v>230</v>
      </c>
      <c r="L26">
        <v>230</v>
      </c>
      <c r="M26">
        <v>230</v>
      </c>
    </row>
    <row r="27" spans="1:13" x14ac:dyDescent="0.3">
      <c r="A27">
        <v>26</v>
      </c>
      <c r="B27" t="s">
        <v>449</v>
      </c>
      <c r="C27" t="s">
        <v>24</v>
      </c>
      <c r="D27" t="s">
        <v>26</v>
      </c>
      <c r="E27" t="s">
        <v>154</v>
      </c>
      <c r="F27">
        <v>460</v>
      </c>
      <c r="G27">
        <v>464</v>
      </c>
      <c r="H27">
        <v>1056</v>
      </c>
      <c r="I27">
        <v>214</v>
      </c>
      <c r="J27">
        <v>239</v>
      </c>
      <c r="K27">
        <v>235</v>
      </c>
      <c r="L27">
        <v>233</v>
      </c>
      <c r="M27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124</v>
      </c>
      <c r="B2" t="s">
        <v>642</v>
      </c>
      <c r="C2" t="s">
        <v>24</v>
      </c>
      <c r="D2" t="s">
        <v>25</v>
      </c>
      <c r="E2" t="s">
        <v>155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125</v>
      </c>
      <c r="B3" t="s">
        <v>644</v>
      </c>
      <c r="C3" t="s">
        <v>28</v>
      </c>
      <c r="D3" t="s">
        <v>25</v>
      </c>
      <c r="E3" t="s">
        <v>155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126</v>
      </c>
      <c r="B4" t="s">
        <v>646</v>
      </c>
      <c r="C4" t="s">
        <v>24</v>
      </c>
      <c r="D4" t="s">
        <v>25</v>
      </c>
      <c r="E4" t="s">
        <v>155</v>
      </c>
      <c r="F4">
        <v>479</v>
      </c>
      <c r="G4">
        <v>483</v>
      </c>
      <c r="H4">
        <v>1099</v>
      </c>
      <c r="I4">
        <v>224</v>
      </c>
      <c r="J4">
        <v>240</v>
      </c>
      <c r="K4">
        <v>243</v>
      </c>
      <c r="L4">
        <v>237</v>
      </c>
      <c r="M4">
        <v>242</v>
      </c>
    </row>
    <row r="5" spans="1:13" x14ac:dyDescent="0.3">
      <c r="A5">
        <v>127</v>
      </c>
      <c r="B5" t="s">
        <v>679</v>
      </c>
      <c r="C5" t="s">
        <v>28</v>
      </c>
      <c r="D5" t="s">
        <v>25</v>
      </c>
      <c r="E5" t="s">
        <v>155</v>
      </c>
      <c r="F5">
        <v>485</v>
      </c>
      <c r="G5">
        <v>491</v>
      </c>
      <c r="H5">
        <v>1113</v>
      </c>
      <c r="I5">
        <v>227</v>
      </c>
      <c r="J5">
        <v>244</v>
      </c>
      <c r="K5">
        <v>245</v>
      </c>
      <c r="L5">
        <v>241</v>
      </c>
      <c r="M5">
        <v>244</v>
      </c>
    </row>
    <row r="6" spans="1:13" x14ac:dyDescent="0.3">
      <c r="A6">
        <v>128</v>
      </c>
      <c r="B6" t="s">
        <v>649</v>
      </c>
      <c r="C6" t="s">
        <v>24</v>
      </c>
      <c r="D6" t="s">
        <v>25</v>
      </c>
      <c r="E6" t="s">
        <v>155</v>
      </c>
      <c r="F6">
        <v>483</v>
      </c>
      <c r="G6">
        <v>479</v>
      </c>
      <c r="H6">
        <v>1100</v>
      </c>
      <c r="I6">
        <v>220</v>
      </c>
      <c r="J6">
        <v>240</v>
      </c>
      <c r="K6">
        <v>237</v>
      </c>
      <c r="L6">
        <v>244</v>
      </c>
      <c r="M6">
        <v>239</v>
      </c>
    </row>
    <row r="7" spans="1:13" x14ac:dyDescent="0.3">
      <c r="A7">
        <v>129</v>
      </c>
      <c r="B7" t="s">
        <v>652</v>
      </c>
      <c r="C7" t="s">
        <v>24</v>
      </c>
      <c r="D7" t="s">
        <v>21</v>
      </c>
      <c r="E7" t="s">
        <v>155</v>
      </c>
      <c r="F7">
        <v>474</v>
      </c>
      <c r="G7">
        <v>456</v>
      </c>
      <c r="H7">
        <v>1072</v>
      </c>
      <c r="I7">
        <v>214</v>
      </c>
      <c r="J7">
        <v>230</v>
      </c>
      <c r="K7">
        <v>233</v>
      </c>
      <c r="L7">
        <v>229</v>
      </c>
      <c r="M7">
        <v>245</v>
      </c>
    </row>
    <row r="8" spans="1:13" x14ac:dyDescent="0.3">
      <c r="A8">
        <v>130</v>
      </c>
      <c r="B8" t="s">
        <v>655</v>
      </c>
      <c r="C8" t="s">
        <v>24</v>
      </c>
      <c r="D8" t="s">
        <v>26</v>
      </c>
      <c r="E8" t="s">
        <v>155</v>
      </c>
      <c r="F8">
        <v>463</v>
      </c>
      <c r="G8">
        <v>462</v>
      </c>
      <c r="H8">
        <v>1058</v>
      </c>
      <c r="I8">
        <v>214</v>
      </c>
      <c r="J8">
        <v>233</v>
      </c>
      <c r="K8">
        <v>228</v>
      </c>
      <c r="L8">
        <v>235</v>
      </c>
      <c r="M8">
        <v>228</v>
      </c>
    </row>
    <row r="9" spans="1:13" x14ac:dyDescent="0.3">
      <c r="A9">
        <v>131</v>
      </c>
      <c r="B9" t="s">
        <v>658</v>
      </c>
      <c r="C9" t="s">
        <v>24</v>
      </c>
      <c r="D9" t="s">
        <v>26</v>
      </c>
      <c r="E9" t="s">
        <v>155</v>
      </c>
      <c r="F9">
        <v>471</v>
      </c>
      <c r="G9">
        <v>476</v>
      </c>
      <c r="H9">
        <v>1080</v>
      </c>
      <c r="I9">
        <v>218</v>
      </c>
      <c r="J9">
        <v>243</v>
      </c>
      <c r="K9">
        <v>234</v>
      </c>
      <c r="L9">
        <v>241</v>
      </c>
      <c r="M9">
        <v>230</v>
      </c>
    </row>
    <row r="10" spans="1:13" x14ac:dyDescent="0.3">
      <c r="A10">
        <v>132</v>
      </c>
      <c r="B10" t="s">
        <v>661</v>
      </c>
      <c r="C10" t="s">
        <v>23</v>
      </c>
      <c r="D10" t="s">
        <v>31</v>
      </c>
      <c r="E10" t="s">
        <v>155</v>
      </c>
      <c r="F10">
        <v>472</v>
      </c>
      <c r="G10">
        <v>492</v>
      </c>
      <c r="H10">
        <v>1106</v>
      </c>
      <c r="I10">
        <v>220</v>
      </c>
      <c r="J10">
        <v>247</v>
      </c>
      <c r="K10">
        <v>252</v>
      </c>
      <c r="L10">
        <v>232</v>
      </c>
      <c r="M10">
        <v>240</v>
      </c>
    </row>
    <row r="11" spans="1:13" x14ac:dyDescent="0.3">
      <c r="A11">
        <v>133</v>
      </c>
      <c r="B11" t="s">
        <v>663</v>
      </c>
      <c r="C11" t="s">
        <v>24</v>
      </c>
      <c r="D11" t="s">
        <v>31</v>
      </c>
      <c r="E11" t="s">
        <v>155</v>
      </c>
      <c r="F11">
        <v>476</v>
      </c>
      <c r="G11">
        <v>502</v>
      </c>
      <c r="H11">
        <v>1120</v>
      </c>
      <c r="I11">
        <v>221</v>
      </c>
      <c r="J11">
        <v>253</v>
      </c>
      <c r="K11">
        <v>258</v>
      </c>
      <c r="L11">
        <v>234</v>
      </c>
      <c r="M11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88</v>
      </c>
      <c r="B2" t="s">
        <v>562</v>
      </c>
      <c r="C2" t="s">
        <v>24</v>
      </c>
      <c r="D2" t="s">
        <v>25</v>
      </c>
      <c r="E2" t="s">
        <v>160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89</v>
      </c>
      <c r="B3" t="s">
        <v>564</v>
      </c>
      <c r="C3" t="s">
        <v>28</v>
      </c>
      <c r="D3" t="s">
        <v>25</v>
      </c>
      <c r="E3" t="s">
        <v>160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90</v>
      </c>
      <c r="B4" t="s">
        <v>566</v>
      </c>
      <c r="C4" t="s">
        <v>24</v>
      </c>
      <c r="D4" t="s">
        <v>26</v>
      </c>
      <c r="E4" t="s">
        <v>160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91</v>
      </c>
      <c r="B5" t="s">
        <v>569</v>
      </c>
      <c r="C5" t="s">
        <v>23</v>
      </c>
      <c r="D5" t="s">
        <v>31</v>
      </c>
      <c r="E5" t="s">
        <v>160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92</v>
      </c>
      <c r="B6" t="s">
        <v>571</v>
      </c>
      <c r="C6" t="s">
        <v>24</v>
      </c>
      <c r="D6" t="s">
        <v>31</v>
      </c>
      <c r="E6" t="s">
        <v>160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93</v>
      </c>
      <c r="B7" t="s">
        <v>573</v>
      </c>
      <c r="C7" t="s">
        <v>23</v>
      </c>
      <c r="D7" t="s">
        <v>25</v>
      </c>
      <c r="E7" t="s">
        <v>160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94</v>
      </c>
      <c r="B8" t="s">
        <v>576</v>
      </c>
      <c r="C8" t="s">
        <v>24</v>
      </c>
      <c r="D8" t="s">
        <v>26</v>
      </c>
      <c r="E8" t="s">
        <v>160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95</v>
      </c>
      <c r="B9" t="s">
        <v>579</v>
      </c>
      <c r="C9" t="s">
        <v>24</v>
      </c>
      <c r="D9" t="s">
        <v>25</v>
      </c>
      <c r="E9" t="s">
        <v>160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96</v>
      </c>
      <c r="B10" t="s">
        <v>582</v>
      </c>
      <c r="C10" t="s">
        <v>24</v>
      </c>
      <c r="D10" t="s">
        <v>21</v>
      </c>
      <c r="E10" t="s">
        <v>160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73</v>
      </c>
      <c r="B2" t="s">
        <v>526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74</v>
      </c>
      <c r="B3" t="s">
        <v>528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75</v>
      </c>
      <c r="B4" t="s">
        <v>530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76</v>
      </c>
      <c r="B5" t="s">
        <v>532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77</v>
      </c>
      <c r="B6" t="s">
        <v>534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78</v>
      </c>
      <c r="B7" t="s">
        <v>536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79</v>
      </c>
      <c r="B8" t="s">
        <v>538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66</v>
      </c>
      <c r="B2" t="s">
        <v>512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67</v>
      </c>
      <c r="B3" t="s">
        <v>514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68</v>
      </c>
      <c r="B4" t="s">
        <v>516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69</v>
      </c>
      <c r="B5" t="s">
        <v>518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70</v>
      </c>
      <c r="B6" t="s">
        <v>520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71</v>
      </c>
      <c r="B7" t="s">
        <v>522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72</v>
      </c>
      <c r="B8" t="s">
        <v>524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97</v>
      </c>
      <c r="B2" t="s">
        <v>585</v>
      </c>
      <c r="C2" t="s">
        <v>28</v>
      </c>
      <c r="D2" t="s">
        <v>25</v>
      </c>
      <c r="E2" t="s">
        <v>157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98</v>
      </c>
      <c r="B3" t="s">
        <v>588</v>
      </c>
      <c r="C3" t="s">
        <v>24</v>
      </c>
      <c r="D3" t="s">
        <v>25</v>
      </c>
      <c r="E3" t="s">
        <v>157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99</v>
      </c>
      <c r="B4" t="s">
        <v>591</v>
      </c>
      <c r="C4" t="s">
        <v>28</v>
      </c>
      <c r="D4" t="s">
        <v>31</v>
      </c>
      <c r="E4" t="s">
        <v>157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100</v>
      </c>
      <c r="B5" t="s">
        <v>594</v>
      </c>
      <c r="C5" t="s">
        <v>28</v>
      </c>
      <c r="D5" t="s">
        <v>26</v>
      </c>
      <c r="E5" t="s">
        <v>157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101</v>
      </c>
      <c r="B6" t="s">
        <v>597</v>
      </c>
      <c r="C6" t="s">
        <v>28</v>
      </c>
      <c r="D6" t="s">
        <v>21</v>
      </c>
      <c r="E6" t="s">
        <v>157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102</v>
      </c>
      <c r="B7" t="s">
        <v>600</v>
      </c>
      <c r="C7" t="s">
        <v>28</v>
      </c>
      <c r="D7" t="s">
        <v>26</v>
      </c>
      <c r="E7" t="s">
        <v>157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103</v>
      </c>
      <c r="B8" t="s">
        <v>603</v>
      </c>
      <c r="C8" t="s">
        <v>28</v>
      </c>
      <c r="D8" t="s">
        <v>25</v>
      </c>
      <c r="E8" t="s">
        <v>157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53"/>
  <sheetViews>
    <sheetView workbookViewId="0">
      <selection activeCell="A11" sqref="A11:XFD11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239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234</v>
      </c>
      <c r="P1" t="s">
        <v>292</v>
      </c>
      <c r="Q1" t="s">
        <v>235</v>
      </c>
      <c r="R1" t="s">
        <v>214</v>
      </c>
      <c r="S1" t="s">
        <v>213</v>
      </c>
      <c r="T1" t="s">
        <v>238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215</v>
      </c>
      <c r="J2" t="s">
        <v>233</v>
      </c>
      <c r="K2" t="s">
        <v>172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215</v>
      </c>
      <c r="J3" t="s">
        <v>233</v>
      </c>
      <c r="K3" t="s">
        <v>172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215</v>
      </c>
      <c r="J4" t="s">
        <v>233</v>
      </c>
      <c r="K4" t="s">
        <v>172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217</v>
      </c>
      <c r="D5" t="s">
        <v>28</v>
      </c>
      <c r="E5" t="s">
        <v>31</v>
      </c>
      <c r="F5" t="s">
        <v>154</v>
      </c>
      <c r="G5" t="s">
        <v>71</v>
      </c>
      <c r="H5">
        <v>1</v>
      </c>
      <c r="I5" t="s">
        <v>215</v>
      </c>
      <c r="J5" t="s">
        <v>194</v>
      </c>
      <c r="K5" t="s">
        <v>188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217</v>
      </c>
      <c r="D6" t="s">
        <v>28</v>
      </c>
      <c r="E6" t="s">
        <v>31</v>
      </c>
      <c r="F6" t="s">
        <v>154</v>
      </c>
      <c r="G6" t="s">
        <v>71</v>
      </c>
      <c r="H6">
        <v>1</v>
      </c>
      <c r="I6" t="s">
        <v>215</v>
      </c>
      <c r="J6" t="s">
        <v>194</v>
      </c>
      <c r="K6" t="s">
        <v>188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217</v>
      </c>
      <c r="D7" t="s">
        <v>23</v>
      </c>
      <c r="E7" t="s">
        <v>31</v>
      </c>
      <c r="F7" t="s">
        <v>154</v>
      </c>
      <c r="G7" t="s">
        <v>71</v>
      </c>
      <c r="H7">
        <v>1</v>
      </c>
      <c r="I7" t="s">
        <v>215</v>
      </c>
      <c r="J7" t="s">
        <v>194</v>
      </c>
      <c r="K7" t="s">
        <v>183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219</v>
      </c>
      <c r="C8" t="s">
        <v>217</v>
      </c>
      <c r="D8" t="s">
        <v>23</v>
      </c>
      <c r="E8" t="s">
        <v>31</v>
      </c>
      <c r="F8" t="s">
        <v>154</v>
      </c>
      <c r="G8" t="s">
        <v>71</v>
      </c>
      <c r="H8">
        <v>1</v>
      </c>
      <c r="I8" t="s">
        <v>215</v>
      </c>
      <c r="J8" t="s">
        <v>194</v>
      </c>
      <c r="K8" t="s">
        <v>236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216</v>
      </c>
      <c r="C9" t="s">
        <v>220</v>
      </c>
      <c r="D9" t="s">
        <v>28</v>
      </c>
      <c r="E9" t="s">
        <v>26</v>
      </c>
      <c r="F9" t="s">
        <v>154</v>
      </c>
      <c r="G9" t="s">
        <v>71</v>
      </c>
      <c r="H9">
        <v>1</v>
      </c>
      <c r="I9" t="s">
        <v>215</v>
      </c>
      <c r="J9" t="s">
        <v>237</v>
      </c>
      <c r="K9" t="s">
        <v>172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221</v>
      </c>
      <c r="C10" t="s">
        <v>220</v>
      </c>
      <c r="D10" t="s">
        <v>23</v>
      </c>
      <c r="E10" t="s">
        <v>26</v>
      </c>
      <c r="F10" t="s">
        <v>154</v>
      </c>
      <c r="G10" t="s">
        <v>71</v>
      </c>
      <c r="H10">
        <v>1</v>
      </c>
      <c r="I10" t="s">
        <v>215</v>
      </c>
      <c r="J10" t="s">
        <v>237</v>
      </c>
      <c r="K10" t="s">
        <v>172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s="3" t="s">
        <v>718</v>
      </c>
      <c r="C11" t="s">
        <v>139</v>
      </c>
      <c r="D11" s="3" t="s">
        <v>90</v>
      </c>
      <c r="E11" t="s">
        <v>82</v>
      </c>
      <c r="F11" t="s">
        <v>136</v>
      </c>
      <c r="G11" t="s">
        <v>71</v>
      </c>
      <c r="H11">
        <v>1</v>
      </c>
      <c r="I11" t="s">
        <v>215</v>
      </c>
      <c r="J11" t="s">
        <v>237</v>
      </c>
      <c r="K11" t="s">
        <v>172</v>
      </c>
      <c r="L11">
        <v>21</v>
      </c>
      <c r="T11" t="str">
        <f>Serve[[#This Row],[服装]]&amp;Serve[[#This Row],[名前]]&amp;Serve[[#This Row],[レアリティ]]</f>
        <v>職業体験月島蛍ICONIC</v>
      </c>
    </row>
    <row r="12" spans="1:20" x14ac:dyDescent="0.3">
      <c r="A12">
        <f>VLOOKUP(Serve[[#This Row],[No用]],SetNo[[No.用]:[vlookup 用]],2,FALSE)</f>
        <v>10</v>
      </c>
      <c r="B12" t="s">
        <v>216</v>
      </c>
      <c r="C12" t="s">
        <v>222</v>
      </c>
      <c r="D12" t="s">
        <v>24</v>
      </c>
      <c r="E12" t="s">
        <v>26</v>
      </c>
      <c r="F12" t="s">
        <v>154</v>
      </c>
      <c r="G12" t="s">
        <v>71</v>
      </c>
      <c r="H12">
        <v>1</v>
      </c>
      <c r="I12" t="s">
        <v>215</v>
      </c>
      <c r="J12" t="s">
        <v>204</v>
      </c>
      <c r="K12" t="s">
        <v>183</v>
      </c>
      <c r="L12">
        <v>31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216</v>
      </c>
      <c r="C13" t="s">
        <v>222</v>
      </c>
      <c r="D13" t="s">
        <v>24</v>
      </c>
      <c r="E13" t="s">
        <v>26</v>
      </c>
      <c r="F13" t="s">
        <v>154</v>
      </c>
      <c r="G13" t="s">
        <v>71</v>
      </c>
      <c r="H13">
        <v>1</v>
      </c>
      <c r="I13" t="s">
        <v>215</v>
      </c>
      <c r="J13" t="s">
        <v>204</v>
      </c>
      <c r="K13" t="s">
        <v>236</v>
      </c>
      <c r="L13">
        <v>35</v>
      </c>
      <c r="N13">
        <v>45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 t="s">
        <v>221</v>
      </c>
      <c r="C14" t="s">
        <v>222</v>
      </c>
      <c r="D14" t="s">
        <v>28</v>
      </c>
      <c r="E14" t="s">
        <v>26</v>
      </c>
      <c r="F14" t="s">
        <v>154</v>
      </c>
      <c r="G14" t="s">
        <v>71</v>
      </c>
      <c r="H14">
        <v>1</v>
      </c>
      <c r="I14" t="s">
        <v>215</v>
      </c>
      <c r="J14" t="s">
        <v>204</v>
      </c>
      <c r="K14" t="s">
        <v>183</v>
      </c>
      <c r="L14">
        <v>31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221</v>
      </c>
      <c r="C15" t="s">
        <v>222</v>
      </c>
      <c r="D15" t="s">
        <v>28</v>
      </c>
      <c r="E15" t="s">
        <v>26</v>
      </c>
      <c r="F15" t="s">
        <v>154</v>
      </c>
      <c r="G15" t="s">
        <v>71</v>
      </c>
      <c r="H15">
        <v>1</v>
      </c>
      <c r="I15" t="s">
        <v>215</v>
      </c>
      <c r="J15" t="s">
        <v>204</v>
      </c>
      <c r="K15" t="s">
        <v>236</v>
      </c>
      <c r="L15">
        <v>35</v>
      </c>
      <c r="N15">
        <v>45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 t="s">
        <v>216</v>
      </c>
      <c r="C16" t="s">
        <v>223</v>
      </c>
      <c r="D16" t="s">
        <v>28</v>
      </c>
      <c r="E16" t="s">
        <v>21</v>
      </c>
      <c r="F16" t="s">
        <v>154</v>
      </c>
      <c r="G16" t="s">
        <v>71</v>
      </c>
      <c r="H16">
        <v>1</v>
      </c>
      <c r="I16" t="s">
        <v>215</v>
      </c>
      <c r="T16" t="str">
        <f>Serve[[#This Row],[服装]]&amp;Serve[[#This Row],[名前]]&amp;Serve[[#This Row],[レアリティ]]</f>
        <v>ユニフォーム西谷夕ICONIC</v>
      </c>
    </row>
    <row r="17" spans="1:20" x14ac:dyDescent="0.3">
      <c r="A17">
        <f>VLOOKUP(Serve[[#This Row],[No用]],SetNo[[No.用]:[vlookup 用]],2,FALSE)</f>
        <v>13</v>
      </c>
      <c r="B17" t="s">
        <v>218</v>
      </c>
      <c r="C17" t="s">
        <v>223</v>
      </c>
      <c r="D17" t="s">
        <v>23</v>
      </c>
      <c r="E17" t="s">
        <v>21</v>
      </c>
      <c r="F17" t="s">
        <v>154</v>
      </c>
      <c r="G17" t="s">
        <v>71</v>
      </c>
      <c r="H17">
        <v>1</v>
      </c>
      <c r="I17" t="s">
        <v>215</v>
      </c>
      <c r="T17" t="str">
        <f>Serve[[#This Row],[服装]]&amp;Serve[[#This Row],[名前]]&amp;Serve[[#This Row],[レアリティ]]</f>
        <v>制服西谷夕ICONIC</v>
      </c>
    </row>
    <row r="18" spans="1:20" x14ac:dyDescent="0.3">
      <c r="A18">
        <f>VLOOKUP(Serve[[#This Row],[No用]],SetNo[[No.用]:[vlookup 用]],2,FALSE)</f>
        <v>14</v>
      </c>
      <c r="B18" t="s">
        <v>216</v>
      </c>
      <c r="C18" t="s">
        <v>224</v>
      </c>
      <c r="D18" t="s">
        <v>24</v>
      </c>
      <c r="E18" t="s">
        <v>25</v>
      </c>
      <c r="F18" t="s">
        <v>154</v>
      </c>
      <c r="G18" t="s">
        <v>71</v>
      </c>
      <c r="H18">
        <v>1</v>
      </c>
      <c r="I18" t="s">
        <v>215</v>
      </c>
      <c r="J18" t="s">
        <v>233</v>
      </c>
      <c r="K18" t="s">
        <v>172</v>
      </c>
      <c r="L18">
        <v>22</v>
      </c>
      <c r="T18" t="str">
        <f>Serve[[#This Row],[服装]]&amp;Serve[[#This Row],[名前]]&amp;Serve[[#This Row],[レアリティ]]</f>
        <v>ユニフォーム田中龍之介ICONIC</v>
      </c>
    </row>
    <row r="19" spans="1:20" x14ac:dyDescent="0.3">
      <c r="A19">
        <f>VLOOKUP(Serve[[#This Row],[No用]],SetNo[[No.用]:[vlookup 用]],2,FALSE)</f>
        <v>15</v>
      </c>
      <c r="B19" t="s">
        <v>218</v>
      </c>
      <c r="C19" t="s">
        <v>224</v>
      </c>
      <c r="D19" t="s">
        <v>28</v>
      </c>
      <c r="E19" t="s">
        <v>25</v>
      </c>
      <c r="F19" t="s">
        <v>154</v>
      </c>
      <c r="G19" t="s">
        <v>71</v>
      </c>
      <c r="H19">
        <v>1</v>
      </c>
      <c r="I19" t="s">
        <v>215</v>
      </c>
      <c r="J19" t="s">
        <v>233</v>
      </c>
      <c r="K19" t="s">
        <v>172</v>
      </c>
      <c r="L19">
        <v>22</v>
      </c>
      <c r="T19" t="str">
        <f>Serve[[#This Row],[服装]]&amp;Serve[[#This Row],[名前]]&amp;Serve[[#This Row],[レアリティ]]</f>
        <v>制服田中龍之介ICONIC</v>
      </c>
    </row>
    <row r="20" spans="1:20" x14ac:dyDescent="0.3">
      <c r="A20">
        <f>VLOOKUP(Serve[[#This Row],[No用]],SetNo[[No.用]:[vlookup 用]],2,FALSE)</f>
        <v>16</v>
      </c>
      <c r="B20" t="s">
        <v>216</v>
      </c>
      <c r="C20" t="s">
        <v>225</v>
      </c>
      <c r="D20" t="s">
        <v>28</v>
      </c>
      <c r="E20" t="s">
        <v>25</v>
      </c>
      <c r="F20" t="s">
        <v>154</v>
      </c>
      <c r="G20" t="s">
        <v>71</v>
      </c>
      <c r="H20">
        <v>1</v>
      </c>
      <c r="I20" t="s">
        <v>215</v>
      </c>
      <c r="J20" t="s">
        <v>233</v>
      </c>
      <c r="K20" t="s">
        <v>172</v>
      </c>
      <c r="L20">
        <v>24</v>
      </c>
      <c r="T20" t="str">
        <f>Serve[[#This Row],[服装]]&amp;Serve[[#This Row],[名前]]&amp;Serve[[#This Row],[レアリティ]]</f>
        <v>ユニフォーム澤村大地ICONIC</v>
      </c>
    </row>
    <row r="21" spans="1:20" x14ac:dyDescent="0.3">
      <c r="A21">
        <f>VLOOKUP(Serve[[#This Row],[No用]],SetNo[[No.用]:[vlookup 用]],2,FALSE)</f>
        <v>17</v>
      </c>
      <c r="B21" t="s">
        <v>226</v>
      </c>
      <c r="C21" t="s">
        <v>225</v>
      </c>
      <c r="D21" t="s">
        <v>23</v>
      </c>
      <c r="E21" t="s">
        <v>25</v>
      </c>
      <c r="F21" t="s">
        <v>154</v>
      </c>
      <c r="G21" t="s">
        <v>71</v>
      </c>
      <c r="H21">
        <v>1</v>
      </c>
      <c r="I21" t="s">
        <v>215</v>
      </c>
      <c r="J21" t="s">
        <v>233</v>
      </c>
      <c r="K21" t="s">
        <v>172</v>
      </c>
      <c r="L21">
        <v>24</v>
      </c>
      <c r="T21" t="str">
        <f>Serve[[#This Row],[服装]]&amp;Serve[[#This Row],[名前]]&amp;Serve[[#This Row],[レアリティ]]</f>
        <v>プール掃除澤村大地ICONIC</v>
      </c>
    </row>
    <row r="22" spans="1:20" x14ac:dyDescent="0.3">
      <c r="A22">
        <f>VLOOKUP(Serve[[#This Row],[No用]],SetNo[[No.用]:[vlookup 用]],2,FALSE)</f>
        <v>18</v>
      </c>
      <c r="B22" t="s">
        <v>216</v>
      </c>
      <c r="C22" t="s">
        <v>227</v>
      </c>
      <c r="D22" t="s">
        <v>24</v>
      </c>
      <c r="E22" t="s">
        <v>31</v>
      </c>
      <c r="F22" t="s">
        <v>154</v>
      </c>
      <c r="G22" t="s">
        <v>71</v>
      </c>
      <c r="H22">
        <v>1</v>
      </c>
      <c r="I22" t="s">
        <v>215</v>
      </c>
      <c r="J22" t="s">
        <v>233</v>
      </c>
      <c r="K22" t="s">
        <v>172</v>
      </c>
      <c r="L22">
        <v>24</v>
      </c>
      <c r="T22" t="str">
        <f>Serve[[#This Row],[服装]]&amp;Serve[[#This Row],[名前]]&amp;Serve[[#This Row],[レアリティ]]</f>
        <v>ユニフォーム菅原考支ICONIC</v>
      </c>
    </row>
    <row r="23" spans="1:20" x14ac:dyDescent="0.3">
      <c r="A23">
        <f>VLOOKUP(Serve[[#This Row],[No用]],SetNo[[No.用]:[vlookup 用]],2,FALSE)</f>
        <v>19</v>
      </c>
      <c r="B23" t="s">
        <v>226</v>
      </c>
      <c r="C23" t="s">
        <v>227</v>
      </c>
      <c r="D23" t="s">
        <v>28</v>
      </c>
      <c r="E23" t="s">
        <v>31</v>
      </c>
      <c r="F23" t="s">
        <v>154</v>
      </c>
      <c r="G23" t="s">
        <v>71</v>
      </c>
      <c r="H23">
        <v>1</v>
      </c>
      <c r="I23" t="s">
        <v>215</v>
      </c>
      <c r="J23" t="s">
        <v>233</v>
      </c>
      <c r="K23" t="s">
        <v>188</v>
      </c>
      <c r="L23">
        <v>27</v>
      </c>
      <c r="T23" t="str">
        <f>Serve[[#This Row],[服装]]&amp;Serve[[#This Row],[名前]]&amp;Serve[[#This Row],[レアリティ]]</f>
        <v>プール掃除菅原考支ICONIC</v>
      </c>
    </row>
    <row r="24" spans="1:20" x14ac:dyDescent="0.3">
      <c r="A24">
        <f>VLOOKUP(Serve[[#This Row],[No用]],SetNo[[No.用]:[vlookup 用]],2,FALSE)</f>
        <v>20</v>
      </c>
      <c r="B24" t="s">
        <v>216</v>
      </c>
      <c r="C24" t="s">
        <v>228</v>
      </c>
      <c r="D24" t="s">
        <v>28</v>
      </c>
      <c r="E24" t="s">
        <v>25</v>
      </c>
      <c r="F24" t="s">
        <v>154</v>
      </c>
      <c r="G24" t="s">
        <v>71</v>
      </c>
      <c r="H24">
        <v>1</v>
      </c>
      <c r="I24" t="s">
        <v>215</v>
      </c>
      <c r="J24" t="s">
        <v>194</v>
      </c>
      <c r="K24" t="s">
        <v>183</v>
      </c>
      <c r="L24">
        <v>29</v>
      </c>
      <c r="T24" t="str">
        <f>Serve[[#This Row],[服装]]&amp;Serve[[#This Row],[名前]]&amp;Serve[[#This Row],[レアリティ]]</f>
        <v>ユニフォーム東峰旭ICONIC</v>
      </c>
    </row>
    <row r="25" spans="1:20" x14ac:dyDescent="0.3">
      <c r="A25">
        <f>VLOOKUP(Serve[[#This Row],[No用]],SetNo[[No.用]:[vlookup 用]],2,FALSE)</f>
        <v>21</v>
      </c>
      <c r="B25" t="s">
        <v>226</v>
      </c>
      <c r="C25" t="s">
        <v>228</v>
      </c>
      <c r="D25" t="s">
        <v>23</v>
      </c>
      <c r="E25" t="s">
        <v>25</v>
      </c>
      <c r="F25" t="s">
        <v>154</v>
      </c>
      <c r="G25" t="s">
        <v>71</v>
      </c>
      <c r="H25">
        <v>1</v>
      </c>
      <c r="I25" t="s">
        <v>215</v>
      </c>
      <c r="J25" t="s">
        <v>194</v>
      </c>
      <c r="K25" t="s">
        <v>183</v>
      </c>
      <c r="L25">
        <v>29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226</v>
      </c>
      <c r="C26" t="s">
        <v>228</v>
      </c>
      <c r="D26" t="s">
        <v>23</v>
      </c>
      <c r="E26" t="s">
        <v>25</v>
      </c>
      <c r="F26" t="s">
        <v>154</v>
      </c>
      <c r="G26" t="s">
        <v>71</v>
      </c>
      <c r="H26">
        <v>1</v>
      </c>
      <c r="I26" t="s">
        <v>215</v>
      </c>
      <c r="J26" t="s">
        <v>194</v>
      </c>
      <c r="K26" t="s">
        <v>236</v>
      </c>
      <c r="L26">
        <v>39</v>
      </c>
      <c r="N26">
        <v>49</v>
      </c>
      <c r="T26" t="str">
        <f>Serve[[#This Row],[服装]]&amp;Serve[[#This Row],[名前]]&amp;Serve[[#This Row],[レアリティ]]</f>
        <v>プール掃除東峰旭ICONIC</v>
      </c>
    </row>
    <row r="27" spans="1:20" x14ac:dyDescent="0.3">
      <c r="A27">
        <f>VLOOKUP(Serve[[#This Row],[No用]],SetNo[[No.用]:[vlookup 用]],2,FALSE)</f>
        <v>22</v>
      </c>
      <c r="B27" t="s">
        <v>216</v>
      </c>
      <c r="C27" t="s">
        <v>228</v>
      </c>
      <c r="D27" t="s">
        <v>28</v>
      </c>
      <c r="E27" t="s">
        <v>25</v>
      </c>
      <c r="F27" t="s">
        <v>154</v>
      </c>
      <c r="G27" t="s">
        <v>229</v>
      </c>
      <c r="H27">
        <v>1</v>
      </c>
      <c r="I27" t="s">
        <v>215</v>
      </c>
      <c r="J27" t="s">
        <v>194</v>
      </c>
      <c r="K27" t="s">
        <v>183</v>
      </c>
      <c r="L27">
        <v>32</v>
      </c>
      <c r="T27" t="str">
        <f>Serve[[#This Row],[服装]]&amp;Serve[[#This Row],[名前]]&amp;Serve[[#This Row],[レアリティ]]</f>
        <v>ユニフォーム東峰旭YELL</v>
      </c>
    </row>
    <row r="28" spans="1:20" x14ac:dyDescent="0.3">
      <c r="A28">
        <f>VLOOKUP(Serve[[#This Row],[No用]],SetNo[[No.用]:[vlookup 用]],2,FALSE)</f>
        <v>23</v>
      </c>
      <c r="B28" t="s">
        <v>216</v>
      </c>
      <c r="C28" t="s">
        <v>230</v>
      </c>
      <c r="D28" t="s">
        <v>24</v>
      </c>
      <c r="E28" t="s">
        <v>25</v>
      </c>
      <c r="F28" t="s">
        <v>154</v>
      </c>
      <c r="G28" t="s">
        <v>71</v>
      </c>
      <c r="H28">
        <v>1</v>
      </c>
      <c r="I28" t="s">
        <v>215</v>
      </c>
      <c r="J28" t="s">
        <v>233</v>
      </c>
      <c r="K28" t="s">
        <v>172</v>
      </c>
      <c r="L28">
        <v>22</v>
      </c>
      <c r="T28" t="str">
        <f>Serve[[#This Row],[服装]]&amp;Serve[[#This Row],[名前]]&amp;Serve[[#This Row],[レアリティ]]</f>
        <v>ユニフォーム縁下力ICONIC</v>
      </c>
    </row>
    <row r="29" spans="1:20" x14ac:dyDescent="0.3">
      <c r="A29">
        <f>VLOOKUP(Serve[[#This Row],[No用]],SetNo[[No.用]:[vlookup 用]],2,FALSE)</f>
        <v>24</v>
      </c>
      <c r="B29" t="s">
        <v>400</v>
      </c>
      <c r="C29" t="s">
        <v>146</v>
      </c>
      <c r="D29" t="s">
        <v>28</v>
      </c>
      <c r="E29" t="s">
        <v>25</v>
      </c>
      <c r="F29" t="s">
        <v>136</v>
      </c>
      <c r="G29" t="s">
        <v>71</v>
      </c>
      <c r="H29">
        <v>1</v>
      </c>
      <c r="I29" s="3" t="s">
        <v>215</v>
      </c>
      <c r="J29" s="3" t="s">
        <v>233</v>
      </c>
      <c r="K29" s="3" t="s">
        <v>172</v>
      </c>
      <c r="L29">
        <v>22</v>
      </c>
      <c r="T29" t="str">
        <f>Serve[[#This Row],[服装]]&amp;Serve[[#This Row],[名前]]&amp;Serve[[#This Row],[レアリティ]]</f>
        <v>探偵縁下力ICONIC</v>
      </c>
    </row>
    <row r="30" spans="1:20" x14ac:dyDescent="0.3">
      <c r="A30">
        <f>VLOOKUP(Serve[[#This Row],[No用]],SetNo[[No.用]:[vlookup 用]],2,FALSE)</f>
        <v>25</v>
      </c>
      <c r="B30" t="s">
        <v>216</v>
      </c>
      <c r="C30" t="s">
        <v>231</v>
      </c>
      <c r="D30" t="s">
        <v>24</v>
      </c>
      <c r="E30" t="s">
        <v>25</v>
      </c>
      <c r="F30" t="s">
        <v>154</v>
      </c>
      <c r="G30" t="s">
        <v>71</v>
      </c>
      <c r="H30">
        <v>1</v>
      </c>
      <c r="I30" t="s">
        <v>215</v>
      </c>
      <c r="J30" t="s">
        <v>204</v>
      </c>
      <c r="K30" t="s">
        <v>183</v>
      </c>
      <c r="L30">
        <v>28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216</v>
      </c>
      <c r="C31" t="s">
        <v>231</v>
      </c>
      <c r="D31" t="s">
        <v>24</v>
      </c>
      <c r="E31" t="s">
        <v>25</v>
      </c>
      <c r="F31" t="s">
        <v>154</v>
      </c>
      <c r="G31" t="s">
        <v>71</v>
      </c>
      <c r="H31">
        <v>1</v>
      </c>
      <c r="I31" t="s">
        <v>215</v>
      </c>
      <c r="J31" t="s">
        <v>204</v>
      </c>
      <c r="K31" t="s">
        <v>236</v>
      </c>
      <c r="L31">
        <v>35</v>
      </c>
      <c r="M31">
        <v>5</v>
      </c>
      <c r="N31">
        <v>45</v>
      </c>
      <c r="O31">
        <v>7</v>
      </c>
      <c r="T31" t="str">
        <f>Serve[[#This Row],[服装]]&amp;Serve[[#This Row],[名前]]&amp;Serve[[#This Row],[レアリティ]]</f>
        <v>ユニフォーム木下久志ICONIC</v>
      </c>
    </row>
    <row r="32" spans="1:20" x14ac:dyDescent="0.3">
      <c r="A32">
        <f>VLOOKUP(Serve[[#This Row],[No用]],SetNo[[No.用]:[vlookup 用]],2,FALSE)</f>
        <v>26</v>
      </c>
      <c r="B32" t="s">
        <v>216</v>
      </c>
      <c r="C32" t="s">
        <v>232</v>
      </c>
      <c r="D32" t="s">
        <v>24</v>
      </c>
      <c r="E32" t="s">
        <v>26</v>
      </c>
      <c r="F32" t="s">
        <v>154</v>
      </c>
      <c r="G32" t="s">
        <v>71</v>
      </c>
      <c r="H32">
        <v>1</v>
      </c>
      <c r="I32" t="s">
        <v>215</v>
      </c>
      <c r="J32" t="s">
        <v>233</v>
      </c>
      <c r="K32" t="s">
        <v>172</v>
      </c>
      <c r="L32">
        <v>21</v>
      </c>
      <c r="T32" t="str">
        <f>Serve[[#This Row],[服装]]&amp;Serve[[#This Row],[名前]]&amp;Serve[[#This Row],[レアリティ]]</f>
        <v>ユニフォーム成田一仁ICONIC</v>
      </c>
    </row>
    <row r="33" spans="1:20" x14ac:dyDescent="0.3">
      <c r="A33">
        <f>VLOOKUP(Serve[[#This Row],[No用]],SetNo[[No.用]:[vlookup 用]],2,FALSE)</f>
        <v>27</v>
      </c>
      <c r="B33" t="s">
        <v>108</v>
      </c>
      <c r="C33" t="s">
        <v>39</v>
      </c>
      <c r="D33" t="s">
        <v>24</v>
      </c>
      <c r="E33" t="s">
        <v>31</v>
      </c>
      <c r="F33" t="s">
        <v>27</v>
      </c>
      <c r="G33" t="s">
        <v>71</v>
      </c>
      <c r="H33">
        <v>1</v>
      </c>
      <c r="I33" t="s">
        <v>215</v>
      </c>
      <c r="J33" t="s">
        <v>237</v>
      </c>
      <c r="K33" t="s">
        <v>172</v>
      </c>
      <c r="L33">
        <v>24</v>
      </c>
      <c r="T33" t="str">
        <f>Serve[[#This Row],[服装]]&amp;Serve[[#This Row],[名前]]&amp;Serve[[#This Row],[レアリティ]]</f>
        <v>ユニフォーム孤爪研磨ICONIC</v>
      </c>
    </row>
    <row r="34" spans="1:20" x14ac:dyDescent="0.3">
      <c r="A34">
        <f>VLOOKUP(Serve[[#This Row],[No用]],SetNo[[No.用]:[vlookup 用]],2,FALSE)</f>
        <v>28</v>
      </c>
      <c r="B34" t="s">
        <v>149</v>
      </c>
      <c r="C34" t="s">
        <v>39</v>
      </c>
      <c r="D34" t="s">
        <v>90</v>
      </c>
      <c r="E34" t="s">
        <v>31</v>
      </c>
      <c r="F34" t="s">
        <v>27</v>
      </c>
      <c r="G34" t="s">
        <v>71</v>
      </c>
      <c r="H34">
        <v>1</v>
      </c>
      <c r="I34" t="s">
        <v>215</v>
      </c>
      <c r="J34" t="s">
        <v>237</v>
      </c>
      <c r="K34" t="s">
        <v>172</v>
      </c>
      <c r="L34">
        <v>24</v>
      </c>
      <c r="T34" t="str">
        <f>Serve[[#This Row],[服装]]&amp;Serve[[#This Row],[名前]]&amp;Serve[[#This Row],[レアリティ]]</f>
        <v>制服孤爪研磨ICONIC</v>
      </c>
    </row>
    <row r="35" spans="1:20" x14ac:dyDescent="0.3">
      <c r="A35">
        <f>VLOOKUP(Serve[[#This Row],[No用]],SetNo[[No.用]:[vlookup 用]],2,FALSE)</f>
        <v>29</v>
      </c>
      <c r="B35" t="s">
        <v>150</v>
      </c>
      <c r="C35" t="s">
        <v>39</v>
      </c>
      <c r="D35" t="s">
        <v>77</v>
      </c>
      <c r="E35" t="s">
        <v>31</v>
      </c>
      <c r="F35" t="s">
        <v>27</v>
      </c>
      <c r="G35" t="s">
        <v>71</v>
      </c>
      <c r="H35">
        <v>1</v>
      </c>
      <c r="I35" t="s">
        <v>215</v>
      </c>
      <c r="J35" t="s">
        <v>237</v>
      </c>
      <c r="K35" t="s">
        <v>183</v>
      </c>
      <c r="L35">
        <v>29</v>
      </c>
      <c r="T35" t="str">
        <f>Serve[[#This Row],[服装]]&amp;Serve[[#This Row],[名前]]&amp;Serve[[#This Row],[レアリティ]]</f>
        <v>夏祭り孤爪研磨ICONIC</v>
      </c>
    </row>
    <row r="36" spans="1:20" x14ac:dyDescent="0.3">
      <c r="A36">
        <f>VLOOKUP(Serve[[#This Row],[No用]],SetNo[[No.用]:[vlookup 用]],2,FALSE)</f>
        <v>30</v>
      </c>
      <c r="B36" t="s">
        <v>108</v>
      </c>
      <c r="C36" t="s">
        <v>40</v>
      </c>
      <c r="D36" t="s">
        <v>23</v>
      </c>
      <c r="E36" t="s">
        <v>26</v>
      </c>
      <c r="F36" t="s">
        <v>27</v>
      </c>
      <c r="G36" t="s">
        <v>71</v>
      </c>
      <c r="H36">
        <v>1</v>
      </c>
      <c r="I36" t="s">
        <v>215</v>
      </c>
      <c r="J36" t="s">
        <v>194</v>
      </c>
      <c r="K36" t="s">
        <v>183</v>
      </c>
      <c r="L36">
        <v>33</v>
      </c>
      <c r="T36" t="str">
        <f>Serve[[#This Row],[服装]]&amp;Serve[[#This Row],[名前]]&amp;Serve[[#This Row],[レアリティ]]</f>
        <v>ユニフォーム黒尾鉄朗ICONIC</v>
      </c>
    </row>
    <row r="37" spans="1:20" x14ac:dyDescent="0.3">
      <c r="A37">
        <f>VLOOKUP(Serve[[#This Row],[No用]],SetNo[[No.用]:[vlookup 用]],2,FALSE)</f>
        <v>31</v>
      </c>
      <c r="B37" t="s">
        <v>149</v>
      </c>
      <c r="C37" t="s">
        <v>40</v>
      </c>
      <c r="D37" t="s">
        <v>73</v>
      </c>
      <c r="E37" t="s">
        <v>26</v>
      </c>
      <c r="F37" t="s">
        <v>27</v>
      </c>
      <c r="G37" t="s">
        <v>71</v>
      </c>
      <c r="H37">
        <v>1</v>
      </c>
      <c r="I37" t="s">
        <v>215</v>
      </c>
      <c r="J37" t="s">
        <v>194</v>
      </c>
      <c r="K37" t="s">
        <v>183</v>
      </c>
      <c r="L37">
        <v>33</v>
      </c>
      <c r="T37" t="str">
        <f>Serve[[#This Row],[服装]]&amp;Serve[[#This Row],[名前]]&amp;Serve[[#This Row],[レアリティ]]</f>
        <v>制服黒尾鉄朗ICONIC</v>
      </c>
    </row>
    <row r="38" spans="1:20" x14ac:dyDescent="0.3">
      <c r="A38">
        <f>VLOOKUP(Serve[[#This Row],[No用]],SetNo[[No.用]:[vlookup 用]],2,FALSE)</f>
        <v>32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215</v>
      </c>
      <c r="J38" t="s">
        <v>194</v>
      </c>
      <c r="K38" t="s">
        <v>183</v>
      </c>
      <c r="L38">
        <v>33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150</v>
      </c>
      <c r="C39" t="s">
        <v>40</v>
      </c>
      <c r="D39" t="s">
        <v>90</v>
      </c>
      <c r="E39" t="s">
        <v>26</v>
      </c>
      <c r="F39" t="s">
        <v>27</v>
      </c>
      <c r="G39" t="s">
        <v>71</v>
      </c>
      <c r="H39">
        <v>1</v>
      </c>
      <c r="I39" t="s">
        <v>215</v>
      </c>
      <c r="J39" t="s">
        <v>194</v>
      </c>
      <c r="K39" t="s">
        <v>236</v>
      </c>
      <c r="L39">
        <v>44</v>
      </c>
      <c r="N39">
        <v>54</v>
      </c>
      <c r="T39" t="str">
        <f>Serve[[#This Row],[服装]]&amp;Serve[[#This Row],[名前]]&amp;Serve[[#This Row],[レアリティ]]</f>
        <v>夏祭り黒尾鉄朗ICONIC</v>
      </c>
    </row>
    <row r="40" spans="1:20" x14ac:dyDescent="0.3">
      <c r="A40">
        <f>VLOOKUP(Serve[[#This Row],[No用]],SetNo[[No.用]:[vlookup 用]],2,FALSE)</f>
        <v>33</v>
      </c>
      <c r="B40" t="s">
        <v>108</v>
      </c>
      <c r="C40" t="s">
        <v>41</v>
      </c>
      <c r="D40" t="s">
        <v>23</v>
      </c>
      <c r="E40" t="s">
        <v>26</v>
      </c>
      <c r="F40" t="s">
        <v>27</v>
      </c>
      <c r="G40" t="s">
        <v>71</v>
      </c>
      <c r="H40">
        <v>1</v>
      </c>
      <c r="I40" t="s">
        <v>215</v>
      </c>
      <c r="J40" t="s">
        <v>233</v>
      </c>
      <c r="K40" t="s">
        <v>172</v>
      </c>
      <c r="L40">
        <v>25</v>
      </c>
      <c r="T40" t="str">
        <f>Serve[[#This Row],[服装]]&amp;Serve[[#This Row],[名前]]&amp;Serve[[#This Row],[レアリティ]]</f>
        <v>ユニフォーム灰羽リエーフICONIC</v>
      </c>
    </row>
    <row r="41" spans="1:20" x14ac:dyDescent="0.3">
      <c r="A41">
        <f>VLOOKUP(Serve[[#This Row],[No用]],SetNo[[No.用]:[vlookup 用]],2,FALSE)</f>
        <v>34</v>
      </c>
      <c r="B41" t="s">
        <v>400</v>
      </c>
      <c r="C41" t="s">
        <v>41</v>
      </c>
      <c r="D41" t="s">
        <v>24</v>
      </c>
      <c r="E41" t="s">
        <v>26</v>
      </c>
      <c r="F41" t="s">
        <v>27</v>
      </c>
      <c r="G41" t="s">
        <v>71</v>
      </c>
      <c r="H41">
        <v>1</v>
      </c>
      <c r="I41" t="s">
        <v>215</v>
      </c>
      <c r="J41" t="s">
        <v>233</v>
      </c>
      <c r="K41" t="s">
        <v>172</v>
      </c>
      <c r="L41">
        <v>25</v>
      </c>
      <c r="T41" t="str">
        <f>Serve[[#This Row],[服装]]&amp;Serve[[#This Row],[名前]]&amp;Serve[[#This Row],[レアリティ]]</f>
        <v>探偵灰羽リエーフICONIC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42</v>
      </c>
      <c r="D42" t="s">
        <v>24</v>
      </c>
      <c r="E42" t="s">
        <v>21</v>
      </c>
      <c r="F42" t="s">
        <v>27</v>
      </c>
      <c r="G42" t="s">
        <v>71</v>
      </c>
      <c r="H42">
        <v>1</v>
      </c>
      <c r="I42" t="s">
        <v>215</v>
      </c>
      <c r="T42" t="str">
        <f>Serve[[#This Row],[服装]]&amp;Serve[[#This Row],[名前]]&amp;Serve[[#This Row],[レアリティ]]</f>
        <v>ユニフォーム夜久衛輔ICONIC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43</v>
      </c>
      <c r="D43" t="s">
        <v>24</v>
      </c>
      <c r="E43" t="s">
        <v>25</v>
      </c>
      <c r="F43" t="s">
        <v>27</v>
      </c>
      <c r="G43" t="s">
        <v>71</v>
      </c>
      <c r="H43">
        <v>1</v>
      </c>
      <c r="I43" t="s">
        <v>215</v>
      </c>
      <c r="J43" t="s">
        <v>237</v>
      </c>
      <c r="K43" t="s">
        <v>172</v>
      </c>
      <c r="L43">
        <v>27</v>
      </c>
      <c r="T43" t="str">
        <f>Serve[[#This Row],[服装]]&amp;Serve[[#This Row],[名前]]&amp;Serve[[#This Row],[レアリティ]]</f>
        <v>ユニフォーム福永招平ICONIC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44</v>
      </c>
      <c r="D44" t="s">
        <v>24</v>
      </c>
      <c r="E44" t="s">
        <v>26</v>
      </c>
      <c r="F44" t="s">
        <v>27</v>
      </c>
      <c r="G44" t="s">
        <v>71</v>
      </c>
      <c r="H44">
        <v>1</v>
      </c>
      <c r="I44" t="s">
        <v>215</v>
      </c>
      <c r="J44" t="s">
        <v>237</v>
      </c>
      <c r="K44" t="s">
        <v>172</v>
      </c>
      <c r="L44">
        <v>24</v>
      </c>
      <c r="T44" t="str">
        <f>Serve[[#This Row],[服装]]&amp;Serve[[#This Row],[名前]]&amp;Serve[[#This Row],[レアリティ]]</f>
        <v>ユニフォーム犬岡走ICONIC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45</v>
      </c>
      <c r="D45" t="s">
        <v>24</v>
      </c>
      <c r="E45" t="s">
        <v>25</v>
      </c>
      <c r="F45" t="s">
        <v>27</v>
      </c>
      <c r="G45" t="s">
        <v>71</v>
      </c>
      <c r="H45">
        <v>1</v>
      </c>
      <c r="I45" t="s">
        <v>215</v>
      </c>
      <c r="J45" t="s">
        <v>194</v>
      </c>
      <c r="K45" t="s">
        <v>172</v>
      </c>
      <c r="L45">
        <v>34</v>
      </c>
      <c r="T45" t="str">
        <f>Serve[[#This Row],[服装]]&amp;Serve[[#This Row],[名前]]&amp;Serve[[#This Row],[レアリティ]]</f>
        <v>ユニフォーム山本猛虎ICONIC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46</v>
      </c>
      <c r="D46" t="s">
        <v>24</v>
      </c>
      <c r="E46" t="s">
        <v>21</v>
      </c>
      <c r="F46" t="s">
        <v>27</v>
      </c>
      <c r="G46" t="s">
        <v>71</v>
      </c>
      <c r="H46">
        <v>1</v>
      </c>
      <c r="I46" t="s">
        <v>215</v>
      </c>
      <c r="T46" t="str">
        <f>Serve[[#This Row],[服装]]&amp;Serve[[#This Row],[名前]]&amp;Serve[[#This Row],[レアリティ]]</f>
        <v>ユニフォーム芝山優生ICONIC</v>
      </c>
    </row>
    <row r="47" spans="1:20" x14ac:dyDescent="0.3">
      <c r="A47">
        <f>VLOOKUP(Serve[[#This Row],[No用]],SetNo[[No.用]:[vlookup 用]],2,FALSE)</f>
        <v>40</v>
      </c>
      <c r="B47" t="s">
        <v>108</v>
      </c>
      <c r="C47" t="s">
        <v>47</v>
      </c>
      <c r="D47" t="s">
        <v>24</v>
      </c>
      <c r="E47" t="s">
        <v>25</v>
      </c>
      <c r="F47" t="s">
        <v>27</v>
      </c>
      <c r="G47" t="s">
        <v>71</v>
      </c>
      <c r="H47">
        <v>1</v>
      </c>
      <c r="I47" t="s">
        <v>215</v>
      </c>
      <c r="J47" t="s">
        <v>237</v>
      </c>
      <c r="K47" t="s">
        <v>172</v>
      </c>
      <c r="L47">
        <v>26</v>
      </c>
      <c r="T47" t="str">
        <f>Serve[[#This Row],[服装]]&amp;Serve[[#This Row],[名前]]&amp;Serve[[#This Row],[レアリティ]]</f>
        <v>ユニフォーム海信之ICONIC</v>
      </c>
    </row>
    <row r="48" spans="1:20" x14ac:dyDescent="0.3">
      <c r="A48">
        <f>VLOOKUP(Serve[[#This Row],[No用]],SetNo[[No.用]:[vlookup 用]],2,FALSE)</f>
        <v>41</v>
      </c>
      <c r="B48" t="s">
        <v>108</v>
      </c>
      <c r="C48" t="s">
        <v>47</v>
      </c>
      <c r="D48" t="s">
        <v>90</v>
      </c>
      <c r="E48" t="s">
        <v>78</v>
      </c>
      <c r="F48" t="s">
        <v>27</v>
      </c>
      <c r="G48" t="s">
        <v>151</v>
      </c>
      <c r="H48">
        <v>1</v>
      </c>
      <c r="I48" t="s">
        <v>215</v>
      </c>
      <c r="J48" t="s">
        <v>237</v>
      </c>
      <c r="K48" t="s">
        <v>172</v>
      </c>
      <c r="L48">
        <v>26</v>
      </c>
      <c r="T48" t="str">
        <f>Serve[[#This Row],[服装]]&amp;Serve[[#This Row],[名前]]&amp;Serve[[#This Row],[レアリティ]]</f>
        <v>ユニフォーム海信之YELL</v>
      </c>
    </row>
    <row r="49" spans="1:20" x14ac:dyDescent="0.3">
      <c r="A49">
        <f>VLOOKUP(Serve[[#This Row],[No用]],SetNo[[No.用]:[vlookup 用]],2,FALSE)</f>
        <v>42</v>
      </c>
      <c r="B49" t="s">
        <v>216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215</v>
      </c>
      <c r="J49" t="s">
        <v>237</v>
      </c>
      <c r="K49" t="s">
        <v>172</v>
      </c>
      <c r="L49">
        <v>24</v>
      </c>
      <c r="T49" t="str">
        <f>Serve[[#This Row],[服装]]&amp;Serve[[#This Row],[名前]]&amp;Serve[[#This Row],[レアリティ]]</f>
        <v>ユニフォーム青根高伸ICONIC</v>
      </c>
    </row>
    <row r="50" spans="1:20" x14ac:dyDescent="0.3">
      <c r="A50">
        <f>VLOOKUP(Serve[[#This Row],[No用]],SetNo[[No.用]:[vlookup 用]],2,FALSE)</f>
        <v>43</v>
      </c>
      <c r="B50" t="s">
        <v>149</v>
      </c>
      <c r="C50" t="s">
        <v>48</v>
      </c>
      <c r="D50" t="s">
        <v>23</v>
      </c>
      <c r="E50" t="s">
        <v>26</v>
      </c>
      <c r="F50" t="s">
        <v>49</v>
      </c>
      <c r="G50" t="s">
        <v>71</v>
      </c>
      <c r="H50">
        <v>1</v>
      </c>
      <c r="I50" t="s">
        <v>215</v>
      </c>
      <c r="J50" t="s">
        <v>237</v>
      </c>
      <c r="K50" t="s">
        <v>172</v>
      </c>
      <c r="L50">
        <v>24</v>
      </c>
      <c r="T50" t="str">
        <f>Serve[[#This Row],[服装]]&amp;Serve[[#This Row],[名前]]&amp;Serve[[#This Row],[レアリティ]]</f>
        <v>制服青根高伸ICONIC</v>
      </c>
    </row>
    <row r="51" spans="1:20" x14ac:dyDescent="0.3">
      <c r="A51">
        <f>VLOOKUP(Serve[[#This Row],[No用]],SetNo[[No.用]:[vlookup 用]],2,FALSE)</f>
        <v>44</v>
      </c>
      <c r="B51" t="s">
        <v>117</v>
      </c>
      <c r="C51" t="s">
        <v>48</v>
      </c>
      <c r="D51" t="s">
        <v>24</v>
      </c>
      <c r="E51" t="s">
        <v>26</v>
      </c>
      <c r="F51" t="s">
        <v>49</v>
      </c>
      <c r="G51" t="s">
        <v>71</v>
      </c>
      <c r="H51">
        <v>1</v>
      </c>
      <c r="I51" t="s">
        <v>215</v>
      </c>
      <c r="J51" t="s">
        <v>237</v>
      </c>
      <c r="K51" t="s">
        <v>172</v>
      </c>
      <c r="L51">
        <v>24</v>
      </c>
      <c r="T51" t="str">
        <f>Serve[[#This Row],[服装]]&amp;Serve[[#This Row],[名前]]&amp;Serve[[#This Row],[レアリティ]]</f>
        <v>プール掃除青根高伸ICONIC</v>
      </c>
    </row>
    <row r="52" spans="1:20" x14ac:dyDescent="0.3">
      <c r="A52">
        <f>VLOOKUP(Serve[[#This Row],[No用]],SetNo[[No.用]:[vlookup 用]],2,FALSE)</f>
        <v>45</v>
      </c>
      <c r="B52" t="s">
        <v>216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215</v>
      </c>
      <c r="J52" t="s">
        <v>194</v>
      </c>
      <c r="K52" t="s">
        <v>172</v>
      </c>
      <c r="L52">
        <v>34</v>
      </c>
      <c r="T52" t="str">
        <f>Serve[[#This Row],[服装]]&amp;Serve[[#This Row],[名前]]&amp;Serve[[#This Row],[レアリティ]]</f>
        <v>ユニフォーム二口堅治ICONIC</v>
      </c>
    </row>
    <row r="53" spans="1:20" x14ac:dyDescent="0.3">
      <c r="A53">
        <f>VLOOKUP(Serve[[#This Row],[No用]],SetNo[[No.用]:[vlookup 用]],2,FALSE)</f>
        <v>46</v>
      </c>
      <c r="B53" t="s">
        <v>149</v>
      </c>
      <c r="C53" t="s">
        <v>50</v>
      </c>
      <c r="D53" t="s">
        <v>28</v>
      </c>
      <c r="E53" t="s">
        <v>25</v>
      </c>
      <c r="F53" t="s">
        <v>49</v>
      </c>
      <c r="G53" t="s">
        <v>71</v>
      </c>
      <c r="H53">
        <v>1</v>
      </c>
      <c r="I53" t="s">
        <v>215</v>
      </c>
      <c r="J53" t="s">
        <v>194</v>
      </c>
      <c r="K53" t="s">
        <v>172</v>
      </c>
      <c r="L53">
        <v>34</v>
      </c>
      <c r="T53" t="str">
        <f>Serve[[#This Row],[服装]]&amp;Serve[[#This Row],[名前]]&amp;Serve[[#This Row],[レアリティ]]</f>
        <v>制服二口堅治ICONIC</v>
      </c>
    </row>
    <row r="54" spans="1:20" x14ac:dyDescent="0.3">
      <c r="A54">
        <f>VLOOKUP(Serve[[#This Row],[No用]],SetNo[[No.用]:[vlookup 用]],2,FALSE)</f>
        <v>47</v>
      </c>
      <c r="B54" t="s">
        <v>117</v>
      </c>
      <c r="C54" t="s">
        <v>50</v>
      </c>
      <c r="D54" t="s">
        <v>23</v>
      </c>
      <c r="E54" t="s">
        <v>25</v>
      </c>
      <c r="F54" t="s">
        <v>49</v>
      </c>
      <c r="G54" t="s">
        <v>71</v>
      </c>
      <c r="H54">
        <v>1</v>
      </c>
      <c r="I54" t="s">
        <v>215</v>
      </c>
      <c r="J54" t="s">
        <v>194</v>
      </c>
      <c r="K54" t="s">
        <v>172</v>
      </c>
      <c r="L54">
        <v>34</v>
      </c>
      <c r="T54" t="str">
        <f>Serve[[#This Row],[服装]]&amp;Serve[[#This Row],[名前]]&amp;Serve[[#This Row],[レアリティ]]</f>
        <v>プール掃除二口堅治ICONIC</v>
      </c>
    </row>
    <row r="55" spans="1:20" x14ac:dyDescent="0.3">
      <c r="A55">
        <f>VLOOKUP(Serve[[#This Row],[No用]],SetNo[[No.用]:[vlookup 用]],2,FALSE)</f>
        <v>48</v>
      </c>
      <c r="B55" t="s">
        <v>216</v>
      </c>
      <c r="C55" t="s">
        <v>398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215</v>
      </c>
      <c r="J55" s="3" t="s">
        <v>233</v>
      </c>
      <c r="K55" s="3" t="s">
        <v>172</v>
      </c>
      <c r="L55">
        <v>25</v>
      </c>
      <c r="T55" t="str">
        <f>Serve[[#This Row],[服装]]&amp;Serve[[#This Row],[名前]]&amp;Serve[[#This Row],[レアリティ]]</f>
        <v>ユニフォーム黄金川貫至ICONIC</v>
      </c>
    </row>
    <row r="56" spans="1:20" x14ac:dyDescent="0.3">
      <c r="A56">
        <f>VLOOKUP(Serve[[#This Row],[No用]],SetNo[[No.用]:[vlookup 用]],2,FALSE)</f>
        <v>49</v>
      </c>
      <c r="B56" t="s">
        <v>149</v>
      </c>
      <c r="C56" t="s">
        <v>398</v>
      </c>
      <c r="D56" t="s">
        <v>23</v>
      </c>
      <c r="E56" t="s">
        <v>31</v>
      </c>
      <c r="F56" t="s">
        <v>49</v>
      </c>
      <c r="G56" t="s">
        <v>71</v>
      </c>
      <c r="H56">
        <v>1</v>
      </c>
      <c r="I56" t="s">
        <v>215</v>
      </c>
      <c r="J56" s="3" t="s">
        <v>233</v>
      </c>
      <c r="K56" s="3" t="s">
        <v>172</v>
      </c>
      <c r="L56">
        <v>25</v>
      </c>
      <c r="T56" t="str">
        <f>Serve[[#This Row],[服装]]&amp;Serve[[#This Row],[名前]]&amp;Serve[[#This Row],[レアリティ]]</f>
        <v>制服黄金川貫至ICONIC</v>
      </c>
    </row>
    <row r="57" spans="1:20" x14ac:dyDescent="0.3">
      <c r="A57">
        <f>VLOOKUP(Serve[[#This Row],[No用]],SetNo[[No.用]:[vlookup 用]],2,FALSE)</f>
        <v>50</v>
      </c>
      <c r="B57" s="3" t="s">
        <v>718</v>
      </c>
      <c r="C57" t="s">
        <v>398</v>
      </c>
      <c r="D57" s="3" t="s">
        <v>90</v>
      </c>
      <c r="E57" t="s">
        <v>31</v>
      </c>
      <c r="F57" t="s">
        <v>49</v>
      </c>
      <c r="G57" t="s">
        <v>71</v>
      </c>
      <c r="H57">
        <v>1</v>
      </c>
      <c r="I57" t="s">
        <v>215</v>
      </c>
      <c r="J57" s="3" t="s">
        <v>233</v>
      </c>
      <c r="K57" s="3" t="s">
        <v>172</v>
      </c>
      <c r="L57">
        <v>25</v>
      </c>
      <c r="T57" t="str">
        <f>Serve[[#This Row],[服装]]&amp;Serve[[#This Row],[名前]]&amp;Serve[[#This Row],[レアリティ]]</f>
        <v>職業体験黄金川貫至ICONIC</v>
      </c>
    </row>
    <row r="58" spans="1:20" x14ac:dyDescent="0.3">
      <c r="A58">
        <f>VLOOKUP(Serve[[#This Row],[No用]],SetNo[[No.用]:[vlookup 用]],2,FALSE)</f>
        <v>51</v>
      </c>
      <c r="B58" t="s">
        <v>216</v>
      </c>
      <c r="C58" t="s">
        <v>51</v>
      </c>
      <c r="D58" t="s">
        <v>23</v>
      </c>
      <c r="E58" t="s">
        <v>25</v>
      </c>
      <c r="F58" t="s">
        <v>49</v>
      </c>
      <c r="G58" t="s">
        <v>71</v>
      </c>
      <c r="H58">
        <v>1</v>
      </c>
      <c r="I58" t="s">
        <v>215</v>
      </c>
      <c r="J58" s="3" t="s">
        <v>401</v>
      </c>
      <c r="K58" s="3" t="s">
        <v>172</v>
      </c>
      <c r="L58">
        <v>31</v>
      </c>
      <c r="T58" t="str">
        <f>Serve[[#This Row],[服装]]&amp;Serve[[#This Row],[名前]]&amp;Serve[[#This Row],[レアリティ]]</f>
        <v>ユニフォーム小原豊ICONIC</v>
      </c>
    </row>
    <row r="59" spans="1:20" x14ac:dyDescent="0.3">
      <c r="A59">
        <f>VLOOKUP(Serve[[#This Row],[No用]],SetNo[[No.用]:[vlookup 用]],2,FALSE)</f>
        <v>52</v>
      </c>
      <c r="B59" t="s">
        <v>216</v>
      </c>
      <c r="C59" t="s">
        <v>52</v>
      </c>
      <c r="D59" t="s">
        <v>23</v>
      </c>
      <c r="E59" t="s">
        <v>25</v>
      </c>
      <c r="F59" t="s">
        <v>49</v>
      </c>
      <c r="G59" t="s">
        <v>71</v>
      </c>
      <c r="H59">
        <v>1</v>
      </c>
      <c r="I59" t="s">
        <v>215</v>
      </c>
      <c r="J59" s="3" t="s">
        <v>237</v>
      </c>
      <c r="K59" s="3" t="s">
        <v>183</v>
      </c>
      <c r="L59">
        <v>29</v>
      </c>
      <c r="T59" t="str">
        <f>Serve[[#This Row],[服装]]&amp;Serve[[#This Row],[名前]]&amp;Serve[[#This Row],[レアリティ]]</f>
        <v>ユニフォーム女川太郎ICONIC</v>
      </c>
    </row>
    <row r="60" spans="1:20" x14ac:dyDescent="0.3">
      <c r="A60">
        <f>VLOOKUP(Serve[[#This Row],[No用]],SetNo[[No.用]:[vlookup 用]],2,FALSE)</f>
        <v>53</v>
      </c>
      <c r="B60" t="s">
        <v>216</v>
      </c>
      <c r="C60" t="s">
        <v>53</v>
      </c>
      <c r="D60" t="s">
        <v>23</v>
      </c>
      <c r="E60" t="s">
        <v>21</v>
      </c>
      <c r="F60" t="s">
        <v>49</v>
      </c>
      <c r="G60" t="s">
        <v>71</v>
      </c>
      <c r="H60">
        <v>1</v>
      </c>
      <c r="I60" t="s">
        <v>215</v>
      </c>
      <c r="T60" t="str">
        <f>Serve[[#This Row],[服装]]&amp;Serve[[#This Row],[名前]]&amp;Serve[[#This Row],[レアリティ]]</f>
        <v>ユニフォーム作並浩輔ICONIC</v>
      </c>
    </row>
    <row r="61" spans="1:20" x14ac:dyDescent="0.3">
      <c r="A61">
        <f>VLOOKUP(Serve[[#This Row],[No用]],SetNo[[No.用]:[vlookup 用]],2,FALSE)</f>
        <v>54</v>
      </c>
      <c r="B61" t="s">
        <v>216</v>
      </c>
      <c r="C61" t="s">
        <v>54</v>
      </c>
      <c r="D61" t="s">
        <v>23</v>
      </c>
      <c r="E61" t="s">
        <v>26</v>
      </c>
      <c r="F61" t="s">
        <v>49</v>
      </c>
      <c r="G61" t="s">
        <v>71</v>
      </c>
      <c r="H61">
        <v>1</v>
      </c>
      <c r="I61" t="s">
        <v>215</v>
      </c>
      <c r="J61" s="3" t="s">
        <v>233</v>
      </c>
      <c r="K61" s="3" t="s">
        <v>172</v>
      </c>
      <c r="L61">
        <v>26</v>
      </c>
      <c r="T61" t="str">
        <f>Serve[[#This Row],[服装]]&amp;Serve[[#This Row],[名前]]&amp;Serve[[#This Row],[レアリティ]]</f>
        <v>ユニフォーム吹上仁悟ICONIC</v>
      </c>
    </row>
    <row r="62" spans="1:20" x14ac:dyDescent="0.3">
      <c r="A62">
        <f>VLOOKUP(Serve[[#This Row],[No用]],SetNo[[No.用]:[vlookup 用]],2,FALSE)</f>
        <v>55</v>
      </c>
      <c r="B62" t="s">
        <v>216</v>
      </c>
      <c r="C62" t="s">
        <v>30</v>
      </c>
      <c r="D62" t="s">
        <v>23</v>
      </c>
      <c r="E62" t="s">
        <v>31</v>
      </c>
      <c r="F62" t="s">
        <v>20</v>
      </c>
      <c r="G62" t="s">
        <v>71</v>
      </c>
      <c r="H62">
        <v>1</v>
      </c>
      <c r="I62" t="s">
        <v>215</v>
      </c>
      <c r="J62" s="3" t="s">
        <v>194</v>
      </c>
      <c r="K62" s="3" t="s">
        <v>183</v>
      </c>
      <c r="L62">
        <v>37</v>
      </c>
      <c r="T62" t="str">
        <f>Serve[[#This Row],[服装]]&amp;Serve[[#This Row],[名前]]&amp;Serve[[#This Row],[レアリティ]]</f>
        <v>ユニフォーム及川徹ICONIC</v>
      </c>
    </row>
    <row r="63" spans="1:20" x14ac:dyDescent="0.3">
      <c r="A63">
        <f>VLOOKUP(Serve[[#This Row],[No用]],SetNo[[No.用]:[vlookup 用]],2,FALSE)</f>
        <v>55</v>
      </c>
      <c r="B63" t="s">
        <v>216</v>
      </c>
      <c r="C63" t="s">
        <v>30</v>
      </c>
      <c r="D63" t="s">
        <v>23</v>
      </c>
      <c r="E63" t="s">
        <v>31</v>
      </c>
      <c r="F63" t="s">
        <v>20</v>
      </c>
      <c r="G63" t="s">
        <v>71</v>
      </c>
      <c r="H63">
        <v>1</v>
      </c>
      <c r="I63" t="s">
        <v>215</v>
      </c>
      <c r="J63" s="3" t="s">
        <v>194</v>
      </c>
      <c r="K63" s="3" t="s">
        <v>236</v>
      </c>
      <c r="L63">
        <v>51</v>
      </c>
      <c r="N63">
        <v>61</v>
      </c>
      <c r="T63" t="str">
        <f>Serve[[#This Row],[服装]]&amp;Serve[[#This Row],[名前]]&amp;Serve[[#This Row],[レアリティ]]</f>
        <v>ユニフォーム及川徹ICONIC</v>
      </c>
    </row>
    <row r="64" spans="1:20" x14ac:dyDescent="0.3">
      <c r="A64">
        <f>VLOOKUP(Serve[[#This Row],[No用]],SetNo[[No.用]:[vlookup 用]],2,FALSE)</f>
        <v>56</v>
      </c>
      <c r="B64" t="s">
        <v>117</v>
      </c>
      <c r="C64" t="s">
        <v>30</v>
      </c>
      <c r="D64" t="s">
        <v>24</v>
      </c>
      <c r="E64" t="s">
        <v>31</v>
      </c>
      <c r="F64" t="s">
        <v>20</v>
      </c>
      <c r="G64" t="s">
        <v>71</v>
      </c>
      <c r="H64">
        <v>1</v>
      </c>
      <c r="I64" t="s">
        <v>215</v>
      </c>
      <c r="J64" s="3" t="s">
        <v>194</v>
      </c>
      <c r="K64" s="3" t="s">
        <v>183</v>
      </c>
      <c r="L64">
        <v>37</v>
      </c>
      <c r="T64" t="str">
        <f>Serve[[#This Row],[服装]]&amp;Serve[[#This Row],[名前]]&amp;Serve[[#This Row],[レアリティ]]</f>
        <v>プール掃除及川徹ICONIC</v>
      </c>
    </row>
    <row r="65" spans="1:20" x14ac:dyDescent="0.3">
      <c r="A65">
        <f>VLOOKUP(Serve[[#This Row],[No用]],SetNo[[No.用]:[vlookup 用]],2,FALSE)</f>
        <v>57</v>
      </c>
      <c r="B65" t="s">
        <v>216</v>
      </c>
      <c r="C65" t="s">
        <v>32</v>
      </c>
      <c r="D65" t="s">
        <v>28</v>
      </c>
      <c r="E65" t="s">
        <v>25</v>
      </c>
      <c r="F65" t="s">
        <v>20</v>
      </c>
      <c r="G65" t="s">
        <v>71</v>
      </c>
      <c r="H65">
        <v>1</v>
      </c>
      <c r="I65" t="s">
        <v>215</v>
      </c>
      <c r="J65" s="3" t="s">
        <v>194</v>
      </c>
      <c r="K65" s="3" t="s">
        <v>172</v>
      </c>
      <c r="L65">
        <v>32</v>
      </c>
      <c r="T65" t="str">
        <f>Serve[[#This Row],[服装]]&amp;Serve[[#This Row],[名前]]&amp;Serve[[#This Row],[レアリティ]]</f>
        <v>ユニフォーム岩泉一ICONIC</v>
      </c>
    </row>
    <row r="66" spans="1:20" x14ac:dyDescent="0.3">
      <c r="A66">
        <f>VLOOKUP(Serve[[#This Row],[No用]],SetNo[[No.用]:[vlookup 用]],2,FALSE)</f>
        <v>58</v>
      </c>
      <c r="B66" t="s">
        <v>117</v>
      </c>
      <c r="C66" t="s">
        <v>32</v>
      </c>
      <c r="D66" t="s">
        <v>23</v>
      </c>
      <c r="E66" t="s">
        <v>25</v>
      </c>
      <c r="F66" t="s">
        <v>20</v>
      </c>
      <c r="G66" t="s">
        <v>71</v>
      </c>
      <c r="H66">
        <v>1</v>
      </c>
      <c r="I66" t="s">
        <v>215</v>
      </c>
      <c r="J66" s="3" t="s">
        <v>194</v>
      </c>
      <c r="K66" s="3" t="s">
        <v>172</v>
      </c>
      <c r="L66">
        <v>32</v>
      </c>
      <c r="T66" t="str">
        <f>Serve[[#This Row],[服装]]&amp;Serve[[#This Row],[名前]]&amp;Serve[[#This Row],[レアリティ]]</f>
        <v>プール掃除岩泉一ICONIC</v>
      </c>
    </row>
    <row r="67" spans="1:20" x14ac:dyDescent="0.3">
      <c r="A67">
        <f>VLOOKUP(Serve[[#This Row],[No用]],SetNo[[No.用]:[vlookup 用]],2,FALSE)</f>
        <v>59</v>
      </c>
      <c r="B67" t="s">
        <v>216</v>
      </c>
      <c r="C67" t="s">
        <v>33</v>
      </c>
      <c r="D67" t="s">
        <v>24</v>
      </c>
      <c r="E67" t="s">
        <v>26</v>
      </c>
      <c r="F67" t="s">
        <v>20</v>
      </c>
      <c r="G67" t="s">
        <v>71</v>
      </c>
      <c r="H67">
        <v>1</v>
      </c>
      <c r="I67" t="s">
        <v>215</v>
      </c>
      <c r="J67" s="3" t="s">
        <v>233</v>
      </c>
      <c r="K67" s="3" t="s">
        <v>172</v>
      </c>
      <c r="L67">
        <v>26</v>
      </c>
      <c r="T67" t="str">
        <f>Serve[[#This Row],[服装]]&amp;Serve[[#This Row],[名前]]&amp;Serve[[#This Row],[レアリティ]]</f>
        <v>ユニフォーム金田一勇太郎ICONIC</v>
      </c>
    </row>
    <row r="68" spans="1:20" x14ac:dyDescent="0.3">
      <c r="A68">
        <f>VLOOKUP(Serve[[#This Row],[No用]],SetNo[[No.用]:[vlookup 用]],2,FALSE)</f>
        <v>60</v>
      </c>
      <c r="B68" t="s">
        <v>216</v>
      </c>
      <c r="C68" t="s">
        <v>34</v>
      </c>
      <c r="D68" t="s">
        <v>28</v>
      </c>
      <c r="E68" t="s">
        <v>25</v>
      </c>
      <c r="F68" t="s">
        <v>20</v>
      </c>
      <c r="G68" t="s">
        <v>71</v>
      </c>
      <c r="H68">
        <v>1</v>
      </c>
      <c r="I68" t="s">
        <v>215</v>
      </c>
      <c r="J68" s="3" t="s">
        <v>194</v>
      </c>
      <c r="K68" s="3" t="s">
        <v>172</v>
      </c>
      <c r="L68">
        <v>36</v>
      </c>
      <c r="T68" t="str">
        <f>Serve[[#This Row],[服装]]&amp;Serve[[#This Row],[名前]]&amp;Serve[[#This Row],[レアリティ]]</f>
        <v>ユニフォーム京谷賢太郎ICONIC</v>
      </c>
    </row>
    <row r="69" spans="1:20" x14ac:dyDescent="0.3">
      <c r="A69">
        <f>VLOOKUP(Serve[[#This Row],[No用]],SetNo[[No.用]:[vlookup 用]],2,FALSE)</f>
        <v>61</v>
      </c>
      <c r="B69" t="s">
        <v>216</v>
      </c>
      <c r="C69" t="s">
        <v>35</v>
      </c>
      <c r="D69" t="s">
        <v>23</v>
      </c>
      <c r="E69" t="s">
        <v>25</v>
      </c>
      <c r="F69" t="s">
        <v>20</v>
      </c>
      <c r="G69" t="s">
        <v>71</v>
      </c>
      <c r="H69">
        <v>1</v>
      </c>
      <c r="I69" t="s">
        <v>215</v>
      </c>
      <c r="J69" s="3" t="s">
        <v>237</v>
      </c>
      <c r="K69" s="3" t="s">
        <v>172</v>
      </c>
      <c r="L69">
        <v>26</v>
      </c>
      <c r="T69" t="str">
        <f>Serve[[#This Row],[服装]]&amp;Serve[[#This Row],[名前]]&amp;Serve[[#This Row],[レアリティ]]</f>
        <v>ユニフォーム国見英ICONIC</v>
      </c>
    </row>
    <row r="70" spans="1:20" x14ac:dyDescent="0.3">
      <c r="A70">
        <f>VLOOKUP(Serve[[#This Row],[No用]],SetNo[[No.用]:[vlookup 用]],2,FALSE)</f>
        <v>62</v>
      </c>
      <c r="B70" s="3" t="s">
        <v>718</v>
      </c>
      <c r="C70" t="s">
        <v>35</v>
      </c>
      <c r="D70" s="3" t="s">
        <v>90</v>
      </c>
      <c r="E70" t="s">
        <v>25</v>
      </c>
      <c r="F70" t="s">
        <v>20</v>
      </c>
      <c r="G70" t="s">
        <v>71</v>
      </c>
      <c r="H70">
        <v>1</v>
      </c>
      <c r="I70" t="s">
        <v>215</v>
      </c>
      <c r="J70" s="3" t="s">
        <v>237</v>
      </c>
      <c r="K70" s="3" t="s">
        <v>172</v>
      </c>
      <c r="L70">
        <v>26</v>
      </c>
      <c r="T70" t="str">
        <f>Serve[[#This Row],[服装]]&amp;Serve[[#This Row],[名前]]&amp;Serve[[#This Row],[レアリティ]]</f>
        <v>職業体験国見英ICONIC</v>
      </c>
    </row>
    <row r="71" spans="1:20" x14ac:dyDescent="0.3">
      <c r="A71">
        <f>VLOOKUP(Serve[[#This Row],[No用]],SetNo[[No.用]:[vlookup 用]],2,FALSE)</f>
        <v>63</v>
      </c>
      <c r="B71" t="s">
        <v>216</v>
      </c>
      <c r="C71" t="s">
        <v>36</v>
      </c>
      <c r="D71" t="s">
        <v>23</v>
      </c>
      <c r="E71" t="s">
        <v>21</v>
      </c>
      <c r="F71" t="s">
        <v>20</v>
      </c>
      <c r="G71" t="s">
        <v>71</v>
      </c>
      <c r="H71">
        <v>1</v>
      </c>
      <c r="I71" t="s">
        <v>215</v>
      </c>
      <c r="T71" t="str">
        <f>Serve[[#This Row],[服装]]&amp;Serve[[#This Row],[名前]]&amp;Serve[[#This Row],[レアリティ]]</f>
        <v>ユニフォーム渡親治ICONIC</v>
      </c>
    </row>
    <row r="72" spans="1:20" x14ac:dyDescent="0.3">
      <c r="A72">
        <f>VLOOKUP(Serve[[#This Row],[No用]],SetNo[[No.用]:[vlookup 用]],2,FALSE)</f>
        <v>64</v>
      </c>
      <c r="B72" t="s">
        <v>216</v>
      </c>
      <c r="C72" t="s">
        <v>37</v>
      </c>
      <c r="D72" t="s">
        <v>23</v>
      </c>
      <c r="E72" t="s">
        <v>26</v>
      </c>
      <c r="F72" t="s">
        <v>20</v>
      </c>
      <c r="G72" t="s">
        <v>71</v>
      </c>
      <c r="H72">
        <v>1</v>
      </c>
      <c r="I72" t="s">
        <v>215</v>
      </c>
      <c r="J72" s="3" t="s">
        <v>233</v>
      </c>
      <c r="K72" s="3" t="s">
        <v>172</v>
      </c>
      <c r="L72">
        <v>26</v>
      </c>
      <c r="T72" t="str">
        <f>Serve[[#This Row],[服装]]&amp;Serve[[#This Row],[名前]]&amp;Serve[[#This Row],[レアリティ]]</f>
        <v>ユニフォーム松川一静ICONIC</v>
      </c>
    </row>
    <row r="73" spans="1:20" x14ac:dyDescent="0.3">
      <c r="A73">
        <f>VLOOKUP(Serve[[#This Row],[No用]],SetNo[[No.用]:[vlookup 用]],2,FALSE)</f>
        <v>65</v>
      </c>
      <c r="B73" t="s">
        <v>216</v>
      </c>
      <c r="C73" t="s">
        <v>38</v>
      </c>
      <c r="D73" t="s">
        <v>23</v>
      </c>
      <c r="E73" t="s">
        <v>25</v>
      </c>
      <c r="F73" t="s">
        <v>20</v>
      </c>
      <c r="G73" t="s">
        <v>71</v>
      </c>
      <c r="H73">
        <v>1</v>
      </c>
      <c r="I73" t="s">
        <v>215</v>
      </c>
      <c r="J73" s="3" t="s">
        <v>237</v>
      </c>
      <c r="K73" s="3" t="s">
        <v>172</v>
      </c>
      <c r="L73">
        <v>26</v>
      </c>
      <c r="T73" t="str">
        <f>Serve[[#This Row],[服装]]&amp;Serve[[#This Row],[名前]]&amp;Serve[[#This Row],[レアリティ]]</f>
        <v>ユニフォーム花巻貴大ICONIC</v>
      </c>
    </row>
    <row r="74" spans="1:20" x14ac:dyDescent="0.3">
      <c r="A74">
        <f>VLOOKUP(Serve[[#This Row],[No用]],SetNo[[No.用]:[vlookup 用]],2,FALSE)</f>
        <v>66</v>
      </c>
      <c r="B74" t="s">
        <v>216</v>
      </c>
      <c r="C74" t="s">
        <v>55</v>
      </c>
      <c r="D74" t="s">
        <v>23</v>
      </c>
      <c r="E74" t="s">
        <v>25</v>
      </c>
      <c r="F74" t="s">
        <v>56</v>
      </c>
      <c r="G74" t="s">
        <v>71</v>
      </c>
      <c r="H74">
        <v>1</v>
      </c>
      <c r="I74" t="s">
        <v>215</v>
      </c>
      <c r="J74" s="3" t="s">
        <v>233</v>
      </c>
      <c r="K74" s="3" t="s">
        <v>172</v>
      </c>
      <c r="L74">
        <v>25</v>
      </c>
      <c r="T74" t="str">
        <f>Serve[[#This Row],[服装]]&amp;Serve[[#This Row],[名前]]&amp;Serve[[#This Row],[レアリティ]]</f>
        <v>ユニフォーム駒木輝ICONIC</v>
      </c>
    </row>
    <row r="75" spans="1:20" x14ac:dyDescent="0.3">
      <c r="A75">
        <f>VLOOKUP(Serve[[#This Row],[No用]],SetNo[[No.用]:[vlookup 用]],2,FALSE)</f>
        <v>67</v>
      </c>
      <c r="B75" t="s">
        <v>216</v>
      </c>
      <c r="C75" t="s">
        <v>57</v>
      </c>
      <c r="D75" t="s">
        <v>24</v>
      </c>
      <c r="E75" t="s">
        <v>26</v>
      </c>
      <c r="F75" t="s">
        <v>56</v>
      </c>
      <c r="G75" t="s">
        <v>71</v>
      </c>
      <c r="H75">
        <v>1</v>
      </c>
      <c r="I75" t="s">
        <v>215</v>
      </c>
      <c r="J75" s="3" t="s">
        <v>237</v>
      </c>
      <c r="K75" s="3" t="s">
        <v>172</v>
      </c>
      <c r="L75">
        <v>24</v>
      </c>
      <c r="T75" t="str">
        <f>Serve[[#This Row],[服装]]&amp;Serve[[#This Row],[名前]]&amp;Serve[[#This Row],[レアリティ]]</f>
        <v>ユニフォーム茶屋和馬ICONIC</v>
      </c>
    </row>
    <row r="76" spans="1:20" x14ac:dyDescent="0.3">
      <c r="A76">
        <f>VLOOKUP(Serve[[#This Row],[No用]],SetNo[[No.用]:[vlookup 用]],2,FALSE)</f>
        <v>68</v>
      </c>
      <c r="B76" t="s">
        <v>216</v>
      </c>
      <c r="C76" t="s">
        <v>58</v>
      </c>
      <c r="D76" t="s">
        <v>24</v>
      </c>
      <c r="E76" t="s">
        <v>25</v>
      </c>
      <c r="F76" t="s">
        <v>56</v>
      </c>
      <c r="G76" t="s">
        <v>71</v>
      </c>
      <c r="H76">
        <v>1</v>
      </c>
      <c r="I76" t="s">
        <v>215</v>
      </c>
      <c r="J76" s="3" t="s">
        <v>237</v>
      </c>
      <c r="K76" s="3" t="s">
        <v>172</v>
      </c>
      <c r="L76">
        <v>25</v>
      </c>
      <c r="T76" t="str">
        <f>Serve[[#This Row],[服装]]&amp;Serve[[#This Row],[名前]]&amp;Serve[[#This Row],[レアリティ]]</f>
        <v>ユニフォーム玉川弘樹ICONIC</v>
      </c>
    </row>
    <row r="77" spans="1:20" x14ac:dyDescent="0.3">
      <c r="A77">
        <f>VLOOKUP(Serve[[#This Row],[No用]],SetNo[[No.用]:[vlookup 用]],2,FALSE)</f>
        <v>69</v>
      </c>
      <c r="B77" t="s">
        <v>216</v>
      </c>
      <c r="C77" t="s">
        <v>59</v>
      </c>
      <c r="D77" t="s">
        <v>24</v>
      </c>
      <c r="E77" t="s">
        <v>21</v>
      </c>
      <c r="F77" t="s">
        <v>56</v>
      </c>
      <c r="G77" t="s">
        <v>71</v>
      </c>
      <c r="H77">
        <v>1</v>
      </c>
      <c r="I77" t="s">
        <v>215</v>
      </c>
      <c r="T77" t="str">
        <f>Serve[[#This Row],[服装]]&amp;Serve[[#This Row],[名前]]&amp;Serve[[#This Row],[レアリティ]]</f>
        <v>ユニフォーム桜井大河ICONIC</v>
      </c>
    </row>
    <row r="78" spans="1:20" x14ac:dyDescent="0.3">
      <c r="A78">
        <f>VLOOKUP(Serve[[#This Row],[No用]],SetNo[[No.用]:[vlookup 用]],2,FALSE)</f>
        <v>70</v>
      </c>
      <c r="B78" t="s">
        <v>216</v>
      </c>
      <c r="C78" t="s">
        <v>60</v>
      </c>
      <c r="D78" t="s">
        <v>24</v>
      </c>
      <c r="E78" t="s">
        <v>31</v>
      </c>
      <c r="F78" t="s">
        <v>56</v>
      </c>
      <c r="G78" t="s">
        <v>71</v>
      </c>
      <c r="H78">
        <v>1</v>
      </c>
      <c r="I78" t="s">
        <v>215</v>
      </c>
      <c r="J78" s="3" t="s">
        <v>237</v>
      </c>
      <c r="K78" s="3" t="s">
        <v>172</v>
      </c>
      <c r="L78">
        <v>27</v>
      </c>
      <c r="T78" t="str">
        <f>Serve[[#This Row],[服装]]&amp;Serve[[#This Row],[名前]]&amp;Serve[[#This Row],[レアリティ]]</f>
        <v>ユニフォーム芳賀良治ICONIC</v>
      </c>
    </row>
    <row r="79" spans="1:20" x14ac:dyDescent="0.3">
      <c r="A79">
        <f>VLOOKUP(Serve[[#This Row],[No用]],SetNo[[No.用]:[vlookup 用]],2,FALSE)</f>
        <v>71</v>
      </c>
      <c r="B79" t="s">
        <v>216</v>
      </c>
      <c r="C79" t="s">
        <v>61</v>
      </c>
      <c r="D79" t="s">
        <v>24</v>
      </c>
      <c r="E79" t="s">
        <v>26</v>
      </c>
      <c r="F79" t="s">
        <v>56</v>
      </c>
      <c r="G79" t="s">
        <v>71</v>
      </c>
      <c r="H79">
        <v>1</v>
      </c>
      <c r="I79" t="s">
        <v>215</v>
      </c>
      <c r="J79" s="3" t="s">
        <v>233</v>
      </c>
      <c r="K79" s="3" t="s">
        <v>172</v>
      </c>
      <c r="L79">
        <v>25</v>
      </c>
      <c r="T79" t="str">
        <f>Serve[[#This Row],[服装]]&amp;Serve[[#This Row],[名前]]&amp;Serve[[#This Row],[レアリティ]]</f>
        <v>ユニフォーム渋谷陸斗ICONIC</v>
      </c>
    </row>
    <row r="80" spans="1:20" x14ac:dyDescent="0.3">
      <c r="A80">
        <f>VLOOKUP(Serve[[#This Row],[No用]],SetNo[[No.用]:[vlookup 用]],2,FALSE)</f>
        <v>72</v>
      </c>
      <c r="B80" t="s">
        <v>216</v>
      </c>
      <c r="C80" t="s">
        <v>62</v>
      </c>
      <c r="D80" t="s">
        <v>24</v>
      </c>
      <c r="E80" t="s">
        <v>25</v>
      </c>
      <c r="F80" t="s">
        <v>56</v>
      </c>
      <c r="G80" t="s">
        <v>71</v>
      </c>
      <c r="H80">
        <v>1</v>
      </c>
      <c r="I80" t="s">
        <v>215</v>
      </c>
      <c r="J80" s="3" t="s">
        <v>237</v>
      </c>
      <c r="K80" s="3" t="s">
        <v>172</v>
      </c>
      <c r="L80">
        <v>26</v>
      </c>
      <c r="T80" t="str">
        <f>Serve[[#This Row],[服装]]&amp;Serve[[#This Row],[名前]]&amp;Serve[[#This Row],[レアリティ]]</f>
        <v>ユニフォーム池尻隼人ICONIC</v>
      </c>
    </row>
    <row r="81" spans="1:20" x14ac:dyDescent="0.3">
      <c r="A81">
        <f>VLOOKUP(Serve[[#This Row],[No用]],SetNo[[No.用]:[vlookup 用]],2,FALSE)</f>
        <v>73</v>
      </c>
      <c r="B81" t="s">
        <v>216</v>
      </c>
      <c r="C81" t="s">
        <v>63</v>
      </c>
      <c r="D81" t="s">
        <v>28</v>
      </c>
      <c r="E81" t="s">
        <v>25</v>
      </c>
      <c r="F81" t="s">
        <v>64</v>
      </c>
      <c r="G81" t="s">
        <v>71</v>
      </c>
      <c r="H81">
        <v>1</v>
      </c>
      <c r="I81" t="s">
        <v>215</v>
      </c>
      <c r="J81" s="3" t="s">
        <v>233</v>
      </c>
      <c r="K81" s="3" t="s">
        <v>172</v>
      </c>
      <c r="L81">
        <v>26</v>
      </c>
      <c r="T81" t="str">
        <f>Serve[[#This Row],[服装]]&amp;Serve[[#This Row],[名前]]&amp;Serve[[#This Row],[レアリティ]]</f>
        <v>ユニフォーム十和田良樹ICONIC</v>
      </c>
    </row>
    <row r="82" spans="1:20" x14ac:dyDescent="0.3">
      <c r="A82">
        <f>VLOOKUP(Serve[[#This Row],[No用]],SetNo[[No.用]:[vlookup 用]],2,FALSE)</f>
        <v>74</v>
      </c>
      <c r="B82" t="s">
        <v>216</v>
      </c>
      <c r="C82" t="s">
        <v>65</v>
      </c>
      <c r="D82" t="s">
        <v>28</v>
      </c>
      <c r="E82" t="s">
        <v>26</v>
      </c>
      <c r="F82" t="s">
        <v>64</v>
      </c>
      <c r="G82" t="s">
        <v>71</v>
      </c>
      <c r="H82">
        <v>1</v>
      </c>
      <c r="I82" t="s">
        <v>215</v>
      </c>
      <c r="J82" s="3" t="s">
        <v>233</v>
      </c>
      <c r="K82" s="3" t="s">
        <v>172</v>
      </c>
      <c r="L82">
        <v>25</v>
      </c>
      <c r="T82" t="str">
        <f>Serve[[#This Row],[服装]]&amp;Serve[[#This Row],[名前]]&amp;Serve[[#This Row],[レアリティ]]</f>
        <v>ユニフォーム森岳歩ICONIC</v>
      </c>
    </row>
    <row r="83" spans="1:20" x14ac:dyDescent="0.3">
      <c r="A83">
        <f>VLOOKUP(Serve[[#This Row],[No用]],SetNo[[No.用]:[vlookup 用]],2,FALSE)</f>
        <v>75</v>
      </c>
      <c r="B83" t="s">
        <v>216</v>
      </c>
      <c r="C83" t="s">
        <v>66</v>
      </c>
      <c r="D83" t="s">
        <v>24</v>
      </c>
      <c r="E83" t="s">
        <v>25</v>
      </c>
      <c r="F83" t="s">
        <v>64</v>
      </c>
      <c r="G83" t="s">
        <v>71</v>
      </c>
      <c r="H83">
        <v>1</v>
      </c>
      <c r="I83" t="s">
        <v>215</v>
      </c>
      <c r="J83" s="3" t="s">
        <v>233</v>
      </c>
      <c r="K83" s="3" t="s">
        <v>172</v>
      </c>
      <c r="L83">
        <v>26</v>
      </c>
      <c r="T83" t="str">
        <f>Serve[[#This Row],[服装]]&amp;Serve[[#This Row],[名前]]&amp;Serve[[#This Row],[レアリティ]]</f>
        <v>ユニフォーム唐松拓巳ICONIC</v>
      </c>
    </row>
    <row r="84" spans="1:20" x14ac:dyDescent="0.3">
      <c r="A84">
        <f>VLOOKUP(Serve[[#This Row],[No用]],SetNo[[No.用]:[vlookup 用]],2,FALSE)</f>
        <v>76</v>
      </c>
      <c r="B84" t="s">
        <v>216</v>
      </c>
      <c r="C84" t="s">
        <v>67</v>
      </c>
      <c r="D84" t="s">
        <v>28</v>
      </c>
      <c r="E84" t="s">
        <v>25</v>
      </c>
      <c r="F84" t="s">
        <v>64</v>
      </c>
      <c r="G84" t="s">
        <v>71</v>
      </c>
      <c r="H84">
        <v>1</v>
      </c>
      <c r="I84" t="s">
        <v>215</v>
      </c>
      <c r="J84" s="3" t="s">
        <v>237</v>
      </c>
      <c r="K84" s="3" t="s">
        <v>172</v>
      </c>
      <c r="L84">
        <v>26</v>
      </c>
      <c r="T84" t="str">
        <f>Serve[[#This Row],[服装]]&amp;Serve[[#This Row],[名前]]&amp;Serve[[#This Row],[レアリティ]]</f>
        <v>ユニフォーム田沢裕樹ICONIC</v>
      </c>
    </row>
    <row r="85" spans="1:20" x14ac:dyDescent="0.3">
      <c r="A85">
        <f>VLOOKUP(Serve[[#This Row],[No用]],SetNo[[No.用]:[vlookup 用]],2,FALSE)</f>
        <v>77</v>
      </c>
      <c r="B85" t="s">
        <v>216</v>
      </c>
      <c r="C85" t="s">
        <v>68</v>
      </c>
      <c r="D85" t="s">
        <v>28</v>
      </c>
      <c r="E85" t="s">
        <v>26</v>
      </c>
      <c r="F85" t="s">
        <v>64</v>
      </c>
      <c r="G85" t="s">
        <v>71</v>
      </c>
      <c r="H85">
        <v>1</v>
      </c>
      <c r="I85" t="s">
        <v>215</v>
      </c>
      <c r="J85" s="3" t="s">
        <v>237</v>
      </c>
      <c r="K85" s="3" t="s">
        <v>172</v>
      </c>
      <c r="L85">
        <v>26</v>
      </c>
      <c r="T85" t="str">
        <f>Serve[[#This Row],[服装]]&amp;Serve[[#This Row],[名前]]&amp;Serve[[#This Row],[レアリティ]]</f>
        <v>ユニフォーム子安颯真ICONIC</v>
      </c>
    </row>
    <row r="86" spans="1:20" x14ac:dyDescent="0.3">
      <c r="A86">
        <f>VLOOKUP(Serve[[#This Row],[No用]],SetNo[[No.用]:[vlookup 用]],2,FALSE)</f>
        <v>78</v>
      </c>
      <c r="B86" t="s">
        <v>216</v>
      </c>
      <c r="C86" t="s">
        <v>69</v>
      </c>
      <c r="D86" t="s">
        <v>28</v>
      </c>
      <c r="E86" t="s">
        <v>21</v>
      </c>
      <c r="F86" t="s">
        <v>64</v>
      </c>
      <c r="G86" t="s">
        <v>71</v>
      </c>
      <c r="H86">
        <v>1</v>
      </c>
      <c r="I86" t="s">
        <v>215</v>
      </c>
      <c r="T86" t="str">
        <f>Serve[[#This Row],[服装]]&amp;Serve[[#This Row],[名前]]&amp;Serve[[#This Row],[レアリティ]]</f>
        <v>ユニフォーム横手駿ICONIC</v>
      </c>
    </row>
    <row r="87" spans="1:20" x14ac:dyDescent="0.3">
      <c r="A87">
        <f>VLOOKUP(Serve[[#This Row],[No用]],SetNo[[No.用]:[vlookup 用]],2,FALSE)</f>
        <v>79</v>
      </c>
      <c r="B87" t="s">
        <v>216</v>
      </c>
      <c r="C87" t="s">
        <v>70</v>
      </c>
      <c r="D87" t="s">
        <v>28</v>
      </c>
      <c r="E87" t="s">
        <v>31</v>
      </c>
      <c r="F87" t="s">
        <v>64</v>
      </c>
      <c r="G87" t="s">
        <v>71</v>
      </c>
      <c r="H87">
        <v>1</v>
      </c>
      <c r="I87" t="s">
        <v>215</v>
      </c>
      <c r="J87" s="3" t="s">
        <v>237</v>
      </c>
      <c r="K87" s="3" t="s">
        <v>172</v>
      </c>
      <c r="L87">
        <v>28</v>
      </c>
      <c r="T87" t="str">
        <f>Serve[[#This Row],[服装]]&amp;Serve[[#This Row],[名前]]&amp;Serve[[#This Row],[レアリティ]]</f>
        <v>ユニフォーム夏瀬伊吹ICONIC</v>
      </c>
    </row>
    <row r="88" spans="1:20" x14ac:dyDescent="0.3">
      <c r="A88">
        <f>VLOOKUP(Serve[[#This Row],[No用]],SetNo[[No.用]:[vlookup 用]],2,FALSE)</f>
        <v>80</v>
      </c>
      <c r="B88" t="s">
        <v>216</v>
      </c>
      <c r="C88" t="s">
        <v>72</v>
      </c>
      <c r="D88" t="s">
        <v>23</v>
      </c>
      <c r="E88" t="s">
        <v>31</v>
      </c>
      <c r="F88" t="s">
        <v>75</v>
      </c>
      <c r="G88" t="s">
        <v>71</v>
      </c>
      <c r="H88">
        <v>1</v>
      </c>
      <c r="I88" t="s">
        <v>215</v>
      </c>
      <c r="J88" s="3" t="s">
        <v>233</v>
      </c>
      <c r="K88" s="3" t="s">
        <v>172</v>
      </c>
      <c r="L88">
        <v>28</v>
      </c>
      <c r="T88" t="str">
        <f>Serve[[#This Row],[服装]]&amp;Serve[[#This Row],[名前]]&amp;Serve[[#This Row],[レアリティ]]</f>
        <v>ユニフォーム古牧譲ICONIC</v>
      </c>
    </row>
    <row r="89" spans="1:20" x14ac:dyDescent="0.3">
      <c r="A89">
        <f>VLOOKUP(Serve[[#This Row],[No用]],SetNo[[No.用]:[vlookup 用]],2,FALSE)</f>
        <v>81</v>
      </c>
      <c r="B89" t="s">
        <v>216</v>
      </c>
      <c r="C89" t="s">
        <v>76</v>
      </c>
      <c r="D89" t="s">
        <v>28</v>
      </c>
      <c r="E89" t="s">
        <v>25</v>
      </c>
      <c r="F89" t="s">
        <v>75</v>
      </c>
      <c r="G89" t="s">
        <v>71</v>
      </c>
      <c r="H89">
        <v>1</v>
      </c>
      <c r="I89" t="s">
        <v>215</v>
      </c>
      <c r="J89" s="3" t="s">
        <v>233</v>
      </c>
      <c r="K89" s="3" t="s">
        <v>172</v>
      </c>
      <c r="L89">
        <v>27</v>
      </c>
      <c r="T89" t="str">
        <f>Serve[[#This Row],[服装]]&amp;Serve[[#This Row],[名前]]&amp;Serve[[#This Row],[レアリティ]]</f>
        <v>ユニフォーム浅虫快人ICONIC</v>
      </c>
    </row>
    <row r="90" spans="1:20" x14ac:dyDescent="0.3">
      <c r="A90">
        <f>VLOOKUP(Serve[[#This Row],[No用]],SetNo[[No.用]:[vlookup 用]],2,FALSE)</f>
        <v>82</v>
      </c>
      <c r="B90" t="s">
        <v>216</v>
      </c>
      <c r="C90" t="s">
        <v>79</v>
      </c>
      <c r="D90" t="s">
        <v>23</v>
      </c>
      <c r="E90" t="s">
        <v>21</v>
      </c>
      <c r="F90" t="s">
        <v>75</v>
      </c>
      <c r="G90" t="s">
        <v>71</v>
      </c>
      <c r="H90">
        <v>1</v>
      </c>
      <c r="I90" t="s">
        <v>215</v>
      </c>
      <c r="J90" s="3"/>
      <c r="K90" s="3"/>
      <c r="T90" t="str">
        <f>Serve[[#This Row],[服装]]&amp;Serve[[#This Row],[名前]]&amp;Serve[[#This Row],[レアリティ]]</f>
        <v>ユニフォーム南田大志ICONIC</v>
      </c>
    </row>
    <row r="91" spans="1:20" x14ac:dyDescent="0.3">
      <c r="A91">
        <f>VLOOKUP(Serve[[#This Row],[No用]],SetNo[[No.用]:[vlookup 用]],2,FALSE)</f>
        <v>83</v>
      </c>
      <c r="B91" t="s">
        <v>216</v>
      </c>
      <c r="C91" t="s">
        <v>81</v>
      </c>
      <c r="D91" t="s">
        <v>23</v>
      </c>
      <c r="E91" t="s">
        <v>26</v>
      </c>
      <c r="F91" t="s">
        <v>75</v>
      </c>
      <c r="G91" t="s">
        <v>71</v>
      </c>
      <c r="H91">
        <v>1</v>
      </c>
      <c r="I91" t="s">
        <v>215</v>
      </c>
      <c r="J91" s="3" t="s">
        <v>233</v>
      </c>
      <c r="K91" s="3" t="s">
        <v>172</v>
      </c>
      <c r="L91">
        <v>26</v>
      </c>
      <c r="T91" t="str">
        <f>Serve[[#This Row],[服装]]&amp;Serve[[#This Row],[名前]]&amp;Serve[[#This Row],[レアリティ]]</f>
        <v>ユニフォーム湯川良明ICONIC</v>
      </c>
    </row>
    <row r="92" spans="1:20" x14ac:dyDescent="0.3">
      <c r="A92">
        <f>VLOOKUP(Serve[[#This Row],[No用]],SetNo[[No.用]:[vlookup 用]],2,FALSE)</f>
        <v>84</v>
      </c>
      <c r="B92" t="s">
        <v>216</v>
      </c>
      <c r="C92" t="s">
        <v>83</v>
      </c>
      <c r="D92" t="s">
        <v>23</v>
      </c>
      <c r="E92" t="s">
        <v>25</v>
      </c>
      <c r="F92" t="s">
        <v>75</v>
      </c>
      <c r="G92" t="s">
        <v>71</v>
      </c>
      <c r="H92">
        <v>1</v>
      </c>
      <c r="I92" t="s">
        <v>215</v>
      </c>
      <c r="J92" s="3" t="s">
        <v>237</v>
      </c>
      <c r="K92" s="3" t="s">
        <v>172</v>
      </c>
      <c r="L92">
        <v>27</v>
      </c>
      <c r="T92" t="str">
        <f>Serve[[#This Row],[服装]]&amp;Serve[[#This Row],[名前]]&amp;Serve[[#This Row],[レアリティ]]</f>
        <v>ユニフォーム稲垣功ICONIC</v>
      </c>
    </row>
    <row r="93" spans="1:20" x14ac:dyDescent="0.3">
      <c r="A93">
        <f>VLOOKUP(Serve[[#This Row],[No用]],SetNo[[No.用]:[vlookup 用]],2,FALSE)</f>
        <v>85</v>
      </c>
      <c r="B93" t="s">
        <v>216</v>
      </c>
      <c r="C93" t="s">
        <v>86</v>
      </c>
      <c r="D93" t="s">
        <v>23</v>
      </c>
      <c r="E93" t="s">
        <v>26</v>
      </c>
      <c r="F93" t="s">
        <v>75</v>
      </c>
      <c r="G93" t="s">
        <v>71</v>
      </c>
      <c r="H93">
        <v>1</v>
      </c>
      <c r="I93" t="s">
        <v>215</v>
      </c>
      <c r="J93" s="3" t="s">
        <v>233</v>
      </c>
      <c r="K93" s="3" t="s">
        <v>172</v>
      </c>
      <c r="L93">
        <v>26</v>
      </c>
      <c r="T93" t="str">
        <f>Serve[[#This Row],[服装]]&amp;Serve[[#This Row],[名前]]&amp;Serve[[#This Row],[レアリティ]]</f>
        <v>ユニフォーム馬門英治ICONIC</v>
      </c>
    </row>
    <row r="94" spans="1:20" x14ac:dyDescent="0.3">
      <c r="A94">
        <f>VLOOKUP(Serve[[#This Row],[No用]],SetNo[[No.用]:[vlookup 用]],2,FALSE)</f>
        <v>86</v>
      </c>
      <c r="B94" t="s">
        <v>216</v>
      </c>
      <c r="C94" t="s">
        <v>88</v>
      </c>
      <c r="D94" t="s">
        <v>23</v>
      </c>
      <c r="E94" t="s">
        <v>25</v>
      </c>
      <c r="F94" t="s">
        <v>75</v>
      </c>
      <c r="G94" t="s">
        <v>71</v>
      </c>
      <c r="H94">
        <v>1</v>
      </c>
      <c r="I94" t="s">
        <v>215</v>
      </c>
      <c r="J94" s="3" t="s">
        <v>233</v>
      </c>
      <c r="K94" s="3" t="s">
        <v>172</v>
      </c>
      <c r="L94">
        <v>25</v>
      </c>
      <c r="T94" t="str">
        <f>Serve[[#This Row],[服装]]&amp;Serve[[#This Row],[名前]]&amp;Serve[[#This Row],[レアリティ]]</f>
        <v>ユニフォーム百沢雄大ICONIC</v>
      </c>
    </row>
    <row r="95" spans="1:20" x14ac:dyDescent="0.3">
      <c r="A95">
        <f>VLOOKUP(Serve[[#This Row],[No用]],SetNo[[No.用]:[vlookup 用]],2,FALSE)</f>
        <v>87</v>
      </c>
      <c r="B95" s="3" t="s">
        <v>718</v>
      </c>
      <c r="C95" t="s">
        <v>88</v>
      </c>
      <c r="D95" s="3" t="s">
        <v>90</v>
      </c>
      <c r="E95" t="s">
        <v>78</v>
      </c>
      <c r="F95" t="s">
        <v>75</v>
      </c>
      <c r="G95" t="s">
        <v>71</v>
      </c>
      <c r="H95">
        <v>1</v>
      </c>
      <c r="I95" t="s">
        <v>215</v>
      </c>
      <c r="J95" s="3" t="s">
        <v>233</v>
      </c>
      <c r="K95" s="3" t="s">
        <v>172</v>
      </c>
      <c r="L95">
        <v>25</v>
      </c>
      <c r="T95" t="str">
        <f>Serve[[#This Row],[服装]]&amp;Serve[[#This Row],[名前]]&amp;Serve[[#This Row],[レアリティ]]</f>
        <v>職業体験百沢雄大ICONIC</v>
      </c>
    </row>
    <row r="96" spans="1:20" x14ac:dyDescent="0.3">
      <c r="A96">
        <f>VLOOKUP(Serve[[#This Row],[No用]],SetNo[[No.用]:[vlookup 用]],2,FALSE)</f>
        <v>88</v>
      </c>
      <c r="B96" t="s">
        <v>108</v>
      </c>
      <c r="C96" t="s">
        <v>89</v>
      </c>
      <c r="D96" t="s">
        <v>90</v>
      </c>
      <c r="E96" t="s">
        <v>78</v>
      </c>
      <c r="F96" t="s">
        <v>91</v>
      </c>
      <c r="G96" t="s">
        <v>71</v>
      </c>
      <c r="H96">
        <v>1</v>
      </c>
      <c r="I96" t="s">
        <v>215</v>
      </c>
      <c r="J96" s="3" t="s">
        <v>194</v>
      </c>
      <c r="K96" s="3" t="s">
        <v>183</v>
      </c>
      <c r="L96">
        <v>41</v>
      </c>
      <c r="T96" t="str">
        <f>Serve[[#This Row],[服装]]&amp;Serve[[#This Row],[名前]]&amp;Serve[[#This Row],[レアリティ]]</f>
        <v>ユニフォーム照島游児ICONIC</v>
      </c>
    </row>
    <row r="97" spans="1:20" x14ac:dyDescent="0.3">
      <c r="A97">
        <f>VLOOKUP(Serve[[#This Row],[No用]],SetNo[[No.用]:[vlookup 用]],2,FALSE)</f>
        <v>88</v>
      </c>
      <c r="B97" t="s">
        <v>108</v>
      </c>
      <c r="C97" t="s">
        <v>89</v>
      </c>
      <c r="D97" t="s">
        <v>90</v>
      </c>
      <c r="E97" t="s">
        <v>78</v>
      </c>
      <c r="F97" t="s">
        <v>91</v>
      </c>
      <c r="G97" t="s">
        <v>71</v>
      </c>
      <c r="H97">
        <v>1</v>
      </c>
      <c r="I97" t="s">
        <v>215</v>
      </c>
      <c r="J97" s="3" t="s">
        <v>194</v>
      </c>
      <c r="K97" s="3" t="s">
        <v>236</v>
      </c>
      <c r="L97">
        <v>51</v>
      </c>
      <c r="N97">
        <v>61</v>
      </c>
      <c r="T97" t="str">
        <f>Serve[[#This Row],[服装]]&amp;Serve[[#This Row],[名前]]&amp;Serve[[#This Row],[レアリティ]]</f>
        <v>ユニフォーム照島游児ICONIC</v>
      </c>
    </row>
    <row r="98" spans="1:20" x14ac:dyDescent="0.3">
      <c r="A98">
        <f>VLOOKUP(Serve[[#This Row],[No用]],SetNo[[No.用]:[vlookup 用]],2,FALSE)</f>
        <v>89</v>
      </c>
      <c r="B98" t="s">
        <v>149</v>
      </c>
      <c r="C98" t="s">
        <v>89</v>
      </c>
      <c r="D98" t="s">
        <v>77</v>
      </c>
      <c r="E98" t="s">
        <v>78</v>
      </c>
      <c r="F98" t="s">
        <v>91</v>
      </c>
      <c r="G98" t="s">
        <v>71</v>
      </c>
      <c r="H98">
        <v>1</v>
      </c>
      <c r="I98" t="s">
        <v>215</v>
      </c>
      <c r="J98" s="3" t="s">
        <v>194</v>
      </c>
      <c r="K98" s="3" t="s">
        <v>183</v>
      </c>
      <c r="L98">
        <v>41</v>
      </c>
      <c r="T98" t="str">
        <f>Serve[[#This Row],[服装]]&amp;Serve[[#This Row],[名前]]&amp;Serve[[#This Row],[レアリティ]]</f>
        <v>制服照島游児ICONIC</v>
      </c>
    </row>
    <row r="99" spans="1:20" x14ac:dyDescent="0.3">
      <c r="A99">
        <f>VLOOKUP(Serve[[#This Row],[No用]],SetNo[[No.用]:[vlookup 用]],2,FALSE)</f>
        <v>89</v>
      </c>
      <c r="B99" t="s">
        <v>149</v>
      </c>
      <c r="C99" t="s">
        <v>89</v>
      </c>
      <c r="D99" t="s">
        <v>77</v>
      </c>
      <c r="E99" t="s">
        <v>78</v>
      </c>
      <c r="F99" t="s">
        <v>91</v>
      </c>
      <c r="G99" t="s">
        <v>71</v>
      </c>
      <c r="H99">
        <v>1</v>
      </c>
      <c r="I99" t="s">
        <v>215</v>
      </c>
      <c r="J99" s="3" t="s">
        <v>194</v>
      </c>
      <c r="K99" s="3" t="s">
        <v>236</v>
      </c>
      <c r="L99">
        <v>51</v>
      </c>
      <c r="N99">
        <v>61</v>
      </c>
      <c r="T99" t="str">
        <f>Serve[[#This Row],[服装]]&amp;Serve[[#This Row],[名前]]&amp;Serve[[#This Row],[レアリティ]]</f>
        <v>制服照島游児ICONIC</v>
      </c>
    </row>
    <row r="100" spans="1:20" x14ac:dyDescent="0.3">
      <c r="A100">
        <f>VLOOKUP(Serve[[#This Row],[No用]],SetNo[[No.用]:[vlookup 用]],2,FALSE)</f>
        <v>90</v>
      </c>
      <c r="B100" t="s">
        <v>108</v>
      </c>
      <c r="C100" t="s">
        <v>92</v>
      </c>
      <c r="D100" t="s">
        <v>90</v>
      </c>
      <c r="E100" t="s">
        <v>82</v>
      </c>
      <c r="F100" t="s">
        <v>91</v>
      </c>
      <c r="G100" t="s">
        <v>71</v>
      </c>
      <c r="H100">
        <v>1</v>
      </c>
      <c r="I100" t="s">
        <v>215</v>
      </c>
      <c r="J100" s="3" t="s">
        <v>237</v>
      </c>
      <c r="K100" s="3" t="s">
        <v>172</v>
      </c>
      <c r="L100">
        <v>26</v>
      </c>
      <c r="T100" t="str">
        <f>Serve[[#This Row],[服装]]&amp;Serve[[#This Row],[名前]]&amp;Serve[[#This Row],[レアリティ]]</f>
        <v>ユニフォーム母畑和馬ICONIC</v>
      </c>
    </row>
    <row r="101" spans="1:20" x14ac:dyDescent="0.3">
      <c r="A101">
        <f>VLOOKUP(Serve[[#This Row],[No用]],SetNo[[No.用]:[vlookup 用]],2,FALSE)</f>
        <v>91</v>
      </c>
      <c r="B101" t="s">
        <v>108</v>
      </c>
      <c r="C101" t="s">
        <v>93</v>
      </c>
      <c r="D101" t="s">
        <v>73</v>
      </c>
      <c r="E101" t="s">
        <v>74</v>
      </c>
      <c r="F101" t="s">
        <v>91</v>
      </c>
      <c r="G101" t="s">
        <v>71</v>
      </c>
      <c r="H101">
        <v>1</v>
      </c>
      <c r="I101" t="s">
        <v>215</v>
      </c>
      <c r="J101" s="3" t="s">
        <v>233</v>
      </c>
      <c r="K101" s="3" t="s">
        <v>172</v>
      </c>
      <c r="L101">
        <v>28</v>
      </c>
      <c r="T101" t="str">
        <f>Serve[[#This Row],[服装]]&amp;Serve[[#This Row],[名前]]&amp;Serve[[#This Row],[レアリティ]]</f>
        <v>ユニフォーム二岐丈晴ICONIC</v>
      </c>
    </row>
    <row r="102" spans="1:20" x14ac:dyDescent="0.3">
      <c r="A102">
        <f>VLOOKUP(Serve[[#This Row],[No用]],SetNo[[No.用]:[vlookup 用]],2,FALSE)</f>
        <v>92</v>
      </c>
      <c r="B102" t="s">
        <v>149</v>
      </c>
      <c r="C102" t="s">
        <v>93</v>
      </c>
      <c r="D102" t="s">
        <v>90</v>
      </c>
      <c r="E102" t="s">
        <v>74</v>
      </c>
      <c r="F102" t="s">
        <v>91</v>
      </c>
      <c r="G102" t="s">
        <v>71</v>
      </c>
      <c r="H102">
        <v>1</v>
      </c>
      <c r="I102" t="s">
        <v>215</v>
      </c>
      <c r="J102" s="3" t="s">
        <v>233</v>
      </c>
      <c r="K102" s="3" t="s">
        <v>188</v>
      </c>
      <c r="L102">
        <v>31</v>
      </c>
      <c r="T102" t="str">
        <f>Serve[[#This Row],[服装]]&amp;Serve[[#This Row],[名前]]&amp;Serve[[#This Row],[レアリティ]]</f>
        <v>制服二岐丈晴ICONIC</v>
      </c>
    </row>
    <row r="103" spans="1:20" x14ac:dyDescent="0.3">
      <c r="A103">
        <f>VLOOKUP(Serve[[#This Row],[No用]],SetNo[[No.用]:[vlookup 用]],2,FALSE)</f>
        <v>93</v>
      </c>
      <c r="B103" t="s">
        <v>108</v>
      </c>
      <c r="C103" t="s">
        <v>99</v>
      </c>
      <c r="D103" t="s">
        <v>73</v>
      </c>
      <c r="E103" t="s">
        <v>78</v>
      </c>
      <c r="F103" t="s">
        <v>91</v>
      </c>
      <c r="G103" t="s">
        <v>71</v>
      </c>
      <c r="H103">
        <v>1</v>
      </c>
      <c r="I103" t="s">
        <v>215</v>
      </c>
      <c r="J103" s="3" t="s">
        <v>233</v>
      </c>
      <c r="K103" s="3" t="s">
        <v>172</v>
      </c>
      <c r="L103">
        <v>27</v>
      </c>
      <c r="T103" t="str">
        <f>Serve[[#This Row],[服装]]&amp;Serve[[#This Row],[名前]]&amp;Serve[[#This Row],[レアリティ]]</f>
        <v>ユニフォーム沼尻凛太郎ICONIC</v>
      </c>
    </row>
    <row r="104" spans="1:20" x14ac:dyDescent="0.3">
      <c r="A104">
        <f>VLOOKUP(Serve[[#This Row],[No用]],SetNo[[No.用]:[vlookup 用]],2,FALSE)</f>
        <v>94</v>
      </c>
      <c r="B104" t="s">
        <v>108</v>
      </c>
      <c r="C104" t="s">
        <v>94</v>
      </c>
      <c r="D104" t="s">
        <v>90</v>
      </c>
      <c r="E104" t="s">
        <v>82</v>
      </c>
      <c r="F104" t="s">
        <v>91</v>
      </c>
      <c r="G104" t="s">
        <v>71</v>
      </c>
      <c r="H104">
        <v>1</v>
      </c>
      <c r="I104" t="s">
        <v>215</v>
      </c>
      <c r="J104" s="3" t="s">
        <v>233</v>
      </c>
      <c r="K104" s="3" t="s">
        <v>172</v>
      </c>
      <c r="L104">
        <v>26</v>
      </c>
      <c r="T104" t="str">
        <f>Serve[[#This Row],[服装]]&amp;Serve[[#This Row],[名前]]&amp;Serve[[#This Row],[レアリティ]]</f>
        <v>ユニフォーム飯坂信義ICONIC</v>
      </c>
    </row>
    <row r="105" spans="1:20" x14ac:dyDescent="0.3">
      <c r="A105">
        <f>VLOOKUP(Serve[[#This Row],[No用]],SetNo[[No.用]:[vlookup 用]],2,FALSE)</f>
        <v>95</v>
      </c>
      <c r="B105" t="s">
        <v>108</v>
      </c>
      <c r="C105" t="s">
        <v>95</v>
      </c>
      <c r="D105" t="s">
        <v>90</v>
      </c>
      <c r="E105" t="s">
        <v>78</v>
      </c>
      <c r="F105" t="s">
        <v>91</v>
      </c>
      <c r="G105" t="s">
        <v>71</v>
      </c>
      <c r="H105">
        <v>1</v>
      </c>
      <c r="I105" t="s">
        <v>215</v>
      </c>
      <c r="J105" s="3" t="s">
        <v>237</v>
      </c>
      <c r="K105" s="3" t="s">
        <v>172</v>
      </c>
      <c r="L105">
        <v>27</v>
      </c>
      <c r="T105" t="str">
        <f>Serve[[#This Row],[服装]]&amp;Serve[[#This Row],[名前]]&amp;Serve[[#This Row],[レアリティ]]</f>
        <v>ユニフォーム東山勝道ICONIC</v>
      </c>
    </row>
    <row r="106" spans="1:20" x14ac:dyDescent="0.3">
      <c r="A106">
        <f>VLOOKUP(Serve[[#This Row],[No用]],SetNo[[No.用]:[vlookup 用]],2,FALSE)</f>
        <v>96</v>
      </c>
      <c r="B106" t="s">
        <v>108</v>
      </c>
      <c r="C106" t="s">
        <v>96</v>
      </c>
      <c r="D106" t="s">
        <v>90</v>
      </c>
      <c r="E106" t="s">
        <v>80</v>
      </c>
      <c r="F106" t="s">
        <v>91</v>
      </c>
      <c r="G106" t="s">
        <v>71</v>
      </c>
      <c r="H106">
        <v>1</v>
      </c>
      <c r="I106" t="s">
        <v>215</v>
      </c>
      <c r="J106" s="3"/>
      <c r="K106" s="3"/>
      <c r="T106" t="str">
        <f>Serve[[#This Row],[服装]]&amp;Serve[[#This Row],[名前]]&amp;Serve[[#This Row],[レアリティ]]</f>
        <v>ユニフォーム土湯新ICONIC</v>
      </c>
    </row>
    <row r="107" spans="1:20" x14ac:dyDescent="0.3">
      <c r="A107">
        <f>VLOOKUP(Serve[[#This Row],[No用]],SetNo[[No.用]:[vlookup 用]],2,FALSE)</f>
        <v>97</v>
      </c>
      <c r="B107" t="s">
        <v>108</v>
      </c>
      <c r="C107" t="s">
        <v>100</v>
      </c>
      <c r="D107" t="s">
        <v>77</v>
      </c>
      <c r="E107" t="s">
        <v>78</v>
      </c>
      <c r="F107" t="s">
        <v>130</v>
      </c>
      <c r="G107" t="s">
        <v>71</v>
      </c>
      <c r="H107">
        <v>1</v>
      </c>
      <c r="I107" t="s">
        <v>215</v>
      </c>
      <c r="J107" s="3" t="s">
        <v>194</v>
      </c>
      <c r="K107" s="3" t="s">
        <v>172</v>
      </c>
      <c r="L107">
        <v>35</v>
      </c>
      <c r="T107" t="str">
        <f>Serve[[#This Row],[服装]]&amp;Serve[[#This Row],[名前]]&amp;Serve[[#This Row],[レアリティ]]</f>
        <v>ユニフォーム中島猛ICONIC</v>
      </c>
    </row>
    <row r="108" spans="1:20" x14ac:dyDescent="0.3">
      <c r="A108">
        <f>VLOOKUP(Serve[[#This Row],[No用]],SetNo[[No.用]:[vlookup 用]],2,FALSE)</f>
        <v>98</v>
      </c>
      <c r="B108" t="s">
        <v>108</v>
      </c>
      <c r="C108" t="s">
        <v>101</v>
      </c>
      <c r="D108" t="s">
        <v>90</v>
      </c>
      <c r="E108" t="s">
        <v>78</v>
      </c>
      <c r="F108" t="s">
        <v>130</v>
      </c>
      <c r="G108" t="s">
        <v>71</v>
      </c>
      <c r="H108">
        <v>1</v>
      </c>
      <c r="I108" t="s">
        <v>215</v>
      </c>
      <c r="J108" s="3" t="s">
        <v>233</v>
      </c>
      <c r="K108" s="3" t="s">
        <v>172</v>
      </c>
      <c r="L108">
        <v>25</v>
      </c>
      <c r="T108" t="str">
        <f>Serve[[#This Row],[服装]]&amp;Serve[[#This Row],[名前]]&amp;Serve[[#This Row],[レアリティ]]</f>
        <v>ユニフォーム白石優希ICONIC</v>
      </c>
    </row>
    <row r="109" spans="1:20" x14ac:dyDescent="0.3">
      <c r="A109">
        <f>VLOOKUP(Serve[[#This Row],[No用]],SetNo[[No.用]:[vlookup 用]],2,FALSE)</f>
        <v>99</v>
      </c>
      <c r="B109" t="s">
        <v>108</v>
      </c>
      <c r="C109" t="s">
        <v>102</v>
      </c>
      <c r="D109" t="s">
        <v>77</v>
      </c>
      <c r="E109" t="s">
        <v>74</v>
      </c>
      <c r="F109" t="s">
        <v>130</v>
      </c>
      <c r="G109" t="s">
        <v>71</v>
      </c>
      <c r="H109">
        <v>1</v>
      </c>
      <c r="I109" t="s">
        <v>215</v>
      </c>
      <c r="J109" s="3" t="s">
        <v>401</v>
      </c>
      <c r="K109" s="3" t="s">
        <v>172</v>
      </c>
      <c r="L109">
        <v>13</v>
      </c>
      <c r="T109" t="str">
        <f>Serve[[#This Row],[服装]]&amp;Serve[[#This Row],[名前]]&amp;Serve[[#This Row],[レアリティ]]</f>
        <v>ユニフォーム花山一雅ICONIC</v>
      </c>
    </row>
    <row r="110" spans="1:20" x14ac:dyDescent="0.3">
      <c r="A110">
        <f>VLOOKUP(Serve[[#This Row],[No用]],SetNo[[No.用]:[vlookup 用]],2,FALSE)</f>
        <v>100</v>
      </c>
      <c r="B110" t="s">
        <v>108</v>
      </c>
      <c r="C110" t="s">
        <v>103</v>
      </c>
      <c r="D110" t="s">
        <v>77</v>
      </c>
      <c r="E110" t="s">
        <v>82</v>
      </c>
      <c r="F110" t="s">
        <v>130</v>
      </c>
      <c r="G110" t="s">
        <v>71</v>
      </c>
      <c r="H110">
        <v>1</v>
      </c>
      <c r="I110" t="s">
        <v>215</v>
      </c>
      <c r="J110" s="3" t="s">
        <v>237</v>
      </c>
      <c r="K110" s="3" t="s">
        <v>172</v>
      </c>
      <c r="L110">
        <v>25</v>
      </c>
      <c r="T110" t="str">
        <f>Serve[[#This Row],[服装]]&amp;Serve[[#This Row],[名前]]&amp;Serve[[#This Row],[レアリティ]]</f>
        <v>ユニフォーム鳴子哲平ICONIC</v>
      </c>
    </row>
    <row r="111" spans="1:20" x14ac:dyDescent="0.3">
      <c r="A111">
        <f>VLOOKUP(Serve[[#This Row],[No用]],SetNo[[No.用]:[vlookup 用]],2,FALSE)</f>
        <v>101</v>
      </c>
      <c r="B111" t="s">
        <v>108</v>
      </c>
      <c r="C111" t="s">
        <v>104</v>
      </c>
      <c r="D111" t="s">
        <v>77</v>
      </c>
      <c r="E111" t="s">
        <v>80</v>
      </c>
      <c r="F111" t="s">
        <v>130</v>
      </c>
      <c r="G111" t="s">
        <v>71</v>
      </c>
      <c r="H111">
        <v>1</v>
      </c>
      <c r="I111" t="s">
        <v>215</v>
      </c>
      <c r="J111" s="3"/>
      <c r="K111" s="3"/>
      <c r="T111" t="str">
        <f>Serve[[#This Row],[服装]]&amp;Serve[[#This Row],[名前]]&amp;Serve[[#This Row],[レアリティ]]</f>
        <v>ユニフォーム秋保和光ICONIC</v>
      </c>
    </row>
    <row r="112" spans="1:20" x14ac:dyDescent="0.3">
      <c r="A112">
        <f>VLOOKUP(Serve[[#This Row],[No用]],SetNo[[No.用]:[vlookup 用]],2,FALSE)</f>
        <v>102</v>
      </c>
      <c r="B112" t="s">
        <v>108</v>
      </c>
      <c r="C112" t="s">
        <v>105</v>
      </c>
      <c r="D112" t="s">
        <v>77</v>
      </c>
      <c r="E112" t="s">
        <v>82</v>
      </c>
      <c r="F112" t="s">
        <v>130</v>
      </c>
      <c r="G112" t="s">
        <v>71</v>
      </c>
      <c r="H112">
        <v>1</v>
      </c>
      <c r="I112" t="s">
        <v>215</v>
      </c>
      <c r="J112" s="3" t="s">
        <v>233</v>
      </c>
      <c r="K112" s="3" t="s">
        <v>172</v>
      </c>
      <c r="L112">
        <v>24</v>
      </c>
      <c r="T112" t="str">
        <f>Serve[[#This Row],[服装]]&amp;Serve[[#This Row],[名前]]&amp;Serve[[#This Row],[レアリティ]]</f>
        <v>ユニフォーム松島剛ICONIC</v>
      </c>
    </row>
    <row r="113" spans="1:20" x14ac:dyDescent="0.3">
      <c r="A113">
        <f>VLOOKUP(Serve[[#This Row],[No用]],SetNo[[No.用]:[vlookup 用]],2,FALSE)</f>
        <v>103</v>
      </c>
      <c r="B113" t="s">
        <v>108</v>
      </c>
      <c r="C113" t="s">
        <v>106</v>
      </c>
      <c r="D113" t="s">
        <v>77</v>
      </c>
      <c r="E113" t="s">
        <v>78</v>
      </c>
      <c r="F113" t="s">
        <v>130</v>
      </c>
      <c r="G113" t="s">
        <v>71</v>
      </c>
      <c r="H113">
        <v>1</v>
      </c>
      <c r="I113" t="s">
        <v>215</v>
      </c>
      <c r="J113" s="3" t="s">
        <v>194</v>
      </c>
      <c r="K113" s="3" t="s">
        <v>183</v>
      </c>
      <c r="L113">
        <v>32</v>
      </c>
      <c r="T113" t="str">
        <f>Serve[[#This Row],[服装]]&amp;Serve[[#This Row],[名前]]&amp;Serve[[#This Row],[レアリティ]]</f>
        <v>ユニフォーム川渡瞬己ICONIC</v>
      </c>
    </row>
    <row r="114" spans="1:20" x14ac:dyDescent="0.3">
      <c r="A114">
        <f>VLOOKUP(Serve[[#This Row],[No用]],SetNo[[No.用]:[vlookup 用]],2,FALSE)</f>
        <v>104</v>
      </c>
      <c r="B114" t="s">
        <v>108</v>
      </c>
      <c r="C114" t="s">
        <v>109</v>
      </c>
      <c r="D114" t="s">
        <v>73</v>
      </c>
      <c r="E114" t="s">
        <v>78</v>
      </c>
      <c r="F114" t="s">
        <v>118</v>
      </c>
      <c r="G114" t="s">
        <v>71</v>
      </c>
      <c r="H114">
        <v>1</v>
      </c>
      <c r="I114" t="s">
        <v>215</v>
      </c>
      <c r="J114" s="3" t="s">
        <v>700</v>
      </c>
      <c r="K114" s="3" t="s">
        <v>172</v>
      </c>
      <c r="L114">
        <v>36</v>
      </c>
      <c r="T114" t="str">
        <f>Serve[[#This Row],[服装]]&amp;Serve[[#This Row],[名前]]&amp;Serve[[#This Row],[レアリティ]]</f>
        <v>ユニフォーム牛島若利ICONIC</v>
      </c>
    </row>
    <row r="115" spans="1:20" x14ac:dyDescent="0.3">
      <c r="A115">
        <f>VLOOKUP(Serve[[#This Row],[No用]],SetNo[[No.用]:[vlookup 用]],2,FALSE)</f>
        <v>105</v>
      </c>
      <c r="B115" t="s">
        <v>116</v>
      </c>
      <c r="C115" t="s">
        <v>109</v>
      </c>
      <c r="D115" t="s">
        <v>90</v>
      </c>
      <c r="E115" t="s">
        <v>78</v>
      </c>
      <c r="F115" t="s">
        <v>118</v>
      </c>
      <c r="G115" t="s">
        <v>71</v>
      </c>
      <c r="H115">
        <v>1</v>
      </c>
      <c r="I115" t="s">
        <v>215</v>
      </c>
      <c r="J115" s="3" t="s">
        <v>700</v>
      </c>
      <c r="K115" s="3" t="s">
        <v>183</v>
      </c>
      <c r="L115">
        <v>41</v>
      </c>
      <c r="T115" t="str">
        <f>Serve[[#This Row],[服装]]&amp;Serve[[#This Row],[名前]]&amp;Serve[[#This Row],[レアリティ]]</f>
        <v>水着牛島若利ICONIC</v>
      </c>
    </row>
    <row r="116" spans="1:20" x14ac:dyDescent="0.3">
      <c r="A116">
        <f>VLOOKUP(Serve[[#This Row],[No用]],SetNo[[No.用]:[vlookup 用]],2,FALSE)</f>
        <v>105</v>
      </c>
      <c r="B116" t="s">
        <v>116</v>
      </c>
      <c r="C116" t="s">
        <v>109</v>
      </c>
      <c r="D116" t="s">
        <v>90</v>
      </c>
      <c r="E116" t="s">
        <v>78</v>
      </c>
      <c r="F116" t="s">
        <v>118</v>
      </c>
      <c r="G116" t="s">
        <v>71</v>
      </c>
      <c r="H116">
        <v>1</v>
      </c>
      <c r="I116" t="s">
        <v>215</v>
      </c>
      <c r="J116" s="3" t="s">
        <v>194</v>
      </c>
      <c r="K116" s="3" t="s">
        <v>236</v>
      </c>
      <c r="L116">
        <v>51</v>
      </c>
      <c r="N116">
        <v>61</v>
      </c>
      <c r="T116" t="str">
        <f>Serve[[#This Row],[服装]]&amp;Serve[[#This Row],[名前]]&amp;Serve[[#This Row],[レアリティ]]</f>
        <v>水着牛島若利ICONIC</v>
      </c>
    </row>
    <row r="117" spans="1:20" x14ac:dyDescent="0.3">
      <c r="A117">
        <f>VLOOKUP(Serve[[#This Row],[No用]],SetNo[[No.用]:[vlookup 用]],2,FALSE)</f>
        <v>106</v>
      </c>
      <c r="B117" t="s">
        <v>108</v>
      </c>
      <c r="C117" t="s">
        <v>110</v>
      </c>
      <c r="D117" t="s">
        <v>73</v>
      </c>
      <c r="E117" t="s">
        <v>82</v>
      </c>
      <c r="F117" t="s">
        <v>118</v>
      </c>
      <c r="G117" t="s">
        <v>71</v>
      </c>
      <c r="H117">
        <v>1</v>
      </c>
      <c r="I117" t="s">
        <v>215</v>
      </c>
      <c r="J117" s="3" t="s">
        <v>233</v>
      </c>
      <c r="K117" s="3" t="s">
        <v>172</v>
      </c>
      <c r="L117">
        <v>27</v>
      </c>
      <c r="T117" t="str">
        <f>Serve[[#This Row],[服装]]&amp;Serve[[#This Row],[名前]]&amp;Serve[[#This Row],[レアリティ]]</f>
        <v>ユニフォーム天童覚ICONIC</v>
      </c>
    </row>
    <row r="118" spans="1:20" x14ac:dyDescent="0.3">
      <c r="A118">
        <f>VLOOKUP(Serve[[#This Row],[No用]],SetNo[[No.用]:[vlookup 用]],2,FALSE)</f>
        <v>107</v>
      </c>
      <c r="B118" t="s">
        <v>116</v>
      </c>
      <c r="C118" t="s">
        <v>110</v>
      </c>
      <c r="D118" t="s">
        <v>90</v>
      </c>
      <c r="E118" t="s">
        <v>82</v>
      </c>
      <c r="F118" t="s">
        <v>118</v>
      </c>
      <c r="G118" t="s">
        <v>71</v>
      </c>
      <c r="H118">
        <v>1</v>
      </c>
      <c r="I118" t="s">
        <v>215</v>
      </c>
      <c r="J118" s="3" t="s">
        <v>233</v>
      </c>
      <c r="K118" s="3" t="s">
        <v>172</v>
      </c>
      <c r="L118">
        <v>27</v>
      </c>
      <c r="T118" t="str">
        <f>Serve[[#This Row],[服装]]&amp;Serve[[#This Row],[名前]]&amp;Serve[[#This Row],[レアリティ]]</f>
        <v>水着天童覚ICONIC</v>
      </c>
    </row>
    <row r="119" spans="1:20" x14ac:dyDescent="0.3">
      <c r="A119">
        <f>VLOOKUP(Serve[[#This Row],[No用]],SetNo[[No.用]:[vlookup 用]],2,FALSE)</f>
        <v>108</v>
      </c>
      <c r="B119" t="s">
        <v>108</v>
      </c>
      <c r="C119" t="s">
        <v>111</v>
      </c>
      <c r="D119" t="s">
        <v>77</v>
      </c>
      <c r="E119" t="s">
        <v>78</v>
      </c>
      <c r="F119" t="s">
        <v>118</v>
      </c>
      <c r="G119" t="s">
        <v>71</v>
      </c>
      <c r="H119">
        <v>1</v>
      </c>
      <c r="I119" t="s">
        <v>215</v>
      </c>
      <c r="J119" s="3" t="s">
        <v>194</v>
      </c>
      <c r="K119" s="3" t="s">
        <v>183</v>
      </c>
      <c r="L119">
        <v>39</v>
      </c>
      <c r="T119" t="str">
        <f>Serve[[#This Row],[服装]]&amp;Serve[[#This Row],[名前]]&amp;Serve[[#This Row],[レアリティ]]</f>
        <v>ユニフォーム五色工ICONIC</v>
      </c>
    </row>
    <row r="120" spans="1:20" x14ac:dyDescent="0.3">
      <c r="A120">
        <f>VLOOKUP(Serve[[#This Row],[No用]],SetNo[[No.用]:[vlookup 用]],2,FALSE)</f>
        <v>109</v>
      </c>
      <c r="B120" s="3" t="s">
        <v>718</v>
      </c>
      <c r="C120" t="s">
        <v>111</v>
      </c>
      <c r="D120" s="3" t="s">
        <v>73</v>
      </c>
      <c r="E120" t="s">
        <v>78</v>
      </c>
      <c r="F120" t="s">
        <v>118</v>
      </c>
      <c r="G120" t="s">
        <v>71</v>
      </c>
      <c r="H120">
        <v>1</v>
      </c>
      <c r="I120" t="s">
        <v>215</v>
      </c>
      <c r="J120" s="3" t="s">
        <v>194</v>
      </c>
      <c r="K120" s="3" t="s">
        <v>183</v>
      </c>
      <c r="L120">
        <v>39</v>
      </c>
      <c r="T120" t="str">
        <f>Serve[[#This Row],[服装]]&amp;Serve[[#This Row],[名前]]&amp;Serve[[#This Row],[レアリティ]]</f>
        <v>職業体験五色工ICONIC</v>
      </c>
    </row>
    <row r="121" spans="1:20" x14ac:dyDescent="0.3">
      <c r="A121">
        <f>VLOOKUP(Serve[[#This Row],[No用]],SetNo[[No.用]:[vlookup 用]],2,FALSE)</f>
        <v>110</v>
      </c>
      <c r="B121" t="s">
        <v>108</v>
      </c>
      <c r="C121" t="s">
        <v>112</v>
      </c>
      <c r="D121" t="s">
        <v>73</v>
      </c>
      <c r="E121" t="s">
        <v>74</v>
      </c>
      <c r="F121" t="s">
        <v>118</v>
      </c>
      <c r="G121" t="s">
        <v>71</v>
      </c>
      <c r="H121">
        <v>1</v>
      </c>
      <c r="I121" t="s">
        <v>215</v>
      </c>
      <c r="J121" t="s">
        <v>408</v>
      </c>
      <c r="K121" t="s">
        <v>289</v>
      </c>
      <c r="L121">
        <v>36</v>
      </c>
      <c r="T121" t="str">
        <f>Serve[[#This Row],[服装]]&amp;Serve[[#This Row],[名前]]&amp;Serve[[#This Row],[レアリティ]]</f>
        <v>ユニフォーム白布賢二郎ICONIC</v>
      </c>
    </row>
    <row r="122" spans="1:20" x14ac:dyDescent="0.3">
      <c r="A122">
        <f>VLOOKUP(Serve[[#This Row],[No用]],SetNo[[No.用]:[vlookup 用]],2,FALSE)</f>
        <v>111</v>
      </c>
      <c r="B122" t="s">
        <v>406</v>
      </c>
      <c r="C122" t="s">
        <v>407</v>
      </c>
      <c r="D122" t="s">
        <v>24</v>
      </c>
      <c r="E122" t="s">
        <v>31</v>
      </c>
      <c r="F122" t="s">
        <v>158</v>
      </c>
      <c r="G122" t="s">
        <v>71</v>
      </c>
      <c r="H122">
        <v>1</v>
      </c>
      <c r="I122" t="s">
        <v>10</v>
      </c>
      <c r="J122" t="s">
        <v>408</v>
      </c>
      <c r="K122" t="s">
        <v>289</v>
      </c>
      <c r="L122">
        <v>36</v>
      </c>
      <c r="T122" t="str">
        <f>Serve[[#This Row],[服装]]&amp;Serve[[#This Row],[名前]]&amp;Serve[[#This Row],[レアリティ]]</f>
        <v>探偵白布賢二郎ICONIC</v>
      </c>
    </row>
    <row r="123" spans="1:20" x14ac:dyDescent="0.3">
      <c r="A123">
        <f>VLOOKUP(Serve[[#This Row],[No用]],SetNo[[No.用]:[vlookup 用]],2,FALSE)</f>
        <v>112</v>
      </c>
      <c r="B123" t="s">
        <v>108</v>
      </c>
      <c r="C123" t="s">
        <v>113</v>
      </c>
      <c r="D123" t="s">
        <v>73</v>
      </c>
      <c r="E123" t="s">
        <v>78</v>
      </c>
      <c r="F123" t="s">
        <v>118</v>
      </c>
      <c r="G123" t="s">
        <v>71</v>
      </c>
      <c r="H123">
        <v>1</v>
      </c>
      <c r="I123" t="s">
        <v>215</v>
      </c>
      <c r="J123" s="3" t="s">
        <v>194</v>
      </c>
      <c r="K123" s="3" t="s">
        <v>188</v>
      </c>
      <c r="L123">
        <v>34</v>
      </c>
      <c r="T123" t="str">
        <f>Serve[[#This Row],[服装]]&amp;Serve[[#This Row],[名前]]&amp;Serve[[#This Row],[レアリティ]]</f>
        <v>ユニフォーム大平獅音ICONIC</v>
      </c>
    </row>
    <row r="124" spans="1:20" x14ac:dyDescent="0.3">
      <c r="A124">
        <f>VLOOKUP(Serve[[#This Row],[No用]],SetNo[[No.用]:[vlookup 用]],2,FALSE)</f>
        <v>113</v>
      </c>
      <c r="B124" t="s">
        <v>108</v>
      </c>
      <c r="C124" t="s">
        <v>114</v>
      </c>
      <c r="D124" t="s">
        <v>73</v>
      </c>
      <c r="E124" t="s">
        <v>82</v>
      </c>
      <c r="F124" t="s">
        <v>118</v>
      </c>
      <c r="G124" t="s">
        <v>71</v>
      </c>
      <c r="H124">
        <v>1</v>
      </c>
      <c r="I124" t="s">
        <v>215</v>
      </c>
      <c r="J124" s="3" t="s">
        <v>233</v>
      </c>
      <c r="K124" s="3" t="s">
        <v>172</v>
      </c>
      <c r="L124">
        <v>26</v>
      </c>
      <c r="T124" t="str">
        <f>Serve[[#This Row],[服装]]&amp;Serve[[#This Row],[名前]]&amp;Serve[[#This Row],[レアリティ]]</f>
        <v>ユニフォーム川西太一ICONIC</v>
      </c>
    </row>
    <row r="125" spans="1:20" x14ac:dyDescent="0.3">
      <c r="A125">
        <f>VLOOKUP(Serve[[#This Row],[No用]],SetNo[[No.用]:[vlookup 用]],2,FALSE)</f>
        <v>114</v>
      </c>
      <c r="B125" t="s">
        <v>108</v>
      </c>
      <c r="C125" s="3" t="s">
        <v>677</v>
      </c>
      <c r="D125" t="s">
        <v>73</v>
      </c>
      <c r="E125" t="s">
        <v>74</v>
      </c>
      <c r="F125" t="s">
        <v>118</v>
      </c>
      <c r="G125" t="s">
        <v>71</v>
      </c>
      <c r="H125">
        <v>1</v>
      </c>
      <c r="I125" t="s">
        <v>215</v>
      </c>
      <c r="J125" s="3" t="s">
        <v>233</v>
      </c>
      <c r="K125" s="3" t="s">
        <v>188</v>
      </c>
      <c r="L125">
        <v>29</v>
      </c>
      <c r="T125" t="str">
        <f>Serve[[#This Row],[服装]]&amp;Serve[[#This Row],[名前]]&amp;Serve[[#This Row],[レアリティ]]</f>
        <v>ユニフォーム瀬見英太ICONIC</v>
      </c>
    </row>
    <row r="126" spans="1:20" x14ac:dyDescent="0.3">
      <c r="A126">
        <f>VLOOKUP(Serve[[#This Row],[No用]],SetNo[[No.用]:[vlookup 用]],2,FALSE)</f>
        <v>114</v>
      </c>
      <c r="B126" t="s">
        <v>108</v>
      </c>
      <c r="C126" s="3" t="s">
        <v>677</v>
      </c>
      <c r="D126" t="s">
        <v>73</v>
      </c>
      <c r="E126" t="s">
        <v>74</v>
      </c>
      <c r="F126" t="s">
        <v>118</v>
      </c>
      <c r="G126" t="s">
        <v>71</v>
      </c>
      <c r="H126">
        <v>1</v>
      </c>
      <c r="I126" t="s">
        <v>215</v>
      </c>
      <c r="J126" s="3" t="s">
        <v>194</v>
      </c>
      <c r="K126" s="3" t="s">
        <v>236</v>
      </c>
      <c r="L126">
        <v>49</v>
      </c>
      <c r="N126">
        <v>59</v>
      </c>
      <c r="T126" t="str">
        <f>Serve[[#This Row],[服装]]&amp;Serve[[#This Row],[名前]]&amp;Serve[[#This Row],[レアリティ]]</f>
        <v>ユニフォーム瀬見英太ICONIC</v>
      </c>
    </row>
    <row r="127" spans="1:20" x14ac:dyDescent="0.3">
      <c r="A127">
        <f>VLOOKUP(Serve[[#This Row],[No用]],SetNo[[No.用]:[vlookup 用]],2,FALSE)</f>
        <v>115</v>
      </c>
      <c r="B127" t="s">
        <v>108</v>
      </c>
      <c r="C127" t="s">
        <v>115</v>
      </c>
      <c r="D127" t="s">
        <v>73</v>
      </c>
      <c r="E127" t="s">
        <v>80</v>
      </c>
      <c r="F127" t="s">
        <v>118</v>
      </c>
      <c r="G127" t="s">
        <v>71</v>
      </c>
      <c r="H127">
        <v>1</v>
      </c>
      <c r="I127" t="s">
        <v>215</v>
      </c>
      <c r="T127" t="str">
        <f>Serve[[#This Row],[服装]]&amp;Serve[[#This Row],[名前]]&amp;Serve[[#This Row],[レアリティ]]</f>
        <v>ユニフォーム山形隼人ICONIC</v>
      </c>
    </row>
    <row r="128" spans="1:20" x14ac:dyDescent="0.3">
      <c r="A128">
        <f>VLOOKUP(Serve[[#This Row],[No用]],SetNo[[No.用]:[vlookup 用]],2,FALSE)</f>
        <v>116</v>
      </c>
      <c r="B128" t="s">
        <v>108</v>
      </c>
      <c r="C128" t="s">
        <v>196</v>
      </c>
      <c r="D128" t="s">
        <v>77</v>
      </c>
      <c r="E128" t="s">
        <v>74</v>
      </c>
      <c r="F128" t="s">
        <v>195</v>
      </c>
      <c r="G128" t="s">
        <v>71</v>
      </c>
      <c r="H128">
        <v>1</v>
      </c>
      <c r="I128" t="s">
        <v>215</v>
      </c>
      <c r="J128" s="3" t="s">
        <v>194</v>
      </c>
      <c r="K128" s="3" t="s">
        <v>183</v>
      </c>
      <c r="L128">
        <v>42</v>
      </c>
      <c r="T128" t="str">
        <f>Serve[[#This Row],[服装]]&amp;Serve[[#This Row],[名前]]&amp;Serve[[#This Row],[レアリティ]]</f>
        <v>ユニフォーム宮侑ICONIC</v>
      </c>
    </row>
    <row r="129" spans="1:20" x14ac:dyDescent="0.3">
      <c r="A129">
        <f>VLOOKUP(Serve[[#This Row],[No用]],SetNo[[No.用]:[vlookup 用]],2,FALSE)</f>
        <v>117</v>
      </c>
      <c r="B129" t="s">
        <v>108</v>
      </c>
      <c r="C129" t="s">
        <v>197</v>
      </c>
      <c r="D129" t="s">
        <v>90</v>
      </c>
      <c r="E129" t="s">
        <v>78</v>
      </c>
      <c r="F129" t="s">
        <v>195</v>
      </c>
      <c r="G129" t="s">
        <v>71</v>
      </c>
      <c r="H129">
        <v>1</v>
      </c>
      <c r="I129" t="s">
        <v>215</v>
      </c>
      <c r="J129" s="3" t="s">
        <v>194</v>
      </c>
      <c r="K129" s="3" t="s">
        <v>172</v>
      </c>
      <c r="L129">
        <v>33</v>
      </c>
      <c r="T129" t="str">
        <f>Serve[[#This Row],[服装]]&amp;Serve[[#This Row],[名前]]&amp;Serve[[#This Row],[レアリティ]]</f>
        <v>ユニフォーム宮治ICONIC</v>
      </c>
    </row>
    <row r="130" spans="1:20" x14ac:dyDescent="0.3">
      <c r="A130">
        <f>VLOOKUP(Serve[[#This Row],[No用]],SetNo[[No.用]:[vlookup 用]],2,FALSE)</f>
        <v>118</v>
      </c>
      <c r="B130" t="s">
        <v>108</v>
      </c>
      <c r="C130" t="s">
        <v>198</v>
      </c>
      <c r="D130" t="s">
        <v>77</v>
      </c>
      <c r="E130" t="s">
        <v>82</v>
      </c>
      <c r="F130" t="s">
        <v>195</v>
      </c>
      <c r="G130" t="s">
        <v>71</v>
      </c>
      <c r="H130">
        <v>1</v>
      </c>
      <c r="I130" t="s">
        <v>215</v>
      </c>
      <c r="J130" s="3" t="s">
        <v>233</v>
      </c>
      <c r="K130" s="3" t="s">
        <v>172</v>
      </c>
      <c r="L130">
        <v>32</v>
      </c>
      <c r="T130" t="str">
        <f>Serve[[#This Row],[服装]]&amp;Serve[[#This Row],[名前]]&amp;Serve[[#This Row],[レアリティ]]</f>
        <v>ユニフォーム角名倫太郎ICONIC</v>
      </c>
    </row>
    <row r="131" spans="1:20" x14ac:dyDescent="0.3">
      <c r="A131">
        <f>VLOOKUP(Serve[[#This Row],[No用]],SetNo[[No.用]:[vlookup 用]],2,FALSE)</f>
        <v>119</v>
      </c>
      <c r="B131" t="s">
        <v>108</v>
      </c>
      <c r="C131" t="s">
        <v>199</v>
      </c>
      <c r="D131" t="s">
        <v>77</v>
      </c>
      <c r="E131" t="s">
        <v>78</v>
      </c>
      <c r="F131" t="s">
        <v>195</v>
      </c>
      <c r="G131" t="s">
        <v>71</v>
      </c>
      <c r="H131">
        <v>1</v>
      </c>
      <c r="I131" t="s">
        <v>215</v>
      </c>
      <c r="J131" s="3" t="s">
        <v>233</v>
      </c>
      <c r="K131" s="3" t="s">
        <v>172</v>
      </c>
      <c r="L131">
        <v>28</v>
      </c>
      <c r="T131" t="str">
        <f>Serve[[#This Row],[服装]]&amp;Serve[[#This Row],[名前]]&amp;Serve[[#This Row],[レアリティ]]</f>
        <v>ユニフォーム北信介ICONIC</v>
      </c>
    </row>
    <row r="132" spans="1:20" x14ac:dyDescent="0.3">
      <c r="A132">
        <f>VLOOKUP(Serve[[#This Row],[No用]],SetNo[[No.用]:[vlookup 用]],2,FALSE)</f>
        <v>120</v>
      </c>
      <c r="B132" t="s">
        <v>108</v>
      </c>
      <c r="C132" s="3" t="s">
        <v>680</v>
      </c>
      <c r="D132" t="s">
        <v>77</v>
      </c>
      <c r="E132" s="3" t="s">
        <v>78</v>
      </c>
      <c r="F132" t="s">
        <v>195</v>
      </c>
      <c r="G132" t="s">
        <v>71</v>
      </c>
      <c r="H132">
        <v>1</v>
      </c>
      <c r="I132" t="s">
        <v>215</v>
      </c>
      <c r="J132" s="3" t="s">
        <v>194</v>
      </c>
      <c r="K132" s="3" t="s">
        <v>172</v>
      </c>
      <c r="L132">
        <v>33</v>
      </c>
      <c r="T132" t="str">
        <f>Serve[[#This Row],[服装]]&amp;Serve[[#This Row],[名前]]&amp;Serve[[#This Row],[レアリティ]]</f>
        <v>ユニフォーム尾白アランICONIC</v>
      </c>
    </row>
    <row r="133" spans="1:20" x14ac:dyDescent="0.3">
      <c r="A133">
        <f>VLOOKUP(Serve[[#This Row],[No用]],SetNo[[No.用]:[vlookup 用]],2,FALSE)</f>
        <v>121</v>
      </c>
      <c r="B133" t="s">
        <v>108</v>
      </c>
      <c r="C133" s="3" t="s">
        <v>682</v>
      </c>
      <c r="D133" t="s">
        <v>77</v>
      </c>
      <c r="E133" s="3" t="s">
        <v>80</v>
      </c>
      <c r="F133" t="s">
        <v>195</v>
      </c>
      <c r="G133" t="s">
        <v>71</v>
      </c>
      <c r="H133">
        <v>1</v>
      </c>
      <c r="I133" t="s">
        <v>215</v>
      </c>
      <c r="T133" t="str">
        <f>Serve[[#This Row],[服装]]&amp;Serve[[#This Row],[名前]]&amp;Serve[[#This Row],[レアリティ]]</f>
        <v>ユニフォーム赤木路成ICONIC</v>
      </c>
    </row>
    <row r="134" spans="1:20" x14ac:dyDescent="0.3">
      <c r="A134">
        <f>VLOOKUP(Serve[[#This Row],[No用]],SetNo[[No.用]:[vlookup 用]],2,FALSE)</f>
        <v>122</v>
      </c>
      <c r="B134" t="s">
        <v>108</v>
      </c>
      <c r="C134" s="3" t="s">
        <v>684</v>
      </c>
      <c r="D134" t="s">
        <v>77</v>
      </c>
      <c r="E134" s="3" t="s">
        <v>82</v>
      </c>
      <c r="F134" t="s">
        <v>195</v>
      </c>
      <c r="G134" t="s">
        <v>71</v>
      </c>
      <c r="H134">
        <v>1</v>
      </c>
      <c r="I134" t="s">
        <v>215</v>
      </c>
      <c r="J134" s="3" t="s">
        <v>237</v>
      </c>
      <c r="K134" s="3" t="s">
        <v>172</v>
      </c>
      <c r="L134">
        <v>26</v>
      </c>
      <c r="T134" t="str">
        <f>Serve[[#This Row],[服装]]&amp;Serve[[#This Row],[名前]]&amp;Serve[[#This Row],[レアリティ]]</f>
        <v>ユニフォーム大耳練ICONIC</v>
      </c>
    </row>
    <row r="135" spans="1:20" x14ac:dyDescent="0.3">
      <c r="A135">
        <f>VLOOKUP(Serve[[#This Row],[No用]],SetNo[[No.用]:[vlookup 用]],2,FALSE)</f>
        <v>123</v>
      </c>
      <c r="B135" t="s">
        <v>108</v>
      </c>
      <c r="C135" s="3" t="s">
        <v>686</v>
      </c>
      <c r="D135" t="s">
        <v>77</v>
      </c>
      <c r="E135" s="3" t="s">
        <v>78</v>
      </c>
      <c r="F135" t="s">
        <v>195</v>
      </c>
      <c r="G135" t="s">
        <v>71</v>
      </c>
      <c r="H135">
        <v>1</v>
      </c>
      <c r="I135" t="s">
        <v>215</v>
      </c>
      <c r="J135" s="3" t="s">
        <v>194</v>
      </c>
      <c r="K135" s="3" t="s">
        <v>183</v>
      </c>
      <c r="L135">
        <v>38</v>
      </c>
      <c r="T135" t="str">
        <f>Serve[[#This Row],[服装]]&amp;Serve[[#This Row],[名前]]&amp;Serve[[#This Row],[レアリティ]]</f>
        <v>ユニフォーム理石平介ICONIC</v>
      </c>
    </row>
    <row r="136" spans="1:20" x14ac:dyDescent="0.3">
      <c r="A136">
        <f>VLOOKUP(Serve[[#This Row],[No用]],SetNo[[No.用]:[vlookup 用]],2,FALSE)</f>
        <v>123</v>
      </c>
      <c r="B136" t="s">
        <v>108</v>
      </c>
      <c r="C136" s="3" t="s">
        <v>686</v>
      </c>
      <c r="D136" t="s">
        <v>77</v>
      </c>
      <c r="E136" s="3" t="s">
        <v>78</v>
      </c>
      <c r="F136" t="s">
        <v>195</v>
      </c>
      <c r="G136" t="s">
        <v>71</v>
      </c>
      <c r="H136">
        <v>1</v>
      </c>
      <c r="I136" t="s">
        <v>215</v>
      </c>
      <c r="J136" s="3" t="s">
        <v>194</v>
      </c>
      <c r="K136" s="3" t="s">
        <v>236</v>
      </c>
      <c r="L136">
        <v>44</v>
      </c>
      <c r="N136">
        <v>54</v>
      </c>
      <c r="T136" t="str">
        <f>Serve[[#This Row],[服装]]&amp;Serve[[#This Row],[名前]]&amp;Serve[[#This Row],[レアリティ]]</f>
        <v>ユニフォーム理石平介ICONIC</v>
      </c>
    </row>
    <row r="137" spans="1:20" x14ac:dyDescent="0.3">
      <c r="A137">
        <f>VLOOKUP(Serve[[#This Row],[No用]],SetNo[[No.用]:[vlookup 用]],2,FALSE)</f>
        <v>124</v>
      </c>
      <c r="B137" t="s">
        <v>108</v>
      </c>
      <c r="C137" t="s">
        <v>122</v>
      </c>
      <c r="D137" t="s">
        <v>90</v>
      </c>
      <c r="E137" t="s">
        <v>78</v>
      </c>
      <c r="F137" t="s">
        <v>128</v>
      </c>
      <c r="G137" t="s">
        <v>71</v>
      </c>
      <c r="H137">
        <v>1</v>
      </c>
      <c r="I137" t="s">
        <v>215</v>
      </c>
      <c r="J137" s="3" t="s">
        <v>194</v>
      </c>
      <c r="K137" s="3" t="s">
        <v>183</v>
      </c>
      <c r="L137">
        <v>38</v>
      </c>
      <c r="T137" t="str">
        <f>Serve[[#This Row],[服装]]&amp;Serve[[#This Row],[名前]]&amp;Serve[[#This Row],[レアリティ]]</f>
        <v>ユニフォーム木兎光太郎ICONIC</v>
      </c>
    </row>
    <row r="138" spans="1:20" x14ac:dyDescent="0.3">
      <c r="A138">
        <f>VLOOKUP(Serve[[#This Row],[No用]],SetNo[[No.用]:[vlookup 用]],2,FALSE)</f>
        <v>125</v>
      </c>
      <c r="B138" t="s">
        <v>150</v>
      </c>
      <c r="C138" t="s">
        <v>122</v>
      </c>
      <c r="D138" t="s">
        <v>77</v>
      </c>
      <c r="E138" t="s">
        <v>78</v>
      </c>
      <c r="F138" t="s">
        <v>128</v>
      </c>
      <c r="G138" t="s">
        <v>71</v>
      </c>
      <c r="H138">
        <v>1</v>
      </c>
      <c r="I138" t="s">
        <v>215</v>
      </c>
      <c r="J138" s="3" t="s">
        <v>194</v>
      </c>
      <c r="K138" s="3" t="s">
        <v>183</v>
      </c>
      <c r="L138">
        <v>38</v>
      </c>
      <c r="T138" t="str">
        <f>Serve[[#This Row],[服装]]&amp;Serve[[#This Row],[名前]]&amp;Serve[[#This Row],[レアリティ]]</f>
        <v>夏祭り木兎光太郎ICONIC</v>
      </c>
    </row>
    <row r="139" spans="1:20" x14ac:dyDescent="0.3">
      <c r="A139">
        <f>VLOOKUP(Serve[[#This Row],[No用]],SetNo[[No.用]:[vlookup 用]],2,FALSE)</f>
        <v>126</v>
      </c>
      <c r="B139" t="s">
        <v>108</v>
      </c>
      <c r="C139" t="s">
        <v>123</v>
      </c>
      <c r="D139" t="s">
        <v>90</v>
      </c>
      <c r="E139" t="s">
        <v>78</v>
      </c>
      <c r="F139" t="s">
        <v>128</v>
      </c>
      <c r="G139" t="s">
        <v>71</v>
      </c>
      <c r="H139">
        <v>1</v>
      </c>
      <c r="I139" t="s">
        <v>215</v>
      </c>
      <c r="J139" s="3" t="s">
        <v>233</v>
      </c>
      <c r="K139" s="3" t="s">
        <v>172</v>
      </c>
      <c r="L139">
        <v>28</v>
      </c>
      <c r="T139" t="str">
        <f>Serve[[#This Row],[服装]]&amp;Serve[[#This Row],[名前]]&amp;Serve[[#This Row],[レアリティ]]</f>
        <v>ユニフォーム木葉秋紀ICONIC</v>
      </c>
    </row>
    <row r="140" spans="1:20" x14ac:dyDescent="0.3">
      <c r="A140">
        <f>VLOOKUP(Serve[[#This Row],[No用]],SetNo[[No.用]:[vlookup 用]],2,FALSE)</f>
        <v>127</v>
      </c>
      <c r="B140" s="3" t="s">
        <v>400</v>
      </c>
      <c r="C140" t="s">
        <v>123</v>
      </c>
      <c r="D140" s="3" t="s">
        <v>77</v>
      </c>
      <c r="E140" t="s">
        <v>78</v>
      </c>
      <c r="F140" t="s">
        <v>128</v>
      </c>
      <c r="G140" t="s">
        <v>71</v>
      </c>
      <c r="H140">
        <v>1</v>
      </c>
      <c r="I140" t="s">
        <v>215</v>
      </c>
      <c r="J140" s="3" t="s">
        <v>233</v>
      </c>
      <c r="K140" s="3" t="s">
        <v>172</v>
      </c>
      <c r="L140">
        <v>28</v>
      </c>
      <c r="T140" t="str">
        <f>Serve[[#This Row],[服装]]&amp;Serve[[#This Row],[名前]]&amp;Serve[[#This Row],[レアリティ]]</f>
        <v>探偵木葉秋紀ICONIC</v>
      </c>
    </row>
    <row r="141" spans="1:20" x14ac:dyDescent="0.3">
      <c r="A141">
        <f>VLOOKUP(Serve[[#This Row],[No用]],SetNo[[No.用]:[vlookup 用]],2,FALSE)</f>
        <v>128</v>
      </c>
      <c r="B141" t="s">
        <v>108</v>
      </c>
      <c r="C141" t="s">
        <v>124</v>
      </c>
      <c r="D141" t="s">
        <v>90</v>
      </c>
      <c r="E141" t="s">
        <v>78</v>
      </c>
      <c r="F141" t="s">
        <v>128</v>
      </c>
      <c r="G141" t="s">
        <v>71</v>
      </c>
      <c r="H141">
        <v>1</v>
      </c>
      <c r="I141" t="s">
        <v>215</v>
      </c>
      <c r="J141" s="3" t="s">
        <v>233</v>
      </c>
      <c r="K141" s="3" t="s">
        <v>172</v>
      </c>
      <c r="L141">
        <v>28</v>
      </c>
      <c r="T141" t="str">
        <f>Serve[[#This Row],[服装]]&amp;Serve[[#This Row],[名前]]&amp;Serve[[#This Row],[レアリティ]]</f>
        <v>ユニフォーム猿杙大和ICONIC</v>
      </c>
    </row>
    <row r="142" spans="1:20" x14ac:dyDescent="0.3">
      <c r="A142">
        <f>VLOOKUP(Serve[[#This Row],[No用]],SetNo[[No.用]:[vlookup 用]],2,FALSE)</f>
        <v>129</v>
      </c>
      <c r="B142" t="s">
        <v>108</v>
      </c>
      <c r="C142" t="s">
        <v>125</v>
      </c>
      <c r="D142" t="s">
        <v>90</v>
      </c>
      <c r="E142" t="s">
        <v>80</v>
      </c>
      <c r="F142" t="s">
        <v>128</v>
      </c>
      <c r="G142" t="s">
        <v>71</v>
      </c>
      <c r="H142">
        <v>1</v>
      </c>
      <c r="I142" t="s">
        <v>215</v>
      </c>
      <c r="J142" s="3"/>
      <c r="K142" s="3"/>
      <c r="T142" t="str">
        <f>Serve[[#This Row],[服装]]&amp;Serve[[#This Row],[名前]]&amp;Serve[[#This Row],[レアリティ]]</f>
        <v>ユニフォーム小見春樹ICONIC</v>
      </c>
    </row>
    <row r="143" spans="1:20" x14ac:dyDescent="0.3">
      <c r="A143">
        <f>VLOOKUP(Serve[[#This Row],[No用]],SetNo[[No.用]:[vlookup 用]],2,FALSE)</f>
        <v>130</v>
      </c>
      <c r="B143" t="s">
        <v>108</v>
      </c>
      <c r="C143" t="s">
        <v>126</v>
      </c>
      <c r="D143" t="s">
        <v>90</v>
      </c>
      <c r="E143" t="s">
        <v>82</v>
      </c>
      <c r="F143" t="s">
        <v>128</v>
      </c>
      <c r="G143" t="s">
        <v>71</v>
      </c>
      <c r="H143">
        <v>1</v>
      </c>
      <c r="I143" t="s">
        <v>215</v>
      </c>
      <c r="J143" s="3" t="s">
        <v>233</v>
      </c>
      <c r="K143" s="3" t="s">
        <v>172</v>
      </c>
      <c r="L143">
        <v>24</v>
      </c>
      <c r="T143" t="str">
        <f>Serve[[#This Row],[服装]]&amp;Serve[[#This Row],[名前]]&amp;Serve[[#This Row],[レアリティ]]</f>
        <v>ユニフォーム尾長渉ICONIC</v>
      </c>
    </row>
    <row r="144" spans="1:20" x14ac:dyDescent="0.3">
      <c r="A144">
        <f>VLOOKUP(Serve[[#This Row],[No用]],SetNo[[No.用]:[vlookup 用]],2,FALSE)</f>
        <v>131</v>
      </c>
      <c r="B144" t="s">
        <v>108</v>
      </c>
      <c r="C144" t="s">
        <v>127</v>
      </c>
      <c r="D144" t="s">
        <v>90</v>
      </c>
      <c r="E144" t="s">
        <v>82</v>
      </c>
      <c r="F144" t="s">
        <v>128</v>
      </c>
      <c r="G144" t="s">
        <v>71</v>
      </c>
      <c r="H144">
        <v>1</v>
      </c>
      <c r="I144" t="s">
        <v>215</v>
      </c>
      <c r="J144" s="3" t="s">
        <v>194</v>
      </c>
      <c r="K144" s="3" t="s">
        <v>183</v>
      </c>
      <c r="L144">
        <v>34</v>
      </c>
      <c r="T144" t="str">
        <f>Serve[[#This Row],[服装]]&amp;Serve[[#This Row],[名前]]&amp;Serve[[#This Row],[レアリティ]]</f>
        <v>ユニフォーム鷲尾辰生ICONIC</v>
      </c>
    </row>
    <row r="145" spans="1:20" x14ac:dyDescent="0.3">
      <c r="A145">
        <f>VLOOKUP(Serve[[#This Row],[No用]],SetNo[[No.用]:[vlookup 用]],2,FALSE)</f>
        <v>132</v>
      </c>
      <c r="B145" t="s">
        <v>108</v>
      </c>
      <c r="C145" t="s">
        <v>129</v>
      </c>
      <c r="D145" t="s">
        <v>73</v>
      </c>
      <c r="E145" t="s">
        <v>74</v>
      </c>
      <c r="F145" t="s">
        <v>128</v>
      </c>
      <c r="G145" t="s">
        <v>71</v>
      </c>
      <c r="H145">
        <v>1</v>
      </c>
      <c r="I145" t="s">
        <v>215</v>
      </c>
      <c r="J145" s="3" t="s">
        <v>237</v>
      </c>
      <c r="K145" s="3" t="s">
        <v>183</v>
      </c>
      <c r="L145">
        <v>35</v>
      </c>
      <c r="T145" t="str">
        <f>Serve[[#This Row],[服装]]&amp;Serve[[#This Row],[名前]]&amp;Serve[[#This Row],[レアリティ]]</f>
        <v>ユニフォーム赤葦京治ICONIC</v>
      </c>
    </row>
    <row r="146" spans="1:20" x14ac:dyDescent="0.3">
      <c r="A146">
        <f>VLOOKUP(Serve[[#This Row],[No用]],SetNo[[No.用]:[vlookup 用]],2,FALSE)</f>
        <v>133</v>
      </c>
      <c r="B146" t="s">
        <v>150</v>
      </c>
      <c r="C146" t="s">
        <v>129</v>
      </c>
      <c r="D146" t="s">
        <v>90</v>
      </c>
      <c r="E146" t="s">
        <v>74</v>
      </c>
      <c r="F146" t="s">
        <v>128</v>
      </c>
      <c r="G146" t="s">
        <v>71</v>
      </c>
      <c r="H146">
        <v>1</v>
      </c>
      <c r="I146" t="s">
        <v>215</v>
      </c>
      <c r="J146" s="3" t="s">
        <v>237</v>
      </c>
      <c r="K146" s="3" t="s">
        <v>183</v>
      </c>
      <c r="L146">
        <v>35</v>
      </c>
      <c r="T146" t="str">
        <f>Serve[[#This Row],[服装]]&amp;Serve[[#This Row],[名前]]&amp;Serve[[#This Row],[レアリティ]]</f>
        <v>夏祭り赤葦京治ICONIC</v>
      </c>
    </row>
    <row r="147" spans="1:20" x14ac:dyDescent="0.3">
      <c r="A147">
        <f>VLOOKUP(Serve[[#This Row],[No用]],SetNo[[No.用]:[vlookup 用]],2,FALSE)</f>
        <v>134</v>
      </c>
      <c r="B147" t="s">
        <v>108</v>
      </c>
      <c r="C147" t="s">
        <v>297</v>
      </c>
      <c r="D147" t="s">
        <v>77</v>
      </c>
      <c r="E147" t="s">
        <v>78</v>
      </c>
      <c r="F147" t="s">
        <v>134</v>
      </c>
      <c r="G147" t="s">
        <v>71</v>
      </c>
      <c r="H147">
        <v>1</v>
      </c>
      <c r="I147" t="s">
        <v>215</v>
      </c>
      <c r="J147" s="3" t="s">
        <v>194</v>
      </c>
      <c r="K147" s="3" t="s">
        <v>188</v>
      </c>
      <c r="L147">
        <v>35</v>
      </c>
      <c r="T147" t="str">
        <f>Serve[[#This Row],[服装]]&amp;Serve[[#This Row],[名前]]&amp;Serve[[#This Row],[レアリティ]]</f>
        <v>ユニフォーム星海光来ICONIC</v>
      </c>
    </row>
    <row r="148" spans="1:20" x14ac:dyDescent="0.3">
      <c r="A148">
        <f>VLOOKUP(Serve[[#This Row],[No用]],SetNo[[No.用]:[vlookup 用]],2,FALSE)</f>
        <v>135</v>
      </c>
      <c r="B148" t="s">
        <v>108</v>
      </c>
      <c r="C148" t="s">
        <v>133</v>
      </c>
      <c r="D148" t="s">
        <v>77</v>
      </c>
      <c r="E148" t="s">
        <v>82</v>
      </c>
      <c r="F148" t="s">
        <v>134</v>
      </c>
      <c r="G148" t="s">
        <v>71</v>
      </c>
      <c r="H148">
        <v>1</v>
      </c>
      <c r="I148" t="s">
        <v>215</v>
      </c>
      <c r="J148" s="3" t="s">
        <v>194</v>
      </c>
      <c r="K148" s="3" t="s">
        <v>172</v>
      </c>
      <c r="L148">
        <v>33</v>
      </c>
      <c r="T148" t="str">
        <f>Serve[[#This Row],[服装]]&amp;Serve[[#This Row],[名前]]&amp;Serve[[#This Row],[レアリティ]]</f>
        <v>ユニフォーム昼神幸郎ICONIC</v>
      </c>
    </row>
    <row r="149" spans="1:20" x14ac:dyDescent="0.3">
      <c r="A149">
        <f>VLOOKUP(Serve[[#This Row],[No用]],SetNo[[No.用]:[vlookup 用]],2,FALSE)</f>
        <v>136</v>
      </c>
      <c r="B149" t="s">
        <v>108</v>
      </c>
      <c r="C149" t="s">
        <v>131</v>
      </c>
      <c r="D149" t="s">
        <v>77</v>
      </c>
      <c r="E149" t="s">
        <v>78</v>
      </c>
      <c r="F149" t="s">
        <v>135</v>
      </c>
      <c r="G149" t="s">
        <v>71</v>
      </c>
      <c r="H149">
        <v>1</v>
      </c>
      <c r="I149" t="s">
        <v>215</v>
      </c>
      <c r="J149" s="3" t="s">
        <v>194</v>
      </c>
      <c r="K149" s="3" t="s">
        <v>172</v>
      </c>
      <c r="L149">
        <v>35</v>
      </c>
      <c r="T149" t="str">
        <f>Serve[[#This Row],[服装]]&amp;Serve[[#This Row],[名前]]&amp;Serve[[#This Row],[レアリティ]]</f>
        <v>ユニフォーム佐久早聖臣ICONIC</v>
      </c>
    </row>
    <row r="150" spans="1:20" x14ac:dyDescent="0.3">
      <c r="A150">
        <f>VLOOKUP(Serve[[#This Row],[No用]],SetNo[[No.用]:[vlookup 用]],2,FALSE)</f>
        <v>137</v>
      </c>
      <c r="B150" t="s">
        <v>108</v>
      </c>
      <c r="C150" t="s">
        <v>132</v>
      </c>
      <c r="D150" t="s">
        <v>77</v>
      </c>
      <c r="E150" t="s">
        <v>80</v>
      </c>
      <c r="F150" t="s">
        <v>135</v>
      </c>
      <c r="G150" t="s">
        <v>71</v>
      </c>
      <c r="H150">
        <v>1</v>
      </c>
      <c r="I150" t="s">
        <v>215</v>
      </c>
      <c r="T150" t="str">
        <f>Serve[[#This Row],[服装]]&amp;Serve[[#This Row],[名前]]&amp;Serve[[#This Row],[レアリティ]]</f>
        <v>ユニフォーム小森元也ICONIC</v>
      </c>
    </row>
    <row r="151" spans="1:20" x14ac:dyDescent="0.3">
      <c r="A151">
        <f>VLOOKUP(Serve[[#This Row],[No用]],SetNo[[No.用]:[vlookup 用]],2,FALSE)</f>
        <v>138</v>
      </c>
      <c r="B151" t="s">
        <v>108</v>
      </c>
      <c r="C151" s="3" t="s">
        <v>702</v>
      </c>
      <c r="D151" s="3" t="s">
        <v>90</v>
      </c>
      <c r="E151" s="3" t="s">
        <v>78</v>
      </c>
      <c r="F151" s="3" t="s">
        <v>704</v>
      </c>
      <c r="G151" t="s">
        <v>71</v>
      </c>
      <c r="H151">
        <v>1</v>
      </c>
      <c r="I151" t="s">
        <v>215</v>
      </c>
      <c r="J151" s="3" t="s">
        <v>194</v>
      </c>
      <c r="K151" s="3" t="s">
        <v>172</v>
      </c>
      <c r="L151">
        <v>35</v>
      </c>
      <c r="T151" t="str">
        <f>Serve[[#This Row],[服装]]&amp;Serve[[#This Row],[名前]]&amp;Serve[[#This Row],[レアリティ]]</f>
        <v>ユニフォーム大将優ICONIC</v>
      </c>
    </row>
    <row r="152" spans="1:20" x14ac:dyDescent="0.3">
      <c r="A152">
        <f>VLOOKUP(Serve[[#This Row],[No用]],SetNo[[No.用]:[vlookup 用]],2,FALSE)</f>
        <v>139</v>
      </c>
      <c r="B152" t="s">
        <v>108</v>
      </c>
      <c r="C152" s="3" t="s">
        <v>707</v>
      </c>
      <c r="D152" s="3" t="s">
        <v>90</v>
      </c>
      <c r="E152" s="3" t="s">
        <v>78</v>
      </c>
      <c r="F152" s="3" t="s">
        <v>704</v>
      </c>
      <c r="G152" t="s">
        <v>71</v>
      </c>
      <c r="H152">
        <v>1</v>
      </c>
      <c r="I152" t="s">
        <v>215</v>
      </c>
      <c r="J152" s="3" t="s">
        <v>194</v>
      </c>
      <c r="K152" s="3" t="s">
        <v>183</v>
      </c>
      <c r="L152">
        <v>36</v>
      </c>
      <c r="T152" t="str">
        <f>Serve[[#This Row],[服装]]&amp;Serve[[#This Row],[名前]]&amp;Serve[[#This Row],[レアリティ]]</f>
        <v>ユニフォーム沼井和馬ICONIC</v>
      </c>
    </row>
    <row r="153" spans="1:20" x14ac:dyDescent="0.3">
      <c r="A153">
        <f>VLOOKUP(Serve[[#This Row],[No用]],SetNo[[No.用]:[vlookup 用]],2,FALSE)</f>
        <v>139</v>
      </c>
      <c r="B153" t="s">
        <v>108</v>
      </c>
      <c r="C153" s="3" t="s">
        <v>707</v>
      </c>
      <c r="D153" s="3" t="s">
        <v>90</v>
      </c>
      <c r="E153" s="3" t="s">
        <v>78</v>
      </c>
      <c r="F153" s="3" t="s">
        <v>704</v>
      </c>
      <c r="G153" t="s">
        <v>71</v>
      </c>
      <c r="H153">
        <v>1</v>
      </c>
      <c r="I153" t="s">
        <v>215</v>
      </c>
      <c r="J153" s="3" t="s">
        <v>194</v>
      </c>
      <c r="K153" s="3" t="s">
        <v>236</v>
      </c>
      <c r="L153">
        <v>47</v>
      </c>
      <c r="N153">
        <v>57</v>
      </c>
      <c r="T153" t="str">
        <f>Serve[[#This Row],[服装]]&amp;Serve[[#This Row],[名前]]&amp;Serve[[#This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42</v>
      </c>
      <c r="B2" t="s">
        <v>475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43</v>
      </c>
      <c r="B3" t="s">
        <v>477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44</v>
      </c>
      <c r="B4" t="s">
        <v>478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45</v>
      </c>
      <c r="B5" t="s">
        <v>479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46</v>
      </c>
      <c r="B6" t="s">
        <v>481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47</v>
      </c>
      <c r="B7" t="s">
        <v>482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48</v>
      </c>
      <c r="B8" t="s">
        <v>483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49</v>
      </c>
      <c r="B9" t="s">
        <v>485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50</v>
      </c>
      <c r="B10" t="s">
        <v>869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51</v>
      </c>
      <c r="B11" t="s">
        <v>486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52</v>
      </c>
      <c r="B12" t="s">
        <v>488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53</v>
      </c>
      <c r="B13" t="s">
        <v>490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54</v>
      </c>
      <c r="B14" t="s">
        <v>492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109375" bestFit="1" customWidth="1"/>
    <col min="10" max="10" width="11" bestFit="1" customWidth="1"/>
    <col min="11" max="11" width="10.33203125" bestFit="1" customWidth="1"/>
    <col min="12" max="12" width="11.109375" bestFit="1" customWidth="1"/>
    <col min="13" max="13" width="13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  <col min="26" max="26" width="11.33203125" bestFit="1" customWidth="1"/>
    <col min="27" max="27" width="11.109375" bestFit="1" customWidth="1"/>
    <col min="28" max="28" width="11" bestFit="1" customWidth="1"/>
    <col min="29" max="29" width="10.33203125" bestFit="1" customWidth="1"/>
    <col min="30" max="30" width="13" bestFit="1" customWidth="1"/>
    <col min="31" max="31" width="11.109375" bestFit="1" customWidth="1"/>
    <col min="32" max="32" width="9.33203125" bestFit="1" customWidth="1"/>
    <col min="33" max="33" width="7.44140625" bestFit="1" customWidth="1"/>
    <col min="34" max="34" width="9.33203125" bestFit="1" customWidth="1"/>
  </cols>
  <sheetData>
    <row r="1" spans="1:13" x14ac:dyDescent="0.3">
      <c r="A1" t="s">
        <v>424</v>
      </c>
      <c r="B1" t="s">
        <v>247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724</v>
      </c>
      <c r="I1" t="s">
        <v>725</v>
      </c>
      <c r="J1" t="s">
        <v>726</v>
      </c>
      <c r="K1" t="s">
        <v>727</v>
      </c>
      <c r="L1" t="s">
        <v>729</v>
      </c>
      <c r="M1" t="s">
        <v>728</v>
      </c>
    </row>
    <row r="2" spans="1:13" x14ac:dyDescent="0.3">
      <c r="A2">
        <v>136</v>
      </c>
      <c r="B2" t="s">
        <v>668</v>
      </c>
      <c r="C2" t="s">
        <v>28</v>
      </c>
      <c r="D2" t="s">
        <v>25</v>
      </c>
      <c r="E2" t="s">
        <v>159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137</v>
      </c>
      <c r="B3" t="s">
        <v>671</v>
      </c>
      <c r="C3" t="s">
        <v>28</v>
      </c>
      <c r="D3" t="s">
        <v>21</v>
      </c>
      <c r="E3" t="s">
        <v>159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B2" sqref="B2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171</v>
      </c>
      <c r="B1" s="3" t="s">
        <v>281</v>
      </c>
      <c r="C1" s="3" t="s">
        <v>282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職業体験月島蛍ICONIC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ユニフォーム山口忠ICONIC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水着山口忠ICONIC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ユニフォーム西谷夕ICONIC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制服西谷夕ICONIC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ユニフォーム田中龍之介ICONIC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制服田中龍之介ICONIC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プール掃除澤村大地ICONIC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ユニフォーム菅原考支ICONIC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プール掃除菅原考支ICONIC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ユニフォーム東峰旭ICONIC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プール掃除東峰旭ICONIC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ユニフォーム東峰旭YELL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ユニフォーム縁下力ICONIC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探偵縁下力ICONIC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ユニフォーム木下久志ICONIC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ユニフォーム成田一仁ICONIC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制服孤爪研磨ICONIC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夏祭り孤爪研磨ICONIC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制服黒尾鉄朗ICONIC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夏祭り黒尾鉄朗ICONIC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ユニフォーム灰羽リエーフICONIC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探偵灰羽リエーフICONIC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ユニフォーム夜久衛輔ICONIC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ユニフォーム福永招平ICONIC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ユニフォーム犬岡走ICONIC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ユニフォーム山本猛虎ICONIC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ユニフォーム芝山優生ICONIC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ユニフォーム海信之YELL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制服青根高伸ICONIC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プール掃除青根高伸ICONIC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ユニフォーム二口堅治ICONIC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制服二口堅治ICONIC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プール掃除二口堅治ICONIC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制服黄金川貫至ICONIC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職業体験黄金川貫至ICONIC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ユニフォーム小原豊ICONIC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ユニフォーム女川太郎ICONIC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ユニフォーム作並浩輔ICONIC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ユニフォーム吹上仁悟ICONIC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ユニフォーム及川徹ICONIC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プール掃除及川徹ICONIC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ユニフォーム岩泉一ICONIC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プール掃除岩泉一ICONIC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ユニフォーム金田一勇太郎ICONIC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ユニフォーム京谷賢太郎ICONIC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ユニフォーム国見英ICONIC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職業体験国見英ICONIC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ユニフォーム渡親治ICONIC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ユニフォーム松川一静ICONIC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ユニフォーム花巻貴大ICONIC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ユニフォーム駒木輝ICONIC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ユニフォーム茶屋和馬ICONIC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ユニフォーム玉川弘樹ICONIC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ユニフォーム桜井大河ICONIC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ユニフォーム芳賀良治ICONIC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ユニフォーム渋谷陸斗ICONIC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ユニフォーム池尻隼人ICONIC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ユニフォーム十和田良樹ICONIC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ユニフォーム森岳歩ICONIC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ユニフォーム唐松拓巳ICONIC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ユニフォーム田沢裕樹ICONIC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ユニフォーム子安颯真ICONIC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ユニフォーム横手駿ICONIC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ユニフォーム夏瀬伊吹ICONIC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ユニフォーム古牧譲ICONIC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ユニフォーム浅虫快人ICONIC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ユニフォーム南田大志ICONIC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ユニフォーム湯川良明ICONIC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ユニフォーム稲垣功ICONIC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ユニフォーム馬門英治ICONIC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ユニフォーム百沢雄大ICONIC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職業体験百沢雄大ICONIC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ユニフォーム照島游児ICONIC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制服照島游児ICONIC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ユニフォーム母畑和馬ICONIC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ユニフォーム二岐丈晴ICONIC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制服二岐丈晴ICONIC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ユニフォーム沼尻凛太郎ICONIC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ユニフォーム飯坂信義ICONIC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ユニフォーム東山勝道ICONIC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ユニフォーム土湯新ICONIC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ユニフォーム中島猛ICONIC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ユニフォーム白石優希ICONIC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ユニフォーム花山一雅ICONIC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ユニフォーム鳴子哲平ICONIC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ユニフォーム秋保和光ICONIC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ユニフォーム松島剛ICONIC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ユニフォーム川渡瞬己ICONIC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ユニフォーム牛島若利ICONIC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水着牛島若利ICONIC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ユニフォーム天童覚ICONIC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水着天童覚ICONIC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ユニフォーム五色工ICONIC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職業体験五色工ICONIC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ユニフォーム白布賢二郎ICONIC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探偵白布賢二郎ICONIC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ユニフォーム大平獅音ICONIC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ユニフォーム川西太一ICONIC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ユニフォーム瀬見英太ICONIC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ユニフォーム山形隼人ICONIC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ユニフォーム宮侑ICONIC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ユニフォーム宮治ICONIC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ユニフォーム角名倫太郎ICONIC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ユニフォーム北信介ICONIC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ユニフォーム尾白アランICONIC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ユニフォーム赤木路成ICONIC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ユニフォーム大耳練ICONIC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ユニフォーム理石平介ICONIC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ユニフォーム木兎光太郎ICONIC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夏祭り木兎光太郎ICONIC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ユニフォーム木葉秋紀ICONIC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探偵木葉秋紀ICONIC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ユニフォーム猿杙大和ICONIC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ユニフォーム小見春樹ICONIC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ユニフォーム尾長渉ICONIC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ユニフォーム鷲尾辰生ICONIC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ユニフォーム赤葦京治ICONIC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夏祭り赤葦京治ICONIC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ユニフォーム星海光来ICONIC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ユニフォーム昼神幸郎ICONIC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ユニフォーム佐久早聖臣ICONIC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ユニフォーム小森元也ICONIC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ユニフォーム大将優ICONIC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ユニフォーム沼井和馬ICONIC</v>
      </c>
      <c r="C140">
        <f>SetNo[[#This Row],[No.]]</f>
        <v>139</v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795"/>
  <sheetViews>
    <sheetView topLeftCell="A15" workbookViewId="0">
      <selection activeCell="A48" sqref="A48:XFD48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239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234</v>
      </c>
      <c r="P1" t="s">
        <v>292</v>
      </c>
      <c r="Q1" t="s">
        <v>235</v>
      </c>
      <c r="R1" t="s">
        <v>214</v>
      </c>
      <c r="S1" t="s">
        <v>213</v>
      </c>
      <c r="T1" t="s">
        <v>238</v>
      </c>
    </row>
    <row r="2" spans="1:20" x14ac:dyDescent="0.3">
      <c r="A2">
        <f>VLOOKUP(Receive[[#This Row],[No用]],SetNo[[No.用]:[vlookup 用]],2,FALSE)</f>
        <v>1</v>
      </c>
      <c r="B2" t="s">
        <v>216</v>
      </c>
      <c r="C2" t="s">
        <v>241</v>
      </c>
      <c r="D2" t="s">
        <v>28</v>
      </c>
      <c r="E2" t="s">
        <v>26</v>
      </c>
      <c r="F2" t="s">
        <v>154</v>
      </c>
      <c r="G2" t="s">
        <v>71</v>
      </c>
      <c r="H2">
        <v>1</v>
      </c>
      <c r="I2" t="s">
        <v>240</v>
      </c>
      <c r="J2" t="s">
        <v>119</v>
      </c>
      <c r="K2" t="s">
        <v>172</v>
      </c>
      <c r="L2">
        <v>24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 t="s">
        <v>216</v>
      </c>
      <c r="C3" t="s">
        <v>241</v>
      </c>
      <c r="D3" t="s">
        <v>28</v>
      </c>
      <c r="E3" t="s">
        <v>26</v>
      </c>
      <c r="F3" t="s">
        <v>154</v>
      </c>
      <c r="G3" t="s">
        <v>71</v>
      </c>
      <c r="H3">
        <v>1</v>
      </c>
      <c r="I3" t="s">
        <v>240</v>
      </c>
      <c r="J3" t="s">
        <v>173</v>
      </c>
      <c r="K3" t="s">
        <v>172</v>
      </c>
      <c r="L3">
        <v>28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 t="s">
        <v>216</v>
      </c>
      <c r="C4" t="s">
        <v>241</v>
      </c>
      <c r="D4" t="s">
        <v>28</v>
      </c>
      <c r="E4" t="s">
        <v>26</v>
      </c>
      <c r="F4" t="s">
        <v>154</v>
      </c>
      <c r="G4" t="s">
        <v>71</v>
      </c>
      <c r="H4">
        <v>1</v>
      </c>
      <c r="I4" t="s">
        <v>240</v>
      </c>
      <c r="J4" t="s">
        <v>120</v>
      </c>
      <c r="K4" t="s">
        <v>172</v>
      </c>
      <c r="L4">
        <v>25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 t="s">
        <v>216</v>
      </c>
      <c r="C5" t="s">
        <v>241</v>
      </c>
      <c r="D5" t="s">
        <v>28</v>
      </c>
      <c r="E5" t="s">
        <v>26</v>
      </c>
      <c r="F5" t="s">
        <v>154</v>
      </c>
      <c r="G5" t="s">
        <v>71</v>
      </c>
      <c r="H5">
        <v>1</v>
      </c>
      <c r="I5" t="s">
        <v>240</v>
      </c>
      <c r="J5" t="s">
        <v>174</v>
      </c>
      <c r="K5" t="s">
        <v>172</v>
      </c>
      <c r="L5">
        <v>25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 t="s">
        <v>216</v>
      </c>
      <c r="C6" t="s">
        <v>241</v>
      </c>
      <c r="D6" t="s">
        <v>28</v>
      </c>
      <c r="E6" t="s">
        <v>26</v>
      </c>
      <c r="F6" t="s">
        <v>154</v>
      </c>
      <c r="G6" t="s">
        <v>71</v>
      </c>
      <c r="H6">
        <v>1</v>
      </c>
      <c r="I6" t="s">
        <v>240</v>
      </c>
      <c r="J6" t="s">
        <v>175</v>
      </c>
      <c r="K6" t="s">
        <v>172</v>
      </c>
      <c r="L6">
        <v>29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 t="s">
        <v>218</v>
      </c>
      <c r="C7" t="s">
        <v>241</v>
      </c>
      <c r="D7" t="s">
        <v>28</v>
      </c>
      <c r="E7" t="s">
        <v>26</v>
      </c>
      <c r="F7" t="s">
        <v>154</v>
      </c>
      <c r="G7" t="s">
        <v>71</v>
      </c>
      <c r="H7">
        <v>1</v>
      </c>
      <c r="I7" t="s">
        <v>16</v>
      </c>
      <c r="J7" t="s">
        <v>275</v>
      </c>
      <c r="K7" t="s">
        <v>276</v>
      </c>
      <c r="L7">
        <v>24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 t="s">
        <v>218</v>
      </c>
      <c r="C8" t="s">
        <v>241</v>
      </c>
      <c r="D8" t="s">
        <v>28</v>
      </c>
      <c r="E8" t="s">
        <v>26</v>
      </c>
      <c r="F8" t="s">
        <v>154</v>
      </c>
      <c r="G8" t="s">
        <v>71</v>
      </c>
      <c r="H8">
        <v>1</v>
      </c>
      <c r="I8" t="s">
        <v>16</v>
      </c>
      <c r="J8" t="s">
        <v>277</v>
      </c>
      <c r="K8" t="s">
        <v>276</v>
      </c>
      <c r="L8">
        <v>28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 t="s">
        <v>218</v>
      </c>
      <c r="C9" t="s">
        <v>241</v>
      </c>
      <c r="D9" t="s">
        <v>28</v>
      </c>
      <c r="E9" t="s">
        <v>26</v>
      </c>
      <c r="F9" t="s">
        <v>154</v>
      </c>
      <c r="G9" t="s">
        <v>71</v>
      </c>
      <c r="H9">
        <v>1</v>
      </c>
      <c r="I9" t="s">
        <v>16</v>
      </c>
      <c r="J9" t="s">
        <v>278</v>
      </c>
      <c r="K9" t="s">
        <v>276</v>
      </c>
      <c r="L9">
        <v>25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 t="s">
        <v>218</v>
      </c>
      <c r="C10" t="s">
        <v>241</v>
      </c>
      <c r="D10" t="s">
        <v>28</v>
      </c>
      <c r="E10" t="s">
        <v>26</v>
      </c>
      <c r="F10" t="s">
        <v>154</v>
      </c>
      <c r="G10" t="s">
        <v>71</v>
      </c>
      <c r="H10">
        <v>1</v>
      </c>
      <c r="I10" t="s">
        <v>16</v>
      </c>
      <c r="J10" t="s">
        <v>279</v>
      </c>
      <c r="K10" t="s">
        <v>276</v>
      </c>
      <c r="L10">
        <v>25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 t="s">
        <v>218</v>
      </c>
      <c r="C11" t="s">
        <v>241</v>
      </c>
      <c r="D11" t="s">
        <v>28</v>
      </c>
      <c r="E11" t="s">
        <v>26</v>
      </c>
      <c r="F11" t="s">
        <v>154</v>
      </c>
      <c r="G11" t="s">
        <v>71</v>
      </c>
      <c r="H11">
        <v>1</v>
      </c>
      <c r="I11" t="s">
        <v>16</v>
      </c>
      <c r="J11" t="s">
        <v>280</v>
      </c>
      <c r="K11" t="s">
        <v>276</v>
      </c>
      <c r="L11">
        <v>29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 t="s">
        <v>219</v>
      </c>
      <c r="C12" t="s">
        <v>241</v>
      </c>
      <c r="D12" t="s">
        <v>23</v>
      </c>
      <c r="E12" t="s">
        <v>26</v>
      </c>
      <c r="F12" t="s">
        <v>154</v>
      </c>
      <c r="G12" t="s">
        <v>71</v>
      </c>
      <c r="H12">
        <v>1</v>
      </c>
      <c r="I12" t="s">
        <v>16</v>
      </c>
      <c r="J12" t="s">
        <v>275</v>
      </c>
      <c r="K12" t="s">
        <v>276</v>
      </c>
      <c r="L12">
        <v>24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 t="s">
        <v>219</v>
      </c>
      <c r="C13" t="s">
        <v>241</v>
      </c>
      <c r="D13" t="s">
        <v>23</v>
      </c>
      <c r="E13" t="s">
        <v>26</v>
      </c>
      <c r="F13" t="s">
        <v>154</v>
      </c>
      <c r="G13" t="s">
        <v>71</v>
      </c>
      <c r="H13">
        <v>1</v>
      </c>
      <c r="I13" t="s">
        <v>16</v>
      </c>
      <c r="J13" t="s">
        <v>277</v>
      </c>
      <c r="K13" t="s">
        <v>276</v>
      </c>
      <c r="L13">
        <v>28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 t="s">
        <v>219</v>
      </c>
      <c r="C14" t="s">
        <v>241</v>
      </c>
      <c r="D14" t="s">
        <v>23</v>
      </c>
      <c r="E14" t="s">
        <v>26</v>
      </c>
      <c r="F14" t="s">
        <v>154</v>
      </c>
      <c r="G14" t="s">
        <v>71</v>
      </c>
      <c r="H14">
        <v>1</v>
      </c>
      <c r="I14" t="s">
        <v>16</v>
      </c>
      <c r="J14" t="s">
        <v>278</v>
      </c>
      <c r="K14" t="s">
        <v>276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219</v>
      </c>
      <c r="C15" t="s">
        <v>241</v>
      </c>
      <c r="D15" t="s">
        <v>23</v>
      </c>
      <c r="E15" t="s">
        <v>26</v>
      </c>
      <c r="F15" t="s">
        <v>154</v>
      </c>
      <c r="G15" t="s">
        <v>71</v>
      </c>
      <c r="H15">
        <v>1</v>
      </c>
      <c r="I15" t="s">
        <v>16</v>
      </c>
      <c r="J15" t="s">
        <v>279</v>
      </c>
      <c r="K15" t="s">
        <v>276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219</v>
      </c>
      <c r="C16" t="s">
        <v>241</v>
      </c>
      <c r="D16" t="s">
        <v>23</v>
      </c>
      <c r="E16" t="s">
        <v>26</v>
      </c>
      <c r="F16" t="s">
        <v>154</v>
      </c>
      <c r="G16" t="s">
        <v>71</v>
      </c>
      <c r="H16">
        <v>1</v>
      </c>
      <c r="I16" t="s">
        <v>16</v>
      </c>
      <c r="J16" t="s">
        <v>280</v>
      </c>
      <c r="K16" t="s">
        <v>276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216</v>
      </c>
      <c r="C17" t="s">
        <v>217</v>
      </c>
      <c r="D17" t="s">
        <v>28</v>
      </c>
      <c r="E17" t="s">
        <v>31</v>
      </c>
      <c r="F17" t="s">
        <v>154</v>
      </c>
      <c r="G17" t="s">
        <v>71</v>
      </c>
      <c r="H17">
        <v>1</v>
      </c>
      <c r="I17" t="s">
        <v>240</v>
      </c>
      <c r="J17" t="s">
        <v>119</v>
      </c>
      <c r="K17" t="s">
        <v>172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216</v>
      </c>
      <c r="C18" t="s">
        <v>217</v>
      </c>
      <c r="D18" t="s">
        <v>28</v>
      </c>
      <c r="E18" t="s">
        <v>31</v>
      </c>
      <c r="F18" t="s">
        <v>154</v>
      </c>
      <c r="G18" t="s">
        <v>71</v>
      </c>
      <c r="H18">
        <v>1</v>
      </c>
      <c r="I18" t="s">
        <v>240</v>
      </c>
      <c r="J18" t="s">
        <v>173</v>
      </c>
      <c r="K18" t="s">
        <v>172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216</v>
      </c>
      <c r="C19" t="s">
        <v>217</v>
      </c>
      <c r="D19" t="s">
        <v>28</v>
      </c>
      <c r="E19" t="s">
        <v>31</v>
      </c>
      <c r="F19" t="s">
        <v>154</v>
      </c>
      <c r="G19" t="s">
        <v>71</v>
      </c>
      <c r="H19">
        <v>1</v>
      </c>
      <c r="I19" t="s">
        <v>240</v>
      </c>
      <c r="J19" t="s">
        <v>120</v>
      </c>
      <c r="K19" t="s">
        <v>172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216</v>
      </c>
      <c r="C20" t="s">
        <v>217</v>
      </c>
      <c r="D20" t="s">
        <v>28</v>
      </c>
      <c r="E20" t="s">
        <v>31</v>
      </c>
      <c r="F20" t="s">
        <v>154</v>
      </c>
      <c r="G20" t="s">
        <v>71</v>
      </c>
      <c r="H20">
        <v>1</v>
      </c>
      <c r="I20" t="s">
        <v>240</v>
      </c>
      <c r="J20" t="s">
        <v>174</v>
      </c>
      <c r="K20" t="s">
        <v>172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216</v>
      </c>
      <c r="C21" t="s">
        <v>217</v>
      </c>
      <c r="D21" t="s">
        <v>28</v>
      </c>
      <c r="E21" t="s">
        <v>31</v>
      </c>
      <c r="F21" t="s">
        <v>154</v>
      </c>
      <c r="G21" t="s">
        <v>71</v>
      </c>
      <c r="H21">
        <v>1</v>
      </c>
      <c r="I21" t="s">
        <v>240</v>
      </c>
      <c r="J21" t="s">
        <v>175</v>
      </c>
      <c r="K21" t="s">
        <v>172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218</v>
      </c>
      <c r="C22" t="s">
        <v>217</v>
      </c>
      <c r="D22" t="s">
        <v>28</v>
      </c>
      <c r="E22" t="s">
        <v>31</v>
      </c>
      <c r="F22" t="s">
        <v>154</v>
      </c>
      <c r="G22" t="s">
        <v>71</v>
      </c>
      <c r="H22">
        <v>1</v>
      </c>
      <c r="I22" t="s">
        <v>240</v>
      </c>
      <c r="J22" t="s">
        <v>119</v>
      </c>
      <c r="K22" t="s">
        <v>172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218</v>
      </c>
      <c r="C23" t="s">
        <v>217</v>
      </c>
      <c r="D23" t="s">
        <v>28</v>
      </c>
      <c r="E23" t="s">
        <v>31</v>
      </c>
      <c r="F23" t="s">
        <v>154</v>
      </c>
      <c r="G23" t="s">
        <v>71</v>
      </c>
      <c r="H23">
        <v>1</v>
      </c>
      <c r="I23" t="s">
        <v>240</v>
      </c>
      <c r="J23" t="s">
        <v>173</v>
      </c>
      <c r="K23" t="s">
        <v>172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218</v>
      </c>
      <c r="C24" t="s">
        <v>217</v>
      </c>
      <c r="D24" t="s">
        <v>28</v>
      </c>
      <c r="E24" t="s">
        <v>31</v>
      </c>
      <c r="F24" t="s">
        <v>154</v>
      </c>
      <c r="G24" t="s">
        <v>71</v>
      </c>
      <c r="H24">
        <v>1</v>
      </c>
      <c r="I24" t="s">
        <v>240</v>
      </c>
      <c r="J24" t="s">
        <v>120</v>
      </c>
      <c r="K24" t="s">
        <v>172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218</v>
      </c>
      <c r="C25" t="s">
        <v>217</v>
      </c>
      <c r="D25" t="s">
        <v>28</v>
      </c>
      <c r="E25" t="s">
        <v>31</v>
      </c>
      <c r="F25" t="s">
        <v>154</v>
      </c>
      <c r="G25" t="s">
        <v>71</v>
      </c>
      <c r="H25">
        <v>1</v>
      </c>
      <c r="I25" t="s">
        <v>240</v>
      </c>
      <c r="J25" t="s">
        <v>174</v>
      </c>
      <c r="K25" t="s">
        <v>172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218</v>
      </c>
      <c r="C26" t="s">
        <v>217</v>
      </c>
      <c r="D26" t="s">
        <v>28</v>
      </c>
      <c r="E26" t="s">
        <v>31</v>
      </c>
      <c r="F26" t="s">
        <v>154</v>
      </c>
      <c r="G26" t="s">
        <v>71</v>
      </c>
      <c r="H26">
        <v>1</v>
      </c>
      <c r="I26" t="s">
        <v>240</v>
      </c>
      <c r="J26" t="s">
        <v>175</v>
      </c>
      <c r="K26" t="s">
        <v>172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219</v>
      </c>
      <c r="C27" t="s">
        <v>217</v>
      </c>
      <c r="D27" t="s">
        <v>23</v>
      </c>
      <c r="E27" t="s">
        <v>31</v>
      </c>
      <c r="F27" t="s">
        <v>154</v>
      </c>
      <c r="G27" t="s">
        <v>71</v>
      </c>
      <c r="H27">
        <v>1</v>
      </c>
      <c r="I27" t="s">
        <v>240</v>
      </c>
      <c r="J27" t="s">
        <v>119</v>
      </c>
      <c r="K27" t="s">
        <v>188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219</v>
      </c>
      <c r="C28" t="s">
        <v>217</v>
      </c>
      <c r="D28" t="s">
        <v>23</v>
      </c>
      <c r="E28" t="s">
        <v>31</v>
      </c>
      <c r="F28" t="s">
        <v>154</v>
      </c>
      <c r="G28" t="s">
        <v>71</v>
      </c>
      <c r="H28">
        <v>1</v>
      </c>
      <c r="I28" t="s">
        <v>240</v>
      </c>
      <c r="J28" t="s">
        <v>173</v>
      </c>
      <c r="K28" t="s">
        <v>172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219</v>
      </c>
      <c r="C29" t="s">
        <v>217</v>
      </c>
      <c r="D29" t="s">
        <v>23</v>
      </c>
      <c r="E29" t="s">
        <v>31</v>
      </c>
      <c r="F29" t="s">
        <v>154</v>
      </c>
      <c r="G29" t="s">
        <v>71</v>
      </c>
      <c r="H29">
        <v>1</v>
      </c>
      <c r="I29" t="s">
        <v>240</v>
      </c>
      <c r="J29" t="s">
        <v>242</v>
      </c>
      <c r="K29" t="s">
        <v>172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219</v>
      </c>
      <c r="C30" t="s">
        <v>217</v>
      </c>
      <c r="D30" t="s">
        <v>23</v>
      </c>
      <c r="E30" t="s">
        <v>31</v>
      </c>
      <c r="F30" t="s">
        <v>154</v>
      </c>
      <c r="G30" t="s">
        <v>71</v>
      </c>
      <c r="H30">
        <v>1</v>
      </c>
      <c r="I30" t="s">
        <v>240</v>
      </c>
      <c r="J30" t="s">
        <v>120</v>
      </c>
      <c r="K30" t="s">
        <v>188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219</v>
      </c>
      <c r="C31" t="s">
        <v>217</v>
      </c>
      <c r="D31" t="s">
        <v>23</v>
      </c>
      <c r="E31" t="s">
        <v>31</v>
      </c>
      <c r="F31" t="s">
        <v>154</v>
      </c>
      <c r="G31" t="s">
        <v>71</v>
      </c>
      <c r="H31">
        <v>1</v>
      </c>
      <c r="I31" t="s">
        <v>240</v>
      </c>
      <c r="J31" t="s">
        <v>174</v>
      </c>
      <c r="K31" t="s">
        <v>172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219</v>
      </c>
      <c r="C32" t="s">
        <v>217</v>
      </c>
      <c r="D32" t="s">
        <v>23</v>
      </c>
      <c r="E32" t="s">
        <v>31</v>
      </c>
      <c r="F32" t="s">
        <v>154</v>
      </c>
      <c r="G32" t="s">
        <v>71</v>
      </c>
      <c r="H32">
        <v>1</v>
      </c>
      <c r="I32" t="s">
        <v>240</v>
      </c>
      <c r="J32" t="s">
        <v>175</v>
      </c>
      <c r="K32" t="s">
        <v>172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216</v>
      </c>
      <c r="C33" t="s">
        <v>220</v>
      </c>
      <c r="D33" t="s">
        <v>28</v>
      </c>
      <c r="E33" t="s">
        <v>26</v>
      </c>
      <c r="F33" t="s">
        <v>154</v>
      </c>
      <c r="G33" t="s">
        <v>71</v>
      </c>
      <c r="H33">
        <v>1</v>
      </c>
      <c r="I33" t="s">
        <v>240</v>
      </c>
      <c r="J33" t="s">
        <v>119</v>
      </c>
      <c r="K33" t="s">
        <v>172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216</v>
      </c>
      <c r="C34" t="s">
        <v>220</v>
      </c>
      <c r="D34" t="s">
        <v>28</v>
      </c>
      <c r="E34" t="s">
        <v>26</v>
      </c>
      <c r="F34" t="s">
        <v>154</v>
      </c>
      <c r="G34" t="s">
        <v>71</v>
      </c>
      <c r="H34">
        <v>1</v>
      </c>
      <c r="I34" t="s">
        <v>240</v>
      </c>
      <c r="J34" t="s">
        <v>173</v>
      </c>
      <c r="K34" t="s">
        <v>172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216</v>
      </c>
      <c r="C35" t="s">
        <v>220</v>
      </c>
      <c r="D35" t="s">
        <v>28</v>
      </c>
      <c r="E35" t="s">
        <v>26</v>
      </c>
      <c r="F35" t="s">
        <v>154</v>
      </c>
      <c r="G35" t="s">
        <v>71</v>
      </c>
      <c r="H35">
        <v>1</v>
      </c>
      <c r="I35" t="s">
        <v>240</v>
      </c>
      <c r="J35" t="s">
        <v>120</v>
      </c>
      <c r="K35" t="s">
        <v>172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216</v>
      </c>
      <c r="C36" t="s">
        <v>220</v>
      </c>
      <c r="D36" t="s">
        <v>28</v>
      </c>
      <c r="E36" t="s">
        <v>26</v>
      </c>
      <c r="F36" t="s">
        <v>154</v>
      </c>
      <c r="G36" t="s">
        <v>71</v>
      </c>
      <c r="H36">
        <v>1</v>
      </c>
      <c r="I36" t="s">
        <v>240</v>
      </c>
      <c r="J36" t="s">
        <v>174</v>
      </c>
      <c r="K36" t="s">
        <v>172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216</v>
      </c>
      <c r="C37" t="s">
        <v>220</v>
      </c>
      <c r="D37" t="s">
        <v>28</v>
      </c>
      <c r="E37" t="s">
        <v>26</v>
      </c>
      <c r="F37" t="s">
        <v>154</v>
      </c>
      <c r="G37" t="s">
        <v>71</v>
      </c>
      <c r="H37">
        <v>1</v>
      </c>
      <c r="I37" t="s">
        <v>240</v>
      </c>
      <c r="J37" t="s">
        <v>175</v>
      </c>
      <c r="K37" t="s">
        <v>172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221</v>
      </c>
      <c r="C38" t="s">
        <v>220</v>
      </c>
      <c r="D38" t="s">
        <v>23</v>
      </c>
      <c r="E38" t="s">
        <v>26</v>
      </c>
      <c r="F38" t="s">
        <v>154</v>
      </c>
      <c r="G38" t="s">
        <v>71</v>
      </c>
      <c r="H38">
        <v>1</v>
      </c>
      <c r="I38" t="s">
        <v>240</v>
      </c>
      <c r="J38" t="s">
        <v>119</v>
      </c>
      <c r="K38" t="s">
        <v>172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221</v>
      </c>
      <c r="C39" t="s">
        <v>220</v>
      </c>
      <c r="D39" t="s">
        <v>23</v>
      </c>
      <c r="E39" t="s">
        <v>26</v>
      </c>
      <c r="F39" t="s">
        <v>154</v>
      </c>
      <c r="G39" t="s">
        <v>71</v>
      </c>
      <c r="H39">
        <v>1</v>
      </c>
      <c r="I39" t="s">
        <v>240</v>
      </c>
      <c r="J39" t="s">
        <v>173</v>
      </c>
      <c r="K39" t="s">
        <v>172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221</v>
      </c>
      <c r="C40" t="s">
        <v>220</v>
      </c>
      <c r="D40" t="s">
        <v>23</v>
      </c>
      <c r="E40" t="s">
        <v>26</v>
      </c>
      <c r="F40" t="s">
        <v>154</v>
      </c>
      <c r="G40" t="s">
        <v>71</v>
      </c>
      <c r="H40">
        <v>1</v>
      </c>
      <c r="I40" t="s">
        <v>240</v>
      </c>
      <c r="J40" t="s">
        <v>120</v>
      </c>
      <c r="K40" t="s">
        <v>172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221</v>
      </c>
      <c r="C41" t="s">
        <v>220</v>
      </c>
      <c r="D41" t="s">
        <v>23</v>
      </c>
      <c r="E41" t="s">
        <v>26</v>
      </c>
      <c r="F41" t="s">
        <v>154</v>
      </c>
      <c r="G41" t="s">
        <v>71</v>
      </c>
      <c r="H41">
        <v>1</v>
      </c>
      <c r="I41" t="s">
        <v>240</v>
      </c>
      <c r="J41" t="s">
        <v>174</v>
      </c>
      <c r="K41" t="s">
        <v>172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221</v>
      </c>
      <c r="C42" t="s">
        <v>220</v>
      </c>
      <c r="D42" t="s">
        <v>23</v>
      </c>
      <c r="E42" t="s">
        <v>26</v>
      </c>
      <c r="F42" t="s">
        <v>154</v>
      </c>
      <c r="G42" t="s">
        <v>71</v>
      </c>
      <c r="H42">
        <v>1</v>
      </c>
      <c r="I42" t="s">
        <v>240</v>
      </c>
      <c r="J42" t="s">
        <v>175</v>
      </c>
      <c r="K42" t="s">
        <v>172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s="3" t="s">
        <v>718</v>
      </c>
      <c r="C43" t="s">
        <v>139</v>
      </c>
      <c r="D43" s="3" t="s">
        <v>90</v>
      </c>
      <c r="E43" t="s">
        <v>82</v>
      </c>
      <c r="F43" t="s">
        <v>136</v>
      </c>
      <c r="G43" t="s">
        <v>71</v>
      </c>
      <c r="H43">
        <v>1</v>
      </c>
      <c r="I43" t="s">
        <v>240</v>
      </c>
      <c r="J43" t="s">
        <v>119</v>
      </c>
      <c r="K43" t="s">
        <v>172</v>
      </c>
      <c r="L43">
        <v>24</v>
      </c>
      <c r="T43" t="str">
        <f>Receive[[#This Row],[服装]]&amp;Receive[[#This Row],[名前]]&amp;Receive[[#This Row],[レアリティ]]</f>
        <v>職業体験月島蛍ICONIC</v>
      </c>
    </row>
    <row r="44" spans="1:20" x14ac:dyDescent="0.3">
      <c r="A44">
        <f>VLOOKUP(Receive[[#This Row],[No用]],SetNo[[No.用]:[vlookup 用]],2,FALSE)</f>
        <v>9</v>
      </c>
      <c r="B44" s="3" t="s">
        <v>718</v>
      </c>
      <c r="C44" t="s">
        <v>139</v>
      </c>
      <c r="D44" s="3" t="s">
        <v>90</v>
      </c>
      <c r="E44" t="s">
        <v>82</v>
      </c>
      <c r="F44" t="s">
        <v>136</v>
      </c>
      <c r="G44" t="s">
        <v>71</v>
      </c>
      <c r="H44">
        <v>1</v>
      </c>
      <c r="I44" t="s">
        <v>240</v>
      </c>
      <c r="J44" t="s">
        <v>173</v>
      </c>
      <c r="K44" t="s">
        <v>172</v>
      </c>
      <c r="L44">
        <v>23</v>
      </c>
      <c r="T44" t="str">
        <f>Receive[[#This Row],[服装]]&amp;Receive[[#This Row],[名前]]&amp;Receive[[#This Row],[レアリティ]]</f>
        <v>職業体験月島蛍ICONIC</v>
      </c>
    </row>
    <row r="45" spans="1:20" x14ac:dyDescent="0.3">
      <c r="A45">
        <f>VLOOKUP(Receive[[#This Row],[No用]],SetNo[[No.用]:[vlookup 用]],2,FALSE)</f>
        <v>9</v>
      </c>
      <c r="B45" s="3" t="s">
        <v>718</v>
      </c>
      <c r="C45" t="s">
        <v>139</v>
      </c>
      <c r="D45" s="3" t="s">
        <v>90</v>
      </c>
      <c r="E45" t="s">
        <v>82</v>
      </c>
      <c r="F45" t="s">
        <v>136</v>
      </c>
      <c r="G45" t="s">
        <v>71</v>
      </c>
      <c r="H45">
        <v>1</v>
      </c>
      <c r="I45" t="s">
        <v>240</v>
      </c>
      <c r="J45" t="s">
        <v>120</v>
      </c>
      <c r="K45" t="s">
        <v>172</v>
      </c>
      <c r="L45">
        <v>23</v>
      </c>
      <c r="T45" t="str">
        <f>Receive[[#This Row],[服装]]&amp;Receive[[#This Row],[名前]]&amp;Receive[[#This Row],[レアリティ]]</f>
        <v>職業体験月島蛍ICONIC</v>
      </c>
    </row>
    <row r="46" spans="1:20" x14ac:dyDescent="0.3">
      <c r="A46">
        <f>VLOOKUP(Receive[[#This Row],[No用]],SetNo[[No.用]:[vlookup 用]],2,FALSE)</f>
        <v>9</v>
      </c>
      <c r="B46" s="3" t="s">
        <v>718</v>
      </c>
      <c r="C46" t="s">
        <v>139</v>
      </c>
      <c r="D46" s="3" t="s">
        <v>90</v>
      </c>
      <c r="E46" t="s">
        <v>82</v>
      </c>
      <c r="F46" t="s">
        <v>136</v>
      </c>
      <c r="G46" t="s">
        <v>71</v>
      </c>
      <c r="H46">
        <v>1</v>
      </c>
      <c r="I46" t="s">
        <v>240</v>
      </c>
      <c r="J46" t="s">
        <v>174</v>
      </c>
      <c r="K46" t="s">
        <v>172</v>
      </c>
      <c r="L46">
        <v>23</v>
      </c>
      <c r="T46" t="str">
        <f>Receive[[#This Row],[服装]]&amp;Receive[[#This Row],[名前]]&amp;Receive[[#This Row],[レアリティ]]</f>
        <v>職業体験月島蛍ICONIC</v>
      </c>
    </row>
    <row r="47" spans="1:20" x14ac:dyDescent="0.3">
      <c r="A47">
        <f>VLOOKUP(Receive[[#This Row],[No用]],SetNo[[No.用]:[vlookup 用]],2,FALSE)</f>
        <v>9</v>
      </c>
      <c r="B47" s="3" t="s">
        <v>718</v>
      </c>
      <c r="C47" t="s">
        <v>139</v>
      </c>
      <c r="D47" s="3" t="s">
        <v>90</v>
      </c>
      <c r="E47" t="s">
        <v>82</v>
      </c>
      <c r="F47" t="s">
        <v>136</v>
      </c>
      <c r="G47" t="s">
        <v>71</v>
      </c>
      <c r="H47">
        <v>1</v>
      </c>
      <c r="I47" t="s">
        <v>240</v>
      </c>
      <c r="J47" t="s">
        <v>175</v>
      </c>
      <c r="K47" t="s">
        <v>172</v>
      </c>
      <c r="L47">
        <v>29</v>
      </c>
      <c r="T47" t="str">
        <f>Receive[[#This Row],[服装]]&amp;Receive[[#This Row],[名前]]&amp;Receive[[#This Row],[レアリティ]]</f>
        <v>職業体験月島蛍ICONIC</v>
      </c>
    </row>
    <row r="48" spans="1:20" x14ac:dyDescent="0.3">
      <c r="A48">
        <f>VLOOKUP(Receive[[#This Row],[No用]],SetNo[[No.用]:[vlookup 用]],2,FALSE)</f>
        <v>10</v>
      </c>
      <c r="B48" t="s">
        <v>216</v>
      </c>
      <c r="C48" t="s">
        <v>222</v>
      </c>
      <c r="D48" t="s">
        <v>24</v>
      </c>
      <c r="E48" t="s">
        <v>26</v>
      </c>
      <c r="F48" t="s">
        <v>154</v>
      </c>
      <c r="G48" t="s">
        <v>71</v>
      </c>
      <c r="H48">
        <v>1</v>
      </c>
      <c r="I48" t="s">
        <v>240</v>
      </c>
      <c r="J48" t="s">
        <v>119</v>
      </c>
      <c r="K48" t="s">
        <v>172</v>
      </c>
      <c r="L48">
        <v>22</v>
      </c>
      <c r="T48" t="str">
        <f>Receive[[#This Row],[服装]]&amp;Receive[[#This Row],[名前]]&amp;Receive[[#This Row],[レアリティ]]</f>
        <v>ユニフォーム山口忠ICONIC</v>
      </c>
    </row>
    <row r="49" spans="1:20" x14ac:dyDescent="0.3">
      <c r="A49">
        <f>VLOOKUP(Receive[[#This Row],[No用]],SetNo[[No.用]:[vlookup 用]],2,FALSE)</f>
        <v>10</v>
      </c>
      <c r="B49" t="s">
        <v>216</v>
      </c>
      <c r="C49" t="s">
        <v>222</v>
      </c>
      <c r="D49" t="s">
        <v>24</v>
      </c>
      <c r="E49" t="s">
        <v>26</v>
      </c>
      <c r="F49" t="s">
        <v>154</v>
      </c>
      <c r="G49" t="s">
        <v>71</v>
      </c>
      <c r="H49">
        <v>1</v>
      </c>
      <c r="I49" t="s">
        <v>240</v>
      </c>
      <c r="J49" t="s">
        <v>173</v>
      </c>
      <c r="K49" t="s">
        <v>172</v>
      </c>
      <c r="L49">
        <v>22</v>
      </c>
      <c r="T49" t="str">
        <f>Receive[[#This Row],[服装]]&amp;Receive[[#This Row],[名前]]&amp;Receive[[#This Row],[レアリティ]]</f>
        <v>ユニフォーム山口忠ICONIC</v>
      </c>
    </row>
    <row r="50" spans="1:20" x14ac:dyDescent="0.3">
      <c r="A50">
        <f>VLOOKUP(Receive[[#This Row],[No用]],SetNo[[No.用]:[vlookup 用]],2,FALSE)</f>
        <v>10</v>
      </c>
      <c r="B50" t="s">
        <v>216</v>
      </c>
      <c r="C50" t="s">
        <v>222</v>
      </c>
      <c r="D50" t="s">
        <v>24</v>
      </c>
      <c r="E50" t="s">
        <v>26</v>
      </c>
      <c r="F50" t="s">
        <v>154</v>
      </c>
      <c r="G50" t="s">
        <v>71</v>
      </c>
      <c r="H50">
        <v>1</v>
      </c>
      <c r="I50" t="s">
        <v>240</v>
      </c>
      <c r="J50" t="s">
        <v>120</v>
      </c>
      <c r="K50" t="s">
        <v>172</v>
      </c>
      <c r="L50">
        <v>22</v>
      </c>
      <c r="T50" t="str">
        <f>Receive[[#This Row],[服装]]&amp;Receive[[#This Row],[名前]]&amp;Receive[[#This Row],[レアリティ]]</f>
        <v>ユニフォーム山口忠ICONIC</v>
      </c>
    </row>
    <row r="51" spans="1:20" x14ac:dyDescent="0.3">
      <c r="A51">
        <f>VLOOKUP(Receive[[#This Row],[No用]],SetNo[[No.用]:[vlookup 用]],2,FALSE)</f>
        <v>10</v>
      </c>
      <c r="B51" t="s">
        <v>216</v>
      </c>
      <c r="C51" t="s">
        <v>222</v>
      </c>
      <c r="D51" t="s">
        <v>24</v>
      </c>
      <c r="E51" t="s">
        <v>26</v>
      </c>
      <c r="F51" t="s">
        <v>154</v>
      </c>
      <c r="G51" t="s">
        <v>71</v>
      </c>
      <c r="H51">
        <v>1</v>
      </c>
      <c r="I51" t="s">
        <v>240</v>
      </c>
      <c r="J51" t="s">
        <v>174</v>
      </c>
      <c r="K51" t="s">
        <v>172</v>
      </c>
      <c r="L51">
        <v>22</v>
      </c>
      <c r="T51" t="str">
        <f>Receive[[#This Row],[服装]]&amp;Receive[[#This Row],[名前]]&amp;Receive[[#This Row],[レアリティ]]</f>
        <v>ユニフォーム山口忠ICONIC</v>
      </c>
    </row>
    <row r="52" spans="1:20" x14ac:dyDescent="0.3">
      <c r="A52">
        <f>VLOOKUP(Receive[[#This Row],[No用]],SetNo[[No.用]:[vlookup 用]],2,FALSE)</f>
        <v>10</v>
      </c>
      <c r="B52" t="s">
        <v>216</v>
      </c>
      <c r="C52" t="s">
        <v>222</v>
      </c>
      <c r="D52" t="s">
        <v>24</v>
      </c>
      <c r="E52" t="s">
        <v>26</v>
      </c>
      <c r="F52" t="s">
        <v>154</v>
      </c>
      <c r="G52" t="s">
        <v>71</v>
      </c>
      <c r="H52">
        <v>1</v>
      </c>
      <c r="I52" t="s">
        <v>240</v>
      </c>
      <c r="J52" t="s">
        <v>175</v>
      </c>
      <c r="K52" t="s">
        <v>172</v>
      </c>
      <c r="L52">
        <v>29</v>
      </c>
      <c r="T52" t="str">
        <f>Receive[[#This Row],[服装]]&amp;Receive[[#This Row],[名前]]&amp;Receive[[#This Row],[レアリティ]]</f>
        <v>ユニフォーム山口忠ICONIC</v>
      </c>
    </row>
    <row r="53" spans="1:20" x14ac:dyDescent="0.3">
      <c r="A53">
        <f>VLOOKUP(Receive[[#This Row],[No用]],SetNo[[No.用]:[vlookup 用]],2,FALSE)</f>
        <v>11</v>
      </c>
      <c r="B53" t="s">
        <v>221</v>
      </c>
      <c r="C53" t="s">
        <v>222</v>
      </c>
      <c r="D53" t="s">
        <v>28</v>
      </c>
      <c r="E53" t="s">
        <v>26</v>
      </c>
      <c r="F53" t="s">
        <v>154</v>
      </c>
      <c r="G53" t="s">
        <v>71</v>
      </c>
      <c r="H53">
        <v>1</v>
      </c>
      <c r="I53" t="s">
        <v>240</v>
      </c>
      <c r="J53" t="s">
        <v>119</v>
      </c>
      <c r="K53" t="s">
        <v>188</v>
      </c>
      <c r="L53">
        <v>28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221</v>
      </c>
      <c r="C54" t="s">
        <v>222</v>
      </c>
      <c r="D54" t="s">
        <v>28</v>
      </c>
      <c r="E54" t="s">
        <v>26</v>
      </c>
      <c r="F54" t="s">
        <v>154</v>
      </c>
      <c r="G54" t="s">
        <v>71</v>
      </c>
      <c r="H54">
        <v>1</v>
      </c>
      <c r="I54" t="s">
        <v>240</v>
      </c>
      <c r="J54" t="s">
        <v>173</v>
      </c>
      <c r="K54" t="s">
        <v>172</v>
      </c>
      <c r="L54">
        <v>25</v>
      </c>
      <c r="T54" t="str">
        <f>Receive[[#This Row],[服装]]&amp;Receive[[#This Row],[名前]]&amp;Receive[[#This Row],[レアリティ]]</f>
        <v>水着山口忠ICONIC</v>
      </c>
    </row>
    <row r="55" spans="1:20" x14ac:dyDescent="0.3">
      <c r="A55">
        <f>VLOOKUP(Receive[[#This Row],[No用]],SetNo[[No.用]:[vlookup 用]],2,FALSE)</f>
        <v>11</v>
      </c>
      <c r="B55" t="s">
        <v>221</v>
      </c>
      <c r="C55" t="s">
        <v>222</v>
      </c>
      <c r="D55" t="s">
        <v>28</v>
      </c>
      <c r="E55" t="s">
        <v>26</v>
      </c>
      <c r="F55" t="s">
        <v>154</v>
      </c>
      <c r="G55" t="s">
        <v>71</v>
      </c>
      <c r="H55">
        <v>1</v>
      </c>
      <c r="I55" t="s">
        <v>240</v>
      </c>
      <c r="J55" t="s">
        <v>242</v>
      </c>
      <c r="K55" t="s">
        <v>172</v>
      </c>
      <c r="L55">
        <v>23</v>
      </c>
      <c r="T55" t="str">
        <f>Receive[[#This Row],[服装]]&amp;Receive[[#This Row],[名前]]&amp;Receive[[#This Row],[レアリティ]]</f>
        <v>水着山口忠ICONIC</v>
      </c>
    </row>
    <row r="56" spans="1:20" x14ac:dyDescent="0.3">
      <c r="A56">
        <f>VLOOKUP(Receive[[#This Row],[No用]],SetNo[[No.用]:[vlookup 用]],2,FALSE)</f>
        <v>11</v>
      </c>
      <c r="B56" t="s">
        <v>221</v>
      </c>
      <c r="C56" t="s">
        <v>222</v>
      </c>
      <c r="D56" t="s">
        <v>28</v>
      </c>
      <c r="E56" t="s">
        <v>26</v>
      </c>
      <c r="F56" t="s">
        <v>154</v>
      </c>
      <c r="G56" t="s">
        <v>71</v>
      </c>
      <c r="H56">
        <v>1</v>
      </c>
      <c r="I56" t="s">
        <v>240</v>
      </c>
      <c r="J56" t="s">
        <v>120</v>
      </c>
      <c r="K56" t="s">
        <v>188</v>
      </c>
      <c r="L56">
        <v>28</v>
      </c>
      <c r="T56" t="str">
        <f>Receive[[#This Row],[服装]]&amp;Receive[[#This Row],[名前]]&amp;Receive[[#This Row],[レアリティ]]</f>
        <v>水着山口忠ICONIC</v>
      </c>
    </row>
    <row r="57" spans="1:20" x14ac:dyDescent="0.3">
      <c r="A57">
        <f>VLOOKUP(Receive[[#This Row],[No用]],SetNo[[No.用]:[vlookup 用]],2,FALSE)</f>
        <v>11</v>
      </c>
      <c r="B57" t="s">
        <v>221</v>
      </c>
      <c r="C57" t="s">
        <v>222</v>
      </c>
      <c r="D57" t="s">
        <v>28</v>
      </c>
      <c r="E57" t="s">
        <v>26</v>
      </c>
      <c r="F57" t="s">
        <v>154</v>
      </c>
      <c r="G57" t="s">
        <v>71</v>
      </c>
      <c r="H57">
        <v>1</v>
      </c>
      <c r="I57" t="s">
        <v>240</v>
      </c>
      <c r="J57" t="s">
        <v>174</v>
      </c>
      <c r="K57" t="s">
        <v>172</v>
      </c>
      <c r="L57">
        <v>22</v>
      </c>
      <c r="T57" t="str">
        <f>Receive[[#This Row],[服装]]&amp;Receive[[#This Row],[名前]]&amp;Receive[[#This Row],[レアリティ]]</f>
        <v>水着山口忠ICONIC</v>
      </c>
    </row>
    <row r="58" spans="1:20" x14ac:dyDescent="0.3">
      <c r="A58">
        <f>VLOOKUP(Receive[[#This Row],[No用]],SetNo[[No.用]:[vlookup 用]],2,FALSE)</f>
        <v>11</v>
      </c>
      <c r="B58" t="s">
        <v>221</v>
      </c>
      <c r="C58" t="s">
        <v>222</v>
      </c>
      <c r="D58" t="s">
        <v>28</v>
      </c>
      <c r="E58" t="s">
        <v>26</v>
      </c>
      <c r="F58" t="s">
        <v>154</v>
      </c>
      <c r="G58" t="s">
        <v>71</v>
      </c>
      <c r="H58">
        <v>1</v>
      </c>
      <c r="I58" t="s">
        <v>240</v>
      </c>
      <c r="J58" t="s">
        <v>175</v>
      </c>
      <c r="K58" t="s">
        <v>172</v>
      </c>
      <c r="L58">
        <v>29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 t="s">
        <v>216</v>
      </c>
      <c r="C59" t="s">
        <v>223</v>
      </c>
      <c r="D59" t="s">
        <v>28</v>
      </c>
      <c r="E59" t="s">
        <v>21</v>
      </c>
      <c r="F59" t="s">
        <v>154</v>
      </c>
      <c r="G59" t="s">
        <v>71</v>
      </c>
      <c r="H59">
        <v>1</v>
      </c>
      <c r="I59" t="s">
        <v>240</v>
      </c>
      <c r="J59" t="s">
        <v>119</v>
      </c>
      <c r="K59" t="s">
        <v>183</v>
      </c>
      <c r="L59">
        <v>31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12</v>
      </c>
      <c r="B60" t="s">
        <v>216</v>
      </c>
      <c r="C60" t="s">
        <v>223</v>
      </c>
      <c r="D60" t="s">
        <v>28</v>
      </c>
      <c r="E60" t="s">
        <v>21</v>
      </c>
      <c r="F60" t="s">
        <v>154</v>
      </c>
      <c r="G60" t="s">
        <v>71</v>
      </c>
      <c r="H60">
        <v>1</v>
      </c>
      <c r="I60" t="s">
        <v>240</v>
      </c>
      <c r="J60" t="s">
        <v>205</v>
      </c>
      <c r="K60" t="s">
        <v>183</v>
      </c>
      <c r="L60">
        <v>36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12</v>
      </c>
      <c r="B61" t="s">
        <v>216</v>
      </c>
      <c r="C61" t="s">
        <v>223</v>
      </c>
      <c r="D61" t="s">
        <v>28</v>
      </c>
      <c r="E61" t="s">
        <v>21</v>
      </c>
      <c r="F61" t="s">
        <v>154</v>
      </c>
      <c r="G61" t="s">
        <v>71</v>
      </c>
      <c r="H61">
        <v>1</v>
      </c>
      <c r="I61" t="s">
        <v>240</v>
      </c>
      <c r="J61" t="s">
        <v>173</v>
      </c>
      <c r="K61" t="s">
        <v>172</v>
      </c>
      <c r="L61">
        <v>31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216</v>
      </c>
      <c r="C62" t="s">
        <v>223</v>
      </c>
      <c r="D62" t="s">
        <v>28</v>
      </c>
      <c r="E62" t="s">
        <v>21</v>
      </c>
      <c r="F62" t="s">
        <v>154</v>
      </c>
      <c r="G62" t="s">
        <v>71</v>
      </c>
      <c r="H62">
        <v>1</v>
      </c>
      <c r="I62" t="s">
        <v>240</v>
      </c>
      <c r="J62" t="s">
        <v>242</v>
      </c>
      <c r="K62" t="s">
        <v>236</v>
      </c>
      <c r="L62">
        <v>31</v>
      </c>
      <c r="T62" t="str">
        <f>Receive[[#This Row],[服装]]&amp;Receive[[#This Row],[名前]]&amp;Receive[[#This Row],[レアリティ]]</f>
        <v>ユニフォーム西谷夕ICONIC</v>
      </c>
    </row>
    <row r="63" spans="1:20" x14ac:dyDescent="0.3">
      <c r="A63">
        <f>VLOOKUP(Receive[[#This Row],[No用]],SetNo[[No.用]:[vlookup 用]],2,FALSE)</f>
        <v>12</v>
      </c>
      <c r="B63" t="s">
        <v>216</v>
      </c>
      <c r="C63" t="s">
        <v>223</v>
      </c>
      <c r="D63" t="s">
        <v>28</v>
      </c>
      <c r="E63" t="s">
        <v>21</v>
      </c>
      <c r="F63" t="s">
        <v>154</v>
      </c>
      <c r="G63" t="s">
        <v>71</v>
      </c>
      <c r="H63">
        <v>1</v>
      </c>
      <c r="I63" t="s">
        <v>240</v>
      </c>
      <c r="J63" t="s">
        <v>120</v>
      </c>
      <c r="K63" t="s">
        <v>183</v>
      </c>
      <c r="L63">
        <v>31</v>
      </c>
      <c r="T63" t="str">
        <f>Receive[[#This Row],[服装]]&amp;Receive[[#This Row],[名前]]&amp;Receive[[#This Row],[レアリティ]]</f>
        <v>ユニフォーム西谷夕ICONIC</v>
      </c>
    </row>
    <row r="64" spans="1:20" x14ac:dyDescent="0.3">
      <c r="A64">
        <f>VLOOKUP(Receive[[#This Row],[No用]],SetNo[[No.用]:[vlookup 用]],2,FALSE)</f>
        <v>12</v>
      </c>
      <c r="B64" t="s">
        <v>216</v>
      </c>
      <c r="C64" t="s">
        <v>223</v>
      </c>
      <c r="D64" t="s">
        <v>28</v>
      </c>
      <c r="E64" t="s">
        <v>21</v>
      </c>
      <c r="F64" t="s">
        <v>154</v>
      </c>
      <c r="G64" t="s">
        <v>71</v>
      </c>
      <c r="H64">
        <v>1</v>
      </c>
      <c r="I64" t="s">
        <v>240</v>
      </c>
      <c r="J64" t="s">
        <v>193</v>
      </c>
      <c r="K64" t="s">
        <v>236</v>
      </c>
      <c r="L64">
        <v>42</v>
      </c>
      <c r="M64">
        <v>5</v>
      </c>
      <c r="N64">
        <v>50</v>
      </c>
      <c r="O64">
        <v>7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12</v>
      </c>
      <c r="B65" t="s">
        <v>216</v>
      </c>
      <c r="C65" t="s">
        <v>223</v>
      </c>
      <c r="D65" t="s">
        <v>28</v>
      </c>
      <c r="E65" t="s">
        <v>21</v>
      </c>
      <c r="F65" t="s">
        <v>154</v>
      </c>
      <c r="G65" t="s">
        <v>71</v>
      </c>
      <c r="H65">
        <v>1</v>
      </c>
      <c r="I65" t="s">
        <v>240</v>
      </c>
      <c r="J65" t="s">
        <v>174</v>
      </c>
      <c r="K65" t="s">
        <v>172</v>
      </c>
      <c r="L65">
        <v>39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12</v>
      </c>
      <c r="B66" t="s">
        <v>216</v>
      </c>
      <c r="C66" t="s">
        <v>223</v>
      </c>
      <c r="D66" t="s">
        <v>28</v>
      </c>
      <c r="E66" t="s">
        <v>21</v>
      </c>
      <c r="F66" t="s">
        <v>154</v>
      </c>
      <c r="G66" t="s">
        <v>71</v>
      </c>
      <c r="H66">
        <v>1</v>
      </c>
      <c r="I66" t="s">
        <v>240</v>
      </c>
      <c r="J66" t="s">
        <v>175</v>
      </c>
      <c r="K66" t="s">
        <v>172</v>
      </c>
      <c r="L66">
        <v>29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 t="s">
        <v>218</v>
      </c>
      <c r="C67" t="s">
        <v>223</v>
      </c>
      <c r="D67" t="s">
        <v>23</v>
      </c>
      <c r="E67" t="s">
        <v>21</v>
      </c>
      <c r="F67" t="s">
        <v>154</v>
      </c>
      <c r="G67" t="s">
        <v>71</v>
      </c>
      <c r="H67">
        <v>1</v>
      </c>
      <c r="I67" t="s">
        <v>240</v>
      </c>
      <c r="J67" t="s">
        <v>119</v>
      </c>
      <c r="K67" t="s">
        <v>183</v>
      </c>
      <c r="L67">
        <v>31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13</v>
      </c>
      <c r="B68" t="s">
        <v>218</v>
      </c>
      <c r="C68" t="s">
        <v>223</v>
      </c>
      <c r="D68" t="s">
        <v>23</v>
      </c>
      <c r="E68" t="s">
        <v>21</v>
      </c>
      <c r="F68" t="s">
        <v>154</v>
      </c>
      <c r="G68" t="s">
        <v>71</v>
      </c>
      <c r="H68">
        <v>1</v>
      </c>
      <c r="I68" t="s">
        <v>240</v>
      </c>
      <c r="J68" t="s">
        <v>205</v>
      </c>
      <c r="K68" t="s">
        <v>183</v>
      </c>
      <c r="L68">
        <v>36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13</v>
      </c>
      <c r="B69" t="s">
        <v>218</v>
      </c>
      <c r="C69" t="s">
        <v>223</v>
      </c>
      <c r="D69" t="s">
        <v>23</v>
      </c>
      <c r="E69" t="s">
        <v>21</v>
      </c>
      <c r="F69" t="s">
        <v>154</v>
      </c>
      <c r="G69" t="s">
        <v>71</v>
      </c>
      <c r="H69">
        <v>1</v>
      </c>
      <c r="I69" t="s">
        <v>240</v>
      </c>
      <c r="J69" t="s">
        <v>173</v>
      </c>
      <c r="K69" t="s">
        <v>172</v>
      </c>
      <c r="L69">
        <v>31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13</v>
      </c>
      <c r="B70" t="s">
        <v>218</v>
      </c>
      <c r="C70" t="s">
        <v>223</v>
      </c>
      <c r="D70" t="s">
        <v>23</v>
      </c>
      <c r="E70" t="s">
        <v>21</v>
      </c>
      <c r="F70" t="s">
        <v>154</v>
      </c>
      <c r="G70" t="s">
        <v>71</v>
      </c>
      <c r="H70">
        <v>1</v>
      </c>
      <c r="I70" t="s">
        <v>240</v>
      </c>
      <c r="J70" t="s">
        <v>242</v>
      </c>
      <c r="K70" t="s">
        <v>172</v>
      </c>
      <c r="L70">
        <v>28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218</v>
      </c>
      <c r="C71" t="s">
        <v>223</v>
      </c>
      <c r="D71" t="s">
        <v>23</v>
      </c>
      <c r="E71" t="s">
        <v>21</v>
      </c>
      <c r="F71" t="s">
        <v>154</v>
      </c>
      <c r="G71" t="s">
        <v>71</v>
      </c>
      <c r="H71">
        <v>1</v>
      </c>
      <c r="I71" t="s">
        <v>240</v>
      </c>
      <c r="J71" t="s">
        <v>120</v>
      </c>
      <c r="K71" t="s">
        <v>183</v>
      </c>
      <c r="L71">
        <v>31</v>
      </c>
      <c r="T71" t="str">
        <f>Receive[[#This Row],[服装]]&amp;Receive[[#This Row],[名前]]&amp;Receive[[#This Row],[レアリティ]]</f>
        <v>制服西谷夕ICONIC</v>
      </c>
    </row>
    <row r="72" spans="1:20" x14ac:dyDescent="0.3">
      <c r="A72">
        <f>VLOOKUP(Receive[[#This Row],[No用]],SetNo[[No.用]:[vlookup 用]],2,FALSE)</f>
        <v>13</v>
      </c>
      <c r="B72" t="s">
        <v>218</v>
      </c>
      <c r="C72" t="s">
        <v>223</v>
      </c>
      <c r="D72" t="s">
        <v>23</v>
      </c>
      <c r="E72" t="s">
        <v>21</v>
      </c>
      <c r="F72" t="s">
        <v>154</v>
      </c>
      <c r="G72" t="s">
        <v>71</v>
      </c>
      <c r="H72">
        <v>1</v>
      </c>
      <c r="I72" t="s">
        <v>240</v>
      </c>
      <c r="J72" t="s">
        <v>193</v>
      </c>
      <c r="K72" t="s">
        <v>236</v>
      </c>
      <c r="L72">
        <v>42</v>
      </c>
      <c r="M72">
        <v>5</v>
      </c>
      <c r="N72">
        <v>50</v>
      </c>
      <c r="O72">
        <v>7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13</v>
      </c>
      <c r="B73" t="s">
        <v>218</v>
      </c>
      <c r="C73" t="s">
        <v>223</v>
      </c>
      <c r="D73" t="s">
        <v>23</v>
      </c>
      <c r="E73" t="s">
        <v>21</v>
      </c>
      <c r="F73" t="s">
        <v>154</v>
      </c>
      <c r="G73" t="s">
        <v>71</v>
      </c>
      <c r="H73">
        <v>1</v>
      </c>
      <c r="I73" t="s">
        <v>240</v>
      </c>
      <c r="J73" t="s">
        <v>174</v>
      </c>
      <c r="K73" t="s">
        <v>236</v>
      </c>
      <c r="L73">
        <v>39</v>
      </c>
      <c r="N73">
        <v>49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13</v>
      </c>
      <c r="B74" t="s">
        <v>218</v>
      </c>
      <c r="C74" t="s">
        <v>223</v>
      </c>
      <c r="D74" t="s">
        <v>23</v>
      </c>
      <c r="E74" t="s">
        <v>21</v>
      </c>
      <c r="F74" t="s">
        <v>154</v>
      </c>
      <c r="G74" t="s">
        <v>71</v>
      </c>
      <c r="H74">
        <v>1</v>
      </c>
      <c r="I74" t="s">
        <v>240</v>
      </c>
      <c r="J74" t="s">
        <v>174</v>
      </c>
      <c r="K74" t="s">
        <v>172</v>
      </c>
      <c r="L74">
        <v>39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13</v>
      </c>
      <c r="B75" t="s">
        <v>218</v>
      </c>
      <c r="C75" t="s">
        <v>223</v>
      </c>
      <c r="D75" t="s">
        <v>23</v>
      </c>
      <c r="E75" t="s">
        <v>21</v>
      </c>
      <c r="F75" t="s">
        <v>154</v>
      </c>
      <c r="G75" t="s">
        <v>71</v>
      </c>
      <c r="H75">
        <v>1</v>
      </c>
      <c r="I75" t="s">
        <v>240</v>
      </c>
      <c r="J75" t="s">
        <v>175</v>
      </c>
      <c r="K75" t="s">
        <v>172</v>
      </c>
      <c r="L75">
        <v>29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 t="s">
        <v>216</v>
      </c>
      <c r="C76" t="s">
        <v>142</v>
      </c>
      <c r="D76" t="s">
        <v>24</v>
      </c>
      <c r="E76" t="s">
        <v>25</v>
      </c>
      <c r="F76" t="s">
        <v>136</v>
      </c>
      <c r="G76" t="s">
        <v>71</v>
      </c>
      <c r="H76">
        <v>1</v>
      </c>
      <c r="I76" t="s">
        <v>240</v>
      </c>
      <c r="J76" t="s">
        <v>119</v>
      </c>
      <c r="K76" t="s">
        <v>172</v>
      </c>
      <c r="L76">
        <v>24</v>
      </c>
      <c r="T76" t="str">
        <f>Receive[[#This Row],[服装]]&amp;Receive[[#This Row],[名前]]&amp;Receive[[#This Row],[レアリティ]]</f>
        <v>ユニフォーム田中龍之介ICONIC</v>
      </c>
    </row>
    <row r="77" spans="1:20" x14ac:dyDescent="0.3">
      <c r="A77">
        <f>VLOOKUP(Receive[[#This Row],[No用]],SetNo[[No.用]:[vlookup 用]],2,FALSE)</f>
        <v>14</v>
      </c>
      <c r="B77" t="s">
        <v>216</v>
      </c>
      <c r="C77" t="s">
        <v>142</v>
      </c>
      <c r="D77" t="s">
        <v>24</v>
      </c>
      <c r="E77" t="s">
        <v>25</v>
      </c>
      <c r="F77" t="s">
        <v>136</v>
      </c>
      <c r="G77" t="s">
        <v>71</v>
      </c>
      <c r="H77">
        <v>1</v>
      </c>
      <c r="I77" t="s">
        <v>240</v>
      </c>
      <c r="J77" t="s">
        <v>173</v>
      </c>
      <c r="K77" t="s">
        <v>172</v>
      </c>
      <c r="L77">
        <v>24</v>
      </c>
      <c r="T77" t="str">
        <f>Receive[[#This Row],[服装]]&amp;Receive[[#This Row],[名前]]&amp;Receive[[#This Row],[レアリティ]]</f>
        <v>ユニフォーム田中龍之介ICONIC</v>
      </c>
    </row>
    <row r="78" spans="1:20" x14ac:dyDescent="0.3">
      <c r="A78">
        <f>VLOOKUP(Receive[[#This Row],[No用]],SetNo[[No.用]:[vlookup 用]],2,FALSE)</f>
        <v>14</v>
      </c>
      <c r="B78" t="s">
        <v>216</v>
      </c>
      <c r="C78" t="s">
        <v>142</v>
      </c>
      <c r="D78" t="s">
        <v>24</v>
      </c>
      <c r="E78" t="s">
        <v>25</v>
      </c>
      <c r="F78" t="s">
        <v>136</v>
      </c>
      <c r="G78" t="s">
        <v>71</v>
      </c>
      <c r="H78">
        <v>1</v>
      </c>
      <c r="I78" t="s">
        <v>240</v>
      </c>
      <c r="J78" t="s">
        <v>120</v>
      </c>
      <c r="K78" t="s">
        <v>172</v>
      </c>
      <c r="L78">
        <v>24</v>
      </c>
      <c r="T78" t="str">
        <f>Receive[[#This Row],[服装]]&amp;Receive[[#This Row],[名前]]&amp;Receive[[#This Row],[レアリティ]]</f>
        <v>ユニフォーム田中龍之介ICONIC</v>
      </c>
    </row>
    <row r="79" spans="1:20" x14ac:dyDescent="0.3">
      <c r="A79">
        <f>VLOOKUP(Receive[[#This Row],[No用]],SetNo[[No.用]:[vlookup 用]],2,FALSE)</f>
        <v>14</v>
      </c>
      <c r="B79" t="s">
        <v>216</v>
      </c>
      <c r="C79" t="s">
        <v>142</v>
      </c>
      <c r="D79" t="s">
        <v>24</v>
      </c>
      <c r="E79" t="s">
        <v>25</v>
      </c>
      <c r="F79" t="s">
        <v>136</v>
      </c>
      <c r="G79" t="s">
        <v>71</v>
      </c>
      <c r="H79">
        <v>1</v>
      </c>
      <c r="I79" t="s">
        <v>240</v>
      </c>
      <c r="J79" t="s">
        <v>174</v>
      </c>
      <c r="K79" t="s">
        <v>172</v>
      </c>
      <c r="L79">
        <v>24</v>
      </c>
      <c r="T79" t="str">
        <f>Receive[[#This Row],[服装]]&amp;Receive[[#This Row],[名前]]&amp;Receive[[#This Row],[レアリティ]]</f>
        <v>ユニフォーム田中龍之介ICONIC</v>
      </c>
    </row>
    <row r="80" spans="1:20" x14ac:dyDescent="0.3">
      <c r="A80">
        <f>VLOOKUP(Receive[[#This Row],[No用]],SetNo[[No.用]:[vlookup 用]],2,FALSE)</f>
        <v>14</v>
      </c>
      <c r="B80" t="s">
        <v>216</v>
      </c>
      <c r="C80" t="s">
        <v>142</v>
      </c>
      <c r="D80" t="s">
        <v>24</v>
      </c>
      <c r="E80" t="s">
        <v>25</v>
      </c>
      <c r="F80" t="s">
        <v>136</v>
      </c>
      <c r="G80" t="s">
        <v>71</v>
      </c>
      <c r="H80">
        <v>1</v>
      </c>
      <c r="I80" t="s">
        <v>240</v>
      </c>
      <c r="J80" t="s">
        <v>175</v>
      </c>
      <c r="K80" t="s">
        <v>172</v>
      </c>
      <c r="L80">
        <v>29</v>
      </c>
      <c r="T80" t="str">
        <f>Receive[[#This Row],[服装]]&amp;Receive[[#This Row],[名前]]&amp;Receive[[#This Row],[レアリティ]]</f>
        <v>ユニフォーム田中龍之介ICONIC</v>
      </c>
    </row>
    <row r="81" spans="1:20" x14ac:dyDescent="0.3">
      <c r="A81">
        <f>VLOOKUP(Receive[[#This Row],[No用]],SetNo[[No.用]:[vlookup 用]],2,FALSE)</f>
        <v>15</v>
      </c>
      <c r="B81" t="s">
        <v>149</v>
      </c>
      <c r="C81" t="s">
        <v>142</v>
      </c>
      <c r="D81" t="s">
        <v>28</v>
      </c>
      <c r="E81" t="s">
        <v>25</v>
      </c>
      <c r="F81" t="s">
        <v>136</v>
      </c>
      <c r="G81" t="s">
        <v>71</v>
      </c>
      <c r="H81">
        <v>1</v>
      </c>
      <c r="I81" t="s">
        <v>240</v>
      </c>
      <c r="J81" t="s">
        <v>119</v>
      </c>
      <c r="K81" t="s">
        <v>172</v>
      </c>
      <c r="L81">
        <v>24</v>
      </c>
      <c r="T81" t="str">
        <f>Receive[[#This Row],[服装]]&amp;Receive[[#This Row],[名前]]&amp;Receive[[#This Row],[レアリティ]]</f>
        <v>制服田中龍之介ICONIC</v>
      </c>
    </row>
    <row r="82" spans="1:20" x14ac:dyDescent="0.3">
      <c r="A82">
        <f>VLOOKUP(Receive[[#This Row],[No用]],SetNo[[No.用]:[vlookup 用]],2,FALSE)</f>
        <v>15</v>
      </c>
      <c r="B82" t="s">
        <v>149</v>
      </c>
      <c r="C82" t="s">
        <v>142</v>
      </c>
      <c r="D82" t="s">
        <v>28</v>
      </c>
      <c r="E82" t="s">
        <v>25</v>
      </c>
      <c r="F82" t="s">
        <v>136</v>
      </c>
      <c r="G82" t="s">
        <v>71</v>
      </c>
      <c r="H82">
        <v>1</v>
      </c>
      <c r="I82" t="s">
        <v>240</v>
      </c>
      <c r="J82" t="s">
        <v>173</v>
      </c>
      <c r="K82" t="s">
        <v>172</v>
      </c>
      <c r="L82">
        <v>24</v>
      </c>
      <c r="T82" t="str">
        <f>Receive[[#This Row],[服装]]&amp;Receive[[#This Row],[名前]]&amp;Receive[[#This Row],[レアリティ]]</f>
        <v>制服田中龍之介ICONIC</v>
      </c>
    </row>
    <row r="83" spans="1:20" x14ac:dyDescent="0.3">
      <c r="A83">
        <f>VLOOKUP(Receive[[#This Row],[No用]],SetNo[[No.用]:[vlookup 用]],2,FALSE)</f>
        <v>15</v>
      </c>
      <c r="B83" t="s">
        <v>149</v>
      </c>
      <c r="C83" t="s">
        <v>142</v>
      </c>
      <c r="D83" t="s">
        <v>28</v>
      </c>
      <c r="E83" t="s">
        <v>25</v>
      </c>
      <c r="F83" t="s">
        <v>136</v>
      </c>
      <c r="G83" t="s">
        <v>71</v>
      </c>
      <c r="H83">
        <v>1</v>
      </c>
      <c r="I83" t="s">
        <v>240</v>
      </c>
      <c r="J83" t="s">
        <v>120</v>
      </c>
      <c r="K83" t="s">
        <v>172</v>
      </c>
      <c r="L83">
        <v>24</v>
      </c>
      <c r="T83" t="str">
        <f>Receive[[#This Row],[服装]]&amp;Receive[[#This Row],[名前]]&amp;Receive[[#This Row],[レアリティ]]</f>
        <v>制服田中龍之介ICONIC</v>
      </c>
    </row>
    <row r="84" spans="1:20" x14ac:dyDescent="0.3">
      <c r="A84">
        <f>VLOOKUP(Receive[[#This Row],[No用]],SetNo[[No.用]:[vlookup 用]],2,FALSE)</f>
        <v>15</v>
      </c>
      <c r="B84" t="s">
        <v>149</v>
      </c>
      <c r="C84" t="s">
        <v>142</v>
      </c>
      <c r="D84" t="s">
        <v>28</v>
      </c>
      <c r="E84" t="s">
        <v>25</v>
      </c>
      <c r="F84" t="s">
        <v>136</v>
      </c>
      <c r="G84" t="s">
        <v>71</v>
      </c>
      <c r="H84">
        <v>1</v>
      </c>
      <c r="I84" t="s">
        <v>240</v>
      </c>
      <c r="J84" t="s">
        <v>174</v>
      </c>
      <c r="K84" t="s">
        <v>172</v>
      </c>
      <c r="L84">
        <v>24</v>
      </c>
      <c r="T84" t="str">
        <f>Receive[[#This Row],[服装]]&amp;Receive[[#This Row],[名前]]&amp;Receive[[#This Row],[レアリティ]]</f>
        <v>制服田中龍之介ICONIC</v>
      </c>
    </row>
    <row r="85" spans="1:20" x14ac:dyDescent="0.3">
      <c r="A85">
        <f>VLOOKUP(Receive[[#This Row],[No用]],SetNo[[No.用]:[vlookup 用]],2,FALSE)</f>
        <v>15</v>
      </c>
      <c r="B85" t="s">
        <v>149</v>
      </c>
      <c r="C85" t="s">
        <v>142</v>
      </c>
      <c r="D85" t="s">
        <v>28</v>
      </c>
      <c r="E85" t="s">
        <v>25</v>
      </c>
      <c r="F85" t="s">
        <v>136</v>
      </c>
      <c r="G85" t="s">
        <v>71</v>
      </c>
      <c r="H85">
        <v>1</v>
      </c>
      <c r="I85" t="s">
        <v>240</v>
      </c>
      <c r="J85" t="s">
        <v>175</v>
      </c>
      <c r="K85" t="s">
        <v>172</v>
      </c>
      <c r="L85">
        <v>29</v>
      </c>
      <c r="T85" t="str">
        <f>Receive[[#This Row],[服装]]&amp;Receive[[#This Row],[名前]]&amp;Receive[[#This Row],[レアリティ]]</f>
        <v>制服田中龍之介ICONIC</v>
      </c>
    </row>
    <row r="86" spans="1:20" x14ac:dyDescent="0.3">
      <c r="A86">
        <f>VLOOKUP(Receive[[#This Row],[No用]],SetNo[[No.用]:[vlookup 用]],2,FALSE)</f>
        <v>16</v>
      </c>
      <c r="B86" t="s">
        <v>216</v>
      </c>
      <c r="C86" t="s">
        <v>143</v>
      </c>
      <c r="D86" t="s">
        <v>28</v>
      </c>
      <c r="E86" t="s">
        <v>25</v>
      </c>
      <c r="F86" t="s">
        <v>136</v>
      </c>
      <c r="G86" t="s">
        <v>71</v>
      </c>
      <c r="H86">
        <v>1</v>
      </c>
      <c r="I86" t="s">
        <v>240</v>
      </c>
      <c r="J86" t="s">
        <v>119</v>
      </c>
      <c r="K86" t="s">
        <v>183</v>
      </c>
      <c r="L86">
        <v>33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16</v>
      </c>
      <c r="B87" t="s">
        <v>216</v>
      </c>
      <c r="C87" t="s">
        <v>143</v>
      </c>
      <c r="D87" t="s">
        <v>28</v>
      </c>
      <c r="E87" t="s">
        <v>25</v>
      </c>
      <c r="F87" t="s">
        <v>136</v>
      </c>
      <c r="G87" t="s">
        <v>71</v>
      </c>
      <c r="H87">
        <v>1</v>
      </c>
      <c r="I87" t="s">
        <v>240</v>
      </c>
      <c r="J87" t="s">
        <v>205</v>
      </c>
      <c r="K87" t="s">
        <v>183</v>
      </c>
      <c r="L87">
        <v>39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16</v>
      </c>
      <c r="B88" t="s">
        <v>216</v>
      </c>
      <c r="C88" t="s">
        <v>143</v>
      </c>
      <c r="D88" t="s">
        <v>28</v>
      </c>
      <c r="E88" t="s">
        <v>25</v>
      </c>
      <c r="F88" t="s">
        <v>136</v>
      </c>
      <c r="G88" t="s">
        <v>71</v>
      </c>
      <c r="H88">
        <v>1</v>
      </c>
      <c r="I88" t="s">
        <v>240</v>
      </c>
      <c r="J88" t="s">
        <v>173</v>
      </c>
      <c r="K88" t="s">
        <v>172</v>
      </c>
      <c r="L88">
        <v>31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216</v>
      </c>
      <c r="C89" t="s">
        <v>143</v>
      </c>
      <c r="D89" t="s">
        <v>28</v>
      </c>
      <c r="E89" t="s">
        <v>25</v>
      </c>
      <c r="F89" t="s">
        <v>136</v>
      </c>
      <c r="G89" t="s">
        <v>71</v>
      </c>
      <c r="H89">
        <v>1</v>
      </c>
      <c r="I89" t="s">
        <v>240</v>
      </c>
      <c r="J89" t="s">
        <v>242</v>
      </c>
      <c r="K89" t="s">
        <v>172</v>
      </c>
      <c r="L89">
        <v>32</v>
      </c>
      <c r="T89" t="str">
        <f>Receive[[#This Row],[服装]]&amp;Receive[[#This Row],[名前]]&amp;Receive[[#This Row],[レアリティ]]</f>
        <v>ユニフォーム澤村大地ICONIC</v>
      </c>
    </row>
    <row r="90" spans="1:20" x14ac:dyDescent="0.3">
      <c r="A90">
        <f>VLOOKUP(Receive[[#This Row],[No用]],SetNo[[No.用]:[vlookup 用]],2,FALSE)</f>
        <v>16</v>
      </c>
      <c r="B90" t="s">
        <v>216</v>
      </c>
      <c r="C90" t="s">
        <v>143</v>
      </c>
      <c r="D90" t="s">
        <v>28</v>
      </c>
      <c r="E90" t="s">
        <v>25</v>
      </c>
      <c r="F90" t="s">
        <v>136</v>
      </c>
      <c r="G90" t="s">
        <v>71</v>
      </c>
      <c r="H90">
        <v>1</v>
      </c>
      <c r="I90" t="s">
        <v>240</v>
      </c>
      <c r="J90" t="s">
        <v>120</v>
      </c>
      <c r="K90" t="s">
        <v>183</v>
      </c>
      <c r="L90">
        <v>33</v>
      </c>
      <c r="T90" t="str">
        <f>Receive[[#This Row],[服装]]&amp;Receive[[#This Row],[名前]]&amp;Receive[[#This Row],[レアリティ]]</f>
        <v>ユニフォーム澤村大地ICONIC</v>
      </c>
    </row>
    <row r="91" spans="1:20" x14ac:dyDescent="0.3">
      <c r="A91">
        <f>VLOOKUP(Receive[[#This Row],[No用]],SetNo[[No.用]:[vlookup 用]],2,FALSE)</f>
        <v>16</v>
      </c>
      <c r="B91" t="s">
        <v>216</v>
      </c>
      <c r="C91" t="s">
        <v>143</v>
      </c>
      <c r="D91" t="s">
        <v>28</v>
      </c>
      <c r="E91" t="s">
        <v>25</v>
      </c>
      <c r="F91" t="s">
        <v>136</v>
      </c>
      <c r="G91" t="s">
        <v>71</v>
      </c>
      <c r="H91">
        <v>1</v>
      </c>
      <c r="I91" t="s">
        <v>240</v>
      </c>
      <c r="J91" t="s">
        <v>174</v>
      </c>
      <c r="K91" t="s">
        <v>172</v>
      </c>
      <c r="L91">
        <v>28</v>
      </c>
      <c r="T91" t="str">
        <f>Receive[[#This Row],[服装]]&amp;Receive[[#This Row],[名前]]&amp;Receive[[#This Row],[レアリティ]]</f>
        <v>ユニフォーム澤村大地ICONIC</v>
      </c>
    </row>
    <row r="92" spans="1:20" x14ac:dyDescent="0.3">
      <c r="A92">
        <f>VLOOKUP(Receive[[#This Row],[No用]],SetNo[[No.用]:[vlookup 用]],2,FALSE)</f>
        <v>16</v>
      </c>
      <c r="B92" t="s">
        <v>216</v>
      </c>
      <c r="C92" t="s">
        <v>143</v>
      </c>
      <c r="D92" t="s">
        <v>28</v>
      </c>
      <c r="E92" t="s">
        <v>25</v>
      </c>
      <c r="F92" t="s">
        <v>136</v>
      </c>
      <c r="G92" t="s">
        <v>71</v>
      </c>
      <c r="H92">
        <v>1</v>
      </c>
      <c r="I92" t="s">
        <v>240</v>
      </c>
      <c r="J92" t="s">
        <v>175</v>
      </c>
      <c r="K92" t="s">
        <v>172</v>
      </c>
      <c r="L92">
        <v>29</v>
      </c>
      <c r="T92" t="str">
        <f>Receive[[#This Row],[服装]]&amp;Receive[[#This Row],[名前]]&amp;Receive[[#This Row],[レアリティ]]</f>
        <v>ユニフォーム澤村大地ICONIC</v>
      </c>
    </row>
    <row r="93" spans="1:20" x14ac:dyDescent="0.3">
      <c r="A93">
        <f>VLOOKUP(Receive[[#This Row],[No用]],SetNo[[No.用]:[vlookup 用]],2,FALSE)</f>
        <v>16</v>
      </c>
      <c r="B93" t="s">
        <v>216</v>
      </c>
      <c r="C93" t="s">
        <v>143</v>
      </c>
      <c r="D93" t="s">
        <v>28</v>
      </c>
      <c r="E93" t="s">
        <v>25</v>
      </c>
      <c r="F93" t="s">
        <v>136</v>
      </c>
      <c r="G93" t="s">
        <v>71</v>
      </c>
      <c r="H93">
        <v>1</v>
      </c>
      <c r="I93" t="s">
        <v>240</v>
      </c>
      <c r="J93" t="s">
        <v>193</v>
      </c>
      <c r="K93" t="s">
        <v>236</v>
      </c>
      <c r="L93">
        <v>40</v>
      </c>
      <c r="N93">
        <v>50</v>
      </c>
      <c r="T93" t="str">
        <f>Receive[[#This Row],[服装]]&amp;Receive[[#This Row],[名前]]&amp;Receive[[#This Row],[レアリティ]]</f>
        <v>ユニフォーム澤村大地ICONIC</v>
      </c>
    </row>
    <row r="94" spans="1:20" x14ac:dyDescent="0.3">
      <c r="A94">
        <f>VLOOKUP(Receive[[#This Row],[No用]],SetNo[[No.用]:[vlookup 用]],2,FALSE)</f>
        <v>17</v>
      </c>
      <c r="B94" t="s">
        <v>117</v>
      </c>
      <c r="C94" t="s">
        <v>143</v>
      </c>
      <c r="D94" t="s">
        <v>23</v>
      </c>
      <c r="E94" t="s">
        <v>25</v>
      </c>
      <c r="F94" t="s">
        <v>136</v>
      </c>
      <c r="G94" t="s">
        <v>71</v>
      </c>
      <c r="H94">
        <v>1</v>
      </c>
      <c r="I94" t="s">
        <v>240</v>
      </c>
      <c r="J94" t="s">
        <v>119</v>
      </c>
      <c r="K94" t="s">
        <v>183</v>
      </c>
      <c r="L94">
        <v>33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17</v>
      </c>
      <c r="B95" t="s">
        <v>117</v>
      </c>
      <c r="C95" t="s">
        <v>143</v>
      </c>
      <c r="D95" t="s">
        <v>23</v>
      </c>
      <c r="E95" t="s">
        <v>25</v>
      </c>
      <c r="F95" t="s">
        <v>136</v>
      </c>
      <c r="G95" t="s">
        <v>71</v>
      </c>
      <c r="H95">
        <v>1</v>
      </c>
      <c r="I95" t="s">
        <v>240</v>
      </c>
      <c r="J95" t="s">
        <v>205</v>
      </c>
      <c r="K95" t="s">
        <v>183</v>
      </c>
      <c r="L95">
        <v>39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17</v>
      </c>
      <c r="B96" t="s">
        <v>117</v>
      </c>
      <c r="C96" t="s">
        <v>143</v>
      </c>
      <c r="D96" t="s">
        <v>23</v>
      </c>
      <c r="E96" t="s">
        <v>25</v>
      </c>
      <c r="F96" t="s">
        <v>136</v>
      </c>
      <c r="G96" t="s">
        <v>71</v>
      </c>
      <c r="H96">
        <v>1</v>
      </c>
      <c r="I96" t="s">
        <v>240</v>
      </c>
      <c r="J96" t="s">
        <v>173</v>
      </c>
      <c r="K96" t="s">
        <v>172</v>
      </c>
      <c r="L96">
        <v>31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117</v>
      </c>
      <c r="C97" t="s">
        <v>143</v>
      </c>
      <c r="D97" t="s">
        <v>23</v>
      </c>
      <c r="E97" t="s">
        <v>25</v>
      </c>
      <c r="F97" t="s">
        <v>136</v>
      </c>
      <c r="G97" t="s">
        <v>71</v>
      </c>
      <c r="H97">
        <v>1</v>
      </c>
      <c r="I97" t="s">
        <v>240</v>
      </c>
      <c r="J97" t="s">
        <v>242</v>
      </c>
      <c r="K97" t="s">
        <v>172</v>
      </c>
      <c r="L97">
        <v>32</v>
      </c>
      <c r="T97" t="str">
        <f>Receive[[#This Row],[服装]]&amp;Receive[[#This Row],[名前]]&amp;Receive[[#This Row],[レアリティ]]</f>
        <v>プール掃除澤村大地ICONIC</v>
      </c>
    </row>
    <row r="98" spans="1:20" x14ac:dyDescent="0.3">
      <c r="A98">
        <f>VLOOKUP(Receive[[#This Row],[No用]],SetNo[[No.用]:[vlookup 用]],2,FALSE)</f>
        <v>17</v>
      </c>
      <c r="B98" t="s">
        <v>117</v>
      </c>
      <c r="C98" t="s">
        <v>143</v>
      </c>
      <c r="D98" t="s">
        <v>23</v>
      </c>
      <c r="E98" t="s">
        <v>25</v>
      </c>
      <c r="F98" t="s">
        <v>136</v>
      </c>
      <c r="G98" t="s">
        <v>71</v>
      </c>
      <c r="H98">
        <v>1</v>
      </c>
      <c r="I98" t="s">
        <v>240</v>
      </c>
      <c r="J98" t="s">
        <v>120</v>
      </c>
      <c r="K98" t="s">
        <v>183</v>
      </c>
      <c r="L98">
        <v>33</v>
      </c>
      <c r="T98" t="str">
        <f>Receive[[#This Row],[服装]]&amp;Receive[[#This Row],[名前]]&amp;Receive[[#This Row],[レアリティ]]</f>
        <v>プール掃除澤村大地ICONIC</v>
      </c>
    </row>
    <row r="99" spans="1:20" x14ac:dyDescent="0.3">
      <c r="A99">
        <f>VLOOKUP(Receive[[#This Row],[No用]],SetNo[[No.用]:[vlookup 用]],2,FALSE)</f>
        <v>17</v>
      </c>
      <c r="B99" t="s">
        <v>117</v>
      </c>
      <c r="C99" t="s">
        <v>143</v>
      </c>
      <c r="D99" t="s">
        <v>23</v>
      </c>
      <c r="E99" t="s">
        <v>25</v>
      </c>
      <c r="F99" t="s">
        <v>136</v>
      </c>
      <c r="G99" t="s">
        <v>71</v>
      </c>
      <c r="H99">
        <v>1</v>
      </c>
      <c r="I99" t="s">
        <v>240</v>
      </c>
      <c r="J99" t="s">
        <v>174</v>
      </c>
      <c r="K99" t="s">
        <v>236</v>
      </c>
      <c r="L99">
        <v>40</v>
      </c>
      <c r="N99">
        <v>50</v>
      </c>
      <c r="T99" t="str">
        <f>Receive[[#This Row],[服装]]&amp;Receive[[#This Row],[名前]]&amp;Receive[[#This Row],[レアリティ]]</f>
        <v>プール掃除澤村大地ICONIC</v>
      </c>
    </row>
    <row r="100" spans="1:20" x14ac:dyDescent="0.3">
      <c r="A100">
        <f>VLOOKUP(Receive[[#This Row],[No用]],SetNo[[No.用]:[vlookup 用]],2,FALSE)</f>
        <v>17</v>
      </c>
      <c r="B100" t="s">
        <v>117</v>
      </c>
      <c r="C100" t="s">
        <v>143</v>
      </c>
      <c r="D100" t="s">
        <v>23</v>
      </c>
      <c r="E100" t="s">
        <v>25</v>
      </c>
      <c r="F100" t="s">
        <v>136</v>
      </c>
      <c r="G100" t="s">
        <v>71</v>
      </c>
      <c r="H100">
        <v>1</v>
      </c>
      <c r="I100" t="s">
        <v>240</v>
      </c>
      <c r="J100" t="s">
        <v>174</v>
      </c>
      <c r="K100" t="s">
        <v>172</v>
      </c>
      <c r="L100">
        <v>28</v>
      </c>
      <c r="T100" t="str">
        <f>Receive[[#This Row],[服装]]&amp;Receive[[#This Row],[名前]]&amp;Receive[[#This Row],[レアリティ]]</f>
        <v>プール掃除澤村大地ICONIC</v>
      </c>
    </row>
    <row r="101" spans="1:20" x14ac:dyDescent="0.3">
      <c r="A101">
        <f>VLOOKUP(Receive[[#This Row],[No用]],SetNo[[No.用]:[vlookup 用]],2,FALSE)</f>
        <v>17</v>
      </c>
      <c r="B101" t="s">
        <v>117</v>
      </c>
      <c r="C101" t="s">
        <v>143</v>
      </c>
      <c r="D101" t="s">
        <v>23</v>
      </c>
      <c r="E101" t="s">
        <v>25</v>
      </c>
      <c r="F101" t="s">
        <v>136</v>
      </c>
      <c r="G101" t="s">
        <v>71</v>
      </c>
      <c r="H101">
        <v>1</v>
      </c>
      <c r="I101" t="s">
        <v>240</v>
      </c>
      <c r="J101" t="s">
        <v>175</v>
      </c>
      <c r="K101" t="s">
        <v>172</v>
      </c>
      <c r="L101">
        <v>29</v>
      </c>
      <c r="T101" t="str">
        <f>Receive[[#This Row],[服装]]&amp;Receive[[#This Row],[名前]]&amp;Receive[[#This Row],[レアリティ]]</f>
        <v>プール掃除澤村大地ICONIC</v>
      </c>
    </row>
    <row r="102" spans="1:20" x14ac:dyDescent="0.3">
      <c r="A102">
        <f>VLOOKUP(Receive[[#This Row],[No用]],SetNo[[No.用]:[vlookup 用]],2,FALSE)</f>
        <v>18</v>
      </c>
      <c r="B102" t="s">
        <v>216</v>
      </c>
      <c r="C102" t="s">
        <v>144</v>
      </c>
      <c r="D102" t="s">
        <v>24</v>
      </c>
      <c r="E102" t="s">
        <v>31</v>
      </c>
      <c r="F102" t="s">
        <v>136</v>
      </c>
      <c r="G102" t="s">
        <v>71</v>
      </c>
      <c r="H102">
        <v>1</v>
      </c>
      <c r="I102" t="s">
        <v>240</v>
      </c>
      <c r="J102" t="s">
        <v>119</v>
      </c>
      <c r="K102" t="s">
        <v>172</v>
      </c>
      <c r="L102">
        <v>22</v>
      </c>
      <c r="T102" t="str">
        <f>Receive[[#This Row],[服装]]&amp;Receive[[#This Row],[名前]]&amp;Receive[[#This Row],[レアリティ]]</f>
        <v>ユニフォーム菅原考支ICONIC</v>
      </c>
    </row>
    <row r="103" spans="1:20" x14ac:dyDescent="0.3">
      <c r="A103">
        <f>VLOOKUP(Receive[[#This Row],[No用]],SetNo[[No.用]:[vlookup 用]],2,FALSE)</f>
        <v>18</v>
      </c>
      <c r="B103" t="s">
        <v>216</v>
      </c>
      <c r="C103" t="s">
        <v>144</v>
      </c>
      <c r="D103" t="s">
        <v>24</v>
      </c>
      <c r="E103" t="s">
        <v>31</v>
      </c>
      <c r="F103" t="s">
        <v>136</v>
      </c>
      <c r="G103" t="s">
        <v>71</v>
      </c>
      <c r="H103">
        <v>1</v>
      </c>
      <c r="I103" t="s">
        <v>240</v>
      </c>
      <c r="J103" t="s">
        <v>173</v>
      </c>
      <c r="K103" t="s">
        <v>172</v>
      </c>
      <c r="L103">
        <v>22</v>
      </c>
      <c r="T103" t="str">
        <f>Receive[[#This Row],[服装]]&amp;Receive[[#This Row],[名前]]&amp;Receive[[#This Row],[レアリティ]]</f>
        <v>ユニフォーム菅原考支ICONIC</v>
      </c>
    </row>
    <row r="104" spans="1:20" x14ac:dyDescent="0.3">
      <c r="A104">
        <f>VLOOKUP(Receive[[#This Row],[No用]],SetNo[[No.用]:[vlookup 用]],2,FALSE)</f>
        <v>18</v>
      </c>
      <c r="B104" t="s">
        <v>216</v>
      </c>
      <c r="C104" t="s">
        <v>144</v>
      </c>
      <c r="D104" t="s">
        <v>24</v>
      </c>
      <c r="E104" t="s">
        <v>31</v>
      </c>
      <c r="F104" t="s">
        <v>136</v>
      </c>
      <c r="G104" t="s">
        <v>71</v>
      </c>
      <c r="H104">
        <v>1</v>
      </c>
      <c r="I104" t="s">
        <v>240</v>
      </c>
      <c r="J104" t="s">
        <v>120</v>
      </c>
      <c r="K104" t="s">
        <v>172</v>
      </c>
      <c r="L104">
        <v>24</v>
      </c>
      <c r="T104" t="str">
        <f>Receive[[#This Row],[服装]]&amp;Receive[[#This Row],[名前]]&amp;Receive[[#This Row],[レアリティ]]</f>
        <v>ユニフォーム菅原考支ICONIC</v>
      </c>
    </row>
    <row r="105" spans="1:20" x14ac:dyDescent="0.3">
      <c r="A105">
        <f>VLOOKUP(Receive[[#This Row],[No用]],SetNo[[No.用]:[vlookup 用]],2,FALSE)</f>
        <v>18</v>
      </c>
      <c r="B105" t="s">
        <v>216</v>
      </c>
      <c r="C105" t="s">
        <v>144</v>
      </c>
      <c r="D105" t="s">
        <v>24</v>
      </c>
      <c r="E105" t="s">
        <v>31</v>
      </c>
      <c r="F105" t="s">
        <v>136</v>
      </c>
      <c r="G105" t="s">
        <v>71</v>
      </c>
      <c r="H105">
        <v>1</v>
      </c>
      <c r="I105" t="s">
        <v>240</v>
      </c>
      <c r="J105" t="s">
        <v>174</v>
      </c>
      <c r="K105" t="s">
        <v>172</v>
      </c>
      <c r="L105">
        <v>27</v>
      </c>
      <c r="T105" t="str">
        <f>Receive[[#This Row],[服装]]&amp;Receive[[#This Row],[名前]]&amp;Receive[[#This Row],[レアリティ]]</f>
        <v>ユニフォーム菅原考支ICONIC</v>
      </c>
    </row>
    <row r="106" spans="1:20" x14ac:dyDescent="0.3">
      <c r="A106">
        <f>VLOOKUP(Receive[[#This Row],[No用]],SetNo[[No.用]:[vlookup 用]],2,FALSE)</f>
        <v>18</v>
      </c>
      <c r="B106" t="s">
        <v>216</v>
      </c>
      <c r="C106" t="s">
        <v>144</v>
      </c>
      <c r="D106" t="s">
        <v>24</v>
      </c>
      <c r="E106" t="s">
        <v>31</v>
      </c>
      <c r="F106" t="s">
        <v>136</v>
      </c>
      <c r="G106" t="s">
        <v>71</v>
      </c>
      <c r="H106">
        <v>1</v>
      </c>
      <c r="I106" t="s">
        <v>240</v>
      </c>
      <c r="J106" t="s">
        <v>175</v>
      </c>
      <c r="K106" t="s">
        <v>172</v>
      </c>
      <c r="L106">
        <v>27</v>
      </c>
      <c r="T106" t="str">
        <f>Receive[[#This Row],[服装]]&amp;Receive[[#This Row],[名前]]&amp;Receive[[#This Row],[レアリティ]]</f>
        <v>ユニフォーム菅原考支ICONIC</v>
      </c>
    </row>
    <row r="107" spans="1:20" x14ac:dyDescent="0.3">
      <c r="A107">
        <f>VLOOKUP(Receive[[#This Row],[No用]],SetNo[[No.用]:[vlookup 用]],2,FALSE)</f>
        <v>19</v>
      </c>
      <c r="B107" t="s">
        <v>117</v>
      </c>
      <c r="C107" t="s">
        <v>144</v>
      </c>
      <c r="D107" t="s">
        <v>28</v>
      </c>
      <c r="E107" t="s">
        <v>31</v>
      </c>
      <c r="F107" t="s">
        <v>136</v>
      </c>
      <c r="G107" t="s">
        <v>71</v>
      </c>
      <c r="H107">
        <v>1</v>
      </c>
      <c r="I107" t="s">
        <v>240</v>
      </c>
      <c r="J107" t="s">
        <v>119</v>
      </c>
      <c r="K107" t="s">
        <v>172</v>
      </c>
      <c r="L107">
        <v>22</v>
      </c>
      <c r="T107" t="str">
        <f>Receive[[#This Row],[服装]]&amp;Receive[[#This Row],[名前]]&amp;Receive[[#This Row],[レアリティ]]</f>
        <v>プール掃除菅原考支ICONIC</v>
      </c>
    </row>
    <row r="108" spans="1:20" x14ac:dyDescent="0.3">
      <c r="A108">
        <f>VLOOKUP(Receive[[#This Row],[No用]],SetNo[[No.用]:[vlookup 用]],2,FALSE)</f>
        <v>19</v>
      </c>
      <c r="B108" t="s">
        <v>117</v>
      </c>
      <c r="C108" t="s">
        <v>144</v>
      </c>
      <c r="D108" t="s">
        <v>28</v>
      </c>
      <c r="E108" t="s">
        <v>31</v>
      </c>
      <c r="F108" t="s">
        <v>136</v>
      </c>
      <c r="G108" t="s">
        <v>71</v>
      </c>
      <c r="H108">
        <v>1</v>
      </c>
      <c r="I108" t="s">
        <v>240</v>
      </c>
      <c r="J108" t="s">
        <v>173</v>
      </c>
      <c r="K108" t="s">
        <v>172</v>
      </c>
      <c r="L108">
        <v>22</v>
      </c>
      <c r="T108" t="str">
        <f>Receive[[#This Row],[服装]]&amp;Receive[[#This Row],[名前]]&amp;Receive[[#This Row],[レアリティ]]</f>
        <v>プール掃除菅原考支ICONIC</v>
      </c>
    </row>
    <row r="109" spans="1:20" x14ac:dyDescent="0.3">
      <c r="A109">
        <f>VLOOKUP(Receive[[#This Row],[No用]],SetNo[[No.用]:[vlookup 用]],2,FALSE)</f>
        <v>19</v>
      </c>
      <c r="B109" t="s">
        <v>117</v>
      </c>
      <c r="C109" t="s">
        <v>144</v>
      </c>
      <c r="D109" t="s">
        <v>28</v>
      </c>
      <c r="E109" t="s">
        <v>31</v>
      </c>
      <c r="F109" t="s">
        <v>136</v>
      </c>
      <c r="G109" t="s">
        <v>71</v>
      </c>
      <c r="H109">
        <v>1</v>
      </c>
      <c r="I109" t="s">
        <v>240</v>
      </c>
      <c r="J109" t="s">
        <v>120</v>
      </c>
      <c r="K109" t="s">
        <v>172</v>
      </c>
      <c r="L109">
        <v>24</v>
      </c>
      <c r="T109" t="str">
        <f>Receive[[#This Row],[服装]]&amp;Receive[[#This Row],[名前]]&amp;Receive[[#This Row],[レアリティ]]</f>
        <v>プール掃除菅原考支ICONIC</v>
      </c>
    </row>
    <row r="110" spans="1:20" x14ac:dyDescent="0.3">
      <c r="A110">
        <f>VLOOKUP(Receive[[#This Row],[No用]],SetNo[[No.用]:[vlookup 用]],2,FALSE)</f>
        <v>19</v>
      </c>
      <c r="B110" t="s">
        <v>117</v>
      </c>
      <c r="C110" t="s">
        <v>144</v>
      </c>
      <c r="D110" t="s">
        <v>28</v>
      </c>
      <c r="E110" t="s">
        <v>31</v>
      </c>
      <c r="F110" t="s">
        <v>136</v>
      </c>
      <c r="G110" t="s">
        <v>71</v>
      </c>
      <c r="H110">
        <v>1</v>
      </c>
      <c r="I110" t="s">
        <v>240</v>
      </c>
      <c r="J110" t="s">
        <v>174</v>
      </c>
      <c r="K110" t="s">
        <v>172</v>
      </c>
      <c r="L110">
        <v>27</v>
      </c>
      <c r="T110" t="str">
        <f>Receive[[#This Row],[服装]]&amp;Receive[[#This Row],[名前]]&amp;Receive[[#This Row],[レアリティ]]</f>
        <v>プール掃除菅原考支ICONIC</v>
      </c>
    </row>
    <row r="111" spans="1:20" x14ac:dyDescent="0.3">
      <c r="A111">
        <f>VLOOKUP(Receive[[#This Row],[No用]],SetNo[[No.用]:[vlookup 用]],2,FALSE)</f>
        <v>19</v>
      </c>
      <c r="B111" t="s">
        <v>117</v>
      </c>
      <c r="C111" t="s">
        <v>144</v>
      </c>
      <c r="D111" t="s">
        <v>28</v>
      </c>
      <c r="E111" t="s">
        <v>31</v>
      </c>
      <c r="F111" t="s">
        <v>136</v>
      </c>
      <c r="G111" t="s">
        <v>71</v>
      </c>
      <c r="H111">
        <v>1</v>
      </c>
      <c r="I111" t="s">
        <v>240</v>
      </c>
      <c r="J111" t="s">
        <v>175</v>
      </c>
      <c r="K111" t="s">
        <v>172</v>
      </c>
      <c r="L111">
        <v>27</v>
      </c>
      <c r="T111" t="str">
        <f>Receive[[#This Row],[服装]]&amp;Receive[[#This Row],[名前]]&amp;Receive[[#This Row],[レアリティ]]</f>
        <v>プール掃除菅原考支ICONIC</v>
      </c>
    </row>
    <row r="112" spans="1:20" x14ac:dyDescent="0.3">
      <c r="A112">
        <f>VLOOKUP(Receive[[#This Row],[No用]],SetNo[[No.用]:[vlookup 用]],2,FALSE)</f>
        <v>20</v>
      </c>
      <c r="B112" t="s">
        <v>216</v>
      </c>
      <c r="C112" t="s">
        <v>145</v>
      </c>
      <c r="D112" t="s">
        <v>28</v>
      </c>
      <c r="E112" t="s">
        <v>25</v>
      </c>
      <c r="F112" t="s">
        <v>136</v>
      </c>
      <c r="G112" t="s">
        <v>71</v>
      </c>
      <c r="H112">
        <v>1</v>
      </c>
      <c r="I112" t="s">
        <v>240</v>
      </c>
      <c r="J112" t="s">
        <v>119</v>
      </c>
      <c r="K112" t="s">
        <v>172</v>
      </c>
      <c r="L112">
        <v>21</v>
      </c>
      <c r="T112" t="str">
        <f>Receive[[#This Row],[服装]]&amp;Receive[[#This Row],[名前]]&amp;Receive[[#This Row],[レアリティ]]</f>
        <v>ユニフォーム東峰旭ICONIC</v>
      </c>
    </row>
    <row r="113" spans="1:20" x14ac:dyDescent="0.3">
      <c r="A113">
        <f>VLOOKUP(Receive[[#This Row],[No用]],SetNo[[No.用]:[vlookup 用]],2,FALSE)</f>
        <v>20</v>
      </c>
      <c r="B113" t="s">
        <v>216</v>
      </c>
      <c r="C113" t="s">
        <v>145</v>
      </c>
      <c r="D113" t="s">
        <v>28</v>
      </c>
      <c r="E113" t="s">
        <v>25</v>
      </c>
      <c r="F113" t="s">
        <v>136</v>
      </c>
      <c r="G113" t="s">
        <v>71</v>
      </c>
      <c r="H113">
        <v>1</v>
      </c>
      <c r="I113" t="s">
        <v>240</v>
      </c>
      <c r="J113" t="s">
        <v>173</v>
      </c>
      <c r="K113" t="s">
        <v>172</v>
      </c>
      <c r="L113">
        <v>21</v>
      </c>
      <c r="T113" t="str">
        <f>Receive[[#This Row],[服装]]&amp;Receive[[#This Row],[名前]]&amp;Receive[[#This Row],[レアリティ]]</f>
        <v>ユニフォーム東峰旭ICONIC</v>
      </c>
    </row>
    <row r="114" spans="1:20" x14ac:dyDescent="0.3">
      <c r="A114">
        <f>VLOOKUP(Receive[[#This Row],[No用]],SetNo[[No.用]:[vlookup 用]],2,FALSE)</f>
        <v>20</v>
      </c>
      <c r="B114" t="s">
        <v>216</v>
      </c>
      <c r="C114" t="s">
        <v>145</v>
      </c>
      <c r="D114" t="s">
        <v>28</v>
      </c>
      <c r="E114" t="s">
        <v>25</v>
      </c>
      <c r="F114" t="s">
        <v>136</v>
      </c>
      <c r="G114" t="s">
        <v>71</v>
      </c>
      <c r="H114">
        <v>1</v>
      </c>
      <c r="I114" t="s">
        <v>240</v>
      </c>
      <c r="J114" t="s">
        <v>120</v>
      </c>
      <c r="K114" t="s">
        <v>172</v>
      </c>
      <c r="L114">
        <v>21</v>
      </c>
      <c r="T114" t="str">
        <f>Receive[[#This Row],[服装]]&amp;Receive[[#This Row],[名前]]&amp;Receive[[#This Row],[レアリティ]]</f>
        <v>ユニフォーム東峰旭ICONIC</v>
      </c>
    </row>
    <row r="115" spans="1:20" x14ac:dyDescent="0.3">
      <c r="A115">
        <f>VLOOKUP(Receive[[#This Row],[No用]],SetNo[[No.用]:[vlookup 用]],2,FALSE)</f>
        <v>20</v>
      </c>
      <c r="B115" t="s">
        <v>216</v>
      </c>
      <c r="C115" t="s">
        <v>145</v>
      </c>
      <c r="D115" t="s">
        <v>28</v>
      </c>
      <c r="E115" t="s">
        <v>25</v>
      </c>
      <c r="F115" t="s">
        <v>136</v>
      </c>
      <c r="G115" t="s">
        <v>71</v>
      </c>
      <c r="H115">
        <v>1</v>
      </c>
      <c r="I115" t="s">
        <v>240</v>
      </c>
      <c r="J115" t="s">
        <v>174</v>
      </c>
      <c r="K115" t="s">
        <v>172</v>
      </c>
      <c r="L115">
        <v>29</v>
      </c>
      <c r="T115" t="str">
        <f>Receive[[#This Row],[服装]]&amp;Receive[[#This Row],[名前]]&amp;Receive[[#This Row],[レアリティ]]</f>
        <v>ユニフォーム東峰旭ICONIC</v>
      </c>
    </row>
    <row r="116" spans="1:20" x14ac:dyDescent="0.3">
      <c r="A116">
        <f>VLOOKUP(Receive[[#This Row],[No用]],SetNo[[No.用]:[vlookup 用]],2,FALSE)</f>
        <v>20</v>
      </c>
      <c r="B116" t="s">
        <v>216</v>
      </c>
      <c r="C116" t="s">
        <v>145</v>
      </c>
      <c r="D116" t="s">
        <v>28</v>
      </c>
      <c r="E116" t="s">
        <v>25</v>
      </c>
      <c r="F116" t="s">
        <v>136</v>
      </c>
      <c r="G116" t="s">
        <v>71</v>
      </c>
      <c r="H116">
        <v>1</v>
      </c>
      <c r="I116" t="s">
        <v>240</v>
      </c>
      <c r="J116" t="s">
        <v>175</v>
      </c>
      <c r="K116" t="s">
        <v>172</v>
      </c>
      <c r="L116">
        <v>32</v>
      </c>
      <c r="T116" t="str">
        <f>Receive[[#This Row],[服装]]&amp;Receive[[#This Row],[名前]]&amp;Receive[[#This Row],[レアリティ]]</f>
        <v>ユニフォーム東峰旭ICONIC</v>
      </c>
    </row>
    <row r="117" spans="1:20" x14ac:dyDescent="0.3">
      <c r="A117">
        <f>VLOOKUP(Receive[[#This Row],[No用]],SetNo[[No.用]:[vlookup 用]],2,FALSE)</f>
        <v>21</v>
      </c>
      <c r="B117" t="s">
        <v>117</v>
      </c>
      <c r="C117" t="s">
        <v>145</v>
      </c>
      <c r="D117" t="s">
        <v>23</v>
      </c>
      <c r="E117" t="s">
        <v>25</v>
      </c>
      <c r="F117" t="s">
        <v>136</v>
      </c>
      <c r="G117" t="s">
        <v>71</v>
      </c>
      <c r="H117">
        <v>1</v>
      </c>
      <c r="I117" t="s">
        <v>240</v>
      </c>
      <c r="J117" t="s">
        <v>119</v>
      </c>
      <c r="K117" t="s">
        <v>172</v>
      </c>
      <c r="L117">
        <v>19</v>
      </c>
      <c r="T117" t="str">
        <f>Receive[[#This Row],[服装]]&amp;Receive[[#This Row],[名前]]&amp;Receive[[#This Row],[レアリティ]]</f>
        <v>プール掃除東峰旭ICONIC</v>
      </c>
    </row>
    <row r="118" spans="1:20" x14ac:dyDescent="0.3">
      <c r="A118">
        <f>VLOOKUP(Receive[[#This Row],[No用]],SetNo[[No.用]:[vlookup 用]],2,FALSE)</f>
        <v>21</v>
      </c>
      <c r="B118" t="s">
        <v>117</v>
      </c>
      <c r="C118" t="s">
        <v>145</v>
      </c>
      <c r="D118" t="s">
        <v>23</v>
      </c>
      <c r="E118" t="s">
        <v>25</v>
      </c>
      <c r="F118" t="s">
        <v>136</v>
      </c>
      <c r="G118" t="s">
        <v>71</v>
      </c>
      <c r="H118">
        <v>1</v>
      </c>
      <c r="I118" t="s">
        <v>240</v>
      </c>
      <c r="J118" t="s">
        <v>173</v>
      </c>
      <c r="K118" t="s">
        <v>172</v>
      </c>
      <c r="L118">
        <v>19</v>
      </c>
      <c r="T118" t="str">
        <f>Receive[[#This Row],[服装]]&amp;Receive[[#This Row],[名前]]&amp;Receive[[#This Row],[レアリティ]]</f>
        <v>プール掃除東峰旭ICONIC</v>
      </c>
    </row>
    <row r="119" spans="1:20" x14ac:dyDescent="0.3">
      <c r="A119">
        <f>VLOOKUP(Receive[[#This Row],[No用]],SetNo[[No.用]:[vlookup 用]],2,FALSE)</f>
        <v>21</v>
      </c>
      <c r="B119" t="s">
        <v>117</v>
      </c>
      <c r="C119" t="s">
        <v>145</v>
      </c>
      <c r="D119" t="s">
        <v>23</v>
      </c>
      <c r="E119" t="s">
        <v>25</v>
      </c>
      <c r="F119" t="s">
        <v>136</v>
      </c>
      <c r="G119" t="s">
        <v>71</v>
      </c>
      <c r="H119">
        <v>1</v>
      </c>
      <c r="I119" t="s">
        <v>240</v>
      </c>
      <c r="J119" t="s">
        <v>120</v>
      </c>
      <c r="K119" t="s">
        <v>172</v>
      </c>
      <c r="L119">
        <v>19</v>
      </c>
      <c r="T119" t="str">
        <f>Receive[[#This Row],[服装]]&amp;Receive[[#This Row],[名前]]&amp;Receive[[#This Row],[レアリティ]]</f>
        <v>プール掃除東峰旭ICONIC</v>
      </c>
    </row>
    <row r="120" spans="1:20" x14ac:dyDescent="0.3">
      <c r="A120">
        <f>VLOOKUP(Receive[[#This Row],[No用]],SetNo[[No.用]:[vlookup 用]],2,FALSE)</f>
        <v>21</v>
      </c>
      <c r="B120" t="s">
        <v>117</v>
      </c>
      <c r="C120" t="s">
        <v>145</v>
      </c>
      <c r="D120" t="s">
        <v>23</v>
      </c>
      <c r="E120" t="s">
        <v>25</v>
      </c>
      <c r="F120" t="s">
        <v>136</v>
      </c>
      <c r="G120" t="s">
        <v>71</v>
      </c>
      <c r="H120">
        <v>1</v>
      </c>
      <c r="I120" t="s">
        <v>240</v>
      </c>
      <c r="J120" t="s">
        <v>174</v>
      </c>
      <c r="K120" t="s">
        <v>172</v>
      </c>
      <c r="L120">
        <v>27</v>
      </c>
      <c r="T120" t="str">
        <f>Receive[[#This Row],[服装]]&amp;Receive[[#This Row],[名前]]&amp;Receive[[#This Row],[レアリティ]]</f>
        <v>プール掃除東峰旭ICONIC</v>
      </c>
    </row>
    <row r="121" spans="1:20" x14ac:dyDescent="0.3">
      <c r="A121">
        <f>VLOOKUP(Receive[[#This Row],[No用]],SetNo[[No.用]:[vlookup 用]],2,FALSE)</f>
        <v>21</v>
      </c>
      <c r="B121" t="s">
        <v>117</v>
      </c>
      <c r="C121" t="s">
        <v>145</v>
      </c>
      <c r="D121" t="s">
        <v>23</v>
      </c>
      <c r="E121" t="s">
        <v>25</v>
      </c>
      <c r="F121" t="s">
        <v>136</v>
      </c>
      <c r="G121" t="s">
        <v>71</v>
      </c>
      <c r="H121">
        <v>1</v>
      </c>
      <c r="I121" t="s">
        <v>240</v>
      </c>
      <c r="J121" t="s">
        <v>175</v>
      </c>
      <c r="K121" t="s">
        <v>172</v>
      </c>
      <c r="L121">
        <v>30</v>
      </c>
      <c r="T121" t="str">
        <f>Receive[[#This Row],[服装]]&amp;Receive[[#This Row],[名前]]&amp;Receive[[#This Row],[レアリティ]]</f>
        <v>プール掃除東峰旭ICONIC</v>
      </c>
    </row>
    <row r="122" spans="1:20" x14ac:dyDescent="0.3">
      <c r="A122">
        <f>VLOOKUP(Receive[[#This Row],[No用]],SetNo[[No.用]:[vlookup 用]],2,FALSE)</f>
        <v>22</v>
      </c>
      <c r="B122" t="s">
        <v>216</v>
      </c>
      <c r="C122" t="s">
        <v>145</v>
      </c>
      <c r="D122" t="s">
        <v>28</v>
      </c>
      <c r="E122" t="s">
        <v>25</v>
      </c>
      <c r="F122" t="s">
        <v>136</v>
      </c>
      <c r="G122" t="s">
        <v>229</v>
      </c>
      <c r="H122">
        <v>1</v>
      </c>
      <c r="I122" t="s">
        <v>240</v>
      </c>
      <c r="J122" t="s">
        <v>119</v>
      </c>
      <c r="K122" t="s">
        <v>172</v>
      </c>
      <c r="L122">
        <v>21</v>
      </c>
      <c r="T122" t="str">
        <f>Receive[[#This Row],[服装]]&amp;Receive[[#This Row],[名前]]&amp;Receive[[#This Row],[レアリティ]]</f>
        <v>ユニフォーム東峰旭YELL</v>
      </c>
    </row>
    <row r="123" spans="1:20" x14ac:dyDescent="0.3">
      <c r="A123">
        <f>VLOOKUP(Receive[[#This Row],[No用]],SetNo[[No.用]:[vlookup 用]],2,FALSE)</f>
        <v>22</v>
      </c>
      <c r="B123" t="s">
        <v>216</v>
      </c>
      <c r="C123" t="s">
        <v>145</v>
      </c>
      <c r="D123" t="s">
        <v>28</v>
      </c>
      <c r="E123" t="s">
        <v>25</v>
      </c>
      <c r="F123" t="s">
        <v>136</v>
      </c>
      <c r="G123" t="s">
        <v>229</v>
      </c>
      <c r="H123">
        <v>1</v>
      </c>
      <c r="I123" t="s">
        <v>240</v>
      </c>
      <c r="J123" t="s">
        <v>173</v>
      </c>
      <c r="K123" t="s">
        <v>172</v>
      </c>
      <c r="L123">
        <v>21</v>
      </c>
      <c r="T123" t="str">
        <f>Receive[[#This Row],[服装]]&amp;Receive[[#This Row],[名前]]&amp;Receive[[#This Row],[レアリティ]]</f>
        <v>ユニフォーム東峰旭YELL</v>
      </c>
    </row>
    <row r="124" spans="1:20" x14ac:dyDescent="0.3">
      <c r="A124">
        <f>VLOOKUP(Receive[[#This Row],[No用]],SetNo[[No.用]:[vlookup 用]],2,FALSE)</f>
        <v>22</v>
      </c>
      <c r="B124" t="s">
        <v>216</v>
      </c>
      <c r="C124" t="s">
        <v>145</v>
      </c>
      <c r="D124" t="s">
        <v>28</v>
      </c>
      <c r="E124" t="s">
        <v>25</v>
      </c>
      <c r="F124" t="s">
        <v>136</v>
      </c>
      <c r="G124" t="s">
        <v>229</v>
      </c>
      <c r="H124">
        <v>1</v>
      </c>
      <c r="I124" t="s">
        <v>240</v>
      </c>
      <c r="J124" t="s">
        <v>120</v>
      </c>
      <c r="K124" t="s">
        <v>172</v>
      </c>
      <c r="L124">
        <v>21</v>
      </c>
      <c r="T124" t="str">
        <f>Receive[[#This Row],[服装]]&amp;Receive[[#This Row],[名前]]&amp;Receive[[#This Row],[レアリティ]]</f>
        <v>ユニフォーム東峰旭YELL</v>
      </c>
    </row>
    <row r="125" spans="1:20" x14ac:dyDescent="0.3">
      <c r="A125">
        <f>VLOOKUP(Receive[[#This Row],[No用]],SetNo[[No.用]:[vlookup 用]],2,FALSE)</f>
        <v>22</v>
      </c>
      <c r="B125" t="s">
        <v>216</v>
      </c>
      <c r="C125" t="s">
        <v>145</v>
      </c>
      <c r="D125" t="s">
        <v>28</v>
      </c>
      <c r="E125" t="s">
        <v>25</v>
      </c>
      <c r="F125" t="s">
        <v>136</v>
      </c>
      <c r="G125" t="s">
        <v>229</v>
      </c>
      <c r="H125">
        <v>1</v>
      </c>
      <c r="I125" t="s">
        <v>240</v>
      </c>
      <c r="J125" t="s">
        <v>174</v>
      </c>
      <c r="K125" t="s">
        <v>172</v>
      </c>
      <c r="L125">
        <v>29</v>
      </c>
      <c r="T125" t="str">
        <f>Receive[[#This Row],[服装]]&amp;Receive[[#This Row],[名前]]&amp;Receive[[#This Row],[レアリティ]]</f>
        <v>ユニフォーム東峰旭YELL</v>
      </c>
    </row>
    <row r="126" spans="1:20" x14ac:dyDescent="0.3">
      <c r="A126">
        <f>VLOOKUP(Receive[[#This Row],[No用]],SetNo[[No.用]:[vlookup 用]],2,FALSE)</f>
        <v>22</v>
      </c>
      <c r="B126" t="s">
        <v>216</v>
      </c>
      <c r="C126" t="s">
        <v>145</v>
      </c>
      <c r="D126" t="s">
        <v>28</v>
      </c>
      <c r="E126" t="s">
        <v>25</v>
      </c>
      <c r="F126" t="s">
        <v>136</v>
      </c>
      <c r="G126" t="s">
        <v>229</v>
      </c>
      <c r="H126">
        <v>1</v>
      </c>
      <c r="I126" t="s">
        <v>240</v>
      </c>
      <c r="J126" t="s">
        <v>175</v>
      </c>
      <c r="K126" t="s">
        <v>172</v>
      </c>
      <c r="L126">
        <v>32</v>
      </c>
      <c r="T126" t="str">
        <f>Receive[[#This Row],[服装]]&amp;Receive[[#This Row],[名前]]&amp;Receive[[#This Row],[レアリティ]]</f>
        <v>ユニフォーム東峰旭YELL</v>
      </c>
    </row>
    <row r="127" spans="1:20" x14ac:dyDescent="0.3">
      <c r="A127">
        <f>VLOOKUP(Receive[[#This Row],[No用]],SetNo[[No.用]:[vlookup 用]],2,FALSE)</f>
        <v>23</v>
      </c>
      <c r="B127" t="s">
        <v>216</v>
      </c>
      <c r="C127" t="s">
        <v>146</v>
      </c>
      <c r="D127" t="s">
        <v>24</v>
      </c>
      <c r="E127" t="s">
        <v>25</v>
      </c>
      <c r="F127" t="s">
        <v>136</v>
      </c>
      <c r="G127" t="s">
        <v>71</v>
      </c>
      <c r="H127">
        <v>1</v>
      </c>
      <c r="I127" t="s">
        <v>240</v>
      </c>
      <c r="J127" t="s">
        <v>119</v>
      </c>
      <c r="K127" t="s">
        <v>183</v>
      </c>
      <c r="L127">
        <v>31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23</v>
      </c>
      <c r="B128" t="s">
        <v>216</v>
      </c>
      <c r="C128" t="s">
        <v>146</v>
      </c>
      <c r="D128" t="s">
        <v>24</v>
      </c>
      <c r="E128" t="s">
        <v>25</v>
      </c>
      <c r="F128" t="s">
        <v>136</v>
      </c>
      <c r="G128" t="s">
        <v>71</v>
      </c>
      <c r="H128">
        <v>1</v>
      </c>
      <c r="I128" t="s">
        <v>240</v>
      </c>
      <c r="J128" t="s">
        <v>205</v>
      </c>
      <c r="K128" t="s">
        <v>183</v>
      </c>
      <c r="L128">
        <v>33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216</v>
      </c>
      <c r="C129" t="s">
        <v>146</v>
      </c>
      <c r="D129" t="s">
        <v>24</v>
      </c>
      <c r="E129" t="s">
        <v>25</v>
      </c>
      <c r="F129" t="s">
        <v>136</v>
      </c>
      <c r="G129" t="s">
        <v>71</v>
      </c>
      <c r="H129">
        <v>1</v>
      </c>
      <c r="I129" t="s">
        <v>240</v>
      </c>
      <c r="J129" t="s">
        <v>173</v>
      </c>
      <c r="K129" t="s">
        <v>172</v>
      </c>
      <c r="L129">
        <v>29</v>
      </c>
      <c r="T129" t="str">
        <f>Receive[[#This Row],[服装]]&amp;Receive[[#This Row],[名前]]&amp;Receive[[#This Row],[レアリティ]]</f>
        <v>ユニフォーム縁下力ICONIC</v>
      </c>
    </row>
    <row r="130" spans="1:20" x14ac:dyDescent="0.3">
      <c r="A130">
        <f>VLOOKUP(Receive[[#This Row],[No用]],SetNo[[No.用]:[vlookup 用]],2,FALSE)</f>
        <v>23</v>
      </c>
      <c r="B130" t="s">
        <v>216</v>
      </c>
      <c r="C130" t="s">
        <v>146</v>
      </c>
      <c r="D130" t="s">
        <v>24</v>
      </c>
      <c r="E130" t="s">
        <v>25</v>
      </c>
      <c r="F130" t="s">
        <v>136</v>
      </c>
      <c r="G130" t="s">
        <v>71</v>
      </c>
      <c r="H130">
        <v>1</v>
      </c>
      <c r="I130" t="s">
        <v>240</v>
      </c>
      <c r="J130" t="s">
        <v>120</v>
      </c>
      <c r="K130" t="s">
        <v>183</v>
      </c>
      <c r="L130">
        <v>31</v>
      </c>
      <c r="T130" t="str">
        <f>Receive[[#This Row],[服装]]&amp;Receive[[#This Row],[名前]]&amp;Receive[[#This Row],[レアリティ]]</f>
        <v>ユニフォーム縁下力ICONIC</v>
      </c>
    </row>
    <row r="131" spans="1:20" x14ac:dyDescent="0.3">
      <c r="A131">
        <f>VLOOKUP(Receive[[#This Row],[No用]],SetNo[[No.用]:[vlookup 用]],2,FALSE)</f>
        <v>23</v>
      </c>
      <c r="B131" t="s">
        <v>216</v>
      </c>
      <c r="C131" t="s">
        <v>146</v>
      </c>
      <c r="D131" t="s">
        <v>24</v>
      </c>
      <c r="E131" t="s">
        <v>25</v>
      </c>
      <c r="F131" t="s">
        <v>136</v>
      </c>
      <c r="G131" t="s">
        <v>71</v>
      </c>
      <c r="H131">
        <v>1</v>
      </c>
      <c r="I131" t="s">
        <v>240</v>
      </c>
      <c r="J131" t="s">
        <v>174</v>
      </c>
      <c r="K131" t="s">
        <v>172</v>
      </c>
      <c r="L131">
        <v>29</v>
      </c>
      <c r="T131" t="str">
        <f>Receive[[#This Row],[服装]]&amp;Receive[[#This Row],[名前]]&amp;Receive[[#This Row],[レアリティ]]</f>
        <v>ユニフォーム縁下力ICONIC</v>
      </c>
    </row>
    <row r="132" spans="1:20" x14ac:dyDescent="0.3">
      <c r="A132">
        <f>VLOOKUP(Receive[[#This Row],[No用]],SetNo[[No.用]:[vlookup 用]],2,FALSE)</f>
        <v>23</v>
      </c>
      <c r="B132" t="s">
        <v>216</v>
      </c>
      <c r="C132" t="s">
        <v>146</v>
      </c>
      <c r="D132" t="s">
        <v>24</v>
      </c>
      <c r="E132" t="s">
        <v>25</v>
      </c>
      <c r="F132" t="s">
        <v>136</v>
      </c>
      <c r="G132" t="s">
        <v>71</v>
      </c>
      <c r="H132">
        <v>1</v>
      </c>
      <c r="I132" t="s">
        <v>240</v>
      </c>
      <c r="J132" t="s">
        <v>175</v>
      </c>
      <c r="K132" t="s">
        <v>172</v>
      </c>
      <c r="L132">
        <v>29</v>
      </c>
      <c r="T132" t="str">
        <f>Receive[[#This Row],[服装]]&amp;Receive[[#This Row],[名前]]&amp;Receive[[#This Row],[レアリティ]]</f>
        <v>ユニフォーム縁下力ICONIC</v>
      </c>
    </row>
    <row r="133" spans="1:20" x14ac:dyDescent="0.3">
      <c r="A133">
        <f>VLOOKUP(Receive[[#This Row],[No用]],SetNo[[No.用]:[vlookup 用]],2,FALSE)</f>
        <v>23</v>
      </c>
      <c r="B133" t="s">
        <v>216</v>
      </c>
      <c r="C133" t="s">
        <v>146</v>
      </c>
      <c r="D133" t="s">
        <v>24</v>
      </c>
      <c r="E133" t="s">
        <v>25</v>
      </c>
      <c r="F133" t="s">
        <v>136</v>
      </c>
      <c r="G133" t="s">
        <v>71</v>
      </c>
      <c r="H133">
        <v>1</v>
      </c>
      <c r="I133" t="s">
        <v>240</v>
      </c>
      <c r="J133" t="s">
        <v>193</v>
      </c>
      <c r="K133" t="s">
        <v>236</v>
      </c>
      <c r="L133">
        <v>42</v>
      </c>
      <c r="N133">
        <v>52</v>
      </c>
      <c r="T133" t="str">
        <f>Receive[[#This Row],[服装]]&amp;Receive[[#This Row],[名前]]&amp;Receive[[#This Row],[レアリティ]]</f>
        <v>ユニフォーム縁下力ICONIC</v>
      </c>
    </row>
    <row r="134" spans="1:20" x14ac:dyDescent="0.3">
      <c r="A134">
        <f>VLOOKUP(Receive[[#This Row],[No用]],SetNo[[No.用]:[vlookup 用]],2,FALSE)</f>
        <v>24</v>
      </c>
      <c r="B134" t="s">
        <v>400</v>
      </c>
      <c r="C134" t="s">
        <v>146</v>
      </c>
      <c r="D134" t="s">
        <v>28</v>
      </c>
      <c r="E134" t="s">
        <v>25</v>
      </c>
      <c r="F134" t="s">
        <v>136</v>
      </c>
      <c r="G134" t="s">
        <v>71</v>
      </c>
      <c r="H134">
        <v>1</v>
      </c>
      <c r="I134" t="s">
        <v>240</v>
      </c>
      <c r="J134" t="s">
        <v>119</v>
      </c>
      <c r="K134" t="s">
        <v>183</v>
      </c>
      <c r="L134">
        <v>31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400</v>
      </c>
      <c r="C135" t="s">
        <v>146</v>
      </c>
      <c r="D135" t="s">
        <v>28</v>
      </c>
      <c r="E135" t="s">
        <v>25</v>
      </c>
      <c r="F135" t="s">
        <v>136</v>
      </c>
      <c r="G135" t="s">
        <v>71</v>
      </c>
      <c r="H135">
        <v>1</v>
      </c>
      <c r="I135" t="s">
        <v>240</v>
      </c>
      <c r="J135" t="s">
        <v>205</v>
      </c>
      <c r="K135" t="s">
        <v>183</v>
      </c>
      <c r="L135">
        <v>33</v>
      </c>
      <c r="T135" t="str">
        <f>Receive[[#This Row],[服装]]&amp;Receive[[#This Row],[名前]]&amp;Receive[[#This Row],[レアリティ]]</f>
        <v>探偵縁下力ICONIC</v>
      </c>
    </row>
    <row r="136" spans="1:20" x14ac:dyDescent="0.3">
      <c r="A136">
        <f>VLOOKUP(Receive[[#This Row],[No用]],SetNo[[No.用]:[vlookup 用]],2,FALSE)</f>
        <v>24</v>
      </c>
      <c r="B136" t="s">
        <v>400</v>
      </c>
      <c r="C136" t="s">
        <v>146</v>
      </c>
      <c r="D136" t="s">
        <v>28</v>
      </c>
      <c r="E136" t="s">
        <v>25</v>
      </c>
      <c r="F136" t="s">
        <v>136</v>
      </c>
      <c r="G136" t="s">
        <v>71</v>
      </c>
      <c r="H136">
        <v>1</v>
      </c>
      <c r="I136" t="s">
        <v>240</v>
      </c>
      <c r="J136" t="s">
        <v>173</v>
      </c>
      <c r="K136" t="s">
        <v>172</v>
      </c>
      <c r="L136">
        <v>29</v>
      </c>
      <c r="T136" t="str">
        <f>Receive[[#This Row],[服装]]&amp;Receive[[#This Row],[名前]]&amp;Receive[[#This Row],[レアリティ]]</f>
        <v>探偵縁下力ICONIC</v>
      </c>
    </row>
    <row r="137" spans="1:20" x14ac:dyDescent="0.3">
      <c r="A137">
        <f>VLOOKUP(Receive[[#This Row],[No用]],SetNo[[No.用]:[vlookup 用]],2,FALSE)</f>
        <v>24</v>
      </c>
      <c r="B137" t="s">
        <v>400</v>
      </c>
      <c r="C137" t="s">
        <v>146</v>
      </c>
      <c r="D137" t="s">
        <v>28</v>
      </c>
      <c r="E137" t="s">
        <v>25</v>
      </c>
      <c r="F137" t="s">
        <v>136</v>
      </c>
      <c r="G137" t="s">
        <v>71</v>
      </c>
      <c r="H137">
        <v>1</v>
      </c>
      <c r="I137" t="s">
        <v>240</v>
      </c>
      <c r="J137" t="s">
        <v>120</v>
      </c>
      <c r="K137" t="s">
        <v>183</v>
      </c>
      <c r="L137">
        <v>31</v>
      </c>
      <c r="T137" t="str">
        <f>Receive[[#This Row],[服装]]&amp;Receive[[#This Row],[名前]]&amp;Receive[[#This Row],[レアリティ]]</f>
        <v>探偵縁下力ICONIC</v>
      </c>
    </row>
    <row r="138" spans="1:20" x14ac:dyDescent="0.3">
      <c r="A138">
        <f>VLOOKUP(Receive[[#This Row],[No用]],SetNo[[No.用]:[vlookup 用]],2,FALSE)</f>
        <v>24</v>
      </c>
      <c r="B138" t="s">
        <v>400</v>
      </c>
      <c r="C138" t="s">
        <v>146</v>
      </c>
      <c r="D138" t="s">
        <v>28</v>
      </c>
      <c r="E138" t="s">
        <v>25</v>
      </c>
      <c r="F138" t="s">
        <v>136</v>
      </c>
      <c r="G138" t="s">
        <v>71</v>
      </c>
      <c r="H138">
        <v>1</v>
      </c>
      <c r="I138" t="s">
        <v>240</v>
      </c>
      <c r="J138" t="s">
        <v>174</v>
      </c>
      <c r="K138" t="s">
        <v>172</v>
      </c>
      <c r="L138">
        <v>29</v>
      </c>
      <c r="T138" t="str">
        <f>Receive[[#This Row],[服装]]&amp;Receive[[#This Row],[名前]]&amp;Receive[[#This Row],[レアリティ]]</f>
        <v>探偵縁下力ICONIC</v>
      </c>
    </row>
    <row r="139" spans="1:20" x14ac:dyDescent="0.3">
      <c r="A139">
        <f>VLOOKUP(Receive[[#This Row],[No用]],SetNo[[No.用]:[vlookup 用]],2,FALSE)</f>
        <v>24</v>
      </c>
      <c r="B139" t="s">
        <v>400</v>
      </c>
      <c r="C139" t="s">
        <v>146</v>
      </c>
      <c r="D139" t="s">
        <v>28</v>
      </c>
      <c r="E139" t="s">
        <v>25</v>
      </c>
      <c r="F139" t="s">
        <v>136</v>
      </c>
      <c r="G139" t="s">
        <v>71</v>
      </c>
      <c r="H139">
        <v>1</v>
      </c>
      <c r="I139" t="s">
        <v>240</v>
      </c>
      <c r="J139" t="s">
        <v>175</v>
      </c>
      <c r="K139" t="s">
        <v>172</v>
      </c>
      <c r="L139">
        <v>29</v>
      </c>
      <c r="T139" t="str">
        <f>Receive[[#This Row],[服装]]&amp;Receive[[#This Row],[名前]]&amp;Receive[[#This Row],[レアリティ]]</f>
        <v>探偵縁下力ICONIC</v>
      </c>
    </row>
    <row r="140" spans="1:20" x14ac:dyDescent="0.3">
      <c r="A140">
        <f>VLOOKUP(Receive[[#This Row],[No用]],SetNo[[No.用]:[vlookup 用]],2,FALSE)</f>
        <v>25</v>
      </c>
      <c r="B140" t="s">
        <v>216</v>
      </c>
      <c r="C140" t="s">
        <v>147</v>
      </c>
      <c r="D140" t="s">
        <v>24</v>
      </c>
      <c r="E140" t="s">
        <v>25</v>
      </c>
      <c r="F140" t="s">
        <v>136</v>
      </c>
      <c r="G140" t="s">
        <v>71</v>
      </c>
      <c r="H140">
        <v>1</v>
      </c>
      <c r="I140" t="s">
        <v>240</v>
      </c>
      <c r="J140" t="s">
        <v>119</v>
      </c>
      <c r="K140" t="s">
        <v>172</v>
      </c>
      <c r="L140">
        <v>24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216</v>
      </c>
      <c r="C141" t="s">
        <v>147</v>
      </c>
      <c r="D141" t="s">
        <v>24</v>
      </c>
      <c r="E141" t="s">
        <v>25</v>
      </c>
      <c r="F141" t="s">
        <v>136</v>
      </c>
      <c r="G141" t="s">
        <v>71</v>
      </c>
      <c r="H141">
        <v>1</v>
      </c>
      <c r="I141" t="s">
        <v>240</v>
      </c>
      <c r="J141" t="s">
        <v>205</v>
      </c>
      <c r="K141" t="s">
        <v>172</v>
      </c>
      <c r="L141">
        <v>24</v>
      </c>
      <c r="T141" t="str">
        <f>Receive[[#This Row],[服装]]&amp;Receive[[#This Row],[名前]]&amp;Receive[[#This Row],[レアリティ]]</f>
        <v>ユニフォーム木下久志ICONIC</v>
      </c>
    </row>
    <row r="142" spans="1:20" x14ac:dyDescent="0.3">
      <c r="A142">
        <f>VLOOKUP(Receive[[#This Row],[No用]],SetNo[[No.用]:[vlookup 用]],2,FALSE)</f>
        <v>25</v>
      </c>
      <c r="B142" t="s">
        <v>216</v>
      </c>
      <c r="C142" t="s">
        <v>147</v>
      </c>
      <c r="D142" t="s">
        <v>24</v>
      </c>
      <c r="E142" t="s">
        <v>25</v>
      </c>
      <c r="F142" t="s">
        <v>136</v>
      </c>
      <c r="G142" t="s">
        <v>71</v>
      </c>
      <c r="H142">
        <v>1</v>
      </c>
      <c r="I142" t="s">
        <v>240</v>
      </c>
      <c r="J142" t="s">
        <v>173</v>
      </c>
      <c r="K142" t="s">
        <v>172</v>
      </c>
      <c r="L142">
        <v>21</v>
      </c>
      <c r="T142" t="str">
        <f>Receive[[#This Row],[服装]]&amp;Receive[[#This Row],[名前]]&amp;Receive[[#This Row],[レアリティ]]</f>
        <v>ユニフォーム木下久志ICONIC</v>
      </c>
    </row>
    <row r="143" spans="1:20" x14ac:dyDescent="0.3">
      <c r="A143">
        <f>VLOOKUP(Receive[[#This Row],[No用]],SetNo[[No.用]:[vlookup 用]],2,FALSE)</f>
        <v>25</v>
      </c>
      <c r="B143" t="s">
        <v>216</v>
      </c>
      <c r="C143" t="s">
        <v>147</v>
      </c>
      <c r="D143" t="s">
        <v>24</v>
      </c>
      <c r="E143" t="s">
        <v>25</v>
      </c>
      <c r="F143" t="s">
        <v>136</v>
      </c>
      <c r="G143" t="s">
        <v>71</v>
      </c>
      <c r="H143">
        <v>1</v>
      </c>
      <c r="I143" t="s">
        <v>240</v>
      </c>
      <c r="J143" t="s">
        <v>120</v>
      </c>
      <c r="K143" t="s">
        <v>172</v>
      </c>
      <c r="L143">
        <v>22</v>
      </c>
      <c r="T143" t="str">
        <f>Receive[[#This Row],[服装]]&amp;Receive[[#This Row],[名前]]&amp;Receive[[#This Row],[レアリティ]]</f>
        <v>ユニフォーム木下久志ICONIC</v>
      </c>
    </row>
    <row r="144" spans="1:20" x14ac:dyDescent="0.3">
      <c r="A144">
        <f>VLOOKUP(Receive[[#This Row],[No用]],SetNo[[No.用]:[vlookup 用]],2,FALSE)</f>
        <v>25</v>
      </c>
      <c r="B144" t="s">
        <v>216</v>
      </c>
      <c r="C144" t="s">
        <v>147</v>
      </c>
      <c r="D144" t="s">
        <v>24</v>
      </c>
      <c r="E144" t="s">
        <v>25</v>
      </c>
      <c r="F144" t="s">
        <v>136</v>
      </c>
      <c r="G144" t="s">
        <v>71</v>
      </c>
      <c r="H144">
        <v>1</v>
      </c>
      <c r="I144" t="s">
        <v>240</v>
      </c>
      <c r="J144" t="s">
        <v>174</v>
      </c>
      <c r="K144" t="s">
        <v>172</v>
      </c>
      <c r="L144">
        <v>24</v>
      </c>
      <c r="T144" t="str">
        <f>Receive[[#This Row],[服装]]&amp;Receive[[#This Row],[名前]]&amp;Receive[[#This Row],[レアリティ]]</f>
        <v>ユニフォーム木下久志ICONIC</v>
      </c>
    </row>
    <row r="145" spans="1:20" x14ac:dyDescent="0.3">
      <c r="A145">
        <f>VLOOKUP(Receive[[#This Row],[No用]],SetNo[[No.用]:[vlookup 用]],2,FALSE)</f>
        <v>25</v>
      </c>
      <c r="B145" t="s">
        <v>216</v>
      </c>
      <c r="C145" t="s">
        <v>147</v>
      </c>
      <c r="D145" t="s">
        <v>24</v>
      </c>
      <c r="E145" t="s">
        <v>25</v>
      </c>
      <c r="F145" t="s">
        <v>136</v>
      </c>
      <c r="G145" t="s">
        <v>71</v>
      </c>
      <c r="H145">
        <v>1</v>
      </c>
      <c r="I145" t="s">
        <v>240</v>
      </c>
      <c r="J145" t="s">
        <v>175</v>
      </c>
      <c r="K145" t="s">
        <v>172</v>
      </c>
      <c r="L145">
        <v>22</v>
      </c>
      <c r="T145" t="str">
        <f>Receive[[#This Row],[服装]]&amp;Receive[[#This Row],[名前]]&amp;Receive[[#This Row],[レアリティ]]</f>
        <v>ユニフォーム木下久志ICONIC</v>
      </c>
    </row>
    <row r="146" spans="1:20" x14ac:dyDescent="0.3">
      <c r="A146">
        <f>VLOOKUP(Receive[[#This Row],[No用]],SetNo[[No.用]:[vlookup 用]],2,FALSE)</f>
        <v>26</v>
      </c>
      <c r="B146" t="s">
        <v>216</v>
      </c>
      <c r="C146" t="s">
        <v>148</v>
      </c>
      <c r="D146" t="s">
        <v>24</v>
      </c>
      <c r="E146" t="s">
        <v>26</v>
      </c>
      <c r="F146" t="s">
        <v>136</v>
      </c>
      <c r="G146" t="s">
        <v>71</v>
      </c>
      <c r="H146">
        <v>1</v>
      </c>
      <c r="I146" t="s">
        <v>240</v>
      </c>
      <c r="J146" t="s">
        <v>119</v>
      </c>
      <c r="K146" t="s">
        <v>172</v>
      </c>
      <c r="L146">
        <v>22</v>
      </c>
      <c r="T146" t="str">
        <f>Receive[[#This Row],[服装]]&amp;Receive[[#This Row],[名前]]&amp;Receive[[#This Row],[レアリティ]]</f>
        <v>ユニフォーム成田一仁ICONIC</v>
      </c>
    </row>
    <row r="147" spans="1:20" x14ac:dyDescent="0.3">
      <c r="A147">
        <f>VLOOKUP(Receive[[#This Row],[No用]],SetNo[[No.用]:[vlookup 用]],2,FALSE)</f>
        <v>26</v>
      </c>
      <c r="B147" t="s">
        <v>216</v>
      </c>
      <c r="C147" t="s">
        <v>148</v>
      </c>
      <c r="D147" t="s">
        <v>24</v>
      </c>
      <c r="E147" t="s">
        <v>26</v>
      </c>
      <c r="F147" t="s">
        <v>136</v>
      </c>
      <c r="G147" t="s">
        <v>71</v>
      </c>
      <c r="H147">
        <v>1</v>
      </c>
      <c r="I147" t="s">
        <v>240</v>
      </c>
      <c r="J147" t="s">
        <v>173</v>
      </c>
      <c r="K147" t="s">
        <v>172</v>
      </c>
      <c r="L147">
        <v>22</v>
      </c>
      <c r="T147" t="str">
        <f>Receive[[#This Row],[服装]]&amp;Receive[[#This Row],[名前]]&amp;Receive[[#This Row],[レアリティ]]</f>
        <v>ユニフォーム成田一仁ICONIC</v>
      </c>
    </row>
    <row r="148" spans="1:20" x14ac:dyDescent="0.3">
      <c r="A148">
        <f>VLOOKUP(Receive[[#This Row],[No用]],SetNo[[No.用]:[vlookup 用]],2,FALSE)</f>
        <v>26</v>
      </c>
      <c r="B148" t="s">
        <v>216</v>
      </c>
      <c r="C148" t="s">
        <v>148</v>
      </c>
      <c r="D148" t="s">
        <v>24</v>
      </c>
      <c r="E148" t="s">
        <v>26</v>
      </c>
      <c r="F148" t="s">
        <v>136</v>
      </c>
      <c r="G148" t="s">
        <v>71</v>
      </c>
      <c r="H148">
        <v>1</v>
      </c>
      <c r="I148" t="s">
        <v>240</v>
      </c>
      <c r="J148" t="s">
        <v>120</v>
      </c>
      <c r="K148" t="s">
        <v>172</v>
      </c>
      <c r="L148">
        <v>22</v>
      </c>
      <c r="T148" t="str">
        <f>Receive[[#This Row],[服装]]&amp;Receive[[#This Row],[名前]]&amp;Receive[[#This Row],[レアリティ]]</f>
        <v>ユニフォーム成田一仁ICONIC</v>
      </c>
    </row>
    <row r="149" spans="1:20" x14ac:dyDescent="0.3">
      <c r="A149">
        <f>VLOOKUP(Receive[[#This Row],[No用]],SetNo[[No.用]:[vlookup 用]],2,FALSE)</f>
        <v>26</v>
      </c>
      <c r="B149" t="s">
        <v>216</v>
      </c>
      <c r="C149" t="s">
        <v>148</v>
      </c>
      <c r="D149" t="s">
        <v>24</v>
      </c>
      <c r="E149" t="s">
        <v>26</v>
      </c>
      <c r="F149" t="s">
        <v>136</v>
      </c>
      <c r="G149" t="s">
        <v>71</v>
      </c>
      <c r="H149">
        <v>1</v>
      </c>
      <c r="I149" t="s">
        <v>240</v>
      </c>
      <c r="J149" t="s">
        <v>174</v>
      </c>
      <c r="K149" t="s">
        <v>172</v>
      </c>
      <c r="L149">
        <v>22</v>
      </c>
      <c r="T149" t="str">
        <f>Receive[[#This Row],[服装]]&amp;Receive[[#This Row],[名前]]&amp;Receive[[#This Row],[レアリティ]]</f>
        <v>ユニフォーム成田一仁ICONIC</v>
      </c>
    </row>
    <row r="150" spans="1:20" x14ac:dyDescent="0.3">
      <c r="A150">
        <f>VLOOKUP(Receive[[#This Row],[No用]],SetNo[[No.用]:[vlookup 用]],2,FALSE)</f>
        <v>26</v>
      </c>
      <c r="B150" t="s">
        <v>216</v>
      </c>
      <c r="C150" t="s">
        <v>148</v>
      </c>
      <c r="D150" t="s">
        <v>24</v>
      </c>
      <c r="E150" t="s">
        <v>26</v>
      </c>
      <c r="F150" t="s">
        <v>136</v>
      </c>
      <c r="G150" t="s">
        <v>71</v>
      </c>
      <c r="H150">
        <v>1</v>
      </c>
      <c r="I150" t="s">
        <v>240</v>
      </c>
      <c r="J150" t="s">
        <v>175</v>
      </c>
      <c r="K150" t="s">
        <v>172</v>
      </c>
      <c r="L150">
        <v>29</v>
      </c>
      <c r="T150" t="str">
        <f>Receive[[#This Row],[服装]]&amp;Receive[[#This Row],[名前]]&amp;Receive[[#This Row],[レアリティ]]</f>
        <v>ユニフォーム成田一仁ICONIC</v>
      </c>
    </row>
    <row r="151" spans="1:20" x14ac:dyDescent="0.3">
      <c r="A151">
        <f>VLOOKUP(Receive[[#This Row],[No用]],SetNo[[No.用]:[vlookup 用]],2,FALSE)</f>
        <v>27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240</v>
      </c>
      <c r="J151" t="s">
        <v>119</v>
      </c>
      <c r="K151" t="s">
        <v>172</v>
      </c>
      <c r="L151">
        <v>26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108</v>
      </c>
      <c r="C152" t="s">
        <v>39</v>
      </c>
      <c r="D152" t="s">
        <v>24</v>
      </c>
      <c r="E152" t="s">
        <v>31</v>
      </c>
      <c r="F152" t="s">
        <v>27</v>
      </c>
      <c r="G152" t="s">
        <v>71</v>
      </c>
      <c r="H152">
        <v>1</v>
      </c>
      <c r="I152" t="s">
        <v>240</v>
      </c>
      <c r="J152" t="s">
        <v>173</v>
      </c>
      <c r="K152" t="s">
        <v>172</v>
      </c>
      <c r="L152">
        <v>24</v>
      </c>
      <c r="T152" t="str">
        <f>Receive[[#This Row],[服装]]&amp;Receive[[#This Row],[名前]]&amp;Receive[[#This Row],[レアリティ]]</f>
        <v>ユニフォーム孤爪研磨ICONIC</v>
      </c>
    </row>
    <row r="153" spans="1:20" x14ac:dyDescent="0.3">
      <c r="A153">
        <f>VLOOKUP(Receive[[#This Row],[No用]],SetNo[[No.用]:[vlookup 用]],2,FALSE)</f>
        <v>27</v>
      </c>
      <c r="B153" t="s">
        <v>108</v>
      </c>
      <c r="C153" t="s">
        <v>39</v>
      </c>
      <c r="D153" t="s">
        <v>24</v>
      </c>
      <c r="E153" t="s">
        <v>31</v>
      </c>
      <c r="F153" t="s">
        <v>27</v>
      </c>
      <c r="G153" t="s">
        <v>71</v>
      </c>
      <c r="H153">
        <v>1</v>
      </c>
      <c r="I153" t="s">
        <v>240</v>
      </c>
      <c r="J153" t="s">
        <v>242</v>
      </c>
      <c r="K153" t="s">
        <v>172</v>
      </c>
      <c r="L153">
        <v>24</v>
      </c>
      <c r="T153" t="str">
        <f>Receive[[#This Row],[服装]]&amp;Receive[[#This Row],[名前]]&amp;Receive[[#This Row],[レアリティ]]</f>
        <v>ユニフォーム孤爪研磨ICONIC</v>
      </c>
    </row>
    <row r="154" spans="1:20" x14ac:dyDescent="0.3">
      <c r="A154">
        <f>VLOOKUP(Receive[[#This Row],[No用]],SetNo[[No.用]:[vlookup 用]],2,FALSE)</f>
        <v>27</v>
      </c>
      <c r="B154" t="s">
        <v>108</v>
      </c>
      <c r="C154" t="s">
        <v>39</v>
      </c>
      <c r="D154" t="s">
        <v>24</v>
      </c>
      <c r="E154" t="s">
        <v>31</v>
      </c>
      <c r="F154" t="s">
        <v>27</v>
      </c>
      <c r="G154" t="s">
        <v>71</v>
      </c>
      <c r="H154">
        <v>1</v>
      </c>
      <c r="I154" t="s">
        <v>240</v>
      </c>
      <c r="J154" t="s">
        <v>120</v>
      </c>
      <c r="K154" t="s">
        <v>172</v>
      </c>
      <c r="L154">
        <v>26</v>
      </c>
      <c r="T154" t="str">
        <f>Receive[[#This Row],[服装]]&amp;Receive[[#This Row],[名前]]&amp;Receive[[#This Row],[レアリティ]]</f>
        <v>ユニフォーム孤爪研磨ICONIC</v>
      </c>
    </row>
    <row r="155" spans="1:20" x14ac:dyDescent="0.3">
      <c r="A155">
        <f>VLOOKUP(Receive[[#This Row],[No用]],SetNo[[No.用]:[vlookup 用]],2,FALSE)</f>
        <v>27</v>
      </c>
      <c r="B155" t="s">
        <v>108</v>
      </c>
      <c r="C155" t="s">
        <v>39</v>
      </c>
      <c r="D155" t="s">
        <v>24</v>
      </c>
      <c r="E155" t="s">
        <v>31</v>
      </c>
      <c r="F155" t="s">
        <v>27</v>
      </c>
      <c r="G155" t="s">
        <v>71</v>
      </c>
      <c r="H155">
        <v>1</v>
      </c>
      <c r="I155" t="s">
        <v>240</v>
      </c>
      <c r="J155" t="s">
        <v>174</v>
      </c>
      <c r="K155" t="s">
        <v>172</v>
      </c>
      <c r="L155">
        <v>24</v>
      </c>
      <c r="T155" t="str">
        <f>Receive[[#This Row],[服装]]&amp;Receive[[#This Row],[名前]]&amp;Receive[[#This Row],[レアリティ]]</f>
        <v>ユニフォーム孤爪研磨ICONIC</v>
      </c>
    </row>
    <row r="156" spans="1:20" x14ac:dyDescent="0.3">
      <c r="A156">
        <f>VLOOKUP(Receive[[#This Row],[No用]],SetNo[[No.用]:[vlookup 用]],2,FALSE)</f>
        <v>27</v>
      </c>
      <c r="B156" t="s">
        <v>108</v>
      </c>
      <c r="C156" t="s">
        <v>39</v>
      </c>
      <c r="D156" t="s">
        <v>24</v>
      </c>
      <c r="E156" t="s">
        <v>31</v>
      </c>
      <c r="F156" t="s">
        <v>27</v>
      </c>
      <c r="G156" t="s">
        <v>71</v>
      </c>
      <c r="H156">
        <v>1</v>
      </c>
      <c r="I156" t="s">
        <v>240</v>
      </c>
      <c r="J156" t="s">
        <v>175</v>
      </c>
      <c r="K156" t="s">
        <v>172</v>
      </c>
      <c r="L156">
        <v>29</v>
      </c>
      <c r="T156" t="str">
        <f>Receive[[#This Row],[服装]]&amp;Receive[[#This Row],[名前]]&amp;Receive[[#This Row],[レアリティ]]</f>
        <v>ユニフォーム孤爪研磨ICONIC</v>
      </c>
    </row>
    <row r="157" spans="1:20" x14ac:dyDescent="0.3">
      <c r="A157">
        <f>VLOOKUP(Receive[[#This Row],[No用]],SetNo[[No.用]:[vlookup 用]],2,FALSE)</f>
        <v>28</v>
      </c>
      <c r="B157" t="s">
        <v>149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240</v>
      </c>
      <c r="J157" t="s">
        <v>119</v>
      </c>
      <c r="K157" t="s">
        <v>172</v>
      </c>
      <c r="L157">
        <v>26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149</v>
      </c>
      <c r="C158" t="s">
        <v>39</v>
      </c>
      <c r="D158" t="s">
        <v>90</v>
      </c>
      <c r="E158" t="s">
        <v>31</v>
      </c>
      <c r="F158" t="s">
        <v>27</v>
      </c>
      <c r="G158" t="s">
        <v>71</v>
      </c>
      <c r="H158">
        <v>1</v>
      </c>
      <c r="I158" t="s">
        <v>240</v>
      </c>
      <c r="J158" t="s">
        <v>173</v>
      </c>
      <c r="K158" t="s">
        <v>172</v>
      </c>
      <c r="L158">
        <v>24</v>
      </c>
      <c r="T158" t="str">
        <f>Receive[[#This Row],[服装]]&amp;Receive[[#This Row],[名前]]&amp;Receive[[#This Row],[レアリティ]]</f>
        <v>制服孤爪研磨ICONIC</v>
      </c>
    </row>
    <row r="159" spans="1:20" x14ac:dyDescent="0.3">
      <c r="A159">
        <f>VLOOKUP(Receive[[#This Row],[No用]],SetNo[[No.用]:[vlookup 用]],2,FALSE)</f>
        <v>28</v>
      </c>
      <c r="B159" t="s">
        <v>149</v>
      </c>
      <c r="C159" t="s">
        <v>39</v>
      </c>
      <c r="D159" t="s">
        <v>90</v>
      </c>
      <c r="E159" t="s">
        <v>31</v>
      </c>
      <c r="F159" t="s">
        <v>27</v>
      </c>
      <c r="G159" t="s">
        <v>71</v>
      </c>
      <c r="H159">
        <v>1</v>
      </c>
      <c r="I159" t="s">
        <v>240</v>
      </c>
      <c r="J159" t="s">
        <v>242</v>
      </c>
      <c r="K159" t="s">
        <v>172</v>
      </c>
      <c r="L159">
        <v>24</v>
      </c>
      <c r="T159" t="str">
        <f>Receive[[#This Row],[服装]]&amp;Receive[[#This Row],[名前]]&amp;Receive[[#This Row],[レアリティ]]</f>
        <v>制服孤爪研磨ICONIC</v>
      </c>
    </row>
    <row r="160" spans="1:20" x14ac:dyDescent="0.3">
      <c r="A160">
        <f>VLOOKUP(Receive[[#This Row],[No用]],SetNo[[No.用]:[vlookup 用]],2,FALSE)</f>
        <v>28</v>
      </c>
      <c r="B160" t="s">
        <v>149</v>
      </c>
      <c r="C160" t="s">
        <v>39</v>
      </c>
      <c r="D160" t="s">
        <v>90</v>
      </c>
      <c r="E160" t="s">
        <v>31</v>
      </c>
      <c r="F160" t="s">
        <v>27</v>
      </c>
      <c r="G160" t="s">
        <v>71</v>
      </c>
      <c r="H160">
        <v>1</v>
      </c>
      <c r="I160" t="s">
        <v>240</v>
      </c>
      <c r="J160" t="s">
        <v>120</v>
      </c>
      <c r="K160" t="s">
        <v>172</v>
      </c>
      <c r="L160">
        <v>26</v>
      </c>
      <c r="T160" t="str">
        <f>Receive[[#This Row],[服装]]&amp;Receive[[#This Row],[名前]]&amp;Receive[[#This Row],[レアリティ]]</f>
        <v>制服孤爪研磨ICONIC</v>
      </c>
    </row>
    <row r="161" spans="1:20" x14ac:dyDescent="0.3">
      <c r="A161">
        <f>VLOOKUP(Receive[[#This Row],[No用]],SetNo[[No.用]:[vlookup 用]],2,FALSE)</f>
        <v>28</v>
      </c>
      <c r="B161" t="s">
        <v>149</v>
      </c>
      <c r="C161" t="s">
        <v>39</v>
      </c>
      <c r="D161" t="s">
        <v>90</v>
      </c>
      <c r="E161" t="s">
        <v>31</v>
      </c>
      <c r="F161" t="s">
        <v>27</v>
      </c>
      <c r="G161" t="s">
        <v>71</v>
      </c>
      <c r="H161">
        <v>1</v>
      </c>
      <c r="I161" t="s">
        <v>240</v>
      </c>
      <c r="J161" t="s">
        <v>174</v>
      </c>
      <c r="K161" t="s">
        <v>172</v>
      </c>
      <c r="L161">
        <v>24</v>
      </c>
      <c r="T161" t="str">
        <f>Receive[[#This Row],[服装]]&amp;Receive[[#This Row],[名前]]&amp;Receive[[#This Row],[レアリティ]]</f>
        <v>制服孤爪研磨ICONIC</v>
      </c>
    </row>
    <row r="162" spans="1:20" x14ac:dyDescent="0.3">
      <c r="A162">
        <f>VLOOKUP(Receive[[#This Row],[No用]],SetNo[[No.用]:[vlookup 用]],2,FALSE)</f>
        <v>28</v>
      </c>
      <c r="B162" t="s">
        <v>149</v>
      </c>
      <c r="C162" t="s">
        <v>39</v>
      </c>
      <c r="D162" t="s">
        <v>90</v>
      </c>
      <c r="E162" t="s">
        <v>31</v>
      </c>
      <c r="F162" t="s">
        <v>27</v>
      </c>
      <c r="G162" t="s">
        <v>71</v>
      </c>
      <c r="H162">
        <v>1</v>
      </c>
      <c r="I162" t="s">
        <v>240</v>
      </c>
      <c r="J162" t="s">
        <v>175</v>
      </c>
      <c r="K162" t="s">
        <v>172</v>
      </c>
      <c r="L162">
        <v>29</v>
      </c>
      <c r="T162" t="str">
        <f>Receive[[#This Row],[服装]]&amp;Receive[[#This Row],[名前]]&amp;Receive[[#This Row],[レアリティ]]</f>
        <v>制服孤爪研磨ICONIC</v>
      </c>
    </row>
    <row r="163" spans="1:20" x14ac:dyDescent="0.3">
      <c r="A163">
        <f>VLOOKUP(Receive[[#This Row],[No用]],SetNo[[No.用]:[vlookup 用]],2,FALSE)</f>
        <v>29</v>
      </c>
      <c r="B163" t="s">
        <v>150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240</v>
      </c>
      <c r="J163" t="s">
        <v>119</v>
      </c>
      <c r="K163" t="s">
        <v>188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150</v>
      </c>
      <c r="C164" t="s">
        <v>39</v>
      </c>
      <c r="D164" t="s">
        <v>77</v>
      </c>
      <c r="E164" t="s">
        <v>31</v>
      </c>
      <c r="F164" t="s">
        <v>27</v>
      </c>
      <c r="G164" t="s">
        <v>71</v>
      </c>
      <c r="H164">
        <v>1</v>
      </c>
      <c r="I164" t="s">
        <v>240</v>
      </c>
      <c r="J164" t="s">
        <v>173</v>
      </c>
      <c r="K164" t="s">
        <v>172</v>
      </c>
      <c r="L164">
        <v>24</v>
      </c>
      <c r="T164" t="str">
        <f>Receive[[#This Row],[服装]]&amp;Receive[[#This Row],[名前]]&amp;Receive[[#This Row],[レアリティ]]</f>
        <v>夏祭り孤爪研磨ICONIC</v>
      </c>
    </row>
    <row r="165" spans="1:20" x14ac:dyDescent="0.3">
      <c r="A165">
        <f>VLOOKUP(Receive[[#This Row],[No用]],SetNo[[No.用]:[vlookup 用]],2,FALSE)</f>
        <v>29</v>
      </c>
      <c r="B165" t="s">
        <v>150</v>
      </c>
      <c r="C165" t="s">
        <v>39</v>
      </c>
      <c r="D165" t="s">
        <v>77</v>
      </c>
      <c r="E165" t="s">
        <v>31</v>
      </c>
      <c r="F165" t="s">
        <v>27</v>
      </c>
      <c r="G165" t="s">
        <v>71</v>
      </c>
      <c r="H165">
        <v>1</v>
      </c>
      <c r="I165" t="s">
        <v>240</v>
      </c>
      <c r="J165" t="s">
        <v>242</v>
      </c>
      <c r="K165" t="s">
        <v>172</v>
      </c>
      <c r="L165">
        <v>24</v>
      </c>
      <c r="T165" t="str">
        <f>Receive[[#This Row],[服装]]&amp;Receive[[#This Row],[名前]]&amp;Receive[[#This Row],[レアリティ]]</f>
        <v>夏祭り孤爪研磨ICONIC</v>
      </c>
    </row>
    <row r="166" spans="1:20" x14ac:dyDescent="0.3">
      <c r="A166">
        <f>VLOOKUP(Receive[[#This Row],[No用]],SetNo[[No.用]:[vlookup 用]],2,FALSE)</f>
        <v>29</v>
      </c>
      <c r="B166" t="s">
        <v>150</v>
      </c>
      <c r="C166" t="s">
        <v>39</v>
      </c>
      <c r="D166" t="s">
        <v>77</v>
      </c>
      <c r="E166" t="s">
        <v>31</v>
      </c>
      <c r="F166" t="s">
        <v>27</v>
      </c>
      <c r="G166" t="s">
        <v>71</v>
      </c>
      <c r="H166">
        <v>1</v>
      </c>
      <c r="I166" t="s">
        <v>240</v>
      </c>
      <c r="J166" t="s">
        <v>120</v>
      </c>
      <c r="K166" t="s">
        <v>188</v>
      </c>
      <c r="L166">
        <v>29</v>
      </c>
      <c r="T166" t="str">
        <f>Receive[[#This Row],[服装]]&amp;Receive[[#This Row],[名前]]&amp;Receive[[#This Row],[レアリティ]]</f>
        <v>夏祭り孤爪研磨ICONIC</v>
      </c>
    </row>
    <row r="167" spans="1:20" x14ac:dyDescent="0.3">
      <c r="A167">
        <f>VLOOKUP(Receive[[#This Row],[No用]],SetNo[[No.用]:[vlookup 用]],2,FALSE)</f>
        <v>29</v>
      </c>
      <c r="B167" t="s">
        <v>150</v>
      </c>
      <c r="C167" t="s">
        <v>39</v>
      </c>
      <c r="D167" t="s">
        <v>77</v>
      </c>
      <c r="E167" t="s">
        <v>31</v>
      </c>
      <c r="F167" t="s">
        <v>27</v>
      </c>
      <c r="G167" t="s">
        <v>71</v>
      </c>
      <c r="H167">
        <v>1</v>
      </c>
      <c r="I167" t="s">
        <v>240</v>
      </c>
      <c r="J167" t="s">
        <v>174</v>
      </c>
      <c r="K167" t="s">
        <v>172</v>
      </c>
      <c r="L167">
        <v>24</v>
      </c>
      <c r="T167" t="str">
        <f>Receive[[#This Row],[服装]]&amp;Receive[[#This Row],[名前]]&amp;Receive[[#This Row],[レアリティ]]</f>
        <v>夏祭り孤爪研磨ICONIC</v>
      </c>
    </row>
    <row r="168" spans="1:20" x14ac:dyDescent="0.3">
      <c r="A168">
        <f>VLOOKUP(Receive[[#This Row],[No用]],SetNo[[No.用]:[vlookup 用]],2,FALSE)</f>
        <v>29</v>
      </c>
      <c r="B168" t="s">
        <v>150</v>
      </c>
      <c r="C168" t="s">
        <v>39</v>
      </c>
      <c r="D168" t="s">
        <v>77</v>
      </c>
      <c r="E168" t="s">
        <v>31</v>
      </c>
      <c r="F168" t="s">
        <v>27</v>
      </c>
      <c r="G168" t="s">
        <v>71</v>
      </c>
      <c r="H168">
        <v>1</v>
      </c>
      <c r="I168" t="s">
        <v>240</v>
      </c>
      <c r="J168" t="s">
        <v>175</v>
      </c>
      <c r="K168" t="s">
        <v>172</v>
      </c>
      <c r="L168">
        <v>29</v>
      </c>
      <c r="T168" t="str">
        <f>Receive[[#This Row],[服装]]&amp;Receive[[#This Row],[名前]]&amp;Receive[[#This Row],[レアリティ]]</f>
        <v>夏祭り孤爪研磨ICONIC</v>
      </c>
    </row>
    <row r="169" spans="1:20" x14ac:dyDescent="0.3">
      <c r="A169">
        <f>VLOOKUP(Receive[[#This Row],[No用]],SetNo[[No.用]:[vlookup 用]],2,FALSE)</f>
        <v>30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240</v>
      </c>
      <c r="J169" t="s">
        <v>119</v>
      </c>
      <c r="K169" t="s">
        <v>172</v>
      </c>
      <c r="L169">
        <v>25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108</v>
      </c>
      <c r="C170" t="s">
        <v>40</v>
      </c>
      <c r="D170" t="s">
        <v>23</v>
      </c>
      <c r="E170" t="s">
        <v>26</v>
      </c>
      <c r="F170" t="s">
        <v>27</v>
      </c>
      <c r="G170" t="s">
        <v>71</v>
      </c>
      <c r="H170">
        <v>1</v>
      </c>
      <c r="I170" t="s">
        <v>240</v>
      </c>
      <c r="J170" t="s">
        <v>173</v>
      </c>
      <c r="K170" t="s">
        <v>172</v>
      </c>
      <c r="L170">
        <v>25</v>
      </c>
      <c r="T170" t="str">
        <f>Receive[[#This Row],[服装]]&amp;Receive[[#This Row],[名前]]&amp;Receive[[#This Row],[レアリティ]]</f>
        <v>ユニフォーム黒尾鉄朗ICONIC</v>
      </c>
    </row>
    <row r="171" spans="1:20" x14ac:dyDescent="0.3">
      <c r="A171">
        <f>VLOOKUP(Receive[[#This Row],[No用]],SetNo[[No.用]:[vlookup 用]],2,FALSE)</f>
        <v>30</v>
      </c>
      <c r="B171" t="s">
        <v>108</v>
      </c>
      <c r="C171" t="s">
        <v>40</v>
      </c>
      <c r="D171" t="s">
        <v>23</v>
      </c>
      <c r="E171" t="s">
        <v>26</v>
      </c>
      <c r="F171" t="s">
        <v>27</v>
      </c>
      <c r="G171" t="s">
        <v>71</v>
      </c>
      <c r="H171">
        <v>1</v>
      </c>
      <c r="I171" t="s">
        <v>240</v>
      </c>
      <c r="J171" t="s">
        <v>242</v>
      </c>
      <c r="K171" t="s">
        <v>172</v>
      </c>
      <c r="L171">
        <v>25</v>
      </c>
      <c r="T171" t="str">
        <f>Receive[[#This Row],[服装]]&amp;Receive[[#This Row],[名前]]&amp;Receive[[#This Row],[レアリティ]]</f>
        <v>ユニフォーム黒尾鉄朗ICONIC</v>
      </c>
    </row>
    <row r="172" spans="1:20" x14ac:dyDescent="0.3">
      <c r="A172">
        <f>VLOOKUP(Receive[[#This Row],[No用]],SetNo[[No.用]:[vlookup 用]],2,FALSE)</f>
        <v>30</v>
      </c>
      <c r="B172" t="s">
        <v>108</v>
      </c>
      <c r="C172" t="s">
        <v>40</v>
      </c>
      <c r="D172" t="s">
        <v>23</v>
      </c>
      <c r="E172" t="s">
        <v>26</v>
      </c>
      <c r="F172" t="s">
        <v>27</v>
      </c>
      <c r="G172" t="s">
        <v>71</v>
      </c>
      <c r="H172">
        <v>1</v>
      </c>
      <c r="I172" t="s">
        <v>240</v>
      </c>
      <c r="J172" t="s">
        <v>120</v>
      </c>
      <c r="K172" t="s">
        <v>172</v>
      </c>
      <c r="L172">
        <v>25</v>
      </c>
      <c r="T172" t="str">
        <f>Receive[[#This Row],[服装]]&amp;Receive[[#This Row],[名前]]&amp;Receive[[#This Row],[レアリティ]]</f>
        <v>ユニフォーム黒尾鉄朗ICONIC</v>
      </c>
    </row>
    <row r="173" spans="1:20" x14ac:dyDescent="0.3">
      <c r="A173">
        <f>VLOOKUP(Receive[[#This Row],[No用]],SetNo[[No.用]:[vlookup 用]],2,FALSE)</f>
        <v>30</v>
      </c>
      <c r="B173" t="s">
        <v>108</v>
      </c>
      <c r="C173" t="s">
        <v>40</v>
      </c>
      <c r="D173" t="s">
        <v>23</v>
      </c>
      <c r="E173" t="s">
        <v>26</v>
      </c>
      <c r="F173" t="s">
        <v>27</v>
      </c>
      <c r="G173" t="s">
        <v>71</v>
      </c>
      <c r="H173">
        <v>1</v>
      </c>
      <c r="I173" t="s">
        <v>240</v>
      </c>
      <c r="J173" t="s">
        <v>174</v>
      </c>
      <c r="K173" t="s">
        <v>172</v>
      </c>
      <c r="L173">
        <v>25</v>
      </c>
      <c r="T173" t="str">
        <f>Receive[[#This Row],[服装]]&amp;Receive[[#This Row],[名前]]&amp;Receive[[#This Row],[レアリティ]]</f>
        <v>ユニフォーム黒尾鉄朗ICONIC</v>
      </c>
    </row>
    <row r="174" spans="1:20" x14ac:dyDescent="0.3">
      <c r="A174">
        <f>VLOOKUP(Receive[[#This Row],[No用]],SetNo[[No.用]:[vlookup 用]],2,FALSE)</f>
        <v>30</v>
      </c>
      <c r="B174" t="s">
        <v>108</v>
      </c>
      <c r="C174" t="s">
        <v>40</v>
      </c>
      <c r="D174" t="s">
        <v>23</v>
      </c>
      <c r="E174" t="s">
        <v>26</v>
      </c>
      <c r="F174" t="s">
        <v>27</v>
      </c>
      <c r="G174" t="s">
        <v>71</v>
      </c>
      <c r="H174">
        <v>1</v>
      </c>
      <c r="I174" t="s">
        <v>240</v>
      </c>
      <c r="J174" t="s">
        <v>175</v>
      </c>
      <c r="K174" t="s">
        <v>172</v>
      </c>
      <c r="L174">
        <v>9</v>
      </c>
      <c r="T174" t="str">
        <f>Receive[[#This Row],[服装]]&amp;Receive[[#This Row],[名前]]&amp;Receive[[#This Row],[レアリティ]]</f>
        <v>ユニフォーム黒尾鉄朗ICONIC</v>
      </c>
    </row>
    <row r="175" spans="1:20" x14ac:dyDescent="0.3">
      <c r="A175">
        <f>VLOOKUP(Receive[[#This Row],[No用]],SetNo[[No.用]:[vlookup 用]],2,FALSE)</f>
        <v>31</v>
      </c>
      <c r="B175" t="s">
        <v>149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240</v>
      </c>
      <c r="J175" t="s">
        <v>119</v>
      </c>
      <c r="K175" t="s">
        <v>172</v>
      </c>
      <c r="L175">
        <v>25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149</v>
      </c>
      <c r="C176" t="s">
        <v>40</v>
      </c>
      <c r="D176" t="s">
        <v>73</v>
      </c>
      <c r="E176" t="s">
        <v>26</v>
      </c>
      <c r="F176" t="s">
        <v>27</v>
      </c>
      <c r="G176" t="s">
        <v>71</v>
      </c>
      <c r="H176">
        <v>1</v>
      </c>
      <c r="I176" t="s">
        <v>240</v>
      </c>
      <c r="J176" t="s">
        <v>173</v>
      </c>
      <c r="K176" t="s">
        <v>172</v>
      </c>
      <c r="L176">
        <v>25</v>
      </c>
      <c r="T176" t="str">
        <f>Receive[[#This Row],[服装]]&amp;Receive[[#This Row],[名前]]&amp;Receive[[#This Row],[レアリティ]]</f>
        <v>制服黒尾鉄朗ICONIC</v>
      </c>
    </row>
    <row r="177" spans="1:20" x14ac:dyDescent="0.3">
      <c r="A177">
        <f>VLOOKUP(Receive[[#This Row],[No用]],SetNo[[No.用]:[vlookup 用]],2,FALSE)</f>
        <v>31</v>
      </c>
      <c r="B177" t="s">
        <v>149</v>
      </c>
      <c r="C177" t="s">
        <v>40</v>
      </c>
      <c r="D177" t="s">
        <v>73</v>
      </c>
      <c r="E177" t="s">
        <v>26</v>
      </c>
      <c r="F177" t="s">
        <v>27</v>
      </c>
      <c r="G177" t="s">
        <v>71</v>
      </c>
      <c r="H177">
        <v>1</v>
      </c>
      <c r="I177" t="s">
        <v>240</v>
      </c>
      <c r="J177" t="s">
        <v>242</v>
      </c>
      <c r="K177" t="s">
        <v>172</v>
      </c>
      <c r="L177">
        <v>25</v>
      </c>
      <c r="T177" t="str">
        <f>Receive[[#This Row],[服装]]&amp;Receive[[#This Row],[名前]]&amp;Receive[[#This Row],[レアリティ]]</f>
        <v>制服黒尾鉄朗ICONIC</v>
      </c>
    </row>
    <row r="178" spans="1:20" x14ac:dyDescent="0.3">
      <c r="A178">
        <f>VLOOKUP(Receive[[#This Row],[No用]],SetNo[[No.用]:[vlookup 用]],2,FALSE)</f>
        <v>31</v>
      </c>
      <c r="B178" t="s">
        <v>149</v>
      </c>
      <c r="C178" t="s">
        <v>40</v>
      </c>
      <c r="D178" t="s">
        <v>73</v>
      </c>
      <c r="E178" t="s">
        <v>26</v>
      </c>
      <c r="F178" t="s">
        <v>27</v>
      </c>
      <c r="G178" t="s">
        <v>71</v>
      </c>
      <c r="H178">
        <v>1</v>
      </c>
      <c r="I178" t="s">
        <v>240</v>
      </c>
      <c r="J178" t="s">
        <v>120</v>
      </c>
      <c r="K178" t="s">
        <v>172</v>
      </c>
      <c r="L178">
        <v>25</v>
      </c>
      <c r="T178" t="str">
        <f>Receive[[#This Row],[服装]]&amp;Receive[[#This Row],[名前]]&amp;Receive[[#This Row],[レアリティ]]</f>
        <v>制服黒尾鉄朗ICONIC</v>
      </c>
    </row>
    <row r="179" spans="1:20" x14ac:dyDescent="0.3">
      <c r="A179">
        <f>VLOOKUP(Receive[[#This Row],[No用]],SetNo[[No.用]:[vlookup 用]],2,FALSE)</f>
        <v>31</v>
      </c>
      <c r="B179" t="s">
        <v>149</v>
      </c>
      <c r="C179" t="s">
        <v>40</v>
      </c>
      <c r="D179" t="s">
        <v>73</v>
      </c>
      <c r="E179" t="s">
        <v>26</v>
      </c>
      <c r="F179" t="s">
        <v>27</v>
      </c>
      <c r="G179" t="s">
        <v>71</v>
      </c>
      <c r="H179">
        <v>1</v>
      </c>
      <c r="I179" t="s">
        <v>240</v>
      </c>
      <c r="J179" t="s">
        <v>174</v>
      </c>
      <c r="K179" t="s">
        <v>172</v>
      </c>
      <c r="L179">
        <v>25</v>
      </c>
      <c r="T179" t="str">
        <f>Receive[[#This Row],[服装]]&amp;Receive[[#This Row],[名前]]&amp;Receive[[#This Row],[レアリティ]]</f>
        <v>制服黒尾鉄朗ICONIC</v>
      </c>
    </row>
    <row r="180" spans="1:20" x14ac:dyDescent="0.3">
      <c r="A180">
        <f>VLOOKUP(Receive[[#This Row],[No用]],SetNo[[No.用]:[vlookup 用]],2,FALSE)</f>
        <v>31</v>
      </c>
      <c r="B180" t="s">
        <v>149</v>
      </c>
      <c r="C180" t="s">
        <v>40</v>
      </c>
      <c r="D180" t="s">
        <v>73</v>
      </c>
      <c r="E180" t="s">
        <v>26</v>
      </c>
      <c r="F180" t="s">
        <v>27</v>
      </c>
      <c r="G180" t="s">
        <v>71</v>
      </c>
      <c r="H180">
        <v>1</v>
      </c>
      <c r="I180" t="s">
        <v>240</v>
      </c>
      <c r="J180" t="s">
        <v>175</v>
      </c>
      <c r="K180" t="s">
        <v>172</v>
      </c>
      <c r="L180">
        <v>9</v>
      </c>
      <c r="T180" t="str">
        <f>Receive[[#This Row],[服装]]&amp;Receive[[#This Row],[名前]]&amp;Receive[[#This Row],[レアリティ]]</f>
        <v>制服黒尾鉄朗ICONIC</v>
      </c>
    </row>
    <row r="181" spans="1:20" x14ac:dyDescent="0.3">
      <c r="A181">
        <f>VLOOKUP(Receive[[#This Row],[No用]],SetNo[[No.用]:[vlookup 用]],2,FALSE)</f>
        <v>32</v>
      </c>
      <c r="B181" t="s">
        <v>150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240</v>
      </c>
      <c r="J181" t="s">
        <v>119</v>
      </c>
      <c r="K181" t="s">
        <v>188</v>
      </c>
      <c r="L181">
        <v>28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150</v>
      </c>
      <c r="C182" t="s">
        <v>40</v>
      </c>
      <c r="D182" t="s">
        <v>90</v>
      </c>
      <c r="E182" t="s">
        <v>26</v>
      </c>
      <c r="F182" t="s">
        <v>27</v>
      </c>
      <c r="G182" t="s">
        <v>71</v>
      </c>
      <c r="H182">
        <v>1</v>
      </c>
      <c r="I182" t="s">
        <v>240</v>
      </c>
      <c r="J182" t="s">
        <v>173</v>
      </c>
      <c r="K182" t="s">
        <v>172</v>
      </c>
      <c r="L182">
        <v>25</v>
      </c>
      <c r="T182" t="str">
        <f>Receive[[#This Row],[服装]]&amp;Receive[[#This Row],[名前]]&amp;Receive[[#This Row],[レアリティ]]</f>
        <v>夏祭り黒尾鉄朗ICONIC</v>
      </c>
    </row>
    <row r="183" spans="1:20" x14ac:dyDescent="0.3">
      <c r="A183">
        <f>VLOOKUP(Receive[[#This Row],[No用]],SetNo[[No.用]:[vlookup 用]],2,FALSE)</f>
        <v>32</v>
      </c>
      <c r="B183" t="s">
        <v>150</v>
      </c>
      <c r="C183" t="s">
        <v>40</v>
      </c>
      <c r="D183" t="s">
        <v>90</v>
      </c>
      <c r="E183" t="s">
        <v>26</v>
      </c>
      <c r="F183" t="s">
        <v>27</v>
      </c>
      <c r="G183" t="s">
        <v>71</v>
      </c>
      <c r="H183">
        <v>1</v>
      </c>
      <c r="I183" t="s">
        <v>240</v>
      </c>
      <c r="J183" t="s">
        <v>242</v>
      </c>
      <c r="K183" t="s">
        <v>172</v>
      </c>
      <c r="L183">
        <v>25</v>
      </c>
      <c r="T183" t="str">
        <f>Receive[[#This Row],[服装]]&amp;Receive[[#This Row],[名前]]&amp;Receive[[#This Row],[レアリティ]]</f>
        <v>夏祭り黒尾鉄朗ICONIC</v>
      </c>
    </row>
    <row r="184" spans="1:20" x14ac:dyDescent="0.3">
      <c r="A184">
        <f>VLOOKUP(Receive[[#This Row],[No用]],SetNo[[No.用]:[vlookup 用]],2,FALSE)</f>
        <v>32</v>
      </c>
      <c r="B184" t="s">
        <v>150</v>
      </c>
      <c r="C184" t="s">
        <v>40</v>
      </c>
      <c r="D184" t="s">
        <v>90</v>
      </c>
      <c r="E184" t="s">
        <v>26</v>
      </c>
      <c r="F184" t="s">
        <v>27</v>
      </c>
      <c r="G184" t="s">
        <v>71</v>
      </c>
      <c r="H184">
        <v>1</v>
      </c>
      <c r="I184" t="s">
        <v>240</v>
      </c>
      <c r="J184" t="s">
        <v>120</v>
      </c>
      <c r="K184" t="s">
        <v>188</v>
      </c>
      <c r="L184">
        <v>28</v>
      </c>
      <c r="T184" t="str">
        <f>Receive[[#This Row],[服装]]&amp;Receive[[#This Row],[名前]]&amp;Receive[[#This Row],[レアリティ]]</f>
        <v>夏祭り黒尾鉄朗ICONIC</v>
      </c>
    </row>
    <row r="185" spans="1:20" x14ac:dyDescent="0.3">
      <c r="A185">
        <f>VLOOKUP(Receive[[#This Row],[No用]],SetNo[[No.用]:[vlookup 用]],2,FALSE)</f>
        <v>32</v>
      </c>
      <c r="B185" t="s">
        <v>150</v>
      </c>
      <c r="C185" t="s">
        <v>40</v>
      </c>
      <c r="D185" t="s">
        <v>90</v>
      </c>
      <c r="E185" t="s">
        <v>26</v>
      </c>
      <c r="F185" t="s">
        <v>27</v>
      </c>
      <c r="G185" t="s">
        <v>71</v>
      </c>
      <c r="H185">
        <v>1</v>
      </c>
      <c r="I185" t="s">
        <v>240</v>
      </c>
      <c r="J185" t="s">
        <v>174</v>
      </c>
      <c r="K185" t="s">
        <v>172</v>
      </c>
      <c r="L185">
        <v>25</v>
      </c>
      <c r="T185" t="str">
        <f>Receive[[#This Row],[服装]]&amp;Receive[[#This Row],[名前]]&amp;Receive[[#This Row],[レアリティ]]</f>
        <v>夏祭り黒尾鉄朗ICONIC</v>
      </c>
    </row>
    <row r="186" spans="1:20" x14ac:dyDescent="0.3">
      <c r="A186">
        <f>VLOOKUP(Receive[[#This Row],[No用]],SetNo[[No.用]:[vlookup 用]],2,FALSE)</f>
        <v>32</v>
      </c>
      <c r="B186" t="s">
        <v>150</v>
      </c>
      <c r="C186" t="s">
        <v>40</v>
      </c>
      <c r="D186" t="s">
        <v>90</v>
      </c>
      <c r="E186" t="s">
        <v>26</v>
      </c>
      <c r="F186" t="s">
        <v>27</v>
      </c>
      <c r="G186" t="s">
        <v>71</v>
      </c>
      <c r="H186">
        <v>1</v>
      </c>
      <c r="I186" t="s">
        <v>240</v>
      </c>
      <c r="J186" t="s">
        <v>175</v>
      </c>
      <c r="K186" t="s">
        <v>172</v>
      </c>
      <c r="L186">
        <v>9</v>
      </c>
      <c r="T186" t="str">
        <f>Receive[[#This Row],[服装]]&amp;Receive[[#This Row],[名前]]&amp;Receive[[#This Row],[レアリティ]]</f>
        <v>夏祭り黒尾鉄朗ICONIC</v>
      </c>
    </row>
    <row r="187" spans="1:20" x14ac:dyDescent="0.3">
      <c r="A187">
        <f>VLOOKUP(Receive[[#This Row],[No用]],SetNo[[No.用]:[vlookup 用]],2,FALSE)</f>
        <v>33</v>
      </c>
      <c r="B187" t="s">
        <v>108</v>
      </c>
      <c r="C187" t="s">
        <v>41</v>
      </c>
      <c r="D187" t="s">
        <v>23</v>
      </c>
      <c r="E187" t="s">
        <v>26</v>
      </c>
      <c r="F187" t="s">
        <v>27</v>
      </c>
      <c r="G187" t="s">
        <v>71</v>
      </c>
      <c r="H187">
        <v>1</v>
      </c>
      <c r="I187" t="s">
        <v>240</v>
      </c>
      <c r="J187" t="s">
        <v>173</v>
      </c>
      <c r="K187" t="s">
        <v>172</v>
      </c>
      <c r="L187">
        <v>25</v>
      </c>
      <c r="T187" t="str">
        <f>Receive[[#This Row],[服装]]&amp;Receive[[#This Row],[名前]]&amp;Receive[[#This Row],[レアリティ]]</f>
        <v>ユニフォーム灰羽リエーフICONIC</v>
      </c>
    </row>
    <row r="188" spans="1:20" x14ac:dyDescent="0.3">
      <c r="A188">
        <f>VLOOKUP(Receive[[#This Row],[No用]],SetNo[[No.用]:[vlookup 用]],2,FALSE)</f>
        <v>33</v>
      </c>
      <c r="B188" t="s">
        <v>108</v>
      </c>
      <c r="C188" t="s">
        <v>41</v>
      </c>
      <c r="D188" t="s">
        <v>23</v>
      </c>
      <c r="E188" t="s">
        <v>26</v>
      </c>
      <c r="F188" t="s">
        <v>27</v>
      </c>
      <c r="G188" t="s">
        <v>71</v>
      </c>
      <c r="H188">
        <v>1</v>
      </c>
      <c r="I188" t="s">
        <v>240</v>
      </c>
      <c r="J188" t="s">
        <v>242</v>
      </c>
      <c r="K188" t="s">
        <v>172</v>
      </c>
      <c r="L188">
        <v>25</v>
      </c>
      <c r="T188" t="str">
        <f>Receive[[#This Row],[服装]]&amp;Receive[[#This Row],[名前]]&amp;Receive[[#This Row],[レアリティ]]</f>
        <v>ユニフォーム灰羽リエーフICONIC</v>
      </c>
    </row>
    <row r="189" spans="1:20" x14ac:dyDescent="0.3">
      <c r="A189">
        <f>VLOOKUP(Receive[[#This Row],[No用]],SetNo[[No.用]:[vlookup 用]],2,FALSE)</f>
        <v>33</v>
      </c>
      <c r="B189" t="s">
        <v>108</v>
      </c>
      <c r="C189" t="s">
        <v>41</v>
      </c>
      <c r="D189" t="s">
        <v>23</v>
      </c>
      <c r="E189" t="s">
        <v>26</v>
      </c>
      <c r="F189" t="s">
        <v>27</v>
      </c>
      <c r="G189" t="s">
        <v>71</v>
      </c>
      <c r="H189">
        <v>1</v>
      </c>
      <c r="I189" t="s">
        <v>240</v>
      </c>
      <c r="J189" t="s">
        <v>120</v>
      </c>
      <c r="K189" t="s">
        <v>172</v>
      </c>
      <c r="L189">
        <v>25</v>
      </c>
      <c r="T189" t="str">
        <f>Receive[[#This Row],[服装]]&amp;Receive[[#This Row],[名前]]&amp;Receive[[#This Row],[レアリティ]]</f>
        <v>ユニフォーム灰羽リエーフICONIC</v>
      </c>
    </row>
    <row r="190" spans="1:20" x14ac:dyDescent="0.3">
      <c r="A190">
        <f>VLOOKUP(Receive[[#This Row],[No用]],SetNo[[No.用]:[vlookup 用]],2,FALSE)</f>
        <v>33</v>
      </c>
      <c r="B190" t="s">
        <v>108</v>
      </c>
      <c r="C190" t="s">
        <v>41</v>
      </c>
      <c r="D190" t="s">
        <v>23</v>
      </c>
      <c r="E190" t="s">
        <v>26</v>
      </c>
      <c r="F190" t="s">
        <v>27</v>
      </c>
      <c r="G190" t="s">
        <v>71</v>
      </c>
      <c r="H190">
        <v>1</v>
      </c>
      <c r="I190" t="s">
        <v>240</v>
      </c>
      <c r="J190" t="s">
        <v>174</v>
      </c>
      <c r="K190" t="s">
        <v>172</v>
      </c>
      <c r="L190">
        <v>25</v>
      </c>
      <c r="T190" t="str">
        <f>Receive[[#This Row],[服装]]&amp;Receive[[#This Row],[名前]]&amp;Receive[[#This Row],[レアリティ]]</f>
        <v>ユニフォーム灰羽リエーフICONIC</v>
      </c>
    </row>
    <row r="191" spans="1:20" x14ac:dyDescent="0.3">
      <c r="A191">
        <f>VLOOKUP(Receive[[#This Row],[No用]],SetNo[[No.用]:[vlookup 用]],2,FALSE)</f>
        <v>33</v>
      </c>
      <c r="B191" t="s">
        <v>108</v>
      </c>
      <c r="C191" t="s">
        <v>41</v>
      </c>
      <c r="D191" t="s">
        <v>23</v>
      </c>
      <c r="E191" t="s">
        <v>26</v>
      </c>
      <c r="F191" t="s">
        <v>27</v>
      </c>
      <c r="G191" t="s">
        <v>71</v>
      </c>
      <c r="H191">
        <v>1</v>
      </c>
      <c r="I191" t="s">
        <v>240</v>
      </c>
      <c r="J191" t="s">
        <v>175</v>
      </c>
      <c r="K191" t="s">
        <v>172</v>
      </c>
      <c r="L191">
        <v>32</v>
      </c>
      <c r="T191" t="str">
        <f>Receive[[#This Row],[服装]]&amp;Receive[[#This Row],[名前]]&amp;Receive[[#This Row],[レアリティ]]</f>
        <v>ユニフォーム灰羽リエーフICONIC</v>
      </c>
    </row>
    <row r="192" spans="1:20" x14ac:dyDescent="0.3">
      <c r="A192">
        <f>VLOOKUP(Receive[[#This Row],[No用]],SetNo[[No.用]:[vlookup 用]],2,FALSE)</f>
        <v>34</v>
      </c>
      <c r="B192" t="s">
        <v>400</v>
      </c>
      <c r="C192" t="s">
        <v>41</v>
      </c>
      <c r="D192" t="s">
        <v>24</v>
      </c>
      <c r="E192" t="s">
        <v>26</v>
      </c>
      <c r="F192" t="s">
        <v>27</v>
      </c>
      <c r="G192" t="s">
        <v>71</v>
      </c>
      <c r="H192">
        <v>1</v>
      </c>
      <c r="I192" t="s">
        <v>240</v>
      </c>
      <c r="J192" t="s">
        <v>173</v>
      </c>
      <c r="K192" t="s">
        <v>172</v>
      </c>
      <c r="L192">
        <v>25</v>
      </c>
      <c r="T192" t="str">
        <f>Receive[[#This Row],[服装]]&amp;Receive[[#This Row],[名前]]&amp;Receive[[#This Row],[レアリティ]]</f>
        <v>探偵灰羽リエーフICONIC</v>
      </c>
    </row>
    <row r="193" spans="1:20" x14ac:dyDescent="0.3">
      <c r="A193">
        <f>VLOOKUP(Receive[[#This Row],[No用]],SetNo[[No.用]:[vlookup 用]],2,FALSE)</f>
        <v>34</v>
      </c>
      <c r="B193" t="s">
        <v>400</v>
      </c>
      <c r="C193" t="s">
        <v>41</v>
      </c>
      <c r="D193" t="s">
        <v>24</v>
      </c>
      <c r="E193" t="s">
        <v>26</v>
      </c>
      <c r="F193" t="s">
        <v>27</v>
      </c>
      <c r="G193" t="s">
        <v>71</v>
      </c>
      <c r="H193">
        <v>1</v>
      </c>
      <c r="I193" t="s">
        <v>240</v>
      </c>
      <c r="J193" t="s">
        <v>242</v>
      </c>
      <c r="K193" t="s">
        <v>172</v>
      </c>
      <c r="L193">
        <v>25</v>
      </c>
      <c r="T193" t="str">
        <f>Receive[[#This Row],[服装]]&amp;Receive[[#This Row],[名前]]&amp;Receive[[#This Row],[レアリティ]]</f>
        <v>探偵灰羽リエーフICONIC</v>
      </c>
    </row>
    <row r="194" spans="1:20" x14ac:dyDescent="0.3">
      <c r="A194">
        <f>VLOOKUP(Receive[[#This Row],[No用]],SetNo[[No.用]:[vlookup 用]],2,FALSE)</f>
        <v>34</v>
      </c>
      <c r="B194" t="s">
        <v>400</v>
      </c>
      <c r="C194" t="s">
        <v>41</v>
      </c>
      <c r="D194" t="s">
        <v>24</v>
      </c>
      <c r="E194" t="s">
        <v>26</v>
      </c>
      <c r="F194" t="s">
        <v>27</v>
      </c>
      <c r="G194" t="s">
        <v>71</v>
      </c>
      <c r="H194">
        <v>1</v>
      </c>
      <c r="I194" t="s">
        <v>240</v>
      </c>
      <c r="J194" t="s">
        <v>120</v>
      </c>
      <c r="K194" t="s">
        <v>172</v>
      </c>
      <c r="L194">
        <v>25</v>
      </c>
      <c r="T194" t="str">
        <f>Receive[[#This Row],[服装]]&amp;Receive[[#This Row],[名前]]&amp;Receive[[#This Row],[レアリティ]]</f>
        <v>探偵灰羽リエーフICONIC</v>
      </c>
    </row>
    <row r="195" spans="1:20" x14ac:dyDescent="0.3">
      <c r="A195">
        <f>VLOOKUP(Receive[[#This Row],[No用]],SetNo[[No.用]:[vlookup 用]],2,FALSE)</f>
        <v>34</v>
      </c>
      <c r="B195" t="s">
        <v>400</v>
      </c>
      <c r="C195" t="s">
        <v>41</v>
      </c>
      <c r="D195" t="s">
        <v>24</v>
      </c>
      <c r="E195" t="s">
        <v>26</v>
      </c>
      <c r="F195" t="s">
        <v>27</v>
      </c>
      <c r="G195" t="s">
        <v>71</v>
      </c>
      <c r="H195">
        <v>1</v>
      </c>
      <c r="I195" t="s">
        <v>240</v>
      </c>
      <c r="J195" t="s">
        <v>174</v>
      </c>
      <c r="K195" t="s">
        <v>172</v>
      </c>
      <c r="L195">
        <v>25</v>
      </c>
      <c r="T195" t="str">
        <f>Receive[[#This Row],[服装]]&amp;Receive[[#This Row],[名前]]&amp;Receive[[#This Row],[レアリティ]]</f>
        <v>探偵灰羽リエーフICONIC</v>
      </c>
    </row>
    <row r="196" spans="1:20" x14ac:dyDescent="0.3">
      <c r="A196">
        <f>VLOOKUP(Receive[[#This Row],[No用]],SetNo[[No.用]:[vlookup 用]],2,FALSE)</f>
        <v>34</v>
      </c>
      <c r="B196" t="s">
        <v>400</v>
      </c>
      <c r="C196" t="s">
        <v>41</v>
      </c>
      <c r="D196" t="s">
        <v>24</v>
      </c>
      <c r="E196" t="s">
        <v>26</v>
      </c>
      <c r="F196" t="s">
        <v>27</v>
      </c>
      <c r="G196" t="s">
        <v>71</v>
      </c>
      <c r="H196">
        <v>1</v>
      </c>
      <c r="I196" t="s">
        <v>240</v>
      </c>
      <c r="J196" t="s">
        <v>175</v>
      </c>
      <c r="K196" t="s">
        <v>172</v>
      </c>
      <c r="L196">
        <v>32</v>
      </c>
      <c r="T196" t="str">
        <f>Receive[[#This Row],[服装]]&amp;Receive[[#This Row],[名前]]&amp;Receive[[#This Row],[レアリティ]]</f>
        <v>探偵灰羽リエーフICONIC</v>
      </c>
    </row>
    <row r="197" spans="1:20" x14ac:dyDescent="0.3">
      <c r="A197">
        <f>VLOOKUP(Receive[[#This Row],[No用]],SetNo[[No.用]:[vlookup 用]],2,FALSE)</f>
        <v>35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240</v>
      </c>
      <c r="J197" t="s">
        <v>119</v>
      </c>
      <c r="K197" t="s">
        <v>183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35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240</v>
      </c>
      <c r="J198" t="s">
        <v>205</v>
      </c>
      <c r="K198" t="s">
        <v>183</v>
      </c>
      <c r="L198">
        <v>41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35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240</v>
      </c>
      <c r="J199" t="s">
        <v>173</v>
      </c>
      <c r="K199" t="s">
        <v>172</v>
      </c>
      <c r="L199">
        <v>34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42</v>
      </c>
      <c r="D200" t="s">
        <v>24</v>
      </c>
      <c r="E200" t="s">
        <v>21</v>
      </c>
      <c r="F200" t="s">
        <v>27</v>
      </c>
      <c r="G200" t="s">
        <v>71</v>
      </c>
      <c r="H200">
        <v>1</v>
      </c>
      <c r="I200" t="s">
        <v>240</v>
      </c>
      <c r="J200" t="s">
        <v>242</v>
      </c>
      <c r="K200" t="s">
        <v>172</v>
      </c>
      <c r="L200">
        <v>34</v>
      </c>
      <c r="T200" t="str">
        <f>Receive[[#This Row],[服装]]&amp;Receive[[#This Row],[名前]]&amp;Receive[[#This Row],[レアリティ]]</f>
        <v>ユニフォーム夜久衛輔ICONIC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42</v>
      </c>
      <c r="D201" t="s">
        <v>24</v>
      </c>
      <c r="E201" t="s">
        <v>21</v>
      </c>
      <c r="F201" t="s">
        <v>27</v>
      </c>
      <c r="G201" t="s">
        <v>71</v>
      </c>
      <c r="H201">
        <v>1</v>
      </c>
      <c r="I201" t="s">
        <v>240</v>
      </c>
      <c r="J201" t="s">
        <v>120</v>
      </c>
      <c r="K201" t="s">
        <v>183</v>
      </c>
      <c r="L201">
        <v>34</v>
      </c>
      <c r="T201" t="str">
        <f>Receive[[#This Row],[服装]]&amp;Receive[[#This Row],[名前]]&amp;Receive[[#This Row],[レアリティ]]</f>
        <v>ユニフォーム夜久衛輔ICONIC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42</v>
      </c>
      <c r="D202" t="s">
        <v>24</v>
      </c>
      <c r="E202" t="s">
        <v>21</v>
      </c>
      <c r="F202" t="s">
        <v>27</v>
      </c>
      <c r="G202" t="s">
        <v>71</v>
      </c>
      <c r="H202">
        <v>1</v>
      </c>
      <c r="I202" t="s">
        <v>240</v>
      </c>
      <c r="J202" t="s">
        <v>174</v>
      </c>
      <c r="K202" t="s">
        <v>172</v>
      </c>
      <c r="L202">
        <v>34</v>
      </c>
      <c r="T202" t="str">
        <f>Receive[[#This Row],[服装]]&amp;Receive[[#This Row],[名前]]&amp;Receive[[#This Row],[レアリティ]]</f>
        <v>ユニフォーム夜久衛輔ICONIC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42</v>
      </c>
      <c r="D203" t="s">
        <v>24</v>
      </c>
      <c r="E203" t="s">
        <v>21</v>
      </c>
      <c r="F203" t="s">
        <v>27</v>
      </c>
      <c r="G203" t="s">
        <v>71</v>
      </c>
      <c r="H203">
        <v>1</v>
      </c>
      <c r="I203" t="s">
        <v>240</v>
      </c>
      <c r="J203" t="s">
        <v>175</v>
      </c>
      <c r="K203" t="s">
        <v>172</v>
      </c>
      <c r="L203">
        <v>32</v>
      </c>
      <c r="T203" t="str">
        <f>Receive[[#This Row],[服装]]&amp;Receive[[#This Row],[名前]]&amp;Receive[[#This Row],[レアリティ]]</f>
        <v>ユニフォーム夜久衛輔ICONIC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42</v>
      </c>
      <c r="D204" t="s">
        <v>24</v>
      </c>
      <c r="E204" t="s">
        <v>21</v>
      </c>
      <c r="F204" t="s">
        <v>27</v>
      </c>
      <c r="G204" t="s">
        <v>71</v>
      </c>
      <c r="H204">
        <v>1</v>
      </c>
      <c r="I204" t="s">
        <v>240</v>
      </c>
      <c r="J204" t="s">
        <v>193</v>
      </c>
      <c r="K204" t="s">
        <v>236</v>
      </c>
      <c r="L204">
        <v>47</v>
      </c>
      <c r="N204">
        <v>57</v>
      </c>
      <c r="T204" t="str">
        <f>Receive[[#This Row],[服装]]&amp;Receive[[#This Row],[名前]]&amp;Receive[[#This Row],[レアリティ]]</f>
        <v>ユニフォーム夜久衛輔ICONIC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43</v>
      </c>
      <c r="D205" t="s">
        <v>24</v>
      </c>
      <c r="E205" t="s">
        <v>25</v>
      </c>
      <c r="F205" t="s">
        <v>27</v>
      </c>
      <c r="G205" t="s">
        <v>71</v>
      </c>
      <c r="H205">
        <v>1</v>
      </c>
      <c r="I205" t="s">
        <v>240</v>
      </c>
      <c r="J205" t="s">
        <v>119</v>
      </c>
      <c r="K205" t="s">
        <v>172</v>
      </c>
      <c r="L205">
        <v>27</v>
      </c>
      <c r="T205" t="str">
        <f>Receive[[#This Row],[服装]]&amp;Receive[[#This Row],[名前]]&amp;Receive[[#This Row],[レアリティ]]</f>
        <v>ユニフォーム福永招平ICONIC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43</v>
      </c>
      <c r="D206" t="s">
        <v>24</v>
      </c>
      <c r="E206" t="s">
        <v>25</v>
      </c>
      <c r="F206" t="s">
        <v>27</v>
      </c>
      <c r="G206" t="s">
        <v>71</v>
      </c>
      <c r="H206">
        <v>1</v>
      </c>
      <c r="I206" t="s">
        <v>240</v>
      </c>
      <c r="J206" t="s">
        <v>173</v>
      </c>
      <c r="K206" t="s">
        <v>172</v>
      </c>
      <c r="L206">
        <v>27</v>
      </c>
      <c r="T206" t="str">
        <f>Receive[[#This Row],[服装]]&amp;Receive[[#This Row],[名前]]&amp;Receive[[#This Row],[レアリティ]]</f>
        <v>ユニフォーム福永招平ICONIC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43</v>
      </c>
      <c r="D207" t="s">
        <v>24</v>
      </c>
      <c r="E207" t="s">
        <v>25</v>
      </c>
      <c r="F207" t="s">
        <v>27</v>
      </c>
      <c r="G207" t="s">
        <v>71</v>
      </c>
      <c r="H207">
        <v>1</v>
      </c>
      <c r="I207" t="s">
        <v>240</v>
      </c>
      <c r="J207" t="s">
        <v>120</v>
      </c>
      <c r="K207" t="s">
        <v>172</v>
      </c>
      <c r="L207">
        <v>25</v>
      </c>
      <c r="T207" t="str">
        <f>Receive[[#This Row],[服装]]&amp;Receive[[#This Row],[名前]]&amp;Receive[[#This Row],[レアリティ]]</f>
        <v>ユニフォーム福永招平ICONIC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43</v>
      </c>
      <c r="D208" t="s">
        <v>24</v>
      </c>
      <c r="E208" t="s">
        <v>25</v>
      </c>
      <c r="F208" t="s">
        <v>27</v>
      </c>
      <c r="G208" t="s">
        <v>71</v>
      </c>
      <c r="H208">
        <v>1</v>
      </c>
      <c r="I208" t="s">
        <v>240</v>
      </c>
      <c r="J208" t="s">
        <v>174</v>
      </c>
      <c r="K208" t="s">
        <v>172</v>
      </c>
      <c r="L208">
        <v>27</v>
      </c>
      <c r="T208" t="str">
        <f>Receive[[#This Row],[服装]]&amp;Receive[[#This Row],[名前]]&amp;Receive[[#This Row],[レアリティ]]</f>
        <v>ユニフォーム福永招平ICONIC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43</v>
      </c>
      <c r="D209" t="s">
        <v>24</v>
      </c>
      <c r="E209" t="s">
        <v>25</v>
      </c>
      <c r="F209" t="s">
        <v>27</v>
      </c>
      <c r="G209" t="s">
        <v>71</v>
      </c>
      <c r="H209">
        <v>1</v>
      </c>
      <c r="I209" t="s">
        <v>240</v>
      </c>
      <c r="J209" t="s">
        <v>175</v>
      </c>
      <c r="K209" t="s">
        <v>172</v>
      </c>
      <c r="L209">
        <v>32</v>
      </c>
      <c r="T209" t="str">
        <f>Receive[[#This Row],[服装]]&amp;Receive[[#This Row],[名前]]&amp;Receive[[#This Row],[レアリティ]]</f>
        <v>ユニフォーム福永招平ICONIC</v>
      </c>
    </row>
    <row r="210" spans="1:20" x14ac:dyDescent="0.3">
      <c r="A210">
        <f>VLOOKUP(Receive[[#This Row],[No用]],SetNo[[No.用]:[vlookup 用]],2,FALSE)</f>
        <v>37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240</v>
      </c>
      <c r="J210" t="s">
        <v>119</v>
      </c>
      <c r="K210" t="s">
        <v>172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44</v>
      </c>
      <c r="D211" t="s">
        <v>24</v>
      </c>
      <c r="E211" t="s">
        <v>26</v>
      </c>
      <c r="F211" t="s">
        <v>27</v>
      </c>
      <c r="G211" t="s">
        <v>71</v>
      </c>
      <c r="H211">
        <v>1</v>
      </c>
      <c r="I211" t="s">
        <v>240</v>
      </c>
      <c r="J211" t="s">
        <v>173</v>
      </c>
      <c r="K211" t="s">
        <v>172</v>
      </c>
      <c r="L211">
        <v>27</v>
      </c>
      <c r="T211" t="str">
        <f>Receive[[#This Row],[服装]]&amp;Receive[[#This Row],[名前]]&amp;Receive[[#This Row],[レアリティ]]</f>
        <v>ユニフォーム犬岡走ICONIC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44</v>
      </c>
      <c r="D212" t="s">
        <v>24</v>
      </c>
      <c r="E212" t="s">
        <v>26</v>
      </c>
      <c r="F212" t="s">
        <v>27</v>
      </c>
      <c r="G212" t="s">
        <v>71</v>
      </c>
      <c r="H212">
        <v>1</v>
      </c>
      <c r="I212" t="s">
        <v>240</v>
      </c>
      <c r="J212" t="s">
        <v>242</v>
      </c>
      <c r="K212" t="s">
        <v>172</v>
      </c>
      <c r="L212">
        <v>27</v>
      </c>
      <c r="T212" t="str">
        <f>Receive[[#This Row],[服装]]&amp;Receive[[#This Row],[名前]]&amp;Receive[[#This Row],[レアリティ]]</f>
        <v>ユニフォーム犬岡走ICONIC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44</v>
      </c>
      <c r="D213" t="s">
        <v>24</v>
      </c>
      <c r="E213" t="s">
        <v>26</v>
      </c>
      <c r="F213" t="s">
        <v>27</v>
      </c>
      <c r="G213" t="s">
        <v>71</v>
      </c>
      <c r="H213">
        <v>1</v>
      </c>
      <c r="I213" t="s">
        <v>240</v>
      </c>
      <c r="J213" t="s">
        <v>120</v>
      </c>
      <c r="K213" t="s">
        <v>172</v>
      </c>
      <c r="L213">
        <v>27</v>
      </c>
      <c r="T213" t="str">
        <f>Receive[[#This Row],[服装]]&amp;Receive[[#This Row],[名前]]&amp;Receive[[#This Row],[レアリティ]]</f>
        <v>ユニフォーム犬岡走ICONIC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44</v>
      </c>
      <c r="D214" t="s">
        <v>24</v>
      </c>
      <c r="E214" t="s">
        <v>26</v>
      </c>
      <c r="F214" t="s">
        <v>27</v>
      </c>
      <c r="G214" t="s">
        <v>71</v>
      </c>
      <c r="H214">
        <v>1</v>
      </c>
      <c r="I214" t="s">
        <v>240</v>
      </c>
      <c r="J214" t="s">
        <v>174</v>
      </c>
      <c r="K214" t="s">
        <v>172</v>
      </c>
      <c r="L214">
        <v>27</v>
      </c>
      <c r="T214" t="str">
        <f>Receive[[#This Row],[服装]]&amp;Receive[[#This Row],[名前]]&amp;Receive[[#This Row],[レアリティ]]</f>
        <v>ユニフォーム犬岡走ICONIC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44</v>
      </c>
      <c r="D215" t="s">
        <v>24</v>
      </c>
      <c r="E215" t="s">
        <v>26</v>
      </c>
      <c r="F215" t="s">
        <v>27</v>
      </c>
      <c r="G215" t="s">
        <v>71</v>
      </c>
      <c r="H215">
        <v>1</v>
      </c>
      <c r="I215" t="s">
        <v>240</v>
      </c>
      <c r="J215" t="s">
        <v>175</v>
      </c>
      <c r="K215" t="s">
        <v>172</v>
      </c>
      <c r="L215">
        <v>27</v>
      </c>
      <c r="T215" t="str">
        <f>Receive[[#This Row],[服装]]&amp;Receive[[#This Row],[名前]]&amp;Receive[[#This Row],[レアリティ]]</f>
        <v>ユニフォーム犬岡走ICONIC</v>
      </c>
    </row>
    <row r="216" spans="1:20" x14ac:dyDescent="0.3">
      <c r="A216">
        <f>VLOOKUP(Receive[[#This Row],[No用]],SetNo[[No.用]:[vlookup 用]],2,FALSE)</f>
        <v>38</v>
      </c>
      <c r="B216" t="s">
        <v>108</v>
      </c>
      <c r="C216" t="s">
        <v>45</v>
      </c>
      <c r="D216" t="s">
        <v>24</v>
      </c>
      <c r="E216" t="s">
        <v>25</v>
      </c>
      <c r="F216" t="s">
        <v>27</v>
      </c>
      <c r="G216" t="s">
        <v>71</v>
      </c>
      <c r="H216">
        <v>1</v>
      </c>
      <c r="I216" t="s">
        <v>240</v>
      </c>
      <c r="J216" t="s">
        <v>119</v>
      </c>
      <c r="K216" t="s">
        <v>172</v>
      </c>
      <c r="L216">
        <v>27</v>
      </c>
      <c r="T216" t="str">
        <f>Receive[[#This Row],[服装]]&amp;Receive[[#This Row],[名前]]&amp;Receive[[#This Row],[レアリティ]]</f>
        <v>ユニフォーム山本猛虎ICONIC</v>
      </c>
    </row>
    <row r="217" spans="1:20" x14ac:dyDescent="0.3">
      <c r="A217">
        <f>VLOOKUP(Receive[[#This Row],[No用]],SetNo[[No.用]:[vlookup 用]],2,FALSE)</f>
        <v>38</v>
      </c>
      <c r="B217" t="s">
        <v>108</v>
      </c>
      <c r="C217" t="s">
        <v>45</v>
      </c>
      <c r="D217" t="s">
        <v>24</v>
      </c>
      <c r="E217" t="s">
        <v>25</v>
      </c>
      <c r="F217" t="s">
        <v>27</v>
      </c>
      <c r="G217" t="s">
        <v>71</v>
      </c>
      <c r="H217">
        <v>1</v>
      </c>
      <c r="I217" t="s">
        <v>240</v>
      </c>
      <c r="J217" t="s">
        <v>173</v>
      </c>
      <c r="K217" t="s">
        <v>172</v>
      </c>
      <c r="L217">
        <v>27</v>
      </c>
      <c r="T217" t="str">
        <f>Receive[[#This Row],[服装]]&amp;Receive[[#This Row],[名前]]&amp;Receive[[#This Row],[レアリティ]]</f>
        <v>ユニフォーム山本猛虎ICONIC</v>
      </c>
    </row>
    <row r="218" spans="1:20" x14ac:dyDescent="0.3">
      <c r="A218">
        <f>VLOOKUP(Receive[[#This Row],[No用]],SetNo[[No.用]:[vlookup 用]],2,FALSE)</f>
        <v>38</v>
      </c>
      <c r="B218" t="s">
        <v>108</v>
      </c>
      <c r="C218" t="s">
        <v>45</v>
      </c>
      <c r="D218" t="s">
        <v>24</v>
      </c>
      <c r="E218" t="s">
        <v>25</v>
      </c>
      <c r="F218" t="s">
        <v>27</v>
      </c>
      <c r="G218" t="s">
        <v>71</v>
      </c>
      <c r="H218">
        <v>1</v>
      </c>
      <c r="I218" t="s">
        <v>240</v>
      </c>
      <c r="J218" t="s">
        <v>120</v>
      </c>
      <c r="K218" t="s">
        <v>172</v>
      </c>
      <c r="L218">
        <v>27</v>
      </c>
      <c r="T218" t="str">
        <f>Receive[[#This Row],[服装]]&amp;Receive[[#This Row],[名前]]&amp;Receive[[#This Row],[レアリティ]]</f>
        <v>ユニフォーム山本猛虎ICONIC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45</v>
      </c>
      <c r="D219" t="s">
        <v>24</v>
      </c>
      <c r="E219" t="s">
        <v>25</v>
      </c>
      <c r="F219" t="s">
        <v>27</v>
      </c>
      <c r="G219" t="s">
        <v>71</v>
      </c>
      <c r="H219">
        <v>1</v>
      </c>
      <c r="I219" t="s">
        <v>240</v>
      </c>
      <c r="J219" t="s">
        <v>174</v>
      </c>
      <c r="K219" t="s">
        <v>172</v>
      </c>
      <c r="L219">
        <v>27</v>
      </c>
      <c r="T219" t="str">
        <f>Receive[[#This Row],[服装]]&amp;Receive[[#This Row],[名前]]&amp;Receive[[#This Row],[レアリティ]]</f>
        <v>ユニフォーム山本猛虎ICONIC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45</v>
      </c>
      <c r="D220" t="s">
        <v>24</v>
      </c>
      <c r="E220" t="s">
        <v>25</v>
      </c>
      <c r="F220" t="s">
        <v>27</v>
      </c>
      <c r="G220" t="s">
        <v>71</v>
      </c>
      <c r="H220">
        <v>1</v>
      </c>
      <c r="I220" t="s">
        <v>240</v>
      </c>
      <c r="J220" t="s">
        <v>175</v>
      </c>
      <c r="K220" t="s">
        <v>172</v>
      </c>
      <c r="L220">
        <v>27</v>
      </c>
      <c r="T220" t="str">
        <f>Receive[[#This Row],[服装]]&amp;Receive[[#This Row],[名前]]&amp;Receive[[#This Row],[レアリティ]]</f>
        <v>ユニフォーム山本猛虎ICONIC</v>
      </c>
    </row>
    <row r="221" spans="1:20" x14ac:dyDescent="0.3">
      <c r="A221">
        <f>VLOOKUP(Receive[[#This Row],[No用]],SetNo[[No.用]:[vlookup 用]],2,FALSE)</f>
        <v>39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240</v>
      </c>
      <c r="J221" t="s">
        <v>119</v>
      </c>
      <c r="K221" t="s">
        <v>183</v>
      </c>
      <c r="L221">
        <v>35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39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240</v>
      </c>
      <c r="J222" t="s">
        <v>205</v>
      </c>
      <c r="K222" t="s">
        <v>183</v>
      </c>
      <c r="L222">
        <v>44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39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240</v>
      </c>
      <c r="J223" t="s">
        <v>173</v>
      </c>
      <c r="K223" t="s">
        <v>172</v>
      </c>
      <c r="L223">
        <v>30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 t="s">
        <v>108</v>
      </c>
      <c r="C224" t="s">
        <v>46</v>
      </c>
      <c r="D224" t="s">
        <v>24</v>
      </c>
      <c r="E224" t="s">
        <v>21</v>
      </c>
      <c r="F224" t="s">
        <v>27</v>
      </c>
      <c r="G224" t="s">
        <v>71</v>
      </c>
      <c r="H224">
        <v>1</v>
      </c>
      <c r="I224" t="s">
        <v>240</v>
      </c>
      <c r="J224" t="s">
        <v>242</v>
      </c>
      <c r="K224" t="s">
        <v>172</v>
      </c>
      <c r="L224">
        <v>30</v>
      </c>
      <c r="T224" t="str">
        <f>Receive[[#This Row],[服装]]&amp;Receive[[#This Row],[名前]]&amp;Receive[[#This Row],[レアリティ]]</f>
        <v>ユニフォーム芝山優生ICONIC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46</v>
      </c>
      <c r="D225" t="s">
        <v>24</v>
      </c>
      <c r="E225" t="s">
        <v>21</v>
      </c>
      <c r="F225" t="s">
        <v>27</v>
      </c>
      <c r="G225" t="s">
        <v>71</v>
      </c>
      <c r="H225">
        <v>1</v>
      </c>
      <c r="I225" t="s">
        <v>240</v>
      </c>
      <c r="J225" t="s">
        <v>120</v>
      </c>
      <c r="K225" t="s">
        <v>183</v>
      </c>
      <c r="L225">
        <v>35</v>
      </c>
      <c r="T225" t="str">
        <f>Receive[[#This Row],[服装]]&amp;Receive[[#This Row],[名前]]&amp;Receive[[#This Row],[レアリティ]]</f>
        <v>ユニフォーム芝山優生ICONIC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46</v>
      </c>
      <c r="D226" t="s">
        <v>24</v>
      </c>
      <c r="E226" t="s">
        <v>21</v>
      </c>
      <c r="F226" t="s">
        <v>27</v>
      </c>
      <c r="G226" t="s">
        <v>71</v>
      </c>
      <c r="H226">
        <v>1</v>
      </c>
      <c r="I226" t="s">
        <v>240</v>
      </c>
      <c r="J226" t="s">
        <v>174</v>
      </c>
      <c r="K226" t="s">
        <v>172</v>
      </c>
      <c r="L226">
        <v>32</v>
      </c>
      <c r="T226" t="str">
        <f>Receive[[#This Row],[服装]]&amp;Receive[[#This Row],[名前]]&amp;Receive[[#This Row],[レアリティ]]</f>
        <v>ユニフォーム芝山優生ICONIC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46</v>
      </c>
      <c r="D227" t="s">
        <v>24</v>
      </c>
      <c r="E227" t="s">
        <v>21</v>
      </c>
      <c r="F227" t="s">
        <v>27</v>
      </c>
      <c r="G227" t="s">
        <v>71</v>
      </c>
      <c r="H227">
        <v>1</v>
      </c>
      <c r="I227" t="s">
        <v>240</v>
      </c>
      <c r="J227" t="s">
        <v>175</v>
      </c>
      <c r="K227" t="s">
        <v>172</v>
      </c>
      <c r="L227">
        <v>32</v>
      </c>
      <c r="T227" t="str">
        <f>Receive[[#This Row],[服装]]&amp;Receive[[#This Row],[名前]]&amp;Receive[[#This Row],[レアリティ]]</f>
        <v>ユニフォーム芝山優生ICONIC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46</v>
      </c>
      <c r="D228" t="s">
        <v>24</v>
      </c>
      <c r="E228" t="s">
        <v>21</v>
      </c>
      <c r="F228" t="s">
        <v>27</v>
      </c>
      <c r="G228" t="s">
        <v>71</v>
      </c>
      <c r="H228">
        <v>1</v>
      </c>
      <c r="I228" t="s">
        <v>240</v>
      </c>
      <c r="J228" t="s">
        <v>193</v>
      </c>
      <c r="K228" t="s">
        <v>236</v>
      </c>
      <c r="L228">
        <v>45</v>
      </c>
      <c r="N228">
        <v>55</v>
      </c>
      <c r="T228" t="str">
        <f>Receive[[#This Row],[服装]]&amp;Receive[[#This Row],[名前]]&amp;Receive[[#This Row],[レアリティ]]</f>
        <v>ユニフォーム芝山優生ICONIC</v>
      </c>
    </row>
    <row r="229" spans="1:20" x14ac:dyDescent="0.3">
      <c r="A229">
        <f>VLOOKUP(Receive[[#This Row],[No用]],SetNo[[No.用]:[vlookup 用]],2,FALSE)</f>
        <v>40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240</v>
      </c>
      <c r="J229" t="s">
        <v>119</v>
      </c>
      <c r="K229" t="s">
        <v>172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 t="s">
        <v>108</v>
      </c>
      <c r="C230" t="s">
        <v>47</v>
      </c>
      <c r="D230" t="s">
        <v>24</v>
      </c>
      <c r="E230" t="s">
        <v>25</v>
      </c>
      <c r="F230" t="s">
        <v>27</v>
      </c>
      <c r="G230" t="s">
        <v>71</v>
      </c>
      <c r="H230">
        <v>1</v>
      </c>
      <c r="I230" t="s">
        <v>240</v>
      </c>
      <c r="J230" t="s">
        <v>173</v>
      </c>
      <c r="K230" t="s">
        <v>172</v>
      </c>
      <c r="L230">
        <v>27</v>
      </c>
      <c r="T230" t="str">
        <f>Receive[[#This Row],[服装]]&amp;Receive[[#This Row],[名前]]&amp;Receive[[#This Row],[レアリティ]]</f>
        <v>ユニフォーム海信之ICONIC</v>
      </c>
    </row>
    <row r="231" spans="1:20" x14ac:dyDescent="0.3">
      <c r="A231">
        <f>VLOOKUP(Receive[[#This Row],[No用]],SetNo[[No.用]:[vlookup 用]],2,FALSE)</f>
        <v>40</v>
      </c>
      <c r="B231" t="s">
        <v>108</v>
      </c>
      <c r="C231" t="s">
        <v>47</v>
      </c>
      <c r="D231" t="s">
        <v>24</v>
      </c>
      <c r="E231" t="s">
        <v>25</v>
      </c>
      <c r="F231" t="s">
        <v>27</v>
      </c>
      <c r="G231" t="s">
        <v>71</v>
      </c>
      <c r="H231">
        <v>1</v>
      </c>
      <c r="I231" t="s">
        <v>240</v>
      </c>
      <c r="J231" t="s">
        <v>242</v>
      </c>
      <c r="K231" t="s">
        <v>172</v>
      </c>
      <c r="L231">
        <v>27</v>
      </c>
      <c r="T231" t="str">
        <f>Receive[[#This Row],[服装]]&amp;Receive[[#This Row],[名前]]&amp;Receive[[#This Row],[レアリティ]]</f>
        <v>ユニフォーム海信之ICONIC</v>
      </c>
    </row>
    <row r="232" spans="1:20" x14ac:dyDescent="0.3">
      <c r="A232">
        <f>VLOOKUP(Receive[[#This Row],[No用]],SetNo[[No.用]:[vlookup 用]],2,FALSE)</f>
        <v>40</v>
      </c>
      <c r="B232" t="s">
        <v>108</v>
      </c>
      <c r="C232" t="s">
        <v>47</v>
      </c>
      <c r="D232" t="s">
        <v>24</v>
      </c>
      <c r="E232" t="s">
        <v>25</v>
      </c>
      <c r="F232" t="s">
        <v>27</v>
      </c>
      <c r="G232" t="s">
        <v>71</v>
      </c>
      <c r="H232">
        <v>1</v>
      </c>
      <c r="I232" t="s">
        <v>240</v>
      </c>
      <c r="J232" t="s">
        <v>120</v>
      </c>
      <c r="K232" t="s">
        <v>172</v>
      </c>
      <c r="L232">
        <v>27</v>
      </c>
      <c r="T232" t="str">
        <f>Receive[[#This Row],[服装]]&amp;Receive[[#This Row],[名前]]&amp;Receive[[#This Row],[レアリティ]]</f>
        <v>ユニフォーム海信之ICONIC</v>
      </c>
    </row>
    <row r="233" spans="1:20" x14ac:dyDescent="0.3">
      <c r="A233">
        <f>VLOOKUP(Receive[[#This Row],[No用]],SetNo[[No.用]:[vlookup 用]],2,FALSE)</f>
        <v>40</v>
      </c>
      <c r="B233" t="s">
        <v>108</v>
      </c>
      <c r="C233" t="s">
        <v>47</v>
      </c>
      <c r="D233" t="s">
        <v>24</v>
      </c>
      <c r="E233" t="s">
        <v>25</v>
      </c>
      <c r="F233" t="s">
        <v>27</v>
      </c>
      <c r="G233" t="s">
        <v>71</v>
      </c>
      <c r="H233">
        <v>1</v>
      </c>
      <c r="I233" t="s">
        <v>240</v>
      </c>
      <c r="J233" t="s">
        <v>174</v>
      </c>
      <c r="K233" t="s">
        <v>172</v>
      </c>
      <c r="L233">
        <v>27</v>
      </c>
      <c r="T233" t="str">
        <f>Receive[[#This Row],[服装]]&amp;Receive[[#This Row],[名前]]&amp;Receive[[#This Row],[レアリティ]]</f>
        <v>ユニフォーム海信之ICONIC</v>
      </c>
    </row>
    <row r="234" spans="1:20" x14ac:dyDescent="0.3">
      <c r="A234">
        <f>VLOOKUP(Receive[[#This Row],[No用]],SetNo[[No.用]:[vlookup 用]],2,FALSE)</f>
        <v>40</v>
      </c>
      <c r="B234" t="s">
        <v>108</v>
      </c>
      <c r="C234" t="s">
        <v>47</v>
      </c>
      <c r="D234" t="s">
        <v>24</v>
      </c>
      <c r="E234" t="s">
        <v>25</v>
      </c>
      <c r="F234" t="s">
        <v>27</v>
      </c>
      <c r="G234" t="s">
        <v>71</v>
      </c>
      <c r="H234">
        <v>1</v>
      </c>
      <c r="I234" t="s">
        <v>240</v>
      </c>
      <c r="J234" t="s">
        <v>175</v>
      </c>
      <c r="K234" t="s">
        <v>172</v>
      </c>
      <c r="L234">
        <v>27</v>
      </c>
      <c r="T234" t="str">
        <f>Receive[[#This Row],[服装]]&amp;Receive[[#This Row],[名前]]&amp;Receive[[#This Row],[レアリティ]]</f>
        <v>ユニフォーム海信之ICONIC</v>
      </c>
    </row>
    <row r="235" spans="1:20" x14ac:dyDescent="0.3">
      <c r="A235">
        <f>VLOOKUP(Receive[[#This Row],[No用]],SetNo[[No.用]:[vlookup 用]],2,FALSE)</f>
        <v>41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151</v>
      </c>
      <c r="H235">
        <v>1</v>
      </c>
      <c r="I235" t="s">
        <v>240</v>
      </c>
      <c r="J235" t="s">
        <v>119</v>
      </c>
      <c r="K235" t="s">
        <v>183</v>
      </c>
      <c r="L235">
        <v>33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 t="s">
        <v>108</v>
      </c>
      <c r="C236" t="s">
        <v>47</v>
      </c>
      <c r="D236" t="s">
        <v>90</v>
      </c>
      <c r="E236" t="s">
        <v>78</v>
      </c>
      <c r="F236" t="s">
        <v>27</v>
      </c>
      <c r="G236" t="s">
        <v>151</v>
      </c>
      <c r="H236">
        <v>1</v>
      </c>
      <c r="I236" t="s">
        <v>240</v>
      </c>
      <c r="J236" t="s">
        <v>173</v>
      </c>
      <c r="K236" t="s">
        <v>172</v>
      </c>
      <c r="L236">
        <v>27</v>
      </c>
      <c r="T236" t="str">
        <f>Receive[[#This Row],[服装]]&amp;Receive[[#This Row],[名前]]&amp;Receive[[#This Row],[レアリティ]]</f>
        <v>ユニフォーム海信之YELL</v>
      </c>
    </row>
    <row r="237" spans="1:20" x14ac:dyDescent="0.3">
      <c r="A237">
        <f>VLOOKUP(Receive[[#This Row],[No用]],SetNo[[No.用]:[vlookup 用]],2,FALSE)</f>
        <v>41</v>
      </c>
      <c r="B237" t="s">
        <v>108</v>
      </c>
      <c r="C237" t="s">
        <v>47</v>
      </c>
      <c r="D237" t="s">
        <v>90</v>
      </c>
      <c r="E237" t="s">
        <v>78</v>
      </c>
      <c r="F237" t="s">
        <v>27</v>
      </c>
      <c r="G237" t="s">
        <v>151</v>
      </c>
      <c r="H237">
        <v>1</v>
      </c>
      <c r="I237" t="s">
        <v>240</v>
      </c>
      <c r="J237" t="s">
        <v>242</v>
      </c>
      <c r="K237" t="s">
        <v>172</v>
      </c>
      <c r="L237">
        <v>27</v>
      </c>
      <c r="T237" t="str">
        <f>Receive[[#This Row],[服装]]&amp;Receive[[#This Row],[名前]]&amp;Receive[[#This Row],[レアリティ]]</f>
        <v>ユニフォーム海信之YELL</v>
      </c>
    </row>
    <row r="238" spans="1:20" x14ac:dyDescent="0.3">
      <c r="A238">
        <f>VLOOKUP(Receive[[#This Row],[No用]],SetNo[[No.用]:[vlookup 用]],2,FALSE)</f>
        <v>41</v>
      </c>
      <c r="B238" t="s">
        <v>108</v>
      </c>
      <c r="C238" t="s">
        <v>47</v>
      </c>
      <c r="D238" t="s">
        <v>90</v>
      </c>
      <c r="E238" t="s">
        <v>78</v>
      </c>
      <c r="F238" t="s">
        <v>27</v>
      </c>
      <c r="G238" t="s">
        <v>151</v>
      </c>
      <c r="H238">
        <v>1</v>
      </c>
      <c r="I238" t="s">
        <v>240</v>
      </c>
      <c r="J238" t="s">
        <v>120</v>
      </c>
      <c r="K238" t="s">
        <v>183</v>
      </c>
      <c r="L238">
        <v>33</v>
      </c>
      <c r="T238" t="str">
        <f>Receive[[#This Row],[服装]]&amp;Receive[[#This Row],[名前]]&amp;Receive[[#This Row],[レアリティ]]</f>
        <v>ユニフォーム海信之YELL</v>
      </c>
    </row>
    <row r="239" spans="1:20" x14ac:dyDescent="0.3">
      <c r="A239">
        <f>VLOOKUP(Receive[[#This Row],[No用]],SetNo[[No.用]:[vlookup 用]],2,FALSE)</f>
        <v>41</v>
      </c>
      <c r="B239" t="s">
        <v>108</v>
      </c>
      <c r="C239" t="s">
        <v>47</v>
      </c>
      <c r="D239" t="s">
        <v>90</v>
      </c>
      <c r="E239" t="s">
        <v>78</v>
      </c>
      <c r="F239" t="s">
        <v>27</v>
      </c>
      <c r="G239" t="s">
        <v>151</v>
      </c>
      <c r="H239">
        <v>1</v>
      </c>
      <c r="I239" t="s">
        <v>240</v>
      </c>
      <c r="J239" t="s">
        <v>174</v>
      </c>
      <c r="K239" t="s">
        <v>172</v>
      </c>
      <c r="L239">
        <v>27</v>
      </c>
      <c r="T239" t="str">
        <f>Receive[[#This Row],[服装]]&amp;Receive[[#This Row],[名前]]&amp;Receive[[#This Row],[レアリティ]]</f>
        <v>ユニフォーム海信之YELL</v>
      </c>
    </row>
    <row r="240" spans="1:20" x14ac:dyDescent="0.3">
      <c r="A240">
        <f>VLOOKUP(Receive[[#This Row],[No用]],SetNo[[No.用]:[vlookup 用]],2,FALSE)</f>
        <v>41</v>
      </c>
      <c r="B240" t="s">
        <v>108</v>
      </c>
      <c r="C240" t="s">
        <v>47</v>
      </c>
      <c r="D240" t="s">
        <v>90</v>
      </c>
      <c r="E240" t="s">
        <v>78</v>
      </c>
      <c r="F240" t="s">
        <v>27</v>
      </c>
      <c r="G240" t="s">
        <v>151</v>
      </c>
      <c r="H240">
        <v>1</v>
      </c>
      <c r="I240" t="s">
        <v>240</v>
      </c>
      <c r="J240" t="s">
        <v>175</v>
      </c>
      <c r="K240" t="s">
        <v>172</v>
      </c>
      <c r="L240">
        <v>27</v>
      </c>
      <c r="T240" t="str">
        <f>Receive[[#This Row],[服装]]&amp;Receive[[#This Row],[名前]]&amp;Receive[[#This Row],[レアリティ]]</f>
        <v>ユニフォーム海信之YELL</v>
      </c>
    </row>
    <row r="241" spans="1:20" x14ac:dyDescent="0.3">
      <c r="A241">
        <f>VLOOKUP(Receive[[#This Row],[No用]],SetNo[[No.用]:[vlookup 用]],2,FALSE)</f>
        <v>42</v>
      </c>
      <c r="B241" t="s">
        <v>216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240</v>
      </c>
      <c r="J241" t="s">
        <v>119</v>
      </c>
      <c r="K241" t="s">
        <v>172</v>
      </c>
      <c r="L241">
        <v>26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42</v>
      </c>
      <c r="B242" t="s">
        <v>216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240</v>
      </c>
      <c r="J242" t="s">
        <v>205</v>
      </c>
      <c r="K242" t="s">
        <v>172</v>
      </c>
      <c r="L242">
        <v>26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Row],[No用]],SetNo[[No.用]:[vlookup 用]],2,FALSE)</f>
        <v>42</v>
      </c>
      <c r="B243" t="s">
        <v>216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240</v>
      </c>
      <c r="J243" t="s">
        <v>173</v>
      </c>
      <c r="K243" t="s">
        <v>172</v>
      </c>
      <c r="L243">
        <v>26</v>
      </c>
      <c r="T243" t="str">
        <f>Receive[[#This Row],[服装]]&amp;Receive[[#This Row],[名前]]&amp;Receive[[#This Row],[レアリティ]]</f>
        <v>ユニフォーム青根高伸ICONIC</v>
      </c>
    </row>
    <row r="244" spans="1:20" x14ac:dyDescent="0.3">
      <c r="A244">
        <f>VLOOKUP(Receive[[#This Row],[No用]],SetNo[[No.用]:[vlookup 用]],2,FALSE)</f>
        <v>42</v>
      </c>
      <c r="B244" t="s">
        <v>216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240</v>
      </c>
      <c r="J244" t="s">
        <v>120</v>
      </c>
      <c r="K244" t="s">
        <v>172</v>
      </c>
      <c r="L244">
        <v>26</v>
      </c>
      <c r="T244" t="str">
        <f>Receive[[#This Row],[服装]]&amp;Receive[[#This Row],[名前]]&amp;Receive[[#This Row],[レアリティ]]</f>
        <v>ユニフォーム青根高伸ICONIC</v>
      </c>
    </row>
    <row r="245" spans="1:20" x14ac:dyDescent="0.3">
      <c r="A245">
        <f>VLOOKUP(Receive[[#This Row],[No用]],SetNo[[No.用]:[vlookup 用]],2,FALSE)</f>
        <v>42</v>
      </c>
      <c r="B245" t="s">
        <v>216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240</v>
      </c>
      <c r="J245" t="s">
        <v>174</v>
      </c>
      <c r="K245" t="s">
        <v>172</v>
      </c>
      <c r="L245">
        <v>26</v>
      </c>
      <c r="T245" t="str">
        <f>Receive[[#This Row],[服装]]&amp;Receive[[#This Row],[名前]]&amp;Receive[[#This Row],[レアリティ]]</f>
        <v>ユニフォーム青根高伸ICONIC</v>
      </c>
    </row>
    <row r="246" spans="1:20" x14ac:dyDescent="0.3">
      <c r="A246">
        <f>VLOOKUP(Receive[[#This Row],[No用]],SetNo[[No.用]:[vlookup 用]],2,FALSE)</f>
        <v>42</v>
      </c>
      <c r="B246" t="s">
        <v>216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240</v>
      </c>
      <c r="J246" t="s">
        <v>175</v>
      </c>
      <c r="K246" t="s">
        <v>172</v>
      </c>
      <c r="L246">
        <v>32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Row],[No用]],SetNo[[No.用]:[vlookup 用]],2,FALSE)</f>
        <v>43</v>
      </c>
      <c r="B247" t="s">
        <v>149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240</v>
      </c>
      <c r="J247" t="s">
        <v>119</v>
      </c>
      <c r="K247" t="s">
        <v>172</v>
      </c>
      <c r="L247">
        <v>26</v>
      </c>
      <c r="T247" t="str">
        <f>Receive[[#This Row],[服装]]&amp;Receive[[#This Row],[名前]]&amp;Receive[[#This Row],[レアリティ]]</f>
        <v>制服青根高伸ICONIC</v>
      </c>
    </row>
    <row r="248" spans="1:20" x14ac:dyDescent="0.3">
      <c r="A248">
        <f>VLOOKUP(Receive[[#This Row],[No用]],SetNo[[No.用]:[vlookup 用]],2,FALSE)</f>
        <v>43</v>
      </c>
      <c r="B248" t="s">
        <v>149</v>
      </c>
      <c r="C248" t="s">
        <v>48</v>
      </c>
      <c r="D248" t="s">
        <v>23</v>
      </c>
      <c r="E248" t="s">
        <v>26</v>
      </c>
      <c r="F248" t="s">
        <v>49</v>
      </c>
      <c r="G248" t="s">
        <v>71</v>
      </c>
      <c r="H248">
        <v>1</v>
      </c>
      <c r="I248" t="s">
        <v>240</v>
      </c>
      <c r="J248" t="s">
        <v>205</v>
      </c>
      <c r="K248" t="s">
        <v>172</v>
      </c>
      <c r="L248">
        <v>26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Row],[No用]],SetNo[[No.用]:[vlookup 用]],2,FALSE)</f>
        <v>43</v>
      </c>
      <c r="B249" t="s">
        <v>149</v>
      </c>
      <c r="C249" t="s">
        <v>48</v>
      </c>
      <c r="D249" t="s">
        <v>23</v>
      </c>
      <c r="E249" t="s">
        <v>26</v>
      </c>
      <c r="F249" t="s">
        <v>49</v>
      </c>
      <c r="G249" t="s">
        <v>71</v>
      </c>
      <c r="H249">
        <v>1</v>
      </c>
      <c r="I249" t="s">
        <v>240</v>
      </c>
      <c r="J249" t="s">
        <v>173</v>
      </c>
      <c r="K249" t="s">
        <v>172</v>
      </c>
      <c r="L249">
        <v>26</v>
      </c>
      <c r="T249" t="str">
        <f>Receive[[#This Row],[服装]]&amp;Receive[[#This Row],[名前]]&amp;Receive[[#This Row],[レアリティ]]</f>
        <v>制服青根高伸ICONIC</v>
      </c>
    </row>
    <row r="250" spans="1:20" x14ac:dyDescent="0.3">
      <c r="A250">
        <f>VLOOKUP(Receive[[#This Row],[No用]],SetNo[[No.用]:[vlookup 用]],2,FALSE)</f>
        <v>43</v>
      </c>
      <c r="B250" t="s">
        <v>149</v>
      </c>
      <c r="C250" t="s">
        <v>48</v>
      </c>
      <c r="D250" t="s">
        <v>23</v>
      </c>
      <c r="E250" t="s">
        <v>26</v>
      </c>
      <c r="F250" t="s">
        <v>49</v>
      </c>
      <c r="G250" t="s">
        <v>71</v>
      </c>
      <c r="H250">
        <v>1</v>
      </c>
      <c r="I250" t="s">
        <v>240</v>
      </c>
      <c r="J250" t="s">
        <v>120</v>
      </c>
      <c r="K250" t="s">
        <v>172</v>
      </c>
      <c r="L250">
        <v>26</v>
      </c>
      <c r="T250" t="str">
        <f>Receive[[#This Row],[服装]]&amp;Receive[[#This Row],[名前]]&amp;Receive[[#This Row],[レアリティ]]</f>
        <v>制服青根高伸ICONIC</v>
      </c>
    </row>
    <row r="251" spans="1:20" x14ac:dyDescent="0.3">
      <c r="A251">
        <f>VLOOKUP(Receive[[#This Row],[No用]],SetNo[[No.用]:[vlookup 用]],2,FALSE)</f>
        <v>43</v>
      </c>
      <c r="B251" t="s">
        <v>149</v>
      </c>
      <c r="C251" t="s">
        <v>48</v>
      </c>
      <c r="D251" t="s">
        <v>23</v>
      </c>
      <c r="E251" t="s">
        <v>26</v>
      </c>
      <c r="F251" t="s">
        <v>49</v>
      </c>
      <c r="G251" t="s">
        <v>71</v>
      </c>
      <c r="H251">
        <v>1</v>
      </c>
      <c r="I251" t="s">
        <v>240</v>
      </c>
      <c r="J251" t="s">
        <v>174</v>
      </c>
      <c r="K251" t="s">
        <v>172</v>
      </c>
      <c r="L251">
        <v>26</v>
      </c>
      <c r="T251" t="str">
        <f>Receive[[#This Row],[服装]]&amp;Receive[[#This Row],[名前]]&amp;Receive[[#This Row],[レアリティ]]</f>
        <v>制服青根高伸ICONIC</v>
      </c>
    </row>
    <row r="252" spans="1:20" x14ac:dyDescent="0.3">
      <c r="A252">
        <f>VLOOKUP(Receive[[#This Row],[No用]],SetNo[[No.用]:[vlookup 用]],2,FALSE)</f>
        <v>43</v>
      </c>
      <c r="B252" t="s">
        <v>149</v>
      </c>
      <c r="C252" t="s">
        <v>48</v>
      </c>
      <c r="D252" t="s">
        <v>23</v>
      </c>
      <c r="E252" t="s">
        <v>26</v>
      </c>
      <c r="F252" t="s">
        <v>49</v>
      </c>
      <c r="G252" t="s">
        <v>71</v>
      </c>
      <c r="H252">
        <v>1</v>
      </c>
      <c r="I252" t="s">
        <v>240</v>
      </c>
      <c r="J252" t="s">
        <v>175</v>
      </c>
      <c r="K252" t="s">
        <v>172</v>
      </c>
      <c r="L252">
        <v>32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Row],[No用]],SetNo[[No.用]:[vlookup 用]],2,FALSE)</f>
        <v>44</v>
      </c>
      <c r="B253" t="s">
        <v>117</v>
      </c>
      <c r="C253" t="s">
        <v>48</v>
      </c>
      <c r="D253" t="s">
        <v>24</v>
      </c>
      <c r="E253" t="s">
        <v>26</v>
      </c>
      <c r="F253" t="s">
        <v>49</v>
      </c>
      <c r="G253" t="s">
        <v>71</v>
      </c>
      <c r="H253">
        <v>1</v>
      </c>
      <c r="I253" t="s">
        <v>240</v>
      </c>
      <c r="J253" t="s">
        <v>119</v>
      </c>
      <c r="K253" t="s">
        <v>172</v>
      </c>
      <c r="L253">
        <v>26</v>
      </c>
      <c r="T253" t="str">
        <f>Receive[[#This Row],[服装]]&amp;Receive[[#This Row],[名前]]&amp;Receive[[#This Row],[レアリティ]]</f>
        <v>プール掃除青根高伸ICONIC</v>
      </c>
    </row>
    <row r="254" spans="1:20" x14ac:dyDescent="0.3">
      <c r="A254">
        <f>VLOOKUP(Receive[[#This Row],[No用]],SetNo[[No.用]:[vlookup 用]],2,FALSE)</f>
        <v>44</v>
      </c>
      <c r="B254" t="s">
        <v>117</v>
      </c>
      <c r="C254" t="s">
        <v>48</v>
      </c>
      <c r="D254" t="s">
        <v>24</v>
      </c>
      <c r="E254" t="s">
        <v>26</v>
      </c>
      <c r="F254" t="s">
        <v>49</v>
      </c>
      <c r="G254" t="s">
        <v>71</v>
      </c>
      <c r="H254">
        <v>1</v>
      </c>
      <c r="I254" t="s">
        <v>240</v>
      </c>
      <c r="J254" t="s">
        <v>205</v>
      </c>
      <c r="K254" t="s">
        <v>172</v>
      </c>
      <c r="L254">
        <v>26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Row],[No用]],SetNo[[No.用]:[vlookup 用]],2,FALSE)</f>
        <v>44</v>
      </c>
      <c r="B255" t="s">
        <v>117</v>
      </c>
      <c r="C255" t="s">
        <v>48</v>
      </c>
      <c r="D255" t="s">
        <v>24</v>
      </c>
      <c r="E255" t="s">
        <v>26</v>
      </c>
      <c r="F255" t="s">
        <v>49</v>
      </c>
      <c r="G255" t="s">
        <v>71</v>
      </c>
      <c r="H255">
        <v>1</v>
      </c>
      <c r="I255" t="s">
        <v>240</v>
      </c>
      <c r="J255" t="s">
        <v>173</v>
      </c>
      <c r="K255" t="s">
        <v>172</v>
      </c>
      <c r="L255">
        <v>26</v>
      </c>
      <c r="T255" t="str">
        <f>Receive[[#This Row],[服装]]&amp;Receive[[#This Row],[名前]]&amp;Receive[[#This Row],[レアリティ]]</f>
        <v>プール掃除青根高伸ICONIC</v>
      </c>
    </row>
    <row r="256" spans="1:20" x14ac:dyDescent="0.3">
      <c r="A256">
        <f>VLOOKUP(Receive[[#This Row],[No用]],SetNo[[No.用]:[vlookup 用]],2,FALSE)</f>
        <v>44</v>
      </c>
      <c r="B256" t="s">
        <v>117</v>
      </c>
      <c r="C256" t="s">
        <v>48</v>
      </c>
      <c r="D256" t="s">
        <v>24</v>
      </c>
      <c r="E256" t="s">
        <v>26</v>
      </c>
      <c r="F256" t="s">
        <v>49</v>
      </c>
      <c r="G256" t="s">
        <v>71</v>
      </c>
      <c r="H256">
        <v>1</v>
      </c>
      <c r="I256" t="s">
        <v>240</v>
      </c>
      <c r="J256" t="s">
        <v>120</v>
      </c>
      <c r="K256" t="s">
        <v>172</v>
      </c>
      <c r="L256">
        <v>26</v>
      </c>
      <c r="T256" t="str">
        <f>Receive[[#This Row],[服装]]&amp;Receive[[#This Row],[名前]]&amp;Receive[[#This Row],[レアリティ]]</f>
        <v>プール掃除青根高伸ICONIC</v>
      </c>
    </row>
    <row r="257" spans="1:20" x14ac:dyDescent="0.3">
      <c r="A257">
        <f>VLOOKUP(Receive[[#This Row],[No用]],SetNo[[No.用]:[vlookup 用]],2,FALSE)</f>
        <v>44</v>
      </c>
      <c r="B257" t="s">
        <v>117</v>
      </c>
      <c r="C257" t="s">
        <v>48</v>
      </c>
      <c r="D257" t="s">
        <v>24</v>
      </c>
      <c r="E257" t="s">
        <v>26</v>
      </c>
      <c r="F257" t="s">
        <v>49</v>
      </c>
      <c r="G257" t="s">
        <v>71</v>
      </c>
      <c r="H257">
        <v>1</v>
      </c>
      <c r="I257" t="s">
        <v>240</v>
      </c>
      <c r="J257" t="s">
        <v>174</v>
      </c>
      <c r="K257" t="s">
        <v>172</v>
      </c>
      <c r="L257">
        <v>26</v>
      </c>
      <c r="T257" t="str">
        <f>Receive[[#This Row],[服装]]&amp;Receive[[#This Row],[名前]]&amp;Receive[[#This Row],[レアリティ]]</f>
        <v>プール掃除青根高伸ICONIC</v>
      </c>
    </row>
    <row r="258" spans="1:20" x14ac:dyDescent="0.3">
      <c r="A258">
        <f>VLOOKUP(Receive[[#This Row],[No用]],SetNo[[No.用]:[vlookup 用]],2,FALSE)</f>
        <v>44</v>
      </c>
      <c r="B258" t="s">
        <v>117</v>
      </c>
      <c r="C258" t="s">
        <v>48</v>
      </c>
      <c r="D258" t="s">
        <v>24</v>
      </c>
      <c r="E258" t="s">
        <v>26</v>
      </c>
      <c r="F258" t="s">
        <v>49</v>
      </c>
      <c r="G258" t="s">
        <v>71</v>
      </c>
      <c r="H258">
        <v>1</v>
      </c>
      <c r="I258" t="s">
        <v>240</v>
      </c>
      <c r="J258" t="s">
        <v>175</v>
      </c>
      <c r="K258" t="s">
        <v>172</v>
      </c>
      <c r="L258">
        <v>32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Row],[No用]],SetNo[[No.用]:[vlookup 用]],2,FALSE)</f>
        <v>45</v>
      </c>
      <c r="B259" t="s">
        <v>216</v>
      </c>
      <c r="C259" t="s">
        <v>50</v>
      </c>
      <c r="D259" t="s">
        <v>28</v>
      </c>
      <c r="E259" t="s">
        <v>25</v>
      </c>
      <c r="F259" t="s">
        <v>49</v>
      </c>
      <c r="G259" t="s">
        <v>71</v>
      </c>
      <c r="H259">
        <v>1</v>
      </c>
      <c r="I259" t="s">
        <v>240</v>
      </c>
      <c r="J259" t="s">
        <v>119</v>
      </c>
      <c r="K259" t="s">
        <v>172</v>
      </c>
      <c r="L259">
        <v>26</v>
      </c>
      <c r="T259" t="str">
        <f>Receive[[#This Row],[服装]]&amp;Receive[[#This Row],[名前]]&amp;Receive[[#This Row],[レアリティ]]</f>
        <v>ユニフォーム二口堅治ICONIC</v>
      </c>
    </row>
    <row r="260" spans="1:20" x14ac:dyDescent="0.3">
      <c r="A260">
        <f>VLOOKUP(Receive[[#This Row],[No用]],SetNo[[No.用]:[vlookup 用]],2,FALSE)</f>
        <v>45</v>
      </c>
      <c r="B260" t="s">
        <v>216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240</v>
      </c>
      <c r="J260" t="s">
        <v>205</v>
      </c>
      <c r="K260" t="s">
        <v>172</v>
      </c>
      <c r="L260">
        <v>26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Row],[No用]],SetNo[[No.用]:[vlookup 用]],2,FALSE)</f>
        <v>45</v>
      </c>
      <c r="B261" t="s">
        <v>216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240</v>
      </c>
      <c r="J261" t="s">
        <v>242</v>
      </c>
      <c r="K261" t="s">
        <v>172</v>
      </c>
      <c r="L261">
        <v>26</v>
      </c>
      <c r="T261" t="str">
        <f>Receive[[#This Row],[服装]]&amp;Receive[[#This Row],[名前]]&amp;Receive[[#This Row],[レアリティ]]</f>
        <v>ユニフォーム二口堅治ICONIC</v>
      </c>
    </row>
    <row r="262" spans="1:20" x14ac:dyDescent="0.3">
      <c r="A262">
        <f>VLOOKUP(Receive[[#This Row],[No用]],SetNo[[No.用]:[vlookup 用]],2,FALSE)</f>
        <v>45</v>
      </c>
      <c r="B262" t="s">
        <v>216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240</v>
      </c>
      <c r="J262" t="s">
        <v>120</v>
      </c>
      <c r="K262" t="s">
        <v>172</v>
      </c>
      <c r="L262">
        <v>26</v>
      </c>
      <c r="T262" t="str">
        <f>Receive[[#This Row],[服装]]&amp;Receive[[#This Row],[名前]]&amp;Receive[[#This Row],[レアリティ]]</f>
        <v>ユニフォーム二口堅治ICONIC</v>
      </c>
    </row>
    <row r="263" spans="1:20" x14ac:dyDescent="0.3">
      <c r="A263">
        <f>VLOOKUP(Receive[[#This Row],[No用]],SetNo[[No.用]:[vlookup 用]],2,FALSE)</f>
        <v>45</v>
      </c>
      <c r="B263" t="s">
        <v>216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240</v>
      </c>
      <c r="J263" t="s">
        <v>174</v>
      </c>
      <c r="K263" t="s">
        <v>172</v>
      </c>
      <c r="L263">
        <v>26</v>
      </c>
      <c r="T263" t="str">
        <f>Receive[[#This Row],[服装]]&amp;Receive[[#This Row],[名前]]&amp;Receive[[#This Row],[レアリティ]]</f>
        <v>ユニフォーム二口堅治ICONIC</v>
      </c>
    </row>
    <row r="264" spans="1:20" x14ac:dyDescent="0.3">
      <c r="A264">
        <f>VLOOKUP(Receive[[#This Row],[No用]],SetNo[[No.用]:[vlookup 用]],2,FALSE)</f>
        <v>45</v>
      </c>
      <c r="B264" t="s">
        <v>216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240</v>
      </c>
      <c r="J264" t="s">
        <v>175</v>
      </c>
      <c r="K264" t="s">
        <v>172</v>
      </c>
      <c r="L264">
        <v>26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Row],[No用]],SetNo[[No.用]:[vlookup 用]],2,FALSE)</f>
        <v>46</v>
      </c>
      <c r="B265" t="s">
        <v>149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240</v>
      </c>
      <c r="J265" t="s">
        <v>119</v>
      </c>
      <c r="K265" t="s">
        <v>172</v>
      </c>
      <c r="L265">
        <v>26</v>
      </c>
      <c r="T265" t="str">
        <f>Receive[[#This Row],[服装]]&amp;Receive[[#This Row],[名前]]&amp;Receive[[#This Row],[レアリティ]]</f>
        <v>制服二口堅治ICONIC</v>
      </c>
    </row>
    <row r="266" spans="1:20" x14ac:dyDescent="0.3">
      <c r="A266">
        <f>VLOOKUP(Receive[[#This Row],[No用]],SetNo[[No.用]:[vlookup 用]],2,FALSE)</f>
        <v>46</v>
      </c>
      <c r="B266" t="s">
        <v>149</v>
      </c>
      <c r="C266" t="s">
        <v>50</v>
      </c>
      <c r="D266" t="s">
        <v>28</v>
      </c>
      <c r="E266" t="s">
        <v>25</v>
      </c>
      <c r="F266" t="s">
        <v>49</v>
      </c>
      <c r="G266" t="s">
        <v>71</v>
      </c>
      <c r="H266">
        <v>1</v>
      </c>
      <c r="I266" t="s">
        <v>240</v>
      </c>
      <c r="J266" t="s">
        <v>205</v>
      </c>
      <c r="K266" t="s">
        <v>172</v>
      </c>
      <c r="L266">
        <v>26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Row],[No用]],SetNo[[No.用]:[vlookup 用]],2,FALSE)</f>
        <v>46</v>
      </c>
      <c r="B267" t="s">
        <v>149</v>
      </c>
      <c r="C267" t="s">
        <v>50</v>
      </c>
      <c r="D267" t="s">
        <v>28</v>
      </c>
      <c r="E267" t="s">
        <v>25</v>
      </c>
      <c r="F267" t="s">
        <v>49</v>
      </c>
      <c r="G267" t="s">
        <v>71</v>
      </c>
      <c r="H267">
        <v>1</v>
      </c>
      <c r="I267" t="s">
        <v>240</v>
      </c>
      <c r="J267" t="s">
        <v>242</v>
      </c>
      <c r="K267" t="s">
        <v>172</v>
      </c>
      <c r="L267">
        <v>26</v>
      </c>
      <c r="T267" t="str">
        <f>Receive[[#This Row],[服装]]&amp;Receive[[#This Row],[名前]]&amp;Receive[[#This Row],[レアリティ]]</f>
        <v>制服二口堅治ICONIC</v>
      </c>
    </row>
    <row r="268" spans="1:20" x14ac:dyDescent="0.3">
      <c r="A268">
        <f>VLOOKUP(Receive[[#This Row],[No用]],SetNo[[No.用]:[vlookup 用]],2,FALSE)</f>
        <v>46</v>
      </c>
      <c r="B268" t="s">
        <v>149</v>
      </c>
      <c r="C268" t="s">
        <v>50</v>
      </c>
      <c r="D268" t="s">
        <v>28</v>
      </c>
      <c r="E268" t="s">
        <v>25</v>
      </c>
      <c r="F268" t="s">
        <v>49</v>
      </c>
      <c r="G268" t="s">
        <v>71</v>
      </c>
      <c r="H268">
        <v>1</v>
      </c>
      <c r="I268" t="s">
        <v>240</v>
      </c>
      <c r="J268" t="s">
        <v>120</v>
      </c>
      <c r="K268" t="s">
        <v>172</v>
      </c>
      <c r="L268">
        <v>26</v>
      </c>
      <c r="T268" t="str">
        <f>Receive[[#This Row],[服装]]&amp;Receive[[#This Row],[名前]]&amp;Receive[[#This Row],[レアリティ]]</f>
        <v>制服二口堅治ICONIC</v>
      </c>
    </row>
    <row r="269" spans="1:20" x14ac:dyDescent="0.3">
      <c r="A269">
        <f>VLOOKUP(Receive[[#This Row],[No用]],SetNo[[No.用]:[vlookup 用]],2,FALSE)</f>
        <v>46</v>
      </c>
      <c r="B269" t="s">
        <v>149</v>
      </c>
      <c r="C269" t="s">
        <v>50</v>
      </c>
      <c r="D269" t="s">
        <v>28</v>
      </c>
      <c r="E269" t="s">
        <v>25</v>
      </c>
      <c r="F269" t="s">
        <v>49</v>
      </c>
      <c r="G269" t="s">
        <v>71</v>
      </c>
      <c r="H269">
        <v>1</v>
      </c>
      <c r="I269" t="s">
        <v>240</v>
      </c>
      <c r="J269" t="s">
        <v>174</v>
      </c>
      <c r="K269" t="s">
        <v>172</v>
      </c>
      <c r="L269">
        <v>26</v>
      </c>
      <c r="T269" t="str">
        <f>Receive[[#This Row],[服装]]&amp;Receive[[#This Row],[名前]]&amp;Receive[[#This Row],[レアリティ]]</f>
        <v>制服二口堅治ICONIC</v>
      </c>
    </row>
    <row r="270" spans="1:20" x14ac:dyDescent="0.3">
      <c r="A270">
        <f>VLOOKUP(Receive[[#This Row],[No用]],SetNo[[No.用]:[vlookup 用]],2,FALSE)</f>
        <v>46</v>
      </c>
      <c r="B270" t="s">
        <v>149</v>
      </c>
      <c r="C270" t="s">
        <v>50</v>
      </c>
      <c r="D270" t="s">
        <v>28</v>
      </c>
      <c r="E270" t="s">
        <v>25</v>
      </c>
      <c r="F270" t="s">
        <v>49</v>
      </c>
      <c r="G270" t="s">
        <v>71</v>
      </c>
      <c r="H270">
        <v>1</v>
      </c>
      <c r="I270" t="s">
        <v>240</v>
      </c>
      <c r="J270" t="s">
        <v>175</v>
      </c>
      <c r="K270" t="s">
        <v>172</v>
      </c>
      <c r="L270">
        <v>26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Row],[No用]],SetNo[[No.用]:[vlookup 用]],2,FALSE)</f>
        <v>47</v>
      </c>
      <c r="B271" t="s">
        <v>117</v>
      </c>
      <c r="C271" t="s">
        <v>50</v>
      </c>
      <c r="D271" t="s">
        <v>23</v>
      </c>
      <c r="E271" t="s">
        <v>25</v>
      </c>
      <c r="F271" t="s">
        <v>49</v>
      </c>
      <c r="G271" t="s">
        <v>71</v>
      </c>
      <c r="H271">
        <v>1</v>
      </c>
      <c r="I271" t="s">
        <v>240</v>
      </c>
      <c r="J271" t="s">
        <v>119</v>
      </c>
      <c r="K271" t="s">
        <v>188</v>
      </c>
      <c r="L271">
        <v>30</v>
      </c>
      <c r="T271" t="str">
        <f>Receive[[#This Row],[服装]]&amp;Receive[[#This Row],[名前]]&amp;Receive[[#This Row],[レアリティ]]</f>
        <v>プール掃除二口堅治ICONIC</v>
      </c>
    </row>
    <row r="272" spans="1:20" x14ac:dyDescent="0.3">
      <c r="A272">
        <f>VLOOKUP(Receive[[#This Row],[No用]],SetNo[[No.用]:[vlookup 用]],2,FALSE)</f>
        <v>47</v>
      </c>
      <c r="B272" t="s">
        <v>117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240</v>
      </c>
      <c r="J272" t="s">
        <v>205</v>
      </c>
      <c r="K272" t="s">
        <v>172</v>
      </c>
      <c r="L272">
        <v>27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47</v>
      </c>
      <c r="B273" t="s">
        <v>117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240</v>
      </c>
      <c r="J273" t="s">
        <v>173</v>
      </c>
      <c r="K273" t="s">
        <v>172</v>
      </c>
      <c r="L273">
        <v>26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47</v>
      </c>
      <c r="B274" t="s">
        <v>117</v>
      </c>
      <c r="C274" t="s">
        <v>50</v>
      </c>
      <c r="D274" t="s">
        <v>23</v>
      </c>
      <c r="E274" t="s">
        <v>25</v>
      </c>
      <c r="F274" t="s">
        <v>49</v>
      </c>
      <c r="G274" t="s">
        <v>71</v>
      </c>
      <c r="H274">
        <v>1</v>
      </c>
      <c r="I274" t="s">
        <v>240</v>
      </c>
      <c r="J274" t="s">
        <v>242</v>
      </c>
      <c r="K274" t="s">
        <v>172</v>
      </c>
      <c r="L274">
        <v>26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47</v>
      </c>
      <c r="B275" t="s">
        <v>117</v>
      </c>
      <c r="C275" t="s">
        <v>50</v>
      </c>
      <c r="D275" t="s">
        <v>23</v>
      </c>
      <c r="E275" t="s">
        <v>25</v>
      </c>
      <c r="F275" t="s">
        <v>49</v>
      </c>
      <c r="G275" t="s">
        <v>71</v>
      </c>
      <c r="H275">
        <v>1</v>
      </c>
      <c r="I275" t="s">
        <v>240</v>
      </c>
      <c r="J275" t="s">
        <v>120</v>
      </c>
      <c r="K275" t="s">
        <v>188</v>
      </c>
      <c r="L275">
        <v>30</v>
      </c>
      <c r="T275" t="str">
        <f>Receive[[#This Row],[服装]]&amp;Receive[[#This Row],[名前]]&amp;Receive[[#This Row],[レアリティ]]</f>
        <v>プール掃除二口堅治ICONIC</v>
      </c>
    </row>
    <row r="276" spans="1:20" x14ac:dyDescent="0.3">
      <c r="A276">
        <f>VLOOKUP(Receive[[#This Row],[No用]],SetNo[[No.用]:[vlookup 用]],2,FALSE)</f>
        <v>47</v>
      </c>
      <c r="B276" t="s">
        <v>117</v>
      </c>
      <c r="C276" t="s">
        <v>50</v>
      </c>
      <c r="D276" t="s">
        <v>23</v>
      </c>
      <c r="E276" t="s">
        <v>25</v>
      </c>
      <c r="F276" t="s">
        <v>49</v>
      </c>
      <c r="G276" t="s">
        <v>71</v>
      </c>
      <c r="H276">
        <v>1</v>
      </c>
      <c r="I276" t="s">
        <v>240</v>
      </c>
      <c r="J276" t="s">
        <v>174</v>
      </c>
      <c r="K276" t="s">
        <v>172</v>
      </c>
      <c r="L276">
        <v>26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Row],[No用]],SetNo[[No.用]:[vlookup 用]],2,FALSE)</f>
        <v>47</v>
      </c>
      <c r="B277" t="s">
        <v>117</v>
      </c>
      <c r="C277" t="s">
        <v>50</v>
      </c>
      <c r="D277" t="s">
        <v>23</v>
      </c>
      <c r="E277" t="s">
        <v>25</v>
      </c>
      <c r="F277" t="s">
        <v>49</v>
      </c>
      <c r="G277" t="s">
        <v>71</v>
      </c>
      <c r="H277">
        <v>1</v>
      </c>
      <c r="I277" t="s">
        <v>240</v>
      </c>
      <c r="J277" t="s">
        <v>175</v>
      </c>
      <c r="K277" t="s">
        <v>172</v>
      </c>
      <c r="L277">
        <v>26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Row],[No用]],SetNo[[No.用]:[vlookup 用]],2,FALSE)</f>
        <v>47</v>
      </c>
      <c r="B278" t="s">
        <v>117</v>
      </c>
      <c r="C278" t="s">
        <v>50</v>
      </c>
      <c r="D278" t="s">
        <v>23</v>
      </c>
      <c r="E278" t="s">
        <v>25</v>
      </c>
      <c r="F278" t="s">
        <v>49</v>
      </c>
      <c r="G278" t="s">
        <v>71</v>
      </c>
      <c r="H278">
        <v>1</v>
      </c>
      <c r="I278" t="s">
        <v>240</v>
      </c>
      <c r="J278" t="s">
        <v>193</v>
      </c>
      <c r="K278" t="s">
        <v>236</v>
      </c>
      <c r="L278">
        <v>43</v>
      </c>
      <c r="N278">
        <v>53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Row],[No用]],SetNo[[No.用]:[vlookup 用]],2,FALSE)</f>
        <v>48</v>
      </c>
      <c r="B279" t="s">
        <v>216</v>
      </c>
      <c r="C279" t="s">
        <v>398</v>
      </c>
      <c r="D279" t="s">
        <v>23</v>
      </c>
      <c r="E279" t="s">
        <v>31</v>
      </c>
      <c r="F279" t="s">
        <v>49</v>
      </c>
      <c r="G279" t="s">
        <v>71</v>
      </c>
      <c r="H279">
        <v>1</v>
      </c>
      <c r="I279" t="s">
        <v>240</v>
      </c>
      <c r="J279" s="3" t="s">
        <v>119</v>
      </c>
      <c r="K279" s="3" t="s">
        <v>172</v>
      </c>
      <c r="L279">
        <v>24</v>
      </c>
      <c r="T279" t="str">
        <f>Receive[[#This Row],[服装]]&amp;Receive[[#This Row],[名前]]&amp;Receive[[#This Row],[レアリティ]]</f>
        <v>ユニフォーム黄金川貫至ICONIC</v>
      </c>
    </row>
    <row r="280" spans="1:20" x14ac:dyDescent="0.3">
      <c r="A280">
        <f>VLOOKUP(Receive[[#This Row],[No用]],SetNo[[No.用]:[vlookup 用]],2,FALSE)</f>
        <v>48</v>
      </c>
      <c r="B280" t="s">
        <v>216</v>
      </c>
      <c r="C280" t="s">
        <v>398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240</v>
      </c>
      <c r="J280" s="3" t="s">
        <v>205</v>
      </c>
      <c r="K280" s="3" t="s">
        <v>172</v>
      </c>
      <c r="L280">
        <v>24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Row],[No用]],SetNo[[No.用]:[vlookup 用]],2,FALSE)</f>
        <v>48</v>
      </c>
      <c r="B281" t="s">
        <v>216</v>
      </c>
      <c r="C281" t="s">
        <v>398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240</v>
      </c>
      <c r="J281" s="3" t="s">
        <v>173</v>
      </c>
      <c r="K281" s="3" t="s">
        <v>172</v>
      </c>
      <c r="L281">
        <v>24</v>
      </c>
      <c r="T281" t="str">
        <f>Receive[[#This Row],[服装]]&amp;Receive[[#This Row],[名前]]&amp;Receive[[#This Row],[レアリティ]]</f>
        <v>ユニフォーム黄金川貫至ICONIC</v>
      </c>
    </row>
    <row r="282" spans="1:20" x14ac:dyDescent="0.3">
      <c r="A282">
        <f>VLOOKUP(Receive[[#This Row],[No用]],SetNo[[No.用]:[vlookup 用]],2,FALSE)</f>
        <v>48</v>
      </c>
      <c r="B282" t="s">
        <v>216</v>
      </c>
      <c r="C282" t="s">
        <v>398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240</v>
      </c>
      <c r="J282" s="3" t="s">
        <v>120</v>
      </c>
      <c r="K282" s="3" t="s">
        <v>172</v>
      </c>
      <c r="L282">
        <v>24</v>
      </c>
      <c r="T282" t="str">
        <f>Receive[[#This Row],[服装]]&amp;Receive[[#This Row],[名前]]&amp;Receive[[#This Row],[レアリティ]]</f>
        <v>ユニフォーム黄金川貫至ICONIC</v>
      </c>
    </row>
    <row r="283" spans="1:20" x14ac:dyDescent="0.3">
      <c r="A283">
        <f>VLOOKUP(Receive[[#This Row],[No用]],SetNo[[No.用]:[vlookup 用]],2,FALSE)</f>
        <v>48</v>
      </c>
      <c r="B283" t="s">
        <v>216</v>
      </c>
      <c r="C283" t="s">
        <v>398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240</v>
      </c>
      <c r="J283" s="3" t="s">
        <v>174</v>
      </c>
      <c r="K283" s="3" t="s">
        <v>172</v>
      </c>
      <c r="L283">
        <v>24</v>
      </c>
      <c r="T283" t="str">
        <f>Receive[[#This Row],[服装]]&amp;Receive[[#This Row],[名前]]&amp;Receive[[#This Row],[レアリティ]]</f>
        <v>ユニフォーム黄金川貫至ICONIC</v>
      </c>
    </row>
    <row r="284" spans="1:20" x14ac:dyDescent="0.3">
      <c r="A284">
        <f>VLOOKUP(Receive[[#This Row],[No用]],SetNo[[No.用]:[vlookup 用]],2,FALSE)</f>
        <v>48</v>
      </c>
      <c r="B284" t="s">
        <v>216</v>
      </c>
      <c r="C284" t="s">
        <v>398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240</v>
      </c>
      <c r="J284" s="3" t="s">
        <v>175</v>
      </c>
      <c r="K284" s="3" t="s">
        <v>172</v>
      </c>
      <c r="L284">
        <v>24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Row],[No用]],SetNo[[No.用]:[vlookup 用]],2,FALSE)</f>
        <v>49</v>
      </c>
      <c r="B285" t="s">
        <v>149</v>
      </c>
      <c r="C285" t="s">
        <v>398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240</v>
      </c>
      <c r="J285" s="3" t="s">
        <v>119</v>
      </c>
      <c r="K285" s="3" t="s">
        <v>172</v>
      </c>
      <c r="L285">
        <v>24</v>
      </c>
      <c r="T285" t="str">
        <f>Receive[[#This Row],[服装]]&amp;Receive[[#This Row],[名前]]&amp;Receive[[#This Row],[レアリティ]]</f>
        <v>制服黄金川貫至ICONIC</v>
      </c>
    </row>
    <row r="286" spans="1:20" x14ac:dyDescent="0.3">
      <c r="A286">
        <f>VLOOKUP(Receive[[#This Row],[No用]],SetNo[[No.用]:[vlookup 用]],2,FALSE)</f>
        <v>49</v>
      </c>
      <c r="B286" t="s">
        <v>149</v>
      </c>
      <c r="C286" t="s">
        <v>398</v>
      </c>
      <c r="D286" t="s">
        <v>23</v>
      </c>
      <c r="E286" t="s">
        <v>31</v>
      </c>
      <c r="F286" t="s">
        <v>49</v>
      </c>
      <c r="G286" t="s">
        <v>71</v>
      </c>
      <c r="H286">
        <v>1</v>
      </c>
      <c r="I286" t="s">
        <v>240</v>
      </c>
      <c r="J286" s="3" t="s">
        <v>205</v>
      </c>
      <c r="K286" s="3" t="s">
        <v>172</v>
      </c>
      <c r="L286">
        <v>24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Row],[No用]],SetNo[[No.用]:[vlookup 用]],2,FALSE)</f>
        <v>49</v>
      </c>
      <c r="B287" t="s">
        <v>149</v>
      </c>
      <c r="C287" t="s">
        <v>398</v>
      </c>
      <c r="D287" t="s">
        <v>23</v>
      </c>
      <c r="E287" t="s">
        <v>31</v>
      </c>
      <c r="F287" t="s">
        <v>49</v>
      </c>
      <c r="G287" t="s">
        <v>71</v>
      </c>
      <c r="H287">
        <v>1</v>
      </c>
      <c r="I287" t="s">
        <v>240</v>
      </c>
      <c r="J287" s="3" t="s">
        <v>173</v>
      </c>
      <c r="K287" s="3" t="s">
        <v>172</v>
      </c>
      <c r="L287">
        <v>24</v>
      </c>
      <c r="T287" t="str">
        <f>Receive[[#This Row],[服装]]&amp;Receive[[#This Row],[名前]]&amp;Receive[[#This Row],[レアリティ]]</f>
        <v>制服黄金川貫至ICONIC</v>
      </c>
    </row>
    <row r="288" spans="1:20" x14ac:dyDescent="0.3">
      <c r="A288">
        <f>VLOOKUP(Receive[[#This Row],[No用]],SetNo[[No.用]:[vlookup 用]],2,FALSE)</f>
        <v>49</v>
      </c>
      <c r="B288" t="s">
        <v>149</v>
      </c>
      <c r="C288" t="s">
        <v>398</v>
      </c>
      <c r="D288" t="s">
        <v>23</v>
      </c>
      <c r="E288" t="s">
        <v>31</v>
      </c>
      <c r="F288" t="s">
        <v>49</v>
      </c>
      <c r="G288" t="s">
        <v>71</v>
      </c>
      <c r="H288">
        <v>1</v>
      </c>
      <c r="I288" t="s">
        <v>240</v>
      </c>
      <c r="J288" s="3" t="s">
        <v>120</v>
      </c>
      <c r="K288" s="3" t="s">
        <v>172</v>
      </c>
      <c r="L288">
        <v>24</v>
      </c>
      <c r="T288" t="str">
        <f>Receive[[#This Row],[服装]]&amp;Receive[[#This Row],[名前]]&amp;Receive[[#This Row],[レアリティ]]</f>
        <v>制服黄金川貫至ICONIC</v>
      </c>
    </row>
    <row r="289" spans="1:20" x14ac:dyDescent="0.3">
      <c r="A289">
        <f>VLOOKUP(Receive[[#This Row],[No用]],SetNo[[No.用]:[vlookup 用]],2,FALSE)</f>
        <v>49</v>
      </c>
      <c r="B289" t="s">
        <v>149</v>
      </c>
      <c r="C289" t="s">
        <v>398</v>
      </c>
      <c r="D289" t="s">
        <v>23</v>
      </c>
      <c r="E289" t="s">
        <v>31</v>
      </c>
      <c r="F289" t="s">
        <v>49</v>
      </c>
      <c r="G289" t="s">
        <v>71</v>
      </c>
      <c r="H289">
        <v>1</v>
      </c>
      <c r="I289" t="s">
        <v>240</v>
      </c>
      <c r="J289" s="3" t="s">
        <v>174</v>
      </c>
      <c r="K289" s="3" t="s">
        <v>172</v>
      </c>
      <c r="L289">
        <v>24</v>
      </c>
      <c r="T289" t="str">
        <f>Receive[[#This Row],[服装]]&amp;Receive[[#This Row],[名前]]&amp;Receive[[#This Row],[レアリティ]]</f>
        <v>制服黄金川貫至ICONIC</v>
      </c>
    </row>
    <row r="290" spans="1:20" x14ac:dyDescent="0.3">
      <c r="A290">
        <f>VLOOKUP(Receive[[#This Row],[No用]],SetNo[[No.用]:[vlookup 用]],2,FALSE)</f>
        <v>49</v>
      </c>
      <c r="B290" t="s">
        <v>149</v>
      </c>
      <c r="C290" t="s">
        <v>398</v>
      </c>
      <c r="D290" t="s">
        <v>23</v>
      </c>
      <c r="E290" t="s">
        <v>31</v>
      </c>
      <c r="F290" t="s">
        <v>49</v>
      </c>
      <c r="G290" t="s">
        <v>71</v>
      </c>
      <c r="H290">
        <v>1</v>
      </c>
      <c r="I290" t="s">
        <v>240</v>
      </c>
      <c r="J290" s="3" t="s">
        <v>175</v>
      </c>
      <c r="K290" s="3" t="s">
        <v>172</v>
      </c>
      <c r="L290">
        <v>24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Row],[No用]],SetNo[[No.用]:[vlookup 用]],2,FALSE)</f>
        <v>50</v>
      </c>
      <c r="B291" s="3" t="s">
        <v>718</v>
      </c>
      <c r="C291" t="s">
        <v>398</v>
      </c>
      <c r="D291" s="3" t="s">
        <v>90</v>
      </c>
      <c r="E291" t="s">
        <v>31</v>
      </c>
      <c r="F291" t="s">
        <v>49</v>
      </c>
      <c r="G291" t="s">
        <v>71</v>
      </c>
      <c r="H291">
        <v>1</v>
      </c>
      <c r="I291" t="s">
        <v>240</v>
      </c>
      <c r="J291" s="3" t="s">
        <v>119</v>
      </c>
      <c r="K291" s="3" t="s">
        <v>172</v>
      </c>
      <c r="L291">
        <v>24</v>
      </c>
      <c r="T291" t="str">
        <f>Receive[[#This Row],[服装]]&amp;Receive[[#This Row],[名前]]&amp;Receive[[#This Row],[レアリティ]]</f>
        <v>職業体験黄金川貫至ICONIC</v>
      </c>
    </row>
    <row r="292" spans="1:20" x14ac:dyDescent="0.3">
      <c r="A292">
        <f>VLOOKUP(Receive[[#This Row],[No用]],SetNo[[No.用]:[vlookup 用]],2,FALSE)</f>
        <v>50</v>
      </c>
      <c r="B292" s="3" t="s">
        <v>718</v>
      </c>
      <c r="C292" t="s">
        <v>398</v>
      </c>
      <c r="D292" s="3" t="s">
        <v>90</v>
      </c>
      <c r="E292" t="s">
        <v>31</v>
      </c>
      <c r="F292" t="s">
        <v>49</v>
      </c>
      <c r="G292" t="s">
        <v>71</v>
      </c>
      <c r="H292">
        <v>1</v>
      </c>
      <c r="I292" t="s">
        <v>240</v>
      </c>
      <c r="J292" s="3" t="s">
        <v>205</v>
      </c>
      <c r="K292" s="3" t="s">
        <v>172</v>
      </c>
      <c r="L292">
        <v>24</v>
      </c>
      <c r="T292" t="str">
        <f>Receive[[#This Row],[服装]]&amp;Receive[[#This Row],[名前]]&amp;Receive[[#This Row],[レアリティ]]</f>
        <v>職業体験黄金川貫至ICONIC</v>
      </c>
    </row>
    <row r="293" spans="1:20" x14ac:dyDescent="0.3">
      <c r="A293">
        <f>VLOOKUP(Receive[[#This Row],[No用]],SetNo[[No.用]:[vlookup 用]],2,FALSE)</f>
        <v>50</v>
      </c>
      <c r="B293" s="3" t="s">
        <v>718</v>
      </c>
      <c r="C293" t="s">
        <v>398</v>
      </c>
      <c r="D293" s="3" t="s">
        <v>90</v>
      </c>
      <c r="E293" t="s">
        <v>31</v>
      </c>
      <c r="F293" t="s">
        <v>49</v>
      </c>
      <c r="G293" t="s">
        <v>71</v>
      </c>
      <c r="H293">
        <v>1</v>
      </c>
      <c r="I293" t="s">
        <v>240</v>
      </c>
      <c r="J293" s="3" t="s">
        <v>173</v>
      </c>
      <c r="K293" s="3" t="s">
        <v>172</v>
      </c>
      <c r="L293">
        <v>24</v>
      </c>
      <c r="T293" t="str">
        <f>Receive[[#This Row],[服装]]&amp;Receive[[#This Row],[名前]]&amp;Receive[[#This Row],[レアリティ]]</f>
        <v>職業体験黄金川貫至ICONIC</v>
      </c>
    </row>
    <row r="294" spans="1:20" x14ac:dyDescent="0.3">
      <c r="A294">
        <f>VLOOKUP(Receive[[#This Row],[No用]],SetNo[[No.用]:[vlookup 用]],2,FALSE)</f>
        <v>50</v>
      </c>
      <c r="B294" s="3" t="s">
        <v>718</v>
      </c>
      <c r="C294" t="s">
        <v>398</v>
      </c>
      <c r="D294" s="3" t="s">
        <v>90</v>
      </c>
      <c r="E294" t="s">
        <v>31</v>
      </c>
      <c r="F294" t="s">
        <v>49</v>
      </c>
      <c r="G294" t="s">
        <v>71</v>
      </c>
      <c r="H294">
        <v>1</v>
      </c>
      <c r="I294" t="s">
        <v>240</v>
      </c>
      <c r="J294" s="3" t="s">
        <v>120</v>
      </c>
      <c r="K294" s="3" t="s">
        <v>172</v>
      </c>
      <c r="L294">
        <v>24</v>
      </c>
      <c r="T294" t="str">
        <f>Receive[[#This Row],[服装]]&amp;Receive[[#This Row],[名前]]&amp;Receive[[#This Row],[レアリティ]]</f>
        <v>職業体験黄金川貫至ICONIC</v>
      </c>
    </row>
    <row r="295" spans="1:20" x14ac:dyDescent="0.3">
      <c r="A295">
        <f>VLOOKUP(Receive[[#This Row],[No用]],SetNo[[No.用]:[vlookup 用]],2,FALSE)</f>
        <v>50</v>
      </c>
      <c r="B295" s="3" t="s">
        <v>718</v>
      </c>
      <c r="C295" t="s">
        <v>398</v>
      </c>
      <c r="D295" s="3" t="s">
        <v>90</v>
      </c>
      <c r="E295" t="s">
        <v>31</v>
      </c>
      <c r="F295" t="s">
        <v>49</v>
      </c>
      <c r="G295" t="s">
        <v>71</v>
      </c>
      <c r="H295">
        <v>1</v>
      </c>
      <c r="I295" t="s">
        <v>240</v>
      </c>
      <c r="J295" s="3" t="s">
        <v>174</v>
      </c>
      <c r="K295" s="3" t="s">
        <v>172</v>
      </c>
      <c r="L295">
        <v>24</v>
      </c>
      <c r="T295" t="str">
        <f>Receive[[#This Row],[服装]]&amp;Receive[[#This Row],[名前]]&amp;Receive[[#This Row],[レアリティ]]</f>
        <v>職業体験黄金川貫至ICONIC</v>
      </c>
    </row>
    <row r="296" spans="1:20" x14ac:dyDescent="0.3">
      <c r="A296">
        <f>VLOOKUP(Receive[[#This Row],[No用]],SetNo[[No.用]:[vlookup 用]],2,FALSE)</f>
        <v>50</v>
      </c>
      <c r="B296" s="3" t="s">
        <v>718</v>
      </c>
      <c r="C296" t="s">
        <v>398</v>
      </c>
      <c r="D296" s="3" t="s">
        <v>90</v>
      </c>
      <c r="E296" t="s">
        <v>31</v>
      </c>
      <c r="F296" t="s">
        <v>49</v>
      </c>
      <c r="G296" t="s">
        <v>71</v>
      </c>
      <c r="H296">
        <v>1</v>
      </c>
      <c r="I296" t="s">
        <v>240</v>
      </c>
      <c r="J296" s="3" t="s">
        <v>175</v>
      </c>
      <c r="K296" s="3" t="s">
        <v>172</v>
      </c>
      <c r="L296">
        <v>24</v>
      </c>
      <c r="T296" t="str">
        <f>Receive[[#This Row],[服装]]&amp;Receive[[#This Row],[名前]]&amp;Receive[[#This Row],[レアリティ]]</f>
        <v>職業体験黄金川貫至ICONIC</v>
      </c>
    </row>
    <row r="297" spans="1:20" x14ac:dyDescent="0.3">
      <c r="A297">
        <f>VLOOKUP(Receive[[#This Row],[No用]],SetNo[[No.用]:[vlookup 用]],2,FALSE)</f>
        <v>51</v>
      </c>
      <c r="B297" t="s">
        <v>216</v>
      </c>
      <c r="C297" t="s">
        <v>51</v>
      </c>
      <c r="D297" t="s">
        <v>23</v>
      </c>
      <c r="E297" t="s">
        <v>25</v>
      </c>
      <c r="F297" t="s">
        <v>49</v>
      </c>
      <c r="G297" t="s">
        <v>71</v>
      </c>
      <c r="H297">
        <v>1</v>
      </c>
      <c r="I297" t="s">
        <v>240</v>
      </c>
      <c r="J297" s="3" t="s">
        <v>119</v>
      </c>
      <c r="K297" s="3" t="s">
        <v>172</v>
      </c>
      <c r="L297">
        <v>24</v>
      </c>
      <c r="T297" t="str">
        <f>Receive[[#This Row],[服装]]&amp;Receive[[#This Row],[名前]]&amp;Receive[[#This Row],[レアリティ]]</f>
        <v>ユニフォーム小原豊ICONIC</v>
      </c>
    </row>
    <row r="298" spans="1:20" x14ac:dyDescent="0.3">
      <c r="A298">
        <f>VLOOKUP(Receive[[#This Row],[No用]],SetNo[[No.用]:[vlookup 用]],2,FALSE)</f>
        <v>51</v>
      </c>
      <c r="B298" t="s">
        <v>216</v>
      </c>
      <c r="C298" t="s">
        <v>51</v>
      </c>
      <c r="D298" t="s">
        <v>23</v>
      </c>
      <c r="E298" t="s">
        <v>25</v>
      </c>
      <c r="F298" t="s">
        <v>49</v>
      </c>
      <c r="G298" t="s">
        <v>71</v>
      </c>
      <c r="H298">
        <v>1</v>
      </c>
      <c r="I298" t="s">
        <v>240</v>
      </c>
      <c r="J298" s="3" t="s">
        <v>242</v>
      </c>
      <c r="K298" s="3" t="s">
        <v>172</v>
      </c>
      <c r="L298">
        <v>24</v>
      </c>
      <c r="T298" t="str">
        <f>Receive[[#This Row],[服装]]&amp;Receive[[#This Row],[名前]]&amp;Receive[[#This Row],[レアリティ]]</f>
        <v>ユニフォーム小原豊ICONIC</v>
      </c>
    </row>
    <row r="299" spans="1:20" x14ac:dyDescent="0.3">
      <c r="A299">
        <f>VLOOKUP(Receive[[#This Row],[No用]],SetNo[[No.用]:[vlookup 用]],2,FALSE)</f>
        <v>51</v>
      </c>
      <c r="B299" t="s">
        <v>216</v>
      </c>
      <c r="C299" t="s">
        <v>51</v>
      </c>
      <c r="D299" t="s">
        <v>23</v>
      </c>
      <c r="E299" t="s">
        <v>25</v>
      </c>
      <c r="F299" t="s">
        <v>49</v>
      </c>
      <c r="G299" t="s">
        <v>71</v>
      </c>
      <c r="H299">
        <v>1</v>
      </c>
      <c r="I299" t="s">
        <v>240</v>
      </c>
      <c r="J299" s="3" t="s">
        <v>120</v>
      </c>
      <c r="K299" s="3" t="s">
        <v>172</v>
      </c>
      <c r="L299">
        <v>24</v>
      </c>
      <c r="T299" t="str">
        <f>Receive[[#This Row],[服装]]&amp;Receive[[#This Row],[名前]]&amp;Receive[[#This Row],[レアリティ]]</f>
        <v>ユニフォーム小原豊ICONIC</v>
      </c>
    </row>
    <row r="300" spans="1:20" x14ac:dyDescent="0.3">
      <c r="A300">
        <f>VLOOKUP(Receive[[#This Row],[No用]],SetNo[[No.用]:[vlookup 用]],2,FALSE)</f>
        <v>51</v>
      </c>
      <c r="B300" t="s">
        <v>216</v>
      </c>
      <c r="C300" t="s">
        <v>51</v>
      </c>
      <c r="D300" t="s">
        <v>23</v>
      </c>
      <c r="E300" t="s">
        <v>25</v>
      </c>
      <c r="F300" t="s">
        <v>49</v>
      </c>
      <c r="G300" t="s">
        <v>71</v>
      </c>
      <c r="H300">
        <v>1</v>
      </c>
      <c r="I300" t="s">
        <v>240</v>
      </c>
      <c r="J300" s="3" t="s">
        <v>174</v>
      </c>
      <c r="K300" s="3" t="s">
        <v>172</v>
      </c>
      <c r="L300">
        <v>24</v>
      </c>
      <c r="T300" t="str">
        <f>Receive[[#This Row],[服装]]&amp;Receive[[#This Row],[名前]]&amp;Receive[[#This Row],[レアリティ]]</f>
        <v>ユニフォーム小原豊ICONIC</v>
      </c>
    </row>
    <row r="301" spans="1:20" x14ac:dyDescent="0.3">
      <c r="A301">
        <f>VLOOKUP(Receive[[#This Row],[No用]],SetNo[[No.用]:[vlookup 用]],2,FALSE)</f>
        <v>51</v>
      </c>
      <c r="B301" t="s">
        <v>216</v>
      </c>
      <c r="C301" t="s">
        <v>51</v>
      </c>
      <c r="D301" t="s">
        <v>23</v>
      </c>
      <c r="E301" t="s">
        <v>25</v>
      </c>
      <c r="F301" t="s">
        <v>49</v>
      </c>
      <c r="G301" t="s">
        <v>71</v>
      </c>
      <c r="H301">
        <v>1</v>
      </c>
      <c r="I301" t="s">
        <v>240</v>
      </c>
      <c r="J301" s="3" t="s">
        <v>175</v>
      </c>
      <c r="K301" s="3" t="s">
        <v>172</v>
      </c>
      <c r="L301">
        <v>11</v>
      </c>
      <c r="T301" t="str">
        <f>Receive[[#This Row],[服装]]&amp;Receive[[#This Row],[名前]]&amp;Receive[[#This Row],[レアリティ]]</f>
        <v>ユニフォーム小原豊ICONIC</v>
      </c>
    </row>
    <row r="302" spans="1:20" x14ac:dyDescent="0.3">
      <c r="A302">
        <f>VLOOKUP(Receive[[#This Row],[No用]],SetNo[[No.用]:[vlookup 用]],2,FALSE)</f>
        <v>52</v>
      </c>
      <c r="B302" t="s">
        <v>216</v>
      </c>
      <c r="C302" t="s">
        <v>52</v>
      </c>
      <c r="D302" t="s">
        <v>23</v>
      </c>
      <c r="E302" t="s">
        <v>25</v>
      </c>
      <c r="F302" t="s">
        <v>49</v>
      </c>
      <c r="G302" t="s">
        <v>71</v>
      </c>
      <c r="H302">
        <v>1</v>
      </c>
      <c r="I302" t="s">
        <v>240</v>
      </c>
      <c r="J302" s="3" t="s">
        <v>119</v>
      </c>
      <c r="K302" s="3" t="s">
        <v>172</v>
      </c>
      <c r="L302">
        <v>26</v>
      </c>
      <c r="T302" t="str">
        <f>Receive[[#This Row],[服装]]&amp;Receive[[#This Row],[名前]]&amp;Receive[[#This Row],[レアリティ]]</f>
        <v>ユニフォーム女川太郎ICONIC</v>
      </c>
    </row>
    <row r="303" spans="1:20" x14ac:dyDescent="0.3">
      <c r="A303">
        <f>VLOOKUP(Receive[[#This Row],[No用]],SetNo[[No.用]:[vlookup 用]],2,FALSE)</f>
        <v>52</v>
      </c>
      <c r="B303" t="s">
        <v>216</v>
      </c>
      <c r="C303" t="s">
        <v>52</v>
      </c>
      <c r="D303" t="s">
        <v>23</v>
      </c>
      <c r="E303" t="s">
        <v>25</v>
      </c>
      <c r="F303" t="s">
        <v>49</v>
      </c>
      <c r="G303" t="s">
        <v>71</v>
      </c>
      <c r="H303">
        <v>1</v>
      </c>
      <c r="I303" t="s">
        <v>240</v>
      </c>
      <c r="J303" s="3" t="s">
        <v>173</v>
      </c>
      <c r="K303" s="3" t="s">
        <v>172</v>
      </c>
      <c r="L303">
        <v>26</v>
      </c>
      <c r="T303" t="str">
        <f>Receive[[#This Row],[服装]]&amp;Receive[[#This Row],[名前]]&amp;Receive[[#This Row],[レアリティ]]</f>
        <v>ユニフォーム女川太郎ICONIC</v>
      </c>
    </row>
    <row r="304" spans="1:20" x14ac:dyDescent="0.3">
      <c r="A304">
        <f>VLOOKUP(Receive[[#This Row],[No用]],SetNo[[No.用]:[vlookup 用]],2,FALSE)</f>
        <v>52</v>
      </c>
      <c r="B304" t="s">
        <v>216</v>
      </c>
      <c r="C304" t="s">
        <v>52</v>
      </c>
      <c r="D304" t="s">
        <v>23</v>
      </c>
      <c r="E304" t="s">
        <v>25</v>
      </c>
      <c r="F304" t="s">
        <v>49</v>
      </c>
      <c r="G304" t="s">
        <v>71</v>
      </c>
      <c r="H304">
        <v>1</v>
      </c>
      <c r="I304" t="s">
        <v>240</v>
      </c>
      <c r="J304" s="3" t="s">
        <v>242</v>
      </c>
      <c r="K304" s="3" t="s">
        <v>172</v>
      </c>
      <c r="L304">
        <v>26</v>
      </c>
      <c r="T304" t="str">
        <f>Receive[[#This Row],[服装]]&amp;Receive[[#This Row],[名前]]&amp;Receive[[#This Row],[レアリティ]]</f>
        <v>ユニフォーム女川太郎ICONIC</v>
      </c>
    </row>
    <row r="305" spans="1:20" x14ac:dyDescent="0.3">
      <c r="A305">
        <f>VLOOKUP(Receive[[#This Row],[No用]],SetNo[[No.用]:[vlookup 用]],2,FALSE)</f>
        <v>52</v>
      </c>
      <c r="B305" t="s">
        <v>216</v>
      </c>
      <c r="C305" t="s">
        <v>52</v>
      </c>
      <c r="D305" t="s">
        <v>23</v>
      </c>
      <c r="E305" t="s">
        <v>25</v>
      </c>
      <c r="F305" t="s">
        <v>49</v>
      </c>
      <c r="G305" t="s">
        <v>71</v>
      </c>
      <c r="H305">
        <v>1</v>
      </c>
      <c r="I305" t="s">
        <v>240</v>
      </c>
      <c r="J305" s="3" t="s">
        <v>120</v>
      </c>
      <c r="K305" s="3" t="s">
        <v>172</v>
      </c>
      <c r="L305">
        <v>26</v>
      </c>
      <c r="T305" t="str">
        <f>Receive[[#This Row],[服装]]&amp;Receive[[#This Row],[名前]]&amp;Receive[[#This Row],[レアリティ]]</f>
        <v>ユニフォーム女川太郎ICONIC</v>
      </c>
    </row>
    <row r="306" spans="1:20" x14ac:dyDescent="0.3">
      <c r="A306">
        <f>VLOOKUP(Receive[[#This Row],[No用]],SetNo[[No.用]:[vlookup 用]],2,FALSE)</f>
        <v>52</v>
      </c>
      <c r="B306" t="s">
        <v>216</v>
      </c>
      <c r="C306" t="s">
        <v>52</v>
      </c>
      <c r="D306" t="s">
        <v>23</v>
      </c>
      <c r="E306" t="s">
        <v>25</v>
      </c>
      <c r="F306" t="s">
        <v>49</v>
      </c>
      <c r="G306" t="s">
        <v>71</v>
      </c>
      <c r="H306">
        <v>1</v>
      </c>
      <c r="I306" t="s">
        <v>240</v>
      </c>
      <c r="J306" s="3" t="s">
        <v>174</v>
      </c>
      <c r="K306" s="3" t="s">
        <v>172</v>
      </c>
      <c r="L306">
        <v>26</v>
      </c>
      <c r="T306" t="str">
        <f>Receive[[#This Row],[服装]]&amp;Receive[[#This Row],[名前]]&amp;Receive[[#This Row],[レアリティ]]</f>
        <v>ユニフォーム女川太郎ICONIC</v>
      </c>
    </row>
    <row r="307" spans="1:20" x14ac:dyDescent="0.3">
      <c r="A307">
        <f>VLOOKUP(Receive[[#This Row],[No用]],SetNo[[No.用]:[vlookup 用]],2,FALSE)</f>
        <v>52</v>
      </c>
      <c r="B307" t="s">
        <v>216</v>
      </c>
      <c r="C307" t="s">
        <v>52</v>
      </c>
      <c r="D307" t="s">
        <v>23</v>
      </c>
      <c r="E307" t="s">
        <v>25</v>
      </c>
      <c r="F307" t="s">
        <v>49</v>
      </c>
      <c r="G307" t="s">
        <v>71</v>
      </c>
      <c r="H307">
        <v>1</v>
      </c>
      <c r="I307" t="s">
        <v>240</v>
      </c>
      <c r="J307" s="3" t="s">
        <v>175</v>
      </c>
      <c r="K307" s="3" t="s">
        <v>172</v>
      </c>
      <c r="L307">
        <v>26</v>
      </c>
      <c r="T307" t="str">
        <f>Receive[[#This Row],[服装]]&amp;Receive[[#This Row],[名前]]&amp;Receive[[#This Row],[レアリティ]]</f>
        <v>ユニフォーム女川太郎ICONIC</v>
      </c>
    </row>
    <row r="308" spans="1:20" x14ac:dyDescent="0.3">
      <c r="A308">
        <f>VLOOKUP(Receive[[#This Row],[No用]],SetNo[[No.用]:[vlookup 用]],2,FALSE)</f>
        <v>53</v>
      </c>
      <c r="B308" t="s">
        <v>216</v>
      </c>
      <c r="C308" t="s">
        <v>53</v>
      </c>
      <c r="D308" t="s">
        <v>23</v>
      </c>
      <c r="E308" t="s">
        <v>21</v>
      </c>
      <c r="F308" t="s">
        <v>49</v>
      </c>
      <c r="G308" t="s">
        <v>71</v>
      </c>
      <c r="H308">
        <v>1</v>
      </c>
      <c r="I308" t="s">
        <v>240</v>
      </c>
      <c r="J308" s="3" t="s">
        <v>119</v>
      </c>
      <c r="K308" s="3" t="s">
        <v>183</v>
      </c>
      <c r="L308">
        <v>33</v>
      </c>
      <c r="T308" t="str">
        <f>Receive[[#This Row],[服装]]&amp;Receive[[#This Row],[名前]]&amp;Receive[[#This Row],[レアリティ]]</f>
        <v>ユニフォーム作並浩輔ICONIC</v>
      </c>
    </row>
    <row r="309" spans="1:20" x14ac:dyDescent="0.3">
      <c r="A309">
        <f>VLOOKUP(Receive[[#This Row],[No用]],SetNo[[No.用]:[vlookup 用]],2,FALSE)</f>
        <v>53</v>
      </c>
      <c r="B309" t="s">
        <v>216</v>
      </c>
      <c r="C309" t="s">
        <v>53</v>
      </c>
      <c r="D309" t="s">
        <v>23</v>
      </c>
      <c r="E309" t="s">
        <v>21</v>
      </c>
      <c r="F309" t="s">
        <v>49</v>
      </c>
      <c r="G309" t="s">
        <v>71</v>
      </c>
      <c r="H309">
        <v>1</v>
      </c>
      <c r="I309" t="s">
        <v>240</v>
      </c>
      <c r="J309" s="3" t="s">
        <v>173</v>
      </c>
      <c r="K309" s="3" t="s">
        <v>172</v>
      </c>
      <c r="L309">
        <v>31</v>
      </c>
      <c r="T309" t="str">
        <f>Receive[[#This Row],[服装]]&amp;Receive[[#This Row],[名前]]&amp;Receive[[#This Row],[レアリティ]]</f>
        <v>ユニフォーム作並浩輔ICONIC</v>
      </c>
    </row>
    <row r="310" spans="1:20" x14ac:dyDescent="0.3">
      <c r="A310">
        <f>VLOOKUP(Receive[[#This Row],[No用]],SetNo[[No.用]:[vlookup 用]],2,FALSE)</f>
        <v>53</v>
      </c>
      <c r="B310" t="s">
        <v>216</v>
      </c>
      <c r="C310" t="s">
        <v>53</v>
      </c>
      <c r="D310" t="s">
        <v>23</v>
      </c>
      <c r="E310" t="s">
        <v>21</v>
      </c>
      <c r="F310" t="s">
        <v>49</v>
      </c>
      <c r="G310" t="s">
        <v>71</v>
      </c>
      <c r="H310">
        <v>1</v>
      </c>
      <c r="I310" t="s">
        <v>240</v>
      </c>
      <c r="J310" s="3" t="s">
        <v>242</v>
      </c>
      <c r="K310" s="3" t="s">
        <v>172</v>
      </c>
      <c r="L310">
        <v>31</v>
      </c>
      <c r="T310" t="str">
        <f>Receive[[#This Row],[服装]]&amp;Receive[[#This Row],[名前]]&amp;Receive[[#This Row],[レアリティ]]</f>
        <v>ユニフォーム作並浩輔ICONIC</v>
      </c>
    </row>
    <row r="311" spans="1:20" x14ac:dyDescent="0.3">
      <c r="A311">
        <f>VLOOKUP(Receive[[#This Row],[No用]],SetNo[[No.用]:[vlookup 用]],2,FALSE)</f>
        <v>53</v>
      </c>
      <c r="B311" t="s">
        <v>216</v>
      </c>
      <c r="C311" t="s">
        <v>53</v>
      </c>
      <c r="D311" t="s">
        <v>23</v>
      </c>
      <c r="E311" t="s">
        <v>21</v>
      </c>
      <c r="F311" t="s">
        <v>49</v>
      </c>
      <c r="G311" t="s">
        <v>71</v>
      </c>
      <c r="H311">
        <v>1</v>
      </c>
      <c r="I311" t="s">
        <v>240</v>
      </c>
      <c r="J311" s="3" t="s">
        <v>120</v>
      </c>
      <c r="K311" s="3" t="s">
        <v>183</v>
      </c>
      <c r="L311">
        <v>33</v>
      </c>
      <c r="T311" t="str">
        <f>Receive[[#This Row],[服装]]&amp;Receive[[#This Row],[名前]]&amp;Receive[[#This Row],[レアリティ]]</f>
        <v>ユニフォーム作並浩輔ICONIC</v>
      </c>
    </row>
    <row r="312" spans="1:20" x14ac:dyDescent="0.3">
      <c r="A312">
        <f>VLOOKUP(Receive[[#This Row],[No用]],SetNo[[No.用]:[vlookup 用]],2,FALSE)</f>
        <v>53</v>
      </c>
      <c r="B312" t="s">
        <v>216</v>
      </c>
      <c r="C312" t="s">
        <v>53</v>
      </c>
      <c r="D312" t="s">
        <v>23</v>
      </c>
      <c r="E312" t="s">
        <v>21</v>
      </c>
      <c r="F312" t="s">
        <v>49</v>
      </c>
      <c r="G312" t="s">
        <v>71</v>
      </c>
      <c r="H312">
        <v>1</v>
      </c>
      <c r="I312" t="s">
        <v>240</v>
      </c>
      <c r="J312" s="3" t="s">
        <v>174</v>
      </c>
      <c r="K312" s="3" t="s">
        <v>172</v>
      </c>
      <c r="L312">
        <v>31</v>
      </c>
      <c r="T312" t="str">
        <f>Receive[[#This Row],[服装]]&amp;Receive[[#This Row],[名前]]&amp;Receive[[#This Row],[レアリティ]]</f>
        <v>ユニフォーム作並浩輔ICONIC</v>
      </c>
    </row>
    <row r="313" spans="1:20" x14ac:dyDescent="0.3">
      <c r="A313">
        <f>VLOOKUP(Receive[[#This Row],[No用]],SetNo[[No.用]:[vlookup 用]],2,FALSE)</f>
        <v>53</v>
      </c>
      <c r="B313" t="s">
        <v>216</v>
      </c>
      <c r="C313" t="s">
        <v>53</v>
      </c>
      <c r="D313" t="s">
        <v>23</v>
      </c>
      <c r="E313" t="s">
        <v>21</v>
      </c>
      <c r="F313" t="s">
        <v>49</v>
      </c>
      <c r="G313" t="s">
        <v>71</v>
      </c>
      <c r="H313">
        <v>1</v>
      </c>
      <c r="I313" t="s">
        <v>240</v>
      </c>
      <c r="J313" s="3" t="s">
        <v>175</v>
      </c>
      <c r="K313" s="3" t="s">
        <v>172</v>
      </c>
      <c r="L313">
        <v>13</v>
      </c>
      <c r="T313" t="str">
        <f>Receive[[#This Row],[服装]]&amp;Receive[[#This Row],[名前]]&amp;Receive[[#This Row],[レアリティ]]</f>
        <v>ユニフォーム作並浩輔ICONIC</v>
      </c>
    </row>
    <row r="314" spans="1:20" x14ac:dyDescent="0.3">
      <c r="A314">
        <f>VLOOKUP(Receive[[#This Row],[No用]],SetNo[[No.用]:[vlookup 用]],2,FALSE)</f>
        <v>53</v>
      </c>
      <c r="B314" t="s">
        <v>216</v>
      </c>
      <c r="C314" t="s">
        <v>53</v>
      </c>
      <c r="D314" t="s">
        <v>23</v>
      </c>
      <c r="E314" t="s">
        <v>21</v>
      </c>
      <c r="F314" t="s">
        <v>49</v>
      </c>
      <c r="G314" t="s">
        <v>71</v>
      </c>
      <c r="H314">
        <v>1</v>
      </c>
      <c r="I314" t="s">
        <v>240</v>
      </c>
      <c r="J314" s="3" t="s">
        <v>193</v>
      </c>
      <c r="K314" s="3" t="s">
        <v>236</v>
      </c>
      <c r="L314">
        <v>46</v>
      </c>
      <c r="N314">
        <v>56</v>
      </c>
      <c r="T314" t="str">
        <f>Receive[[#This Row],[服装]]&amp;Receive[[#This Row],[名前]]&amp;Receive[[#This Row],[レアリティ]]</f>
        <v>ユニフォーム作並浩輔ICONIC</v>
      </c>
    </row>
    <row r="315" spans="1:20" x14ac:dyDescent="0.3">
      <c r="A315">
        <f>VLOOKUP(Receive[[#This Row],[No用]],SetNo[[No.用]:[vlookup 用]],2,FALSE)</f>
        <v>54</v>
      </c>
      <c r="B315" t="s">
        <v>216</v>
      </c>
      <c r="C315" t="s">
        <v>54</v>
      </c>
      <c r="D315" t="s">
        <v>23</v>
      </c>
      <c r="E315" t="s">
        <v>26</v>
      </c>
      <c r="F315" t="s">
        <v>49</v>
      </c>
      <c r="G315" t="s">
        <v>71</v>
      </c>
      <c r="H315">
        <v>1</v>
      </c>
      <c r="I315" t="s">
        <v>240</v>
      </c>
      <c r="J315" s="3" t="s">
        <v>119</v>
      </c>
      <c r="K315" s="3" t="s">
        <v>172</v>
      </c>
      <c r="L315">
        <v>27</v>
      </c>
      <c r="T315" t="str">
        <f>Receive[[#This Row],[服装]]&amp;Receive[[#This Row],[名前]]&amp;Receive[[#This Row],[レアリティ]]</f>
        <v>ユニフォーム吹上仁悟ICONIC</v>
      </c>
    </row>
    <row r="316" spans="1:20" x14ac:dyDescent="0.3">
      <c r="A316">
        <f>VLOOKUP(Receive[[#This Row],[No用]],SetNo[[No.用]:[vlookup 用]],2,FALSE)</f>
        <v>54</v>
      </c>
      <c r="B316" t="s">
        <v>216</v>
      </c>
      <c r="C316" t="s">
        <v>54</v>
      </c>
      <c r="D316" t="s">
        <v>23</v>
      </c>
      <c r="E316" t="s">
        <v>26</v>
      </c>
      <c r="F316" t="s">
        <v>49</v>
      </c>
      <c r="G316" t="s">
        <v>71</v>
      </c>
      <c r="H316">
        <v>1</v>
      </c>
      <c r="I316" t="s">
        <v>240</v>
      </c>
      <c r="J316" s="3" t="s">
        <v>173</v>
      </c>
      <c r="K316" s="3" t="s">
        <v>172</v>
      </c>
      <c r="L316">
        <v>27</v>
      </c>
      <c r="T316" t="str">
        <f>Receive[[#This Row],[服装]]&amp;Receive[[#This Row],[名前]]&amp;Receive[[#This Row],[レアリティ]]</f>
        <v>ユニフォーム吹上仁悟ICONIC</v>
      </c>
    </row>
    <row r="317" spans="1:20" x14ac:dyDescent="0.3">
      <c r="A317">
        <f>VLOOKUP(Receive[[#This Row],[No用]],SetNo[[No.用]:[vlookup 用]],2,FALSE)</f>
        <v>54</v>
      </c>
      <c r="B317" t="s">
        <v>216</v>
      </c>
      <c r="C317" t="s">
        <v>54</v>
      </c>
      <c r="D317" t="s">
        <v>23</v>
      </c>
      <c r="E317" t="s">
        <v>26</v>
      </c>
      <c r="F317" t="s">
        <v>49</v>
      </c>
      <c r="G317" t="s">
        <v>71</v>
      </c>
      <c r="H317">
        <v>1</v>
      </c>
      <c r="I317" t="s">
        <v>240</v>
      </c>
      <c r="J317" s="3" t="s">
        <v>120</v>
      </c>
      <c r="K317" s="3" t="s">
        <v>172</v>
      </c>
      <c r="L317">
        <v>27</v>
      </c>
      <c r="T317" t="str">
        <f>Receive[[#This Row],[服装]]&amp;Receive[[#This Row],[名前]]&amp;Receive[[#This Row],[レアリティ]]</f>
        <v>ユニフォーム吹上仁悟ICONIC</v>
      </c>
    </row>
    <row r="318" spans="1:20" x14ac:dyDescent="0.3">
      <c r="A318">
        <f>VLOOKUP(Receive[[#This Row],[No用]],SetNo[[No.用]:[vlookup 用]],2,FALSE)</f>
        <v>54</v>
      </c>
      <c r="B318" t="s">
        <v>216</v>
      </c>
      <c r="C318" t="s">
        <v>54</v>
      </c>
      <c r="D318" t="s">
        <v>23</v>
      </c>
      <c r="E318" t="s">
        <v>26</v>
      </c>
      <c r="F318" t="s">
        <v>49</v>
      </c>
      <c r="G318" t="s">
        <v>71</v>
      </c>
      <c r="H318">
        <v>1</v>
      </c>
      <c r="I318" t="s">
        <v>240</v>
      </c>
      <c r="J318" s="3" t="s">
        <v>174</v>
      </c>
      <c r="K318" s="3" t="s">
        <v>172</v>
      </c>
      <c r="L318">
        <v>27</v>
      </c>
      <c r="T318" t="str">
        <f>Receive[[#This Row],[服装]]&amp;Receive[[#This Row],[名前]]&amp;Receive[[#This Row],[レアリティ]]</f>
        <v>ユニフォーム吹上仁悟ICONIC</v>
      </c>
    </row>
    <row r="319" spans="1:20" x14ac:dyDescent="0.3">
      <c r="A319">
        <f>VLOOKUP(Receive[[#This Row],[No用]],SetNo[[No.用]:[vlookup 用]],2,FALSE)</f>
        <v>54</v>
      </c>
      <c r="B319" t="s">
        <v>216</v>
      </c>
      <c r="C319" t="s">
        <v>54</v>
      </c>
      <c r="D319" t="s">
        <v>23</v>
      </c>
      <c r="E319" t="s">
        <v>26</v>
      </c>
      <c r="F319" t="s">
        <v>49</v>
      </c>
      <c r="G319" t="s">
        <v>71</v>
      </c>
      <c r="H319">
        <v>1</v>
      </c>
      <c r="I319" t="s">
        <v>240</v>
      </c>
      <c r="J319" s="3" t="s">
        <v>175</v>
      </c>
      <c r="K319" s="3" t="s">
        <v>172</v>
      </c>
      <c r="L319">
        <v>14</v>
      </c>
      <c r="T319" t="str">
        <f>Receive[[#This Row],[服装]]&amp;Receive[[#This Row],[名前]]&amp;Receive[[#This Row],[レアリティ]]</f>
        <v>ユニフォーム吹上仁悟ICONIC</v>
      </c>
    </row>
    <row r="320" spans="1:20" x14ac:dyDescent="0.3">
      <c r="A320">
        <f>VLOOKUP(Receive[[#This Row],[No用]],SetNo[[No.用]:[vlookup 用]],2,FALSE)</f>
        <v>55</v>
      </c>
      <c r="B320" t="s">
        <v>216</v>
      </c>
      <c r="C320" t="s">
        <v>30</v>
      </c>
      <c r="D320" t="s">
        <v>23</v>
      </c>
      <c r="E320" t="s">
        <v>31</v>
      </c>
      <c r="F320" t="s">
        <v>20</v>
      </c>
      <c r="G320" t="s">
        <v>71</v>
      </c>
      <c r="H320">
        <v>1</v>
      </c>
      <c r="I320" t="s">
        <v>240</v>
      </c>
      <c r="J320" s="3" t="s">
        <v>119</v>
      </c>
      <c r="K320" s="3" t="s">
        <v>172</v>
      </c>
      <c r="L320">
        <v>29</v>
      </c>
      <c r="T320" t="str">
        <f>Receive[[#This Row],[服装]]&amp;Receive[[#This Row],[名前]]&amp;Receive[[#This Row],[レアリティ]]</f>
        <v>ユニフォーム及川徹ICONIC</v>
      </c>
    </row>
    <row r="321" spans="1:20" x14ac:dyDescent="0.3">
      <c r="A321">
        <f>VLOOKUP(Receive[[#This Row],[No用]],SetNo[[No.用]:[vlookup 用]],2,FALSE)</f>
        <v>55</v>
      </c>
      <c r="B321" t="s">
        <v>216</v>
      </c>
      <c r="C321" t="s">
        <v>30</v>
      </c>
      <c r="D321" t="s">
        <v>23</v>
      </c>
      <c r="E321" t="s">
        <v>31</v>
      </c>
      <c r="F321" t="s">
        <v>20</v>
      </c>
      <c r="G321" t="s">
        <v>71</v>
      </c>
      <c r="H321">
        <v>1</v>
      </c>
      <c r="I321" t="s">
        <v>240</v>
      </c>
      <c r="J321" s="3" t="s">
        <v>173</v>
      </c>
      <c r="K321" s="3" t="s">
        <v>172</v>
      </c>
      <c r="L321">
        <v>29</v>
      </c>
      <c r="T321" t="str">
        <f>Receive[[#This Row],[服装]]&amp;Receive[[#This Row],[名前]]&amp;Receive[[#This Row],[レアリティ]]</f>
        <v>ユニフォーム及川徹ICONIC</v>
      </c>
    </row>
    <row r="322" spans="1:20" x14ac:dyDescent="0.3">
      <c r="A322">
        <f>VLOOKUP(Receive[[#This Row],[No用]],SetNo[[No.用]:[vlookup 用]],2,FALSE)</f>
        <v>55</v>
      </c>
      <c r="B322" t="s">
        <v>216</v>
      </c>
      <c r="C322" t="s">
        <v>30</v>
      </c>
      <c r="D322" t="s">
        <v>23</v>
      </c>
      <c r="E322" t="s">
        <v>31</v>
      </c>
      <c r="F322" t="s">
        <v>20</v>
      </c>
      <c r="G322" t="s">
        <v>71</v>
      </c>
      <c r="H322">
        <v>1</v>
      </c>
      <c r="I322" t="s">
        <v>240</v>
      </c>
      <c r="J322" s="3" t="s">
        <v>242</v>
      </c>
      <c r="K322" s="3" t="s">
        <v>172</v>
      </c>
      <c r="L322">
        <v>29</v>
      </c>
      <c r="T322" t="str">
        <f>Receive[[#This Row],[服装]]&amp;Receive[[#This Row],[名前]]&amp;Receive[[#This Row],[レアリティ]]</f>
        <v>ユニフォーム及川徹ICONIC</v>
      </c>
    </row>
    <row r="323" spans="1:20" x14ac:dyDescent="0.3">
      <c r="A323">
        <f>VLOOKUP(Receive[[#This Row],[No用]],SetNo[[No.用]:[vlookup 用]],2,FALSE)</f>
        <v>55</v>
      </c>
      <c r="B323" t="s">
        <v>216</v>
      </c>
      <c r="C323" t="s">
        <v>30</v>
      </c>
      <c r="D323" t="s">
        <v>23</v>
      </c>
      <c r="E323" t="s">
        <v>31</v>
      </c>
      <c r="F323" t="s">
        <v>20</v>
      </c>
      <c r="G323" t="s">
        <v>71</v>
      </c>
      <c r="H323">
        <v>1</v>
      </c>
      <c r="I323" t="s">
        <v>240</v>
      </c>
      <c r="J323" s="3" t="s">
        <v>120</v>
      </c>
      <c r="K323" s="3" t="s">
        <v>172</v>
      </c>
      <c r="L323">
        <v>29</v>
      </c>
      <c r="T323" t="str">
        <f>Receive[[#This Row],[服装]]&amp;Receive[[#This Row],[名前]]&amp;Receive[[#This Row],[レアリティ]]</f>
        <v>ユニフォーム及川徹ICONIC</v>
      </c>
    </row>
    <row r="324" spans="1:20" x14ac:dyDescent="0.3">
      <c r="A324">
        <f>VLOOKUP(Receive[[#This Row],[No用]],SetNo[[No.用]:[vlookup 用]],2,FALSE)</f>
        <v>55</v>
      </c>
      <c r="B324" t="s">
        <v>216</v>
      </c>
      <c r="C324" t="s">
        <v>30</v>
      </c>
      <c r="D324" t="s">
        <v>23</v>
      </c>
      <c r="E324" t="s">
        <v>31</v>
      </c>
      <c r="F324" t="s">
        <v>20</v>
      </c>
      <c r="G324" t="s">
        <v>71</v>
      </c>
      <c r="H324">
        <v>1</v>
      </c>
      <c r="I324" t="s">
        <v>240</v>
      </c>
      <c r="J324" s="3" t="s">
        <v>174</v>
      </c>
      <c r="K324" s="3" t="s">
        <v>172</v>
      </c>
      <c r="L324">
        <v>29</v>
      </c>
      <c r="T324" t="str">
        <f>Receive[[#This Row],[服装]]&amp;Receive[[#This Row],[名前]]&amp;Receive[[#This Row],[レアリティ]]</f>
        <v>ユニフォーム及川徹ICONIC</v>
      </c>
    </row>
    <row r="325" spans="1:20" x14ac:dyDescent="0.3">
      <c r="A325">
        <f>VLOOKUP(Receive[[#This Row],[No用]],SetNo[[No.用]:[vlookup 用]],2,FALSE)</f>
        <v>55</v>
      </c>
      <c r="B325" t="s">
        <v>216</v>
      </c>
      <c r="C325" t="s">
        <v>30</v>
      </c>
      <c r="D325" t="s">
        <v>23</v>
      </c>
      <c r="E325" t="s">
        <v>31</v>
      </c>
      <c r="F325" t="s">
        <v>20</v>
      </c>
      <c r="G325" t="s">
        <v>71</v>
      </c>
      <c r="H325">
        <v>1</v>
      </c>
      <c r="I325" t="s">
        <v>240</v>
      </c>
      <c r="J325" s="3" t="s">
        <v>175</v>
      </c>
      <c r="K325" s="3" t="s">
        <v>172</v>
      </c>
      <c r="L325">
        <v>13</v>
      </c>
      <c r="T325" t="str">
        <f>Receive[[#This Row],[服装]]&amp;Receive[[#This Row],[名前]]&amp;Receive[[#This Row],[レアリティ]]</f>
        <v>ユニフォーム及川徹ICONIC</v>
      </c>
    </row>
    <row r="326" spans="1:20" x14ac:dyDescent="0.3">
      <c r="A326">
        <f>VLOOKUP(Receive[[#This Row],[No用]],SetNo[[No.用]:[vlookup 用]],2,FALSE)</f>
        <v>56</v>
      </c>
      <c r="B326" t="s">
        <v>117</v>
      </c>
      <c r="C326" t="s">
        <v>30</v>
      </c>
      <c r="D326" t="s">
        <v>24</v>
      </c>
      <c r="E326" t="s">
        <v>31</v>
      </c>
      <c r="F326" t="s">
        <v>20</v>
      </c>
      <c r="G326" t="s">
        <v>71</v>
      </c>
      <c r="H326">
        <v>1</v>
      </c>
      <c r="I326" t="s">
        <v>240</v>
      </c>
      <c r="J326" s="3" t="s">
        <v>119</v>
      </c>
      <c r="K326" s="3" t="s">
        <v>172</v>
      </c>
      <c r="L326">
        <v>29</v>
      </c>
      <c r="T326" t="str">
        <f>Receive[[#This Row],[服装]]&amp;Receive[[#This Row],[名前]]&amp;Receive[[#This Row],[レアリティ]]</f>
        <v>プール掃除及川徹ICONIC</v>
      </c>
    </row>
    <row r="327" spans="1:20" x14ac:dyDescent="0.3">
      <c r="A327">
        <f>VLOOKUP(Receive[[#This Row],[No用]],SetNo[[No.用]:[vlookup 用]],2,FALSE)</f>
        <v>56</v>
      </c>
      <c r="B327" t="s">
        <v>117</v>
      </c>
      <c r="C327" t="s">
        <v>30</v>
      </c>
      <c r="D327" t="s">
        <v>24</v>
      </c>
      <c r="E327" t="s">
        <v>31</v>
      </c>
      <c r="F327" t="s">
        <v>20</v>
      </c>
      <c r="G327" t="s">
        <v>71</v>
      </c>
      <c r="H327">
        <v>1</v>
      </c>
      <c r="I327" t="s">
        <v>240</v>
      </c>
      <c r="J327" s="3" t="s">
        <v>173</v>
      </c>
      <c r="K327" s="3" t="s">
        <v>172</v>
      </c>
      <c r="L327">
        <v>29</v>
      </c>
      <c r="T327" t="str">
        <f>Receive[[#This Row],[服装]]&amp;Receive[[#This Row],[名前]]&amp;Receive[[#This Row],[レアリティ]]</f>
        <v>プール掃除及川徹ICONIC</v>
      </c>
    </row>
    <row r="328" spans="1:20" x14ac:dyDescent="0.3">
      <c r="A328">
        <f>VLOOKUP(Receive[[#This Row],[No用]],SetNo[[No.用]:[vlookup 用]],2,FALSE)</f>
        <v>56</v>
      </c>
      <c r="B328" t="s">
        <v>117</v>
      </c>
      <c r="C328" t="s">
        <v>30</v>
      </c>
      <c r="D328" t="s">
        <v>24</v>
      </c>
      <c r="E328" t="s">
        <v>31</v>
      </c>
      <c r="F328" t="s">
        <v>20</v>
      </c>
      <c r="G328" t="s">
        <v>71</v>
      </c>
      <c r="H328">
        <v>1</v>
      </c>
      <c r="I328" t="s">
        <v>240</v>
      </c>
      <c r="J328" s="3" t="s">
        <v>242</v>
      </c>
      <c r="K328" s="3" t="s">
        <v>172</v>
      </c>
      <c r="L328">
        <v>29</v>
      </c>
      <c r="T328" t="str">
        <f>Receive[[#This Row],[服装]]&amp;Receive[[#This Row],[名前]]&amp;Receive[[#This Row],[レアリティ]]</f>
        <v>プール掃除及川徹ICONIC</v>
      </c>
    </row>
    <row r="329" spans="1:20" x14ac:dyDescent="0.3">
      <c r="A329">
        <f>VLOOKUP(Receive[[#This Row],[No用]],SetNo[[No.用]:[vlookup 用]],2,FALSE)</f>
        <v>56</v>
      </c>
      <c r="B329" t="s">
        <v>117</v>
      </c>
      <c r="C329" t="s">
        <v>30</v>
      </c>
      <c r="D329" t="s">
        <v>24</v>
      </c>
      <c r="E329" t="s">
        <v>31</v>
      </c>
      <c r="F329" t="s">
        <v>20</v>
      </c>
      <c r="G329" t="s">
        <v>71</v>
      </c>
      <c r="H329">
        <v>1</v>
      </c>
      <c r="I329" t="s">
        <v>240</v>
      </c>
      <c r="J329" s="3" t="s">
        <v>120</v>
      </c>
      <c r="K329" s="3" t="s">
        <v>172</v>
      </c>
      <c r="L329">
        <v>29</v>
      </c>
      <c r="T329" t="str">
        <f>Receive[[#This Row],[服装]]&amp;Receive[[#This Row],[名前]]&amp;Receive[[#This Row],[レアリティ]]</f>
        <v>プール掃除及川徹ICONIC</v>
      </c>
    </row>
    <row r="330" spans="1:20" x14ac:dyDescent="0.3">
      <c r="A330">
        <f>VLOOKUP(Receive[[#This Row],[No用]],SetNo[[No.用]:[vlookup 用]],2,FALSE)</f>
        <v>56</v>
      </c>
      <c r="B330" t="s">
        <v>117</v>
      </c>
      <c r="C330" t="s">
        <v>30</v>
      </c>
      <c r="D330" t="s">
        <v>24</v>
      </c>
      <c r="E330" t="s">
        <v>31</v>
      </c>
      <c r="F330" t="s">
        <v>20</v>
      </c>
      <c r="G330" t="s">
        <v>71</v>
      </c>
      <c r="H330">
        <v>1</v>
      </c>
      <c r="I330" t="s">
        <v>240</v>
      </c>
      <c r="J330" s="3" t="s">
        <v>174</v>
      </c>
      <c r="K330" s="3" t="s">
        <v>172</v>
      </c>
      <c r="L330">
        <v>29</v>
      </c>
      <c r="T330" t="str">
        <f>Receive[[#This Row],[服装]]&amp;Receive[[#This Row],[名前]]&amp;Receive[[#This Row],[レアリティ]]</f>
        <v>プール掃除及川徹ICONIC</v>
      </c>
    </row>
    <row r="331" spans="1:20" x14ac:dyDescent="0.3">
      <c r="A331">
        <f>VLOOKUP(Receive[[#This Row],[No用]],SetNo[[No.用]:[vlookup 用]],2,FALSE)</f>
        <v>56</v>
      </c>
      <c r="B331" t="s">
        <v>117</v>
      </c>
      <c r="C331" t="s">
        <v>30</v>
      </c>
      <c r="D331" t="s">
        <v>24</v>
      </c>
      <c r="E331" t="s">
        <v>31</v>
      </c>
      <c r="F331" t="s">
        <v>20</v>
      </c>
      <c r="G331" t="s">
        <v>71</v>
      </c>
      <c r="H331">
        <v>1</v>
      </c>
      <c r="I331" t="s">
        <v>240</v>
      </c>
      <c r="J331" s="3" t="s">
        <v>175</v>
      </c>
      <c r="K331" s="3" t="s">
        <v>172</v>
      </c>
      <c r="L331">
        <v>13</v>
      </c>
      <c r="T331" t="str">
        <f>Receive[[#This Row],[服装]]&amp;Receive[[#This Row],[名前]]&amp;Receive[[#This Row],[レアリティ]]</f>
        <v>プール掃除及川徹ICONIC</v>
      </c>
    </row>
    <row r="332" spans="1:20" x14ac:dyDescent="0.3">
      <c r="A332">
        <f>VLOOKUP(Receive[[#This Row],[No用]],SetNo[[No.用]:[vlookup 用]],2,FALSE)</f>
        <v>57</v>
      </c>
      <c r="B332" t="s">
        <v>216</v>
      </c>
      <c r="C332" t="s">
        <v>32</v>
      </c>
      <c r="D332" t="s">
        <v>28</v>
      </c>
      <c r="E332" t="s">
        <v>25</v>
      </c>
      <c r="F332" t="s">
        <v>20</v>
      </c>
      <c r="G332" t="s">
        <v>71</v>
      </c>
      <c r="H332">
        <v>1</v>
      </c>
      <c r="I332" t="s">
        <v>240</v>
      </c>
      <c r="J332" s="3" t="s">
        <v>119</v>
      </c>
      <c r="K332" s="3" t="s">
        <v>172</v>
      </c>
      <c r="L332">
        <v>27</v>
      </c>
      <c r="T332" t="str">
        <f>Receive[[#This Row],[服装]]&amp;Receive[[#This Row],[名前]]&amp;Receive[[#This Row],[レアリティ]]</f>
        <v>ユニフォーム岩泉一ICONIC</v>
      </c>
    </row>
    <row r="333" spans="1:20" x14ac:dyDescent="0.3">
      <c r="A333">
        <f>VLOOKUP(Receive[[#This Row],[No用]],SetNo[[No.用]:[vlookup 用]],2,FALSE)</f>
        <v>57</v>
      </c>
      <c r="B333" t="s">
        <v>216</v>
      </c>
      <c r="C333" t="s">
        <v>32</v>
      </c>
      <c r="D333" t="s">
        <v>28</v>
      </c>
      <c r="E333" t="s">
        <v>25</v>
      </c>
      <c r="F333" t="s">
        <v>20</v>
      </c>
      <c r="G333" t="s">
        <v>71</v>
      </c>
      <c r="H333">
        <v>1</v>
      </c>
      <c r="I333" t="s">
        <v>240</v>
      </c>
      <c r="J333" s="3" t="s">
        <v>173</v>
      </c>
      <c r="K333" s="3" t="s">
        <v>172</v>
      </c>
      <c r="L333">
        <v>27</v>
      </c>
      <c r="T333" t="str">
        <f>Receive[[#This Row],[服装]]&amp;Receive[[#This Row],[名前]]&amp;Receive[[#This Row],[レアリティ]]</f>
        <v>ユニフォーム岩泉一ICONIC</v>
      </c>
    </row>
    <row r="334" spans="1:20" x14ac:dyDescent="0.3">
      <c r="A334">
        <f>VLOOKUP(Receive[[#This Row],[No用]],SetNo[[No.用]:[vlookup 用]],2,FALSE)</f>
        <v>57</v>
      </c>
      <c r="B334" t="s">
        <v>216</v>
      </c>
      <c r="C334" t="s">
        <v>32</v>
      </c>
      <c r="D334" t="s">
        <v>28</v>
      </c>
      <c r="E334" t="s">
        <v>25</v>
      </c>
      <c r="F334" t="s">
        <v>20</v>
      </c>
      <c r="G334" t="s">
        <v>71</v>
      </c>
      <c r="H334">
        <v>1</v>
      </c>
      <c r="I334" t="s">
        <v>240</v>
      </c>
      <c r="J334" s="3" t="s">
        <v>120</v>
      </c>
      <c r="K334" s="3" t="s">
        <v>172</v>
      </c>
      <c r="L334">
        <v>27</v>
      </c>
      <c r="T334" t="str">
        <f>Receive[[#This Row],[服装]]&amp;Receive[[#This Row],[名前]]&amp;Receive[[#This Row],[レアリティ]]</f>
        <v>ユニフォーム岩泉一ICONIC</v>
      </c>
    </row>
    <row r="335" spans="1:20" x14ac:dyDescent="0.3">
      <c r="A335">
        <f>VLOOKUP(Receive[[#This Row],[No用]],SetNo[[No.用]:[vlookup 用]],2,FALSE)</f>
        <v>57</v>
      </c>
      <c r="B335" t="s">
        <v>216</v>
      </c>
      <c r="C335" t="s">
        <v>32</v>
      </c>
      <c r="D335" t="s">
        <v>28</v>
      </c>
      <c r="E335" t="s">
        <v>25</v>
      </c>
      <c r="F335" t="s">
        <v>20</v>
      </c>
      <c r="G335" t="s">
        <v>71</v>
      </c>
      <c r="H335">
        <v>1</v>
      </c>
      <c r="I335" t="s">
        <v>240</v>
      </c>
      <c r="J335" s="3" t="s">
        <v>174</v>
      </c>
      <c r="K335" s="3" t="s">
        <v>172</v>
      </c>
      <c r="L335">
        <v>27</v>
      </c>
      <c r="T335" t="str">
        <f>Receive[[#This Row],[服装]]&amp;Receive[[#This Row],[名前]]&amp;Receive[[#This Row],[レアリティ]]</f>
        <v>ユニフォーム岩泉一ICONIC</v>
      </c>
    </row>
    <row r="336" spans="1:20" x14ac:dyDescent="0.3">
      <c r="A336">
        <f>VLOOKUP(Receive[[#This Row],[No用]],SetNo[[No.用]:[vlookup 用]],2,FALSE)</f>
        <v>57</v>
      </c>
      <c r="B336" t="s">
        <v>216</v>
      </c>
      <c r="C336" t="s">
        <v>32</v>
      </c>
      <c r="D336" t="s">
        <v>28</v>
      </c>
      <c r="E336" t="s">
        <v>25</v>
      </c>
      <c r="F336" t="s">
        <v>20</v>
      </c>
      <c r="G336" t="s">
        <v>71</v>
      </c>
      <c r="H336">
        <v>1</v>
      </c>
      <c r="I336" t="s">
        <v>240</v>
      </c>
      <c r="J336" s="3" t="s">
        <v>175</v>
      </c>
      <c r="K336" s="3" t="s">
        <v>172</v>
      </c>
      <c r="L336">
        <v>13</v>
      </c>
      <c r="T336" t="str">
        <f>Receive[[#This Row],[服装]]&amp;Receive[[#This Row],[名前]]&amp;Receive[[#This Row],[レアリティ]]</f>
        <v>ユニフォーム岩泉一ICONIC</v>
      </c>
    </row>
    <row r="337" spans="1:20" x14ac:dyDescent="0.3">
      <c r="A337">
        <f>VLOOKUP(Receive[[#This Row],[No用]],SetNo[[No.用]:[vlookup 用]],2,FALSE)</f>
        <v>58</v>
      </c>
      <c r="B337" t="s">
        <v>117</v>
      </c>
      <c r="C337" t="s">
        <v>32</v>
      </c>
      <c r="D337" t="s">
        <v>23</v>
      </c>
      <c r="E337" t="s">
        <v>25</v>
      </c>
      <c r="F337" t="s">
        <v>20</v>
      </c>
      <c r="G337" t="s">
        <v>71</v>
      </c>
      <c r="H337">
        <v>1</v>
      </c>
      <c r="I337" t="s">
        <v>240</v>
      </c>
      <c r="J337" s="3" t="s">
        <v>119</v>
      </c>
      <c r="K337" s="3" t="s">
        <v>172</v>
      </c>
      <c r="L337">
        <v>27</v>
      </c>
      <c r="T337" t="str">
        <f>Receive[[#This Row],[服装]]&amp;Receive[[#This Row],[名前]]&amp;Receive[[#This Row],[レアリティ]]</f>
        <v>プール掃除岩泉一ICONIC</v>
      </c>
    </row>
    <row r="338" spans="1:20" x14ac:dyDescent="0.3">
      <c r="A338">
        <f>VLOOKUP(Receive[[#This Row],[No用]],SetNo[[No.用]:[vlookup 用]],2,FALSE)</f>
        <v>58</v>
      </c>
      <c r="B338" t="s">
        <v>117</v>
      </c>
      <c r="C338" t="s">
        <v>32</v>
      </c>
      <c r="D338" t="s">
        <v>23</v>
      </c>
      <c r="E338" t="s">
        <v>25</v>
      </c>
      <c r="F338" t="s">
        <v>20</v>
      </c>
      <c r="G338" t="s">
        <v>71</v>
      </c>
      <c r="H338">
        <v>1</v>
      </c>
      <c r="I338" t="s">
        <v>240</v>
      </c>
      <c r="J338" s="3" t="s">
        <v>173</v>
      </c>
      <c r="K338" s="3" t="s">
        <v>172</v>
      </c>
      <c r="L338">
        <v>27</v>
      </c>
      <c r="T338" t="str">
        <f>Receive[[#This Row],[服装]]&amp;Receive[[#This Row],[名前]]&amp;Receive[[#This Row],[レアリティ]]</f>
        <v>プール掃除岩泉一ICONIC</v>
      </c>
    </row>
    <row r="339" spans="1:20" x14ac:dyDescent="0.3">
      <c r="A339">
        <f>VLOOKUP(Receive[[#This Row],[No用]],SetNo[[No.用]:[vlookup 用]],2,FALSE)</f>
        <v>58</v>
      </c>
      <c r="B339" t="s">
        <v>117</v>
      </c>
      <c r="C339" t="s">
        <v>32</v>
      </c>
      <c r="D339" t="s">
        <v>23</v>
      </c>
      <c r="E339" t="s">
        <v>25</v>
      </c>
      <c r="F339" t="s">
        <v>20</v>
      </c>
      <c r="G339" t="s">
        <v>71</v>
      </c>
      <c r="H339">
        <v>1</v>
      </c>
      <c r="I339" t="s">
        <v>240</v>
      </c>
      <c r="J339" s="3" t="s">
        <v>120</v>
      </c>
      <c r="K339" s="3" t="s">
        <v>172</v>
      </c>
      <c r="L339">
        <v>27</v>
      </c>
      <c r="T339" t="str">
        <f>Receive[[#This Row],[服装]]&amp;Receive[[#This Row],[名前]]&amp;Receive[[#This Row],[レアリティ]]</f>
        <v>プール掃除岩泉一ICONIC</v>
      </c>
    </row>
    <row r="340" spans="1:20" x14ac:dyDescent="0.3">
      <c r="A340">
        <f>VLOOKUP(Receive[[#This Row],[No用]],SetNo[[No.用]:[vlookup 用]],2,FALSE)</f>
        <v>58</v>
      </c>
      <c r="B340" t="s">
        <v>117</v>
      </c>
      <c r="C340" t="s">
        <v>32</v>
      </c>
      <c r="D340" t="s">
        <v>23</v>
      </c>
      <c r="E340" t="s">
        <v>25</v>
      </c>
      <c r="F340" t="s">
        <v>20</v>
      </c>
      <c r="G340" t="s">
        <v>71</v>
      </c>
      <c r="H340">
        <v>1</v>
      </c>
      <c r="I340" t="s">
        <v>240</v>
      </c>
      <c r="J340" s="3" t="s">
        <v>174</v>
      </c>
      <c r="K340" s="3" t="s">
        <v>172</v>
      </c>
      <c r="L340">
        <v>27</v>
      </c>
      <c r="T340" t="str">
        <f>Receive[[#This Row],[服装]]&amp;Receive[[#This Row],[名前]]&amp;Receive[[#This Row],[レアリティ]]</f>
        <v>プール掃除岩泉一ICONIC</v>
      </c>
    </row>
    <row r="341" spans="1:20" x14ac:dyDescent="0.3">
      <c r="A341">
        <f>VLOOKUP(Receive[[#This Row],[No用]],SetNo[[No.用]:[vlookup 用]],2,FALSE)</f>
        <v>58</v>
      </c>
      <c r="B341" t="s">
        <v>117</v>
      </c>
      <c r="C341" t="s">
        <v>32</v>
      </c>
      <c r="D341" t="s">
        <v>23</v>
      </c>
      <c r="E341" t="s">
        <v>25</v>
      </c>
      <c r="F341" t="s">
        <v>20</v>
      </c>
      <c r="G341" t="s">
        <v>71</v>
      </c>
      <c r="H341">
        <v>1</v>
      </c>
      <c r="I341" t="s">
        <v>240</v>
      </c>
      <c r="J341" s="3" t="s">
        <v>175</v>
      </c>
      <c r="K341" s="3" t="s">
        <v>172</v>
      </c>
      <c r="L341">
        <v>13</v>
      </c>
      <c r="T341" t="str">
        <f>Receive[[#This Row],[服装]]&amp;Receive[[#This Row],[名前]]&amp;Receive[[#This Row],[レアリティ]]</f>
        <v>プール掃除岩泉一ICONIC</v>
      </c>
    </row>
    <row r="342" spans="1:20" x14ac:dyDescent="0.3">
      <c r="A342">
        <f>VLOOKUP(Receive[[#This Row],[No用]],SetNo[[No.用]:[vlookup 用]],2,FALSE)</f>
        <v>59</v>
      </c>
      <c r="B342" t="s">
        <v>216</v>
      </c>
      <c r="C342" t="s">
        <v>33</v>
      </c>
      <c r="D342" t="s">
        <v>24</v>
      </c>
      <c r="E342" t="s">
        <v>26</v>
      </c>
      <c r="F342" t="s">
        <v>20</v>
      </c>
      <c r="G342" t="s">
        <v>71</v>
      </c>
      <c r="H342">
        <v>1</v>
      </c>
      <c r="I342" t="s">
        <v>240</v>
      </c>
      <c r="J342" s="3" t="s">
        <v>119</v>
      </c>
      <c r="K342" s="3" t="s">
        <v>172</v>
      </c>
      <c r="L342" s="3">
        <v>26</v>
      </c>
      <c r="T342" t="str">
        <f>Receive[[#This Row],[服装]]&amp;Receive[[#This Row],[名前]]&amp;Receive[[#This Row],[レアリティ]]</f>
        <v>ユニフォーム金田一勇太郎ICONIC</v>
      </c>
    </row>
    <row r="343" spans="1:20" x14ac:dyDescent="0.3">
      <c r="A343">
        <f>VLOOKUP(Receive[[#This Row],[No用]],SetNo[[No.用]:[vlookup 用]],2,FALSE)</f>
        <v>59</v>
      </c>
      <c r="B343" t="s">
        <v>216</v>
      </c>
      <c r="C343" t="s">
        <v>33</v>
      </c>
      <c r="D343" t="s">
        <v>24</v>
      </c>
      <c r="E343" t="s">
        <v>26</v>
      </c>
      <c r="F343" t="s">
        <v>20</v>
      </c>
      <c r="G343" t="s">
        <v>71</v>
      </c>
      <c r="H343">
        <v>1</v>
      </c>
      <c r="I343" t="s">
        <v>240</v>
      </c>
      <c r="J343" s="3" t="s">
        <v>173</v>
      </c>
      <c r="K343" s="3" t="s">
        <v>172</v>
      </c>
      <c r="L343" s="3">
        <v>26</v>
      </c>
      <c r="T343" t="str">
        <f>Receive[[#This Row],[服装]]&amp;Receive[[#This Row],[名前]]&amp;Receive[[#This Row],[レアリティ]]</f>
        <v>ユニフォーム金田一勇太郎ICONIC</v>
      </c>
    </row>
    <row r="344" spans="1:20" x14ac:dyDescent="0.3">
      <c r="A344">
        <f>VLOOKUP(Receive[[#This Row],[No用]],SetNo[[No.用]:[vlookup 用]],2,FALSE)</f>
        <v>59</v>
      </c>
      <c r="B344" t="s">
        <v>216</v>
      </c>
      <c r="C344" t="s">
        <v>33</v>
      </c>
      <c r="D344" t="s">
        <v>24</v>
      </c>
      <c r="E344" t="s">
        <v>26</v>
      </c>
      <c r="F344" t="s">
        <v>20</v>
      </c>
      <c r="G344" t="s">
        <v>71</v>
      </c>
      <c r="H344">
        <v>1</v>
      </c>
      <c r="I344" t="s">
        <v>240</v>
      </c>
      <c r="J344" s="3" t="s">
        <v>120</v>
      </c>
      <c r="K344" s="3" t="s">
        <v>172</v>
      </c>
      <c r="L344" s="3">
        <v>26</v>
      </c>
      <c r="T344" t="str">
        <f>Receive[[#This Row],[服装]]&amp;Receive[[#This Row],[名前]]&amp;Receive[[#This Row],[レアリティ]]</f>
        <v>ユニフォーム金田一勇太郎ICONIC</v>
      </c>
    </row>
    <row r="345" spans="1:20" x14ac:dyDescent="0.3">
      <c r="A345">
        <f>VLOOKUP(Receive[[#This Row],[No用]],SetNo[[No.用]:[vlookup 用]],2,FALSE)</f>
        <v>59</v>
      </c>
      <c r="B345" t="s">
        <v>216</v>
      </c>
      <c r="C345" t="s">
        <v>33</v>
      </c>
      <c r="D345" t="s">
        <v>24</v>
      </c>
      <c r="E345" t="s">
        <v>26</v>
      </c>
      <c r="F345" t="s">
        <v>20</v>
      </c>
      <c r="G345" t="s">
        <v>71</v>
      </c>
      <c r="H345">
        <v>1</v>
      </c>
      <c r="I345" t="s">
        <v>240</v>
      </c>
      <c r="J345" s="3" t="s">
        <v>174</v>
      </c>
      <c r="K345" s="3" t="s">
        <v>172</v>
      </c>
      <c r="L345" s="3">
        <v>26</v>
      </c>
      <c r="T345" t="str">
        <f>Receive[[#This Row],[服装]]&amp;Receive[[#This Row],[名前]]&amp;Receive[[#This Row],[レアリティ]]</f>
        <v>ユニフォーム金田一勇太郎ICONIC</v>
      </c>
    </row>
    <row r="346" spans="1:20" x14ac:dyDescent="0.3">
      <c r="A346">
        <f>VLOOKUP(Receive[[#This Row],[No用]],SetNo[[No.用]:[vlookup 用]],2,FALSE)</f>
        <v>59</v>
      </c>
      <c r="B346" t="s">
        <v>216</v>
      </c>
      <c r="C346" t="s">
        <v>33</v>
      </c>
      <c r="D346" t="s">
        <v>24</v>
      </c>
      <c r="E346" t="s">
        <v>26</v>
      </c>
      <c r="F346" t="s">
        <v>20</v>
      </c>
      <c r="G346" t="s">
        <v>71</v>
      </c>
      <c r="H346">
        <v>1</v>
      </c>
      <c r="I346" t="s">
        <v>240</v>
      </c>
      <c r="J346" s="3" t="s">
        <v>175</v>
      </c>
      <c r="K346" s="3" t="s">
        <v>172</v>
      </c>
      <c r="L346">
        <v>13</v>
      </c>
      <c r="T346" t="str">
        <f>Receive[[#This Row],[服装]]&amp;Receive[[#This Row],[名前]]&amp;Receive[[#This Row],[レアリティ]]</f>
        <v>ユニフォーム金田一勇太郎ICONIC</v>
      </c>
    </row>
    <row r="347" spans="1:20" x14ac:dyDescent="0.3">
      <c r="A347">
        <f>VLOOKUP(Receive[[#This Row],[No用]],SetNo[[No.用]:[vlookup 用]],2,FALSE)</f>
        <v>60</v>
      </c>
      <c r="B347" t="s">
        <v>216</v>
      </c>
      <c r="C347" t="s">
        <v>34</v>
      </c>
      <c r="D347" t="s">
        <v>28</v>
      </c>
      <c r="E347" t="s">
        <v>25</v>
      </c>
      <c r="F347" t="s">
        <v>20</v>
      </c>
      <c r="G347" t="s">
        <v>71</v>
      </c>
      <c r="H347">
        <v>1</v>
      </c>
      <c r="I347" t="s">
        <v>240</v>
      </c>
      <c r="J347" s="3" t="s">
        <v>119</v>
      </c>
      <c r="K347" s="3" t="s">
        <v>172</v>
      </c>
      <c r="L347">
        <v>24</v>
      </c>
      <c r="T347" t="str">
        <f>Receive[[#This Row],[服装]]&amp;Receive[[#This Row],[名前]]&amp;Receive[[#This Row],[レアリティ]]</f>
        <v>ユニフォーム京谷賢太郎ICONIC</v>
      </c>
    </row>
    <row r="348" spans="1:20" x14ac:dyDescent="0.3">
      <c r="A348">
        <f>VLOOKUP(Receive[[#This Row],[No用]],SetNo[[No.用]:[vlookup 用]],2,FALSE)</f>
        <v>60</v>
      </c>
      <c r="B348" t="s">
        <v>216</v>
      </c>
      <c r="C348" t="s">
        <v>34</v>
      </c>
      <c r="D348" t="s">
        <v>28</v>
      </c>
      <c r="E348" t="s">
        <v>25</v>
      </c>
      <c r="F348" t="s">
        <v>20</v>
      </c>
      <c r="G348" t="s">
        <v>71</v>
      </c>
      <c r="H348">
        <v>1</v>
      </c>
      <c r="I348" t="s">
        <v>240</v>
      </c>
      <c r="J348" s="3" t="s">
        <v>173</v>
      </c>
      <c r="K348" s="3" t="s">
        <v>172</v>
      </c>
      <c r="L348">
        <v>24</v>
      </c>
      <c r="T348" t="str">
        <f>Receive[[#This Row],[服装]]&amp;Receive[[#This Row],[名前]]&amp;Receive[[#This Row],[レアリティ]]</f>
        <v>ユニフォーム京谷賢太郎ICONIC</v>
      </c>
    </row>
    <row r="349" spans="1:20" x14ac:dyDescent="0.3">
      <c r="A349">
        <f>VLOOKUP(Receive[[#This Row],[No用]],SetNo[[No.用]:[vlookup 用]],2,FALSE)</f>
        <v>60</v>
      </c>
      <c r="B349" t="s">
        <v>216</v>
      </c>
      <c r="C349" t="s">
        <v>34</v>
      </c>
      <c r="D349" t="s">
        <v>28</v>
      </c>
      <c r="E349" t="s">
        <v>25</v>
      </c>
      <c r="F349" t="s">
        <v>20</v>
      </c>
      <c r="G349" t="s">
        <v>71</v>
      </c>
      <c r="H349">
        <v>1</v>
      </c>
      <c r="I349" t="s">
        <v>240</v>
      </c>
      <c r="J349" s="3" t="s">
        <v>120</v>
      </c>
      <c r="K349" s="3" t="s">
        <v>172</v>
      </c>
      <c r="L349">
        <v>24</v>
      </c>
      <c r="T349" t="str">
        <f>Receive[[#This Row],[服装]]&amp;Receive[[#This Row],[名前]]&amp;Receive[[#This Row],[レアリティ]]</f>
        <v>ユニフォーム京谷賢太郎ICONIC</v>
      </c>
    </row>
    <row r="350" spans="1:20" x14ac:dyDescent="0.3">
      <c r="A350">
        <f>VLOOKUP(Receive[[#This Row],[No用]],SetNo[[No.用]:[vlookup 用]],2,FALSE)</f>
        <v>60</v>
      </c>
      <c r="B350" t="s">
        <v>216</v>
      </c>
      <c r="C350" t="s">
        <v>34</v>
      </c>
      <c r="D350" t="s">
        <v>28</v>
      </c>
      <c r="E350" t="s">
        <v>25</v>
      </c>
      <c r="F350" t="s">
        <v>20</v>
      </c>
      <c r="G350" t="s">
        <v>71</v>
      </c>
      <c r="H350">
        <v>1</v>
      </c>
      <c r="I350" t="s">
        <v>240</v>
      </c>
      <c r="J350" s="3" t="s">
        <v>174</v>
      </c>
      <c r="K350" s="3" t="s">
        <v>172</v>
      </c>
      <c r="L350">
        <v>24</v>
      </c>
      <c r="T350" t="str">
        <f>Receive[[#This Row],[服装]]&amp;Receive[[#This Row],[名前]]&amp;Receive[[#This Row],[レアリティ]]</f>
        <v>ユニフォーム京谷賢太郎ICONIC</v>
      </c>
    </row>
    <row r="351" spans="1:20" x14ac:dyDescent="0.3">
      <c r="A351">
        <f>VLOOKUP(Receive[[#This Row],[No用]],SetNo[[No.用]:[vlookup 用]],2,FALSE)</f>
        <v>60</v>
      </c>
      <c r="B351" t="s">
        <v>216</v>
      </c>
      <c r="C351" t="s">
        <v>34</v>
      </c>
      <c r="D351" t="s">
        <v>28</v>
      </c>
      <c r="E351" t="s">
        <v>25</v>
      </c>
      <c r="F351" t="s">
        <v>20</v>
      </c>
      <c r="G351" t="s">
        <v>71</v>
      </c>
      <c r="H351">
        <v>1</v>
      </c>
      <c r="I351" t="s">
        <v>240</v>
      </c>
      <c r="J351" s="3" t="s">
        <v>175</v>
      </c>
      <c r="K351" s="3" t="s">
        <v>172</v>
      </c>
      <c r="L351">
        <v>13</v>
      </c>
      <c r="T351" t="str">
        <f>Receive[[#This Row],[服装]]&amp;Receive[[#This Row],[名前]]&amp;Receive[[#This Row],[レアリティ]]</f>
        <v>ユニフォーム京谷賢太郎ICONIC</v>
      </c>
    </row>
    <row r="352" spans="1:20" x14ac:dyDescent="0.3">
      <c r="A352">
        <f>VLOOKUP(Receive[[#This Row],[No用]],SetNo[[No.用]:[vlookup 用]],2,FALSE)</f>
        <v>61</v>
      </c>
      <c r="B352" t="s">
        <v>216</v>
      </c>
      <c r="C352" t="s">
        <v>35</v>
      </c>
      <c r="D352" t="s">
        <v>23</v>
      </c>
      <c r="E352" t="s">
        <v>25</v>
      </c>
      <c r="F352" t="s">
        <v>20</v>
      </c>
      <c r="G352" t="s">
        <v>71</v>
      </c>
      <c r="H352">
        <v>1</v>
      </c>
      <c r="I352" t="s">
        <v>240</v>
      </c>
      <c r="J352" s="3" t="s">
        <v>119</v>
      </c>
      <c r="K352" s="3" t="s">
        <v>172</v>
      </c>
      <c r="L352">
        <v>26</v>
      </c>
      <c r="T352" t="str">
        <f>Receive[[#This Row],[服装]]&amp;Receive[[#This Row],[名前]]&amp;Receive[[#This Row],[レアリティ]]</f>
        <v>ユニフォーム国見英ICONIC</v>
      </c>
    </row>
    <row r="353" spans="1:20" x14ac:dyDescent="0.3">
      <c r="A353">
        <f>VLOOKUP(Receive[[#This Row],[No用]],SetNo[[No.用]:[vlookup 用]],2,FALSE)</f>
        <v>61</v>
      </c>
      <c r="B353" t="s">
        <v>216</v>
      </c>
      <c r="C353" t="s">
        <v>35</v>
      </c>
      <c r="D353" t="s">
        <v>23</v>
      </c>
      <c r="E353" t="s">
        <v>25</v>
      </c>
      <c r="F353" t="s">
        <v>20</v>
      </c>
      <c r="G353" t="s">
        <v>71</v>
      </c>
      <c r="H353">
        <v>1</v>
      </c>
      <c r="I353" t="s">
        <v>240</v>
      </c>
      <c r="J353" s="3" t="s">
        <v>173</v>
      </c>
      <c r="K353" s="3" t="s">
        <v>172</v>
      </c>
      <c r="L353">
        <v>26</v>
      </c>
      <c r="T353" t="str">
        <f>Receive[[#This Row],[服装]]&amp;Receive[[#This Row],[名前]]&amp;Receive[[#This Row],[レアリティ]]</f>
        <v>ユニフォーム国見英ICONIC</v>
      </c>
    </row>
    <row r="354" spans="1:20" x14ac:dyDescent="0.3">
      <c r="A354">
        <f>VLOOKUP(Receive[[#This Row],[No用]],SetNo[[No.用]:[vlookup 用]],2,FALSE)</f>
        <v>61</v>
      </c>
      <c r="B354" t="s">
        <v>216</v>
      </c>
      <c r="C354" t="s">
        <v>35</v>
      </c>
      <c r="D354" t="s">
        <v>23</v>
      </c>
      <c r="E354" t="s">
        <v>25</v>
      </c>
      <c r="F354" t="s">
        <v>20</v>
      </c>
      <c r="G354" t="s">
        <v>71</v>
      </c>
      <c r="H354">
        <v>1</v>
      </c>
      <c r="I354" t="s">
        <v>240</v>
      </c>
      <c r="J354" s="3" t="s">
        <v>242</v>
      </c>
      <c r="K354" s="3" t="s">
        <v>172</v>
      </c>
      <c r="L354">
        <v>26</v>
      </c>
      <c r="T354" t="str">
        <f>Receive[[#This Row],[服装]]&amp;Receive[[#This Row],[名前]]&amp;Receive[[#This Row],[レアリティ]]</f>
        <v>ユニフォーム国見英ICONIC</v>
      </c>
    </row>
    <row r="355" spans="1:20" x14ac:dyDescent="0.3">
      <c r="A355">
        <f>VLOOKUP(Receive[[#This Row],[No用]],SetNo[[No.用]:[vlookup 用]],2,FALSE)</f>
        <v>61</v>
      </c>
      <c r="B355" t="s">
        <v>216</v>
      </c>
      <c r="C355" t="s">
        <v>35</v>
      </c>
      <c r="D355" t="s">
        <v>23</v>
      </c>
      <c r="E355" t="s">
        <v>25</v>
      </c>
      <c r="F355" t="s">
        <v>20</v>
      </c>
      <c r="G355" t="s">
        <v>71</v>
      </c>
      <c r="H355">
        <v>1</v>
      </c>
      <c r="I355" t="s">
        <v>240</v>
      </c>
      <c r="J355" s="3" t="s">
        <v>120</v>
      </c>
      <c r="K355" s="3" t="s">
        <v>172</v>
      </c>
      <c r="L355">
        <v>26</v>
      </c>
      <c r="T355" t="str">
        <f>Receive[[#This Row],[服装]]&amp;Receive[[#This Row],[名前]]&amp;Receive[[#This Row],[レアリティ]]</f>
        <v>ユニフォーム国見英ICONIC</v>
      </c>
    </row>
    <row r="356" spans="1:20" x14ac:dyDescent="0.3">
      <c r="A356">
        <f>VLOOKUP(Receive[[#This Row],[No用]],SetNo[[No.用]:[vlookup 用]],2,FALSE)</f>
        <v>61</v>
      </c>
      <c r="B356" t="s">
        <v>216</v>
      </c>
      <c r="C356" t="s">
        <v>35</v>
      </c>
      <c r="D356" t="s">
        <v>23</v>
      </c>
      <c r="E356" t="s">
        <v>25</v>
      </c>
      <c r="F356" t="s">
        <v>20</v>
      </c>
      <c r="G356" t="s">
        <v>71</v>
      </c>
      <c r="H356">
        <v>1</v>
      </c>
      <c r="I356" t="s">
        <v>240</v>
      </c>
      <c r="J356" s="3" t="s">
        <v>174</v>
      </c>
      <c r="K356" s="3" t="s">
        <v>172</v>
      </c>
      <c r="L356">
        <v>26</v>
      </c>
      <c r="T356" t="str">
        <f>Receive[[#This Row],[服装]]&amp;Receive[[#This Row],[名前]]&amp;Receive[[#This Row],[レアリティ]]</f>
        <v>ユニフォーム国見英ICONIC</v>
      </c>
    </row>
    <row r="357" spans="1:20" x14ac:dyDescent="0.3">
      <c r="A357">
        <f>VLOOKUP(Receive[[#This Row],[No用]],SetNo[[No.用]:[vlookup 用]],2,FALSE)</f>
        <v>61</v>
      </c>
      <c r="B357" t="s">
        <v>216</v>
      </c>
      <c r="C357" t="s">
        <v>35</v>
      </c>
      <c r="D357" t="s">
        <v>23</v>
      </c>
      <c r="E357" t="s">
        <v>25</v>
      </c>
      <c r="F357" t="s">
        <v>20</v>
      </c>
      <c r="G357" t="s">
        <v>71</v>
      </c>
      <c r="H357">
        <v>1</v>
      </c>
      <c r="I357" t="s">
        <v>240</v>
      </c>
      <c r="J357" s="3" t="s">
        <v>175</v>
      </c>
      <c r="K357" s="3" t="s">
        <v>172</v>
      </c>
      <c r="L357">
        <v>13</v>
      </c>
      <c r="T357" t="str">
        <f>Receive[[#This Row],[服装]]&amp;Receive[[#This Row],[名前]]&amp;Receive[[#This Row],[レアリティ]]</f>
        <v>ユニフォーム国見英ICONIC</v>
      </c>
    </row>
    <row r="358" spans="1:20" x14ac:dyDescent="0.3">
      <c r="A358">
        <f>VLOOKUP(Receive[[#This Row],[No用]],SetNo[[No.用]:[vlookup 用]],2,FALSE)</f>
        <v>62</v>
      </c>
      <c r="B358" s="3" t="s">
        <v>718</v>
      </c>
      <c r="C358" t="s">
        <v>35</v>
      </c>
      <c r="D358" s="3" t="s">
        <v>90</v>
      </c>
      <c r="E358" t="s">
        <v>25</v>
      </c>
      <c r="F358" t="s">
        <v>20</v>
      </c>
      <c r="G358" t="s">
        <v>71</v>
      </c>
      <c r="H358">
        <v>1</v>
      </c>
      <c r="I358" t="s">
        <v>240</v>
      </c>
      <c r="J358" s="3" t="s">
        <v>119</v>
      </c>
      <c r="K358" s="3" t="s">
        <v>172</v>
      </c>
      <c r="L358">
        <v>26</v>
      </c>
      <c r="T358" t="str">
        <f>Receive[[#This Row],[服装]]&amp;Receive[[#This Row],[名前]]&amp;Receive[[#This Row],[レアリティ]]</f>
        <v>職業体験国見英ICONIC</v>
      </c>
    </row>
    <row r="359" spans="1:20" x14ac:dyDescent="0.3">
      <c r="A359">
        <f>VLOOKUP(Receive[[#This Row],[No用]],SetNo[[No.用]:[vlookup 用]],2,FALSE)</f>
        <v>62</v>
      </c>
      <c r="B359" s="3" t="s">
        <v>718</v>
      </c>
      <c r="C359" t="s">
        <v>35</v>
      </c>
      <c r="D359" s="3" t="s">
        <v>90</v>
      </c>
      <c r="E359" t="s">
        <v>25</v>
      </c>
      <c r="F359" t="s">
        <v>20</v>
      </c>
      <c r="G359" t="s">
        <v>71</v>
      </c>
      <c r="H359">
        <v>1</v>
      </c>
      <c r="I359" t="s">
        <v>240</v>
      </c>
      <c r="J359" s="3" t="s">
        <v>173</v>
      </c>
      <c r="K359" s="3" t="s">
        <v>172</v>
      </c>
      <c r="L359">
        <v>26</v>
      </c>
      <c r="T359" t="str">
        <f>Receive[[#This Row],[服装]]&amp;Receive[[#This Row],[名前]]&amp;Receive[[#This Row],[レアリティ]]</f>
        <v>職業体験国見英ICONIC</v>
      </c>
    </row>
    <row r="360" spans="1:20" x14ac:dyDescent="0.3">
      <c r="A360">
        <f>VLOOKUP(Receive[[#This Row],[No用]],SetNo[[No.用]:[vlookup 用]],2,FALSE)</f>
        <v>62</v>
      </c>
      <c r="B360" s="3" t="s">
        <v>718</v>
      </c>
      <c r="C360" t="s">
        <v>35</v>
      </c>
      <c r="D360" s="3" t="s">
        <v>90</v>
      </c>
      <c r="E360" t="s">
        <v>25</v>
      </c>
      <c r="F360" t="s">
        <v>20</v>
      </c>
      <c r="G360" t="s">
        <v>71</v>
      </c>
      <c r="H360">
        <v>1</v>
      </c>
      <c r="I360" t="s">
        <v>240</v>
      </c>
      <c r="J360" s="3" t="s">
        <v>242</v>
      </c>
      <c r="K360" s="3" t="s">
        <v>172</v>
      </c>
      <c r="L360">
        <v>26</v>
      </c>
      <c r="T360" t="str">
        <f>Receive[[#This Row],[服装]]&amp;Receive[[#This Row],[名前]]&amp;Receive[[#This Row],[レアリティ]]</f>
        <v>職業体験国見英ICONIC</v>
      </c>
    </row>
    <row r="361" spans="1:20" x14ac:dyDescent="0.3">
      <c r="A361">
        <f>VLOOKUP(Receive[[#This Row],[No用]],SetNo[[No.用]:[vlookup 用]],2,FALSE)</f>
        <v>62</v>
      </c>
      <c r="B361" s="3" t="s">
        <v>718</v>
      </c>
      <c r="C361" t="s">
        <v>35</v>
      </c>
      <c r="D361" s="3" t="s">
        <v>90</v>
      </c>
      <c r="E361" t="s">
        <v>25</v>
      </c>
      <c r="F361" t="s">
        <v>20</v>
      </c>
      <c r="G361" t="s">
        <v>71</v>
      </c>
      <c r="H361">
        <v>1</v>
      </c>
      <c r="I361" t="s">
        <v>240</v>
      </c>
      <c r="J361" s="3" t="s">
        <v>120</v>
      </c>
      <c r="K361" s="3" t="s">
        <v>172</v>
      </c>
      <c r="L361">
        <v>26</v>
      </c>
      <c r="T361" t="str">
        <f>Receive[[#This Row],[服装]]&amp;Receive[[#This Row],[名前]]&amp;Receive[[#This Row],[レアリティ]]</f>
        <v>職業体験国見英ICONIC</v>
      </c>
    </row>
    <row r="362" spans="1:20" x14ac:dyDescent="0.3">
      <c r="A362">
        <f>VLOOKUP(Receive[[#This Row],[No用]],SetNo[[No.用]:[vlookup 用]],2,FALSE)</f>
        <v>62</v>
      </c>
      <c r="B362" s="3" t="s">
        <v>718</v>
      </c>
      <c r="C362" t="s">
        <v>35</v>
      </c>
      <c r="D362" s="3" t="s">
        <v>90</v>
      </c>
      <c r="E362" t="s">
        <v>25</v>
      </c>
      <c r="F362" t="s">
        <v>20</v>
      </c>
      <c r="G362" t="s">
        <v>71</v>
      </c>
      <c r="H362">
        <v>1</v>
      </c>
      <c r="I362" t="s">
        <v>240</v>
      </c>
      <c r="J362" s="3" t="s">
        <v>174</v>
      </c>
      <c r="K362" s="3" t="s">
        <v>172</v>
      </c>
      <c r="L362">
        <v>26</v>
      </c>
      <c r="T362" t="str">
        <f>Receive[[#This Row],[服装]]&amp;Receive[[#This Row],[名前]]&amp;Receive[[#This Row],[レアリティ]]</f>
        <v>職業体験国見英ICONIC</v>
      </c>
    </row>
    <row r="363" spans="1:20" x14ac:dyDescent="0.3">
      <c r="A363">
        <f>VLOOKUP(Receive[[#This Row],[No用]],SetNo[[No.用]:[vlookup 用]],2,FALSE)</f>
        <v>62</v>
      </c>
      <c r="B363" s="3" t="s">
        <v>718</v>
      </c>
      <c r="C363" t="s">
        <v>35</v>
      </c>
      <c r="D363" s="3" t="s">
        <v>90</v>
      </c>
      <c r="E363" t="s">
        <v>25</v>
      </c>
      <c r="F363" t="s">
        <v>20</v>
      </c>
      <c r="G363" t="s">
        <v>71</v>
      </c>
      <c r="H363">
        <v>1</v>
      </c>
      <c r="I363" t="s">
        <v>240</v>
      </c>
      <c r="J363" s="3" t="s">
        <v>175</v>
      </c>
      <c r="K363" s="3" t="s">
        <v>172</v>
      </c>
      <c r="L363">
        <v>13</v>
      </c>
      <c r="T363" t="str">
        <f>Receive[[#This Row],[服装]]&amp;Receive[[#This Row],[名前]]&amp;Receive[[#This Row],[レアリティ]]</f>
        <v>職業体験国見英ICONIC</v>
      </c>
    </row>
    <row r="364" spans="1:20" x14ac:dyDescent="0.3">
      <c r="A364">
        <f>VLOOKUP(Receive[[#This Row],[No用]],SetNo[[No.用]:[vlookup 用]],2,FALSE)</f>
        <v>63</v>
      </c>
      <c r="B364" t="s">
        <v>216</v>
      </c>
      <c r="C364" t="s">
        <v>36</v>
      </c>
      <c r="D364" t="s">
        <v>23</v>
      </c>
      <c r="E364" t="s">
        <v>21</v>
      </c>
      <c r="F364" t="s">
        <v>20</v>
      </c>
      <c r="G364" t="s">
        <v>71</v>
      </c>
      <c r="H364">
        <v>1</v>
      </c>
      <c r="I364" t="s">
        <v>240</v>
      </c>
      <c r="J364" s="3" t="s">
        <v>119</v>
      </c>
      <c r="K364" s="3" t="s">
        <v>183</v>
      </c>
      <c r="L364">
        <v>33</v>
      </c>
      <c r="T364" t="str">
        <f>Receive[[#This Row],[服装]]&amp;Receive[[#This Row],[名前]]&amp;Receive[[#This Row],[レアリティ]]</f>
        <v>ユニフォーム渡親治ICONIC</v>
      </c>
    </row>
    <row r="365" spans="1:20" x14ac:dyDescent="0.3">
      <c r="A365">
        <f>VLOOKUP(Receive[[#This Row],[No用]],SetNo[[No.用]:[vlookup 用]],2,FALSE)</f>
        <v>63</v>
      </c>
      <c r="B365" t="s">
        <v>216</v>
      </c>
      <c r="C365" t="s">
        <v>36</v>
      </c>
      <c r="D365" t="s">
        <v>23</v>
      </c>
      <c r="E365" t="s">
        <v>21</v>
      </c>
      <c r="F365" t="s">
        <v>20</v>
      </c>
      <c r="G365" t="s">
        <v>71</v>
      </c>
      <c r="H365">
        <v>1</v>
      </c>
      <c r="I365" t="s">
        <v>240</v>
      </c>
      <c r="J365" s="3" t="s">
        <v>205</v>
      </c>
      <c r="K365" s="3" t="s">
        <v>183</v>
      </c>
      <c r="L365">
        <v>41</v>
      </c>
      <c r="T365" t="str">
        <f>Receive[[#This Row],[服装]]&amp;Receive[[#This Row],[名前]]&amp;Receive[[#This Row],[レアリティ]]</f>
        <v>ユニフォーム渡親治ICONIC</v>
      </c>
    </row>
    <row r="366" spans="1:20" x14ac:dyDescent="0.3">
      <c r="A366">
        <f>VLOOKUP(Receive[[#This Row],[No用]],SetNo[[No.用]:[vlookup 用]],2,FALSE)</f>
        <v>63</v>
      </c>
      <c r="B366" t="s">
        <v>216</v>
      </c>
      <c r="C366" t="s">
        <v>36</v>
      </c>
      <c r="D366" t="s">
        <v>23</v>
      </c>
      <c r="E366" t="s">
        <v>21</v>
      </c>
      <c r="F366" t="s">
        <v>20</v>
      </c>
      <c r="G366" t="s">
        <v>71</v>
      </c>
      <c r="H366">
        <v>1</v>
      </c>
      <c r="I366" t="s">
        <v>240</v>
      </c>
      <c r="J366" s="3" t="s">
        <v>173</v>
      </c>
      <c r="K366" s="3" t="s">
        <v>172</v>
      </c>
      <c r="L366">
        <v>33</v>
      </c>
      <c r="T366" t="str">
        <f>Receive[[#This Row],[服装]]&amp;Receive[[#This Row],[名前]]&amp;Receive[[#This Row],[レアリティ]]</f>
        <v>ユニフォーム渡親治ICONIC</v>
      </c>
    </row>
    <row r="367" spans="1:20" x14ac:dyDescent="0.3">
      <c r="A367">
        <f>VLOOKUP(Receive[[#This Row],[No用]],SetNo[[No.用]:[vlookup 用]],2,FALSE)</f>
        <v>63</v>
      </c>
      <c r="B367" t="s">
        <v>216</v>
      </c>
      <c r="C367" t="s">
        <v>36</v>
      </c>
      <c r="D367" t="s">
        <v>23</v>
      </c>
      <c r="E367" t="s">
        <v>21</v>
      </c>
      <c r="F367" t="s">
        <v>20</v>
      </c>
      <c r="G367" t="s">
        <v>71</v>
      </c>
      <c r="H367">
        <v>1</v>
      </c>
      <c r="I367" t="s">
        <v>240</v>
      </c>
      <c r="J367" s="3" t="s">
        <v>242</v>
      </c>
      <c r="K367" s="3" t="s">
        <v>172</v>
      </c>
      <c r="L367">
        <v>33</v>
      </c>
      <c r="T367" t="str">
        <f>Receive[[#This Row],[服装]]&amp;Receive[[#This Row],[名前]]&amp;Receive[[#This Row],[レアリティ]]</f>
        <v>ユニフォーム渡親治ICONIC</v>
      </c>
    </row>
    <row r="368" spans="1:20" x14ac:dyDescent="0.3">
      <c r="A368">
        <f>VLOOKUP(Receive[[#This Row],[No用]],SetNo[[No.用]:[vlookup 用]],2,FALSE)</f>
        <v>63</v>
      </c>
      <c r="B368" t="s">
        <v>216</v>
      </c>
      <c r="C368" t="s">
        <v>36</v>
      </c>
      <c r="D368" t="s">
        <v>23</v>
      </c>
      <c r="E368" t="s">
        <v>21</v>
      </c>
      <c r="F368" t="s">
        <v>20</v>
      </c>
      <c r="G368" t="s">
        <v>71</v>
      </c>
      <c r="H368">
        <v>1</v>
      </c>
      <c r="I368" t="s">
        <v>240</v>
      </c>
      <c r="J368" s="3" t="s">
        <v>120</v>
      </c>
      <c r="K368" s="3" t="s">
        <v>183</v>
      </c>
      <c r="L368">
        <v>33</v>
      </c>
      <c r="T368" t="str">
        <f>Receive[[#This Row],[服装]]&amp;Receive[[#This Row],[名前]]&amp;Receive[[#This Row],[レアリティ]]</f>
        <v>ユニフォーム渡親治ICONIC</v>
      </c>
    </row>
    <row r="369" spans="1:20" x14ac:dyDescent="0.3">
      <c r="A369">
        <f>VLOOKUP(Receive[[#This Row],[No用]],SetNo[[No.用]:[vlookup 用]],2,FALSE)</f>
        <v>63</v>
      </c>
      <c r="B369" t="s">
        <v>216</v>
      </c>
      <c r="C369" t="s">
        <v>36</v>
      </c>
      <c r="D369" t="s">
        <v>23</v>
      </c>
      <c r="E369" t="s">
        <v>21</v>
      </c>
      <c r="F369" t="s">
        <v>20</v>
      </c>
      <c r="G369" t="s">
        <v>71</v>
      </c>
      <c r="H369">
        <v>1</v>
      </c>
      <c r="I369" t="s">
        <v>240</v>
      </c>
      <c r="J369" s="3" t="s">
        <v>174</v>
      </c>
      <c r="K369" s="3" t="s">
        <v>172</v>
      </c>
      <c r="L369">
        <v>33</v>
      </c>
      <c r="T369" t="str">
        <f>Receive[[#This Row],[服装]]&amp;Receive[[#This Row],[名前]]&amp;Receive[[#This Row],[レアリティ]]</f>
        <v>ユニフォーム渡親治ICONIC</v>
      </c>
    </row>
    <row r="370" spans="1:20" x14ac:dyDescent="0.3">
      <c r="A370">
        <f>VLOOKUP(Receive[[#This Row],[No用]],SetNo[[No.用]:[vlookup 用]],2,FALSE)</f>
        <v>63</v>
      </c>
      <c r="B370" t="s">
        <v>216</v>
      </c>
      <c r="C370" t="s">
        <v>36</v>
      </c>
      <c r="D370" t="s">
        <v>23</v>
      </c>
      <c r="E370" t="s">
        <v>21</v>
      </c>
      <c r="F370" t="s">
        <v>20</v>
      </c>
      <c r="G370" t="s">
        <v>71</v>
      </c>
      <c r="H370">
        <v>1</v>
      </c>
      <c r="I370" t="s">
        <v>240</v>
      </c>
      <c r="J370" s="3" t="s">
        <v>175</v>
      </c>
      <c r="K370" s="3" t="s">
        <v>172</v>
      </c>
      <c r="L370">
        <v>33</v>
      </c>
      <c r="T370" t="str">
        <f>Receive[[#This Row],[服装]]&amp;Receive[[#This Row],[名前]]&amp;Receive[[#This Row],[レアリティ]]</f>
        <v>ユニフォーム渡親治ICONIC</v>
      </c>
    </row>
    <row r="371" spans="1:20" x14ac:dyDescent="0.3">
      <c r="A371">
        <f>VLOOKUP(Receive[[#This Row],[No用]],SetNo[[No.用]:[vlookup 用]],2,FALSE)</f>
        <v>64</v>
      </c>
      <c r="B371" t="s">
        <v>216</v>
      </c>
      <c r="C371" t="s">
        <v>37</v>
      </c>
      <c r="D371" t="s">
        <v>23</v>
      </c>
      <c r="E371" t="s">
        <v>26</v>
      </c>
      <c r="F371" t="s">
        <v>20</v>
      </c>
      <c r="G371" t="s">
        <v>71</v>
      </c>
      <c r="H371">
        <v>1</v>
      </c>
      <c r="I371" t="s">
        <v>240</v>
      </c>
      <c r="J371" s="3" t="s">
        <v>119</v>
      </c>
      <c r="K371" s="3" t="s">
        <v>172</v>
      </c>
      <c r="L371">
        <v>27</v>
      </c>
      <c r="T371" t="str">
        <f>Receive[[#This Row],[服装]]&amp;Receive[[#This Row],[名前]]&amp;Receive[[#This Row],[レアリティ]]</f>
        <v>ユニフォーム松川一静ICONIC</v>
      </c>
    </row>
    <row r="372" spans="1:20" x14ac:dyDescent="0.3">
      <c r="A372">
        <f>VLOOKUP(Receive[[#This Row],[No用]],SetNo[[No.用]:[vlookup 用]],2,FALSE)</f>
        <v>64</v>
      </c>
      <c r="B372" t="s">
        <v>216</v>
      </c>
      <c r="C372" t="s">
        <v>37</v>
      </c>
      <c r="D372" t="s">
        <v>23</v>
      </c>
      <c r="E372" t="s">
        <v>26</v>
      </c>
      <c r="F372" t="s">
        <v>20</v>
      </c>
      <c r="G372" t="s">
        <v>71</v>
      </c>
      <c r="H372">
        <v>1</v>
      </c>
      <c r="I372" t="s">
        <v>240</v>
      </c>
      <c r="J372" s="3" t="s">
        <v>173</v>
      </c>
      <c r="K372" s="3" t="s">
        <v>172</v>
      </c>
      <c r="L372">
        <v>27</v>
      </c>
      <c r="T372" t="str">
        <f>Receive[[#This Row],[服装]]&amp;Receive[[#This Row],[名前]]&amp;Receive[[#This Row],[レアリティ]]</f>
        <v>ユニフォーム松川一静ICONIC</v>
      </c>
    </row>
    <row r="373" spans="1:20" x14ac:dyDescent="0.3">
      <c r="A373">
        <f>VLOOKUP(Receive[[#This Row],[No用]],SetNo[[No.用]:[vlookup 用]],2,FALSE)</f>
        <v>64</v>
      </c>
      <c r="B373" t="s">
        <v>216</v>
      </c>
      <c r="C373" t="s">
        <v>37</v>
      </c>
      <c r="D373" t="s">
        <v>23</v>
      </c>
      <c r="E373" t="s">
        <v>26</v>
      </c>
      <c r="F373" t="s">
        <v>20</v>
      </c>
      <c r="G373" t="s">
        <v>71</v>
      </c>
      <c r="H373">
        <v>1</v>
      </c>
      <c r="I373" t="s">
        <v>240</v>
      </c>
      <c r="J373" s="3" t="s">
        <v>120</v>
      </c>
      <c r="K373" s="3" t="s">
        <v>172</v>
      </c>
      <c r="L373">
        <v>27</v>
      </c>
      <c r="T373" t="str">
        <f>Receive[[#This Row],[服装]]&amp;Receive[[#This Row],[名前]]&amp;Receive[[#This Row],[レアリティ]]</f>
        <v>ユニフォーム松川一静ICONIC</v>
      </c>
    </row>
    <row r="374" spans="1:20" x14ac:dyDescent="0.3">
      <c r="A374">
        <f>VLOOKUP(Receive[[#This Row],[No用]],SetNo[[No.用]:[vlookup 用]],2,FALSE)</f>
        <v>64</v>
      </c>
      <c r="B374" t="s">
        <v>216</v>
      </c>
      <c r="C374" t="s">
        <v>37</v>
      </c>
      <c r="D374" t="s">
        <v>23</v>
      </c>
      <c r="E374" t="s">
        <v>26</v>
      </c>
      <c r="F374" t="s">
        <v>20</v>
      </c>
      <c r="G374" t="s">
        <v>71</v>
      </c>
      <c r="H374">
        <v>1</v>
      </c>
      <c r="I374" t="s">
        <v>240</v>
      </c>
      <c r="J374" s="3" t="s">
        <v>174</v>
      </c>
      <c r="K374" s="3" t="s">
        <v>172</v>
      </c>
      <c r="L374">
        <v>27</v>
      </c>
      <c r="T374" t="str">
        <f>Receive[[#This Row],[服装]]&amp;Receive[[#This Row],[名前]]&amp;Receive[[#This Row],[レアリティ]]</f>
        <v>ユニフォーム松川一静ICONIC</v>
      </c>
    </row>
    <row r="375" spans="1:20" x14ac:dyDescent="0.3">
      <c r="A375">
        <f>VLOOKUP(Receive[[#This Row],[No用]],SetNo[[No.用]:[vlookup 用]],2,FALSE)</f>
        <v>64</v>
      </c>
      <c r="B375" t="s">
        <v>216</v>
      </c>
      <c r="C375" t="s">
        <v>37</v>
      </c>
      <c r="D375" t="s">
        <v>23</v>
      </c>
      <c r="E375" t="s">
        <v>26</v>
      </c>
      <c r="F375" t="s">
        <v>20</v>
      </c>
      <c r="G375" t="s">
        <v>71</v>
      </c>
      <c r="H375">
        <v>1</v>
      </c>
      <c r="I375" t="s">
        <v>240</v>
      </c>
      <c r="J375" s="3" t="s">
        <v>175</v>
      </c>
      <c r="K375" s="3" t="s">
        <v>172</v>
      </c>
      <c r="L375">
        <v>14</v>
      </c>
      <c r="T375" t="str">
        <f>Receive[[#This Row],[服装]]&amp;Receive[[#This Row],[名前]]&amp;Receive[[#This Row],[レアリティ]]</f>
        <v>ユニフォーム松川一静ICONIC</v>
      </c>
    </row>
    <row r="376" spans="1:20" x14ac:dyDescent="0.3">
      <c r="A376">
        <f>VLOOKUP(Receive[[#This Row],[No用]],SetNo[[No.用]:[vlookup 用]],2,FALSE)</f>
        <v>65</v>
      </c>
      <c r="B376" t="s">
        <v>216</v>
      </c>
      <c r="C376" t="s">
        <v>38</v>
      </c>
      <c r="D376" t="s">
        <v>23</v>
      </c>
      <c r="E376" t="s">
        <v>25</v>
      </c>
      <c r="F376" t="s">
        <v>20</v>
      </c>
      <c r="G376" t="s">
        <v>71</v>
      </c>
      <c r="H376">
        <v>1</v>
      </c>
      <c r="I376" t="s">
        <v>240</v>
      </c>
      <c r="J376" s="3" t="s">
        <v>119</v>
      </c>
      <c r="K376" s="3" t="s">
        <v>172</v>
      </c>
      <c r="L376">
        <v>26</v>
      </c>
      <c r="T376" t="str">
        <f>Receive[[#This Row],[服装]]&amp;Receive[[#This Row],[名前]]&amp;Receive[[#This Row],[レアリティ]]</f>
        <v>ユニフォーム花巻貴大ICONIC</v>
      </c>
    </row>
    <row r="377" spans="1:20" x14ac:dyDescent="0.3">
      <c r="A377">
        <f>VLOOKUP(Receive[[#This Row],[No用]],SetNo[[No.用]:[vlookup 用]],2,FALSE)</f>
        <v>65</v>
      </c>
      <c r="B377" t="s">
        <v>216</v>
      </c>
      <c r="C377" t="s">
        <v>38</v>
      </c>
      <c r="D377" t="s">
        <v>23</v>
      </c>
      <c r="E377" t="s">
        <v>25</v>
      </c>
      <c r="F377" t="s">
        <v>20</v>
      </c>
      <c r="G377" t="s">
        <v>71</v>
      </c>
      <c r="H377">
        <v>1</v>
      </c>
      <c r="I377" t="s">
        <v>240</v>
      </c>
      <c r="J377" s="3" t="s">
        <v>173</v>
      </c>
      <c r="K377" s="3" t="s">
        <v>172</v>
      </c>
      <c r="L377">
        <v>26</v>
      </c>
      <c r="T377" t="str">
        <f>Receive[[#This Row],[服装]]&amp;Receive[[#This Row],[名前]]&amp;Receive[[#This Row],[レアリティ]]</f>
        <v>ユニフォーム花巻貴大ICONIC</v>
      </c>
    </row>
    <row r="378" spans="1:20" x14ac:dyDescent="0.3">
      <c r="A378">
        <f>VLOOKUP(Receive[[#This Row],[No用]],SetNo[[No.用]:[vlookup 用]],2,FALSE)</f>
        <v>65</v>
      </c>
      <c r="B378" t="s">
        <v>216</v>
      </c>
      <c r="C378" t="s">
        <v>38</v>
      </c>
      <c r="D378" t="s">
        <v>23</v>
      </c>
      <c r="E378" t="s">
        <v>25</v>
      </c>
      <c r="F378" t="s">
        <v>20</v>
      </c>
      <c r="G378" t="s">
        <v>71</v>
      </c>
      <c r="H378">
        <v>1</v>
      </c>
      <c r="I378" t="s">
        <v>240</v>
      </c>
      <c r="J378" s="3" t="s">
        <v>120</v>
      </c>
      <c r="K378" s="3" t="s">
        <v>172</v>
      </c>
      <c r="L378">
        <v>26</v>
      </c>
      <c r="T378" t="str">
        <f>Receive[[#This Row],[服装]]&amp;Receive[[#This Row],[名前]]&amp;Receive[[#This Row],[レアリティ]]</f>
        <v>ユニフォーム花巻貴大ICONIC</v>
      </c>
    </row>
    <row r="379" spans="1:20" x14ac:dyDescent="0.3">
      <c r="A379">
        <f>VLOOKUP(Receive[[#This Row],[No用]],SetNo[[No.用]:[vlookup 用]],2,FALSE)</f>
        <v>65</v>
      </c>
      <c r="B379" t="s">
        <v>216</v>
      </c>
      <c r="C379" t="s">
        <v>38</v>
      </c>
      <c r="D379" t="s">
        <v>23</v>
      </c>
      <c r="E379" t="s">
        <v>25</v>
      </c>
      <c r="F379" t="s">
        <v>20</v>
      </c>
      <c r="G379" t="s">
        <v>71</v>
      </c>
      <c r="H379">
        <v>1</v>
      </c>
      <c r="I379" t="s">
        <v>240</v>
      </c>
      <c r="J379" s="3" t="s">
        <v>174</v>
      </c>
      <c r="K379" s="3" t="s">
        <v>172</v>
      </c>
      <c r="L379">
        <v>26</v>
      </c>
      <c r="T379" t="str">
        <f>Receive[[#This Row],[服装]]&amp;Receive[[#This Row],[名前]]&amp;Receive[[#This Row],[レアリティ]]</f>
        <v>ユニフォーム花巻貴大ICONIC</v>
      </c>
    </row>
    <row r="380" spans="1:20" x14ac:dyDescent="0.3">
      <c r="A380">
        <f>VLOOKUP(Receive[[#This Row],[No用]],SetNo[[No.用]:[vlookup 用]],2,FALSE)</f>
        <v>65</v>
      </c>
      <c r="B380" t="s">
        <v>216</v>
      </c>
      <c r="C380" t="s">
        <v>38</v>
      </c>
      <c r="D380" t="s">
        <v>23</v>
      </c>
      <c r="E380" t="s">
        <v>25</v>
      </c>
      <c r="F380" t="s">
        <v>20</v>
      </c>
      <c r="G380" t="s">
        <v>71</v>
      </c>
      <c r="H380">
        <v>1</v>
      </c>
      <c r="I380" t="s">
        <v>240</v>
      </c>
      <c r="J380" s="3" t="s">
        <v>175</v>
      </c>
      <c r="K380" s="3" t="s">
        <v>172</v>
      </c>
      <c r="L380">
        <v>13</v>
      </c>
      <c r="T380" t="str">
        <f>Receive[[#This Row],[服装]]&amp;Receive[[#This Row],[名前]]&amp;Receive[[#This Row],[レアリティ]]</f>
        <v>ユニフォーム花巻貴大ICONIC</v>
      </c>
    </row>
    <row r="381" spans="1:20" x14ac:dyDescent="0.3">
      <c r="A381">
        <f>VLOOKUP(Receive[[#This Row],[No用]],SetNo[[No.用]:[vlookup 用]],2,FALSE)</f>
        <v>65</v>
      </c>
      <c r="B381" t="s">
        <v>216</v>
      </c>
      <c r="C381" t="s">
        <v>38</v>
      </c>
      <c r="D381" t="s">
        <v>23</v>
      </c>
      <c r="E381" t="s">
        <v>25</v>
      </c>
      <c r="F381" t="s">
        <v>20</v>
      </c>
      <c r="G381" t="s">
        <v>71</v>
      </c>
      <c r="H381">
        <v>1</v>
      </c>
      <c r="I381" t="s">
        <v>240</v>
      </c>
      <c r="J381" s="3" t="s">
        <v>193</v>
      </c>
      <c r="K381" s="3" t="s">
        <v>236</v>
      </c>
      <c r="L381">
        <v>49</v>
      </c>
      <c r="N381">
        <v>59</v>
      </c>
      <c r="T381" t="str">
        <f>Receive[[#This Row],[服装]]&amp;Receive[[#This Row],[名前]]&amp;Receive[[#This Row],[レアリティ]]</f>
        <v>ユニフォーム花巻貴大ICONIC</v>
      </c>
    </row>
    <row r="382" spans="1:20" x14ac:dyDescent="0.3">
      <c r="A382">
        <f>VLOOKUP(Receive[[#This Row],[No用]],SetNo[[No.用]:[vlookup 用]],2,FALSE)</f>
        <v>66</v>
      </c>
      <c r="B382" t="s">
        <v>216</v>
      </c>
      <c r="C382" t="s">
        <v>55</v>
      </c>
      <c r="D382" t="s">
        <v>23</v>
      </c>
      <c r="E382" t="s">
        <v>25</v>
      </c>
      <c r="F382" t="s">
        <v>56</v>
      </c>
      <c r="G382" t="s">
        <v>71</v>
      </c>
      <c r="H382">
        <v>1</v>
      </c>
      <c r="I382" t="s">
        <v>240</v>
      </c>
      <c r="J382" s="3" t="s">
        <v>119</v>
      </c>
      <c r="K382" s="3" t="s">
        <v>172</v>
      </c>
      <c r="L382">
        <v>25</v>
      </c>
      <c r="T382" t="str">
        <f>Receive[[#This Row],[服装]]&amp;Receive[[#This Row],[名前]]&amp;Receive[[#This Row],[レアリティ]]</f>
        <v>ユニフォーム駒木輝ICONIC</v>
      </c>
    </row>
    <row r="383" spans="1:20" x14ac:dyDescent="0.3">
      <c r="A383">
        <f>VLOOKUP(Receive[[#This Row],[No用]],SetNo[[No.用]:[vlookup 用]],2,FALSE)</f>
        <v>66</v>
      </c>
      <c r="B383" t="s">
        <v>216</v>
      </c>
      <c r="C383" t="s">
        <v>55</v>
      </c>
      <c r="D383" t="s">
        <v>23</v>
      </c>
      <c r="E383" t="s">
        <v>25</v>
      </c>
      <c r="F383" t="s">
        <v>56</v>
      </c>
      <c r="G383" t="s">
        <v>71</v>
      </c>
      <c r="H383">
        <v>1</v>
      </c>
      <c r="I383" t="s">
        <v>240</v>
      </c>
      <c r="J383" s="3" t="s">
        <v>173</v>
      </c>
      <c r="K383" s="3" t="s">
        <v>172</v>
      </c>
      <c r="L383">
        <v>25</v>
      </c>
      <c r="T383" t="str">
        <f>Receive[[#This Row],[服装]]&amp;Receive[[#This Row],[名前]]&amp;Receive[[#This Row],[レアリティ]]</f>
        <v>ユニフォーム駒木輝ICONIC</v>
      </c>
    </row>
    <row r="384" spans="1:20" x14ac:dyDescent="0.3">
      <c r="A384">
        <f>VLOOKUP(Receive[[#This Row],[No用]],SetNo[[No.用]:[vlookup 用]],2,FALSE)</f>
        <v>66</v>
      </c>
      <c r="B384" t="s">
        <v>216</v>
      </c>
      <c r="C384" t="s">
        <v>55</v>
      </c>
      <c r="D384" t="s">
        <v>23</v>
      </c>
      <c r="E384" t="s">
        <v>25</v>
      </c>
      <c r="F384" t="s">
        <v>56</v>
      </c>
      <c r="G384" t="s">
        <v>71</v>
      </c>
      <c r="H384">
        <v>1</v>
      </c>
      <c r="I384" t="s">
        <v>240</v>
      </c>
      <c r="J384" s="3" t="s">
        <v>120</v>
      </c>
      <c r="K384" s="3" t="s">
        <v>172</v>
      </c>
      <c r="L384">
        <v>25</v>
      </c>
      <c r="T384" t="str">
        <f>Receive[[#This Row],[服装]]&amp;Receive[[#This Row],[名前]]&amp;Receive[[#This Row],[レアリティ]]</f>
        <v>ユニフォーム駒木輝ICONIC</v>
      </c>
    </row>
    <row r="385" spans="1:20" x14ac:dyDescent="0.3">
      <c r="A385">
        <f>VLOOKUP(Receive[[#This Row],[No用]],SetNo[[No.用]:[vlookup 用]],2,FALSE)</f>
        <v>66</v>
      </c>
      <c r="B385" t="s">
        <v>216</v>
      </c>
      <c r="C385" t="s">
        <v>55</v>
      </c>
      <c r="D385" t="s">
        <v>23</v>
      </c>
      <c r="E385" t="s">
        <v>25</v>
      </c>
      <c r="F385" t="s">
        <v>56</v>
      </c>
      <c r="G385" t="s">
        <v>71</v>
      </c>
      <c r="H385">
        <v>1</v>
      </c>
      <c r="I385" t="s">
        <v>240</v>
      </c>
      <c r="J385" s="3" t="s">
        <v>174</v>
      </c>
      <c r="K385" s="3" t="s">
        <v>172</v>
      </c>
      <c r="L385">
        <v>25</v>
      </c>
      <c r="T385" t="str">
        <f>Receive[[#This Row],[服装]]&amp;Receive[[#This Row],[名前]]&amp;Receive[[#This Row],[レアリティ]]</f>
        <v>ユニフォーム駒木輝ICONIC</v>
      </c>
    </row>
    <row r="386" spans="1:20" x14ac:dyDescent="0.3">
      <c r="A386">
        <f>VLOOKUP(Receive[[#This Row],[No用]],SetNo[[No.用]:[vlookup 用]],2,FALSE)</f>
        <v>66</v>
      </c>
      <c r="B386" t="s">
        <v>216</v>
      </c>
      <c r="C386" t="s">
        <v>55</v>
      </c>
      <c r="D386" t="s">
        <v>23</v>
      </c>
      <c r="E386" t="s">
        <v>25</v>
      </c>
      <c r="F386" t="s">
        <v>56</v>
      </c>
      <c r="G386" t="s">
        <v>71</v>
      </c>
      <c r="H386">
        <v>1</v>
      </c>
      <c r="I386" t="s">
        <v>240</v>
      </c>
      <c r="J386" s="3" t="s">
        <v>175</v>
      </c>
      <c r="K386" s="3" t="s">
        <v>172</v>
      </c>
      <c r="L386">
        <v>12</v>
      </c>
      <c r="T386" t="str">
        <f>Receive[[#This Row],[服装]]&amp;Receive[[#This Row],[名前]]&amp;Receive[[#This Row],[レアリティ]]</f>
        <v>ユニフォーム駒木輝ICONIC</v>
      </c>
    </row>
    <row r="387" spans="1:20" x14ac:dyDescent="0.3">
      <c r="A387">
        <f>VLOOKUP(Receive[[#This Row],[No用]],SetNo[[No.用]:[vlookup 用]],2,FALSE)</f>
        <v>67</v>
      </c>
      <c r="B387" t="s">
        <v>216</v>
      </c>
      <c r="C387" t="s">
        <v>57</v>
      </c>
      <c r="D387" t="s">
        <v>24</v>
      </c>
      <c r="E387" t="s">
        <v>26</v>
      </c>
      <c r="F387" t="s">
        <v>56</v>
      </c>
      <c r="G387" t="s">
        <v>71</v>
      </c>
      <c r="H387">
        <v>1</v>
      </c>
      <c r="I387" t="s">
        <v>240</v>
      </c>
      <c r="J387" s="3" t="s">
        <v>119</v>
      </c>
      <c r="K387" s="3" t="s">
        <v>172</v>
      </c>
      <c r="L387">
        <v>25</v>
      </c>
      <c r="T387" t="str">
        <f>Receive[[#This Row],[服装]]&amp;Receive[[#This Row],[名前]]&amp;Receive[[#This Row],[レアリティ]]</f>
        <v>ユニフォーム茶屋和馬ICONIC</v>
      </c>
    </row>
    <row r="388" spans="1:20" x14ac:dyDescent="0.3">
      <c r="A388">
        <f>VLOOKUP(Receive[[#This Row],[No用]],SetNo[[No.用]:[vlookup 用]],2,FALSE)</f>
        <v>67</v>
      </c>
      <c r="B388" t="s">
        <v>216</v>
      </c>
      <c r="C388" t="s">
        <v>57</v>
      </c>
      <c r="D388" t="s">
        <v>24</v>
      </c>
      <c r="E388" t="s">
        <v>26</v>
      </c>
      <c r="F388" t="s">
        <v>56</v>
      </c>
      <c r="G388" t="s">
        <v>71</v>
      </c>
      <c r="H388">
        <v>1</v>
      </c>
      <c r="I388" t="s">
        <v>240</v>
      </c>
      <c r="J388" s="3" t="s">
        <v>173</v>
      </c>
      <c r="K388" s="3" t="s">
        <v>172</v>
      </c>
      <c r="L388">
        <v>25</v>
      </c>
      <c r="T388" t="str">
        <f>Receive[[#This Row],[服装]]&amp;Receive[[#This Row],[名前]]&amp;Receive[[#This Row],[レアリティ]]</f>
        <v>ユニフォーム茶屋和馬ICONIC</v>
      </c>
    </row>
    <row r="389" spans="1:20" x14ac:dyDescent="0.3">
      <c r="A389">
        <f>VLOOKUP(Receive[[#This Row],[No用]],SetNo[[No.用]:[vlookup 用]],2,FALSE)</f>
        <v>67</v>
      </c>
      <c r="B389" t="s">
        <v>216</v>
      </c>
      <c r="C389" t="s">
        <v>57</v>
      </c>
      <c r="D389" t="s">
        <v>24</v>
      </c>
      <c r="E389" t="s">
        <v>26</v>
      </c>
      <c r="F389" t="s">
        <v>56</v>
      </c>
      <c r="G389" t="s">
        <v>71</v>
      </c>
      <c r="H389">
        <v>1</v>
      </c>
      <c r="I389" t="s">
        <v>240</v>
      </c>
      <c r="J389" s="3" t="s">
        <v>120</v>
      </c>
      <c r="K389" s="3" t="s">
        <v>172</v>
      </c>
      <c r="L389">
        <v>25</v>
      </c>
      <c r="T389" t="str">
        <f>Receive[[#This Row],[服装]]&amp;Receive[[#This Row],[名前]]&amp;Receive[[#This Row],[レアリティ]]</f>
        <v>ユニフォーム茶屋和馬ICONIC</v>
      </c>
    </row>
    <row r="390" spans="1:20" x14ac:dyDescent="0.3">
      <c r="A390">
        <f>VLOOKUP(Receive[[#This Row],[No用]],SetNo[[No.用]:[vlookup 用]],2,FALSE)</f>
        <v>67</v>
      </c>
      <c r="B390" t="s">
        <v>216</v>
      </c>
      <c r="C390" t="s">
        <v>57</v>
      </c>
      <c r="D390" t="s">
        <v>24</v>
      </c>
      <c r="E390" t="s">
        <v>26</v>
      </c>
      <c r="F390" t="s">
        <v>56</v>
      </c>
      <c r="G390" t="s">
        <v>71</v>
      </c>
      <c r="H390">
        <v>1</v>
      </c>
      <c r="I390" t="s">
        <v>240</v>
      </c>
      <c r="J390" s="3" t="s">
        <v>174</v>
      </c>
      <c r="K390" s="3" t="s">
        <v>172</v>
      </c>
      <c r="L390">
        <v>25</v>
      </c>
      <c r="T390" t="str">
        <f>Receive[[#This Row],[服装]]&amp;Receive[[#This Row],[名前]]&amp;Receive[[#This Row],[レアリティ]]</f>
        <v>ユニフォーム茶屋和馬ICONIC</v>
      </c>
    </row>
    <row r="391" spans="1:20" x14ac:dyDescent="0.3">
      <c r="A391">
        <f>VLOOKUP(Receive[[#This Row],[No用]],SetNo[[No.用]:[vlookup 用]],2,FALSE)</f>
        <v>67</v>
      </c>
      <c r="B391" t="s">
        <v>216</v>
      </c>
      <c r="C391" t="s">
        <v>57</v>
      </c>
      <c r="D391" t="s">
        <v>24</v>
      </c>
      <c r="E391" t="s">
        <v>26</v>
      </c>
      <c r="F391" t="s">
        <v>56</v>
      </c>
      <c r="G391" t="s">
        <v>71</v>
      </c>
      <c r="H391">
        <v>1</v>
      </c>
      <c r="I391" t="s">
        <v>240</v>
      </c>
      <c r="J391" s="3" t="s">
        <v>175</v>
      </c>
      <c r="K391" s="3" t="s">
        <v>172</v>
      </c>
      <c r="L391">
        <v>12</v>
      </c>
      <c r="T391" t="str">
        <f>Receive[[#This Row],[服装]]&amp;Receive[[#This Row],[名前]]&amp;Receive[[#This Row],[レアリティ]]</f>
        <v>ユニフォーム茶屋和馬ICONIC</v>
      </c>
    </row>
    <row r="392" spans="1:20" x14ac:dyDescent="0.3">
      <c r="A392">
        <f>VLOOKUP(Receive[[#This Row],[No用]],SetNo[[No.用]:[vlookup 用]],2,FALSE)</f>
        <v>68</v>
      </c>
      <c r="B392" t="s">
        <v>216</v>
      </c>
      <c r="C392" t="s">
        <v>58</v>
      </c>
      <c r="D392" t="s">
        <v>24</v>
      </c>
      <c r="E392" t="s">
        <v>25</v>
      </c>
      <c r="F392" t="s">
        <v>56</v>
      </c>
      <c r="G392" t="s">
        <v>71</v>
      </c>
      <c r="H392">
        <v>1</v>
      </c>
      <c r="I392" t="s">
        <v>240</v>
      </c>
      <c r="J392" s="3" t="s">
        <v>119</v>
      </c>
      <c r="K392" s="3" t="s">
        <v>172</v>
      </c>
      <c r="L392">
        <v>25</v>
      </c>
      <c r="T392" t="str">
        <f>Receive[[#This Row],[服装]]&amp;Receive[[#This Row],[名前]]&amp;Receive[[#This Row],[レアリティ]]</f>
        <v>ユニフォーム玉川弘樹ICONIC</v>
      </c>
    </row>
    <row r="393" spans="1:20" x14ac:dyDescent="0.3">
      <c r="A393">
        <f>VLOOKUP(Receive[[#This Row],[No用]],SetNo[[No.用]:[vlookup 用]],2,FALSE)</f>
        <v>68</v>
      </c>
      <c r="B393" t="s">
        <v>216</v>
      </c>
      <c r="C393" t="s">
        <v>58</v>
      </c>
      <c r="D393" t="s">
        <v>24</v>
      </c>
      <c r="E393" t="s">
        <v>25</v>
      </c>
      <c r="F393" t="s">
        <v>56</v>
      </c>
      <c r="G393" t="s">
        <v>71</v>
      </c>
      <c r="H393">
        <v>1</v>
      </c>
      <c r="I393" t="s">
        <v>240</v>
      </c>
      <c r="J393" s="3" t="s">
        <v>173</v>
      </c>
      <c r="K393" s="3" t="s">
        <v>172</v>
      </c>
      <c r="L393">
        <v>25</v>
      </c>
      <c r="T393" t="str">
        <f>Receive[[#This Row],[服装]]&amp;Receive[[#This Row],[名前]]&amp;Receive[[#This Row],[レアリティ]]</f>
        <v>ユニフォーム玉川弘樹ICONIC</v>
      </c>
    </row>
    <row r="394" spans="1:20" x14ac:dyDescent="0.3">
      <c r="A394">
        <f>VLOOKUP(Receive[[#This Row],[No用]],SetNo[[No.用]:[vlookup 用]],2,FALSE)</f>
        <v>68</v>
      </c>
      <c r="B394" t="s">
        <v>216</v>
      </c>
      <c r="C394" t="s">
        <v>58</v>
      </c>
      <c r="D394" t="s">
        <v>24</v>
      </c>
      <c r="E394" t="s">
        <v>25</v>
      </c>
      <c r="F394" t="s">
        <v>56</v>
      </c>
      <c r="G394" t="s">
        <v>71</v>
      </c>
      <c r="H394">
        <v>1</v>
      </c>
      <c r="I394" t="s">
        <v>240</v>
      </c>
      <c r="J394" s="3" t="s">
        <v>120</v>
      </c>
      <c r="K394" s="3" t="s">
        <v>172</v>
      </c>
      <c r="L394">
        <v>25</v>
      </c>
      <c r="T394" t="str">
        <f>Receive[[#This Row],[服装]]&amp;Receive[[#This Row],[名前]]&amp;Receive[[#This Row],[レアリティ]]</f>
        <v>ユニフォーム玉川弘樹ICONIC</v>
      </c>
    </row>
    <row r="395" spans="1:20" x14ac:dyDescent="0.3">
      <c r="A395">
        <f>VLOOKUP(Receive[[#This Row],[No用]],SetNo[[No.用]:[vlookup 用]],2,FALSE)</f>
        <v>68</v>
      </c>
      <c r="B395" t="s">
        <v>216</v>
      </c>
      <c r="C395" t="s">
        <v>58</v>
      </c>
      <c r="D395" t="s">
        <v>24</v>
      </c>
      <c r="E395" t="s">
        <v>25</v>
      </c>
      <c r="F395" t="s">
        <v>56</v>
      </c>
      <c r="G395" t="s">
        <v>71</v>
      </c>
      <c r="H395">
        <v>1</v>
      </c>
      <c r="I395" t="s">
        <v>240</v>
      </c>
      <c r="J395" s="3" t="s">
        <v>174</v>
      </c>
      <c r="K395" s="3" t="s">
        <v>172</v>
      </c>
      <c r="L395">
        <v>25</v>
      </c>
      <c r="T395" t="str">
        <f>Receive[[#This Row],[服装]]&amp;Receive[[#This Row],[名前]]&amp;Receive[[#This Row],[レアリティ]]</f>
        <v>ユニフォーム玉川弘樹ICONIC</v>
      </c>
    </row>
    <row r="396" spans="1:20" x14ac:dyDescent="0.3">
      <c r="A396">
        <f>VLOOKUP(Receive[[#This Row],[No用]],SetNo[[No.用]:[vlookup 用]],2,FALSE)</f>
        <v>68</v>
      </c>
      <c r="B396" t="s">
        <v>216</v>
      </c>
      <c r="C396" t="s">
        <v>58</v>
      </c>
      <c r="D396" t="s">
        <v>24</v>
      </c>
      <c r="E396" t="s">
        <v>25</v>
      </c>
      <c r="F396" t="s">
        <v>56</v>
      </c>
      <c r="G396" t="s">
        <v>71</v>
      </c>
      <c r="H396">
        <v>1</v>
      </c>
      <c r="I396" t="s">
        <v>240</v>
      </c>
      <c r="J396" s="3" t="s">
        <v>175</v>
      </c>
      <c r="K396" s="3" t="s">
        <v>172</v>
      </c>
      <c r="L396">
        <v>12</v>
      </c>
      <c r="T396" t="str">
        <f>Receive[[#This Row],[服装]]&amp;Receive[[#This Row],[名前]]&amp;Receive[[#This Row],[レアリティ]]</f>
        <v>ユニフォーム玉川弘樹ICONIC</v>
      </c>
    </row>
    <row r="397" spans="1:20" x14ac:dyDescent="0.3">
      <c r="A397">
        <f>VLOOKUP(Receive[[#This Row],[No用]],SetNo[[No.用]:[vlookup 用]],2,FALSE)</f>
        <v>69</v>
      </c>
      <c r="B397" t="s">
        <v>216</v>
      </c>
      <c r="C397" t="s">
        <v>59</v>
      </c>
      <c r="D397" t="s">
        <v>24</v>
      </c>
      <c r="E397" t="s">
        <v>21</v>
      </c>
      <c r="F397" t="s">
        <v>56</v>
      </c>
      <c r="G397" t="s">
        <v>71</v>
      </c>
      <c r="H397">
        <v>1</v>
      </c>
      <c r="I397" t="s">
        <v>240</v>
      </c>
      <c r="J397" s="3" t="s">
        <v>119</v>
      </c>
      <c r="K397" s="3" t="s">
        <v>183</v>
      </c>
      <c r="L397">
        <v>29</v>
      </c>
      <c r="T397" t="str">
        <f>Receive[[#This Row],[服装]]&amp;Receive[[#This Row],[名前]]&amp;Receive[[#This Row],[レアリティ]]</f>
        <v>ユニフォーム桜井大河ICONIC</v>
      </c>
    </row>
    <row r="398" spans="1:20" x14ac:dyDescent="0.3">
      <c r="A398">
        <f>VLOOKUP(Receive[[#This Row],[No用]],SetNo[[No.用]:[vlookup 用]],2,FALSE)</f>
        <v>69</v>
      </c>
      <c r="B398" t="s">
        <v>216</v>
      </c>
      <c r="C398" t="s">
        <v>59</v>
      </c>
      <c r="D398" t="s">
        <v>24</v>
      </c>
      <c r="E398" t="s">
        <v>21</v>
      </c>
      <c r="F398" t="s">
        <v>56</v>
      </c>
      <c r="G398" t="s">
        <v>71</v>
      </c>
      <c r="H398">
        <v>1</v>
      </c>
      <c r="I398" t="s">
        <v>240</v>
      </c>
      <c r="J398" s="3" t="s">
        <v>173</v>
      </c>
      <c r="K398" s="3" t="s">
        <v>172</v>
      </c>
      <c r="L398">
        <v>31</v>
      </c>
      <c r="T398" t="str">
        <f>Receive[[#This Row],[服装]]&amp;Receive[[#This Row],[名前]]&amp;Receive[[#This Row],[レアリティ]]</f>
        <v>ユニフォーム桜井大河ICONIC</v>
      </c>
    </row>
    <row r="399" spans="1:20" x14ac:dyDescent="0.3">
      <c r="A399">
        <f>VLOOKUP(Receive[[#This Row],[No用]],SetNo[[No.用]:[vlookup 用]],2,FALSE)</f>
        <v>69</v>
      </c>
      <c r="B399" t="s">
        <v>216</v>
      </c>
      <c r="C399" t="s">
        <v>59</v>
      </c>
      <c r="D399" t="s">
        <v>24</v>
      </c>
      <c r="E399" t="s">
        <v>21</v>
      </c>
      <c r="F399" t="s">
        <v>56</v>
      </c>
      <c r="G399" t="s">
        <v>71</v>
      </c>
      <c r="H399">
        <v>1</v>
      </c>
      <c r="I399" t="s">
        <v>240</v>
      </c>
      <c r="J399" s="3" t="s">
        <v>242</v>
      </c>
      <c r="K399" s="3" t="s">
        <v>172</v>
      </c>
      <c r="L399">
        <v>31</v>
      </c>
      <c r="T399" t="str">
        <f>Receive[[#This Row],[服装]]&amp;Receive[[#This Row],[名前]]&amp;Receive[[#This Row],[レアリティ]]</f>
        <v>ユニフォーム桜井大河ICONIC</v>
      </c>
    </row>
    <row r="400" spans="1:20" x14ac:dyDescent="0.3">
      <c r="A400">
        <f>VLOOKUP(Receive[[#This Row],[No用]],SetNo[[No.用]:[vlookup 用]],2,FALSE)</f>
        <v>69</v>
      </c>
      <c r="B400" t="s">
        <v>216</v>
      </c>
      <c r="C400" t="s">
        <v>59</v>
      </c>
      <c r="D400" t="s">
        <v>24</v>
      </c>
      <c r="E400" t="s">
        <v>21</v>
      </c>
      <c r="F400" t="s">
        <v>56</v>
      </c>
      <c r="G400" t="s">
        <v>71</v>
      </c>
      <c r="H400">
        <v>1</v>
      </c>
      <c r="I400" t="s">
        <v>240</v>
      </c>
      <c r="J400" s="3" t="s">
        <v>120</v>
      </c>
      <c r="K400" s="3" t="s">
        <v>183</v>
      </c>
      <c r="L400">
        <v>29</v>
      </c>
      <c r="T400" t="str">
        <f>Receive[[#This Row],[服装]]&amp;Receive[[#This Row],[名前]]&amp;Receive[[#This Row],[レアリティ]]</f>
        <v>ユニフォーム桜井大河ICONIC</v>
      </c>
    </row>
    <row r="401" spans="1:20" x14ac:dyDescent="0.3">
      <c r="A401">
        <f>VLOOKUP(Receive[[#This Row],[No用]],SetNo[[No.用]:[vlookup 用]],2,FALSE)</f>
        <v>69</v>
      </c>
      <c r="B401" t="s">
        <v>216</v>
      </c>
      <c r="C401" t="s">
        <v>59</v>
      </c>
      <c r="D401" t="s">
        <v>24</v>
      </c>
      <c r="E401" t="s">
        <v>21</v>
      </c>
      <c r="F401" t="s">
        <v>56</v>
      </c>
      <c r="G401" t="s">
        <v>71</v>
      </c>
      <c r="H401">
        <v>1</v>
      </c>
      <c r="I401" t="s">
        <v>240</v>
      </c>
      <c r="J401" s="3" t="s">
        <v>174</v>
      </c>
      <c r="K401" s="3" t="s">
        <v>172</v>
      </c>
      <c r="L401">
        <v>31</v>
      </c>
      <c r="T401" t="str">
        <f>Receive[[#This Row],[服装]]&amp;Receive[[#This Row],[名前]]&amp;Receive[[#This Row],[レアリティ]]</f>
        <v>ユニフォーム桜井大河ICONIC</v>
      </c>
    </row>
    <row r="402" spans="1:20" x14ac:dyDescent="0.3">
      <c r="A402">
        <f>VLOOKUP(Receive[[#This Row],[No用]],SetNo[[No.用]:[vlookup 用]],2,FALSE)</f>
        <v>69</v>
      </c>
      <c r="B402" t="s">
        <v>216</v>
      </c>
      <c r="C402" t="s">
        <v>59</v>
      </c>
      <c r="D402" t="s">
        <v>24</v>
      </c>
      <c r="E402" t="s">
        <v>21</v>
      </c>
      <c r="F402" t="s">
        <v>56</v>
      </c>
      <c r="G402" t="s">
        <v>71</v>
      </c>
      <c r="H402">
        <v>1</v>
      </c>
      <c r="I402" t="s">
        <v>240</v>
      </c>
      <c r="J402" s="3" t="s">
        <v>175</v>
      </c>
      <c r="K402" s="3" t="s">
        <v>172</v>
      </c>
      <c r="L402">
        <v>31</v>
      </c>
      <c r="T402" t="str">
        <f>Receive[[#This Row],[服装]]&amp;Receive[[#This Row],[名前]]&amp;Receive[[#This Row],[レアリティ]]</f>
        <v>ユニフォーム桜井大河ICONIC</v>
      </c>
    </row>
    <row r="403" spans="1:20" x14ac:dyDescent="0.3">
      <c r="A403">
        <f>VLOOKUP(Receive[[#This Row],[No用]],SetNo[[No.用]:[vlookup 用]],2,FALSE)</f>
        <v>69</v>
      </c>
      <c r="B403" t="s">
        <v>216</v>
      </c>
      <c r="C403" t="s">
        <v>59</v>
      </c>
      <c r="D403" t="s">
        <v>24</v>
      </c>
      <c r="E403" t="s">
        <v>21</v>
      </c>
      <c r="F403" t="s">
        <v>56</v>
      </c>
      <c r="G403" t="s">
        <v>71</v>
      </c>
      <c r="H403">
        <v>1</v>
      </c>
      <c r="I403" t="s">
        <v>240</v>
      </c>
      <c r="J403" s="3" t="s">
        <v>193</v>
      </c>
      <c r="K403" s="3" t="s">
        <v>236</v>
      </c>
      <c r="L403">
        <v>45</v>
      </c>
      <c r="N403">
        <v>55</v>
      </c>
      <c r="T403" t="str">
        <f>Receive[[#This Row],[服装]]&amp;Receive[[#This Row],[名前]]&amp;Receive[[#This Row],[レアリティ]]</f>
        <v>ユニフォーム桜井大河ICONIC</v>
      </c>
    </row>
    <row r="404" spans="1:20" x14ac:dyDescent="0.3">
      <c r="A404">
        <f>VLOOKUP(Receive[[#This Row],[No用]],SetNo[[No.用]:[vlookup 用]],2,FALSE)</f>
        <v>70</v>
      </c>
      <c r="B404" t="s">
        <v>216</v>
      </c>
      <c r="C404" t="s">
        <v>60</v>
      </c>
      <c r="D404" t="s">
        <v>24</v>
      </c>
      <c r="E404" t="s">
        <v>31</v>
      </c>
      <c r="F404" t="s">
        <v>56</v>
      </c>
      <c r="G404" t="s">
        <v>71</v>
      </c>
      <c r="H404">
        <v>1</v>
      </c>
      <c r="I404" t="s">
        <v>240</v>
      </c>
      <c r="J404" s="3" t="s">
        <v>119</v>
      </c>
      <c r="K404" s="3" t="s">
        <v>172</v>
      </c>
      <c r="L404">
        <v>27</v>
      </c>
      <c r="T404" t="str">
        <f>Receive[[#This Row],[服装]]&amp;Receive[[#This Row],[名前]]&amp;Receive[[#This Row],[レアリティ]]</f>
        <v>ユニフォーム芳賀良治ICONIC</v>
      </c>
    </row>
    <row r="405" spans="1:20" x14ac:dyDescent="0.3">
      <c r="A405">
        <f>VLOOKUP(Receive[[#This Row],[No用]],SetNo[[No.用]:[vlookup 用]],2,FALSE)</f>
        <v>70</v>
      </c>
      <c r="B405" t="s">
        <v>216</v>
      </c>
      <c r="C405" t="s">
        <v>60</v>
      </c>
      <c r="D405" t="s">
        <v>24</v>
      </c>
      <c r="E405" t="s">
        <v>31</v>
      </c>
      <c r="F405" t="s">
        <v>56</v>
      </c>
      <c r="G405" t="s">
        <v>71</v>
      </c>
      <c r="H405">
        <v>1</v>
      </c>
      <c r="I405" t="s">
        <v>240</v>
      </c>
      <c r="J405" s="3" t="s">
        <v>173</v>
      </c>
      <c r="K405" s="3" t="s">
        <v>172</v>
      </c>
      <c r="L405">
        <v>27</v>
      </c>
      <c r="T405" t="str">
        <f>Receive[[#This Row],[服装]]&amp;Receive[[#This Row],[名前]]&amp;Receive[[#This Row],[レアリティ]]</f>
        <v>ユニフォーム芳賀良治ICONIC</v>
      </c>
    </row>
    <row r="406" spans="1:20" x14ac:dyDescent="0.3">
      <c r="A406">
        <f>VLOOKUP(Receive[[#This Row],[No用]],SetNo[[No.用]:[vlookup 用]],2,FALSE)</f>
        <v>70</v>
      </c>
      <c r="B406" t="s">
        <v>216</v>
      </c>
      <c r="C406" t="s">
        <v>60</v>
      </c>
      <c r="D406" t="s">
        <v>24</v>
      </c>
      <c r="E406" t="s">
        <v>31</v>
      </c>
      <c r="F406" t="s">
        <v>56</v>
      </c>
      <c r="G406" t="s">
        <v>71</v>
      </c>
      <c r="H406">
        <v>1</v>
      </c>
      <c r="I406" t="s">
        <v>240</v>
      </c>
      <c r="J406" s="3" t="s">
        <v>242</v>
      </c>
      <c r="K406" s="3" t="s">
        <v>172</v>
      </c>
      <c r="L406">
        <v>27</v>
      </c>
      <c r="T406" t="str">
        <f>Receive[[#This Row],[服装]]&amp;Receive[[#This Row],[名前]]&amp;Receive[[#This Row],[レアリティ]]</f>
        <v>ユニフォーム芳賀良治ICONIC</v>
      </c>
    </row>
    <row r="407" spans="1:20" x14ac:dyDescent="0.3">
      <c r="A407">
        <f>VLOOKUP(Receive[[#This Row],[No用]],SetNo[[No.用]:[vlookup 用]],2,FALSE)</f>
        <v>70</v>
      </c>
      <c r="B407" t="s">
        <v>216</v>
      </c>
      <c r="C407" t="s">
        <v>60</v>
      </c>
      <c r="D407" t="s">
        <v>24</v>
      </c>
      <c r="E407" t="s">
        <v>31</v>
      </c>
      <c r="F407" t="s">
        <v>56</v>
      </c>
      <c r="G407" t="s">
        <v>71</v>
      </c>
      <c r="H407">
        <v>1</v>
      </c>
      <c r="I407" t="s">
        <v>240</v>
      </c>
      <c r="J407" s="3" t="s">
        <v>120</v>
      </c>
      <c r="K407" s="3" t="s">
        <v>172</v>
      </c>
      <c r="L407">
        <v>27</v>
      </c>
      <c r="T407" t="str">
        <f>Receive[[#This Row],[服装]]&amp;Receive[[#This Row],[名前]]&amp;Receive[[#This Row],[レアリティ]]</f>
        <v>ユニフォーム芳賀良治ICONIC</v>
      </c>
    </row>
    <row r="408" spans="1:20" x14ac:dyDescent="0.3">
      <c r="A408">
        <f>VLOOKUP(Receive[[#This Row],[No用]],SetNo[[No.用]:[vlookup 用]],2,FALSE)</f>
        <v>70</v>
      </c>
      <c r="B408" t="s">
        <v>216</v>
      </c>
      <c r="C408" t="s">
        <v>60</v>
      </c>
      <c r="D408" t="s">
        <v>24</v>
      </c>
      <c r="E408" t="s">
        <v>31</v>
      </c>
      <c r="F408" t="s">
        <v>56</v>
      </c>
      <c r="G408" t="s">
        <v>71</v>
      </c>
      <c r="H408">
        <v>1</v>
      </c>
      <c r="I408" t="s">
        <v>240</v>
      </c>
      <c r="J408" s="3" t="s">
        <v>174</v>
      </c>
      <c r="K408" s="3" t="s">
        <v>172</v>
      </c>
      <c r="L408">
        <v>27</v>
      </c>
      <c r="T408" t="str">
        <f>Receive[[#This Row],[服装]]&amp;Receive[[#This Row],[名前]]&amp;Receive[[#This Row],[レアリティ]]</f>
        <v>ユニフォーム芳賀良治ICONIC</v>
      </c>
    </row>
    <row r="409" spans="1:20" x14ac:dyDescent="0.3">
      <c r="A409">
        <f>VLOOKUP(Receive[[#This Row],[No用]],SetNo[[No.用]:[vlookup 用]],2,FALSE)</f>
        <v>70</v>
      </c>
      <c r="B409" t="s">
        <v>216</v>
      </c>
      <c r="C409" t="s">
        <v>60</v>
      </c>
      <c r="D409" t="s">
        <v>24</v>
      </c>
      <c r="E409" t="s">
        <v>31</v>
      </c>
      <c r="F409" t="s">
        <v>56</v>
      </c>
      <c r="G409" t="s">
        <v>71</v>
      </c>
      <c r="H409">
        <v>1</v>
      </c>
      <c r="I409" t="s">
        <v>240</v>
      </c>
      <c r="J409" s="3" t="s">
        <v>175</v>
      </c>
      <c r="K409" s="3" t="s">
        <v>172</v>
      </c>
      <c r="L409">
        <v>13</v>
      </c>
      <c r="T409" t="str">
        <f>Receive[[#This Row],[服装]]&amp;Receive[[#This Row],[名前]]&amp;Receive[[#This Row],[レアリティ]]</f>
        <v>ユニフォーム芳賀良治ICONIC</v>
      </c>
    </row>
    <row r="410" spans="1:20" x14ac:dyDescent="0.3">
      <c r="A410">
        <f>VLOOKUP(Receive[[#This Row],[No用]],SetNo[[No.用]:[vlookup 用]],2,FALSE)</f>
        <v>71</v>
      </c>
      <c r="B410" t="s">
        <v>216</v>
      </c>
      <c r="C410" t="s">
        <v>61</v>
      </c>
      <c r="D410" t="s">
        <v>24</v>
      </c>
      <c r="E410" t="s">
        <v>26</v>
      </c>
      <c r="F410" t="s">
        <v>56</v>
      </c>
      <c r="G410" t="s">
        <v>71</v>
      </c>
      <c r="H410">
        <v>1</v>
      </c>
      <c r="I410" t="s">
        <v>240</v>
      </c>
      <c r="J410" s="3" t="s">
        <v>119</v>
      </c>
      <c r="K410" s="3" t="s">
        <v>172</v>
      </c>
      <c r="L410">
        <v>26</v>
      </c>
      <c r="T410" t="str">
        <f>Receive[[#This Row],[服装]]&amp;Receive[[#This Row],[名前]]&amp;Receive[[#This Row],[レアリティ]]</f>
        <v>ユニフォーム渋谷陸斗ICONIC</v>
      </c>
    </row>
    <row r="411" spans="1:20" x14ac:dyDescent="0.3">
      <c r="A411">
        <f>VLOOKUP(Receive[[#This Row],[No用]],SetNo[[No.用]:[vlookup 用]],2,FALSE)</f>
        <v>71</v>
      </c>
      <c r="B411" t="s">
        <v>216</v>
      </c>
      <c r="C411" t="s">
        <v>61</v>
      </c>
      <c r="D411" t="s">
        <v>24</v>
      </c>
      <c r="E411" t="s">
        <v>26</v>
      </c>
      <c r="F411" t="s">
        <v>56</v>
      </c>
      <c r="G411" t="s">
        <v>71</v>
      </c>
      <c r="H411">
        <v>1</v>
      </c>
      <c r="I411" t="s">
        <v>240</v>
      </c>
      <c r="J411" s="3" t="s">
        <v>173</v>
      </c>
      <c r="K411" s="3" t="s">
        <v>172</v>
      </c>
      <c r="L411">
        <v>26</v>
      </c>
      <c r="T411" t="str">
        <f>Receive[[#This Row],[服装]]&amp;Receive[[#This Row],[名前]]&amp;Receive[[#This Row],[レアリティ]]</f>
        <v>ユニフォーム渋谷陸斗ICONIC</v>
      </c>
    </row>
    <row r="412" spans="1:20" x14ac:dyDescent="0.3">
      <c r="A412">
        <f>VLOOKUP(Receive[[#This Row],[No用]],SetNo[[No.用]:[vlookup 用]],2,FALSE)</f>
        <v>71</v>
      </c>
      <c r="B412" t="s">
        <v>216</v>
      </c>
      <c r="C412" t="s">
        <v>61</v>
      </c>
      <c r="D412" t="s">
        <v>24</v>
      </c>
      <c r="E412" t="s">
        <v>26</v>
      </c>
      <c r="F412" t="s">
        <v>56</v>
      </c>
      <c r="G412" t="s">
        <v>71</v>
      </c>
      <c r="H412">
        <v>1</v>
      </c>
      <c r="I412" t="s">
        <v>240</v>
      </c>
      <c r="J412" s="3" t="s">
        <v>120</v>
      </c>
      <c r="K412" s="3" t="s">
        <v>172</v>
      </c>
      <c r="L412">
        <v>26</v>
      </c>
      <c r="T412" t="str">
        <f>Receive[[#This Row],[服装]]&amp;Receive[[#This Row],[名前]]&amp;Receive[[#This Row],[レアリティ]]</f>
        <v>ユニフォーム渋谷陸斗ICONIC</v>
      </c>
    </row>
    <row r="413" spans="1:20" x14ac:dyDescent="0.3">
      <c r="A413">
        <f>VLOOKUP(Receive[[#This Row],[No用]],SetNo[[No.用]:[vlookup 用]],2,FALSE)</f>
        <v>71</v>
      </c>
      <c r="B413" t="s">
        <v>216</v>
      </c>
      <c r="C413" t="s">
        <v>61</v>
      </c>
      <c r="D413" t="s">
        <v>24</v>
      </c>
      <c r="E413" t="s">
        <v>26</v>
      </c>
      <c r="F413" t="s">
        <v>56</v>
      </c>
      <c r="G413" t="s">
        <v>71</v>
      </c>
      <c r="H413">
        <v>1</v>
      </c>
      <c r="I413" t="s">
        <v>240</v>
      </c>
      <c r="J413" s="3" t="s">
        <v>174</v>
      </c>
      <c r="K413" s="3" t="s">
        <v>172</v>
      </c>
      <c r="L413">
        <v>26</v>
      </c>
      <c r="T413" t="str">
        <f>Receive[[#This Row],[服装]]&amp;Receive[[#This Row],[名前]]&amp;Receive[[#This Row],[レアリティ]]</f>
        <v>ユニフォーム渋谷陸斗ICONIC</v>
      </c>
    </row>
    <row r="414" spans="1:20" x14ac:dyDescent="0.3">
      <c r="A414">
        <f>VLOOKUP(Receive[[#This Row],[No用]],SetNo[[No.用]:[vlookup 用]],2,FALSE)</f>
        <v>71</v>
      </c>
      <c r="B414" t="s">
        <v>216</v>
      </c>
      <c r="C414" t="s">
        <v>61</v>
      </c>
      <c r="D414" t="s">
        <v>24</v>
      </c>
      <c r="E414" t="s">
        <v>26</v>
      </c>
      <c r="F414" t="s">
        <v>56</v>
      </c>
      <c r="G414" t="s">
        <v>71</v>
      </c>
      <c r="H414">
        <v>1</v>
      </c>
      <c r="I414" t="s">
        <v>240</v>
      </c>
      <c r="J414" s="3" t="s">
        <v>175</v>
      </c>
      <c r="K414" s="3" t="s">
        <v>172</v>
      </c>
      <c r="L414">
        <v>13</v>
      </c>
      <c r="T414" t="str">
        <f>Receive[[#This Row],[服装]]&amp;Receive[[#This Row],[名前]]&amp;Receive[[#This Row],[レアリティ]]</f>
        <v>ユニフォーム渋谷陸斗ICONIC</v>
      </c>
    </row>
    <row r="415" spans="1:20" x14ac:dyDescent="0.3">
      <c r="A415">
        <f>VLOOKUP(Receive[[#This Row],[No用]],SetNo[[No.用]:[vlookup 用]],2,FALSE)</f>
        <v>72</v>
      </c>
      <c r="B415" t="s">
        <v>216</v>
      </c>
      <c r="C415" t="s">
        <v>62</v>
      </c>
      <c r="D415" t="s">
        <v>24</v>
      </c>
      <c r="E415" t="s">
        <v>25</v>
      </c>
      <c r="F415" t="s">
        <v>56</v>
      </c>
      <c r="G415" t="s">
        <v>71</v>
      </c>
      <c r="H415">
        <v>1</v>
      </c>
      <c r="I415" t="s">
        <v>240</v>
      </c>
      <c r="J415" s="3" t="s">
        <v>119</v>
      </c>
      <c r="K415" s="3" t="s">
        <v>172</v>
      </c>
      <c r="L415">
        <v>26</v>
      </c>
      <c r="T415" t="str">
        <f>Receive[[#This Row],[服装]]&amp;Receive[[#This Row],[名前]]&amp;Receive[[#This Row],[レアリティ]]</f>
        <v>ユニフォーム池尻隼人ICONIC</v>
      </c>
    </row>
    <row r="416" spans="1:20" x14ac:dyDescent="0.3">
      <c r="A416">
        <f>VLOOKUP(Receive[[#This Row],[No用]],SetNo[[No.用]:[vlookup 用]],2,FALSE)</f>
        <v>72</v>
      </c>
      <c r="B416" t="s">
        <v>216</v>
      </c>
      <c r="C416" t="s">
        <v>62</v>
      </c>
      <c r="D416" t="s">
        <v>24</v>
      </c>
      <c r="E416" t="s">
        <v>25</v>
      </c>
      <c r="F416" t="s">
        <v>56</v>
      </c>
      <c r="G416" t="s">
        <v>71</v>
      </c>
      <c r="H416">
        <v>1</v>
      </c>
      <c r="I416" t="s">
        <v>240</v>
      </c>
      <c r="J416" s="3" t="s">
        <v>173</v>
      </c>
      <c r="K416" s="3" t="s">
        <v>172</v>
      </c>
      <c r="L416">
        <v>26</v>
      </c>
      <c r="T416" t="str">
        <f>Receive[[#This Row],[服装]]&amp;Receive[[#This Row],[名前]]&amp;Receive[[#This Row],[レアリティ]]</f>
        <v>ユニフォーム池尻隼人ICONIC</v>
      </c>
    </row>
    <row r="417" spans="1:20" x14ac:dyDescent="0.3">
      <c r="A417">
        <f>VLOOKUP(Receive[[#This Row],[No用]],SetNo[[No.用]:[vlookup 用]],2,FALSE)</f>
        <v>72</v>
      </c>
      <c r="B417" t="s">
        <v>216</v>
      </c>
      <c r="C417" t="s">
        <v>62</v>
      </c>
      <c r="D417" t="s">
        <v>24</v>
      </c>
      <c r="E417" t="s">
        <v>25</v>
      </c>
      <c r="F417" t="s">
        <v>56</v>
      </c>
      <c r="G417" t="s">
        <v>71</v>
      </c>
      <c r="H417">
        <v>1</v>
      </c>
      <c r="I417" t="s">
        <v>240</v>
      </c>
      <c r="J417" s="3" t="s">
        <v>120</v>
      </c>
      <c r="K417" s="3" t="s">
        <v>172</v>
      </c>
      <c r="L417">
        <v>26</v>
      </c>
      <c r="T417" t="str">
        <f>Receive[[#This Row],[服装]]&amp;Receive[[#This Row],[名前]]&amp;Receive[[#This Row],[レアリティ]]</f>
        <v>ユニフォーム池尻隼人ICONIC</v>
      </c>
    </row>
    <row r="418" spans="1:20" x14ac:dyDescent="0.3">
      <c r="A418">
        <f>VLOOKUP(Receive[[#This Row],[No用]],SetNo[[No.用]:[vlookup 用]],2,FALSE)</f>
        <v>72</v>
      </c>
      <c r="B418" t="s">
        <v>216</v>
      </c>
      <c r="C418" t="s">
        <v>62</v>
      </c>
      <c r="D418" t="s">
        <v>24</v>
      </c>
      <c r="E418" t="s">
        <v>25</v>
      </c>
      <c r="F418" t="s">
        <v>56</v>
      </c>
      <c r="G418" t="s">
        <v>71</v>
      </c>
      <c r="H418">
        <v>1</v>
      </c>
      <c r="I418" t="s">
        <v>240</v>
      </c>
      <c r="J418" s="3" t="s">
        <v>174</v>
      </c>
      <c r="K418" s="3" t="s">
        <v>172</v>
      </c>
      <c r="L418">
        <v>26</v>
      </c>
      <c r="T418" t="str">
        <f>Receive[[#This Row],[服装]]&amp;Receive[[#This Row],[名前]]&amp;Receive[[#This Row],[レアリティ]]</f>
        <v>ユニフォーム池尻隼人ICONIC</v>
      </c>
    </row>
    <row r="419" spans="1:20" x14ac:dyDescent="0.3">
      <c r="A419">
        <f>VLOOKUP(Receive[[#This Row],[No用]],SetNo[[No.用]:[vlookup 用]],2,FALSE)</f>
        <v>72</v>
      </c>
      <c r="B419" t="s">
        <v>216</v>
      </c>
      <c r="C419" t="s">
        <v>62</v>
      </c>
      <c r="D419" t="s">
        <v>24</v>
      </c>
      <c r="E419" t="s">
        <v>25</v>
      </c>
      <c r="F419" t="s">
        <v>56</v>
      </c>
      <c r="G419" t="s">
        <v>71</v>
      </c>
      <c r="H419">
        <v>1</v>
      </c>
      <c r="I419" t="s">
        <v>240</v>
      </c>
      <c r="J419" s="3" t="s">
        <v>175</v>
      </c>
      <c r="K419" s="3" t="s">
        <v>172</v>
      </c>
      <c r="L419">
        <v>13</v>
      </c>
      <c r="T419" t="str">
        <f>Receive[[#This Row],[服装]]&amp;Receive[[#This Row],[名前]]&amp;Receive[[#This Row],[レアリティ]]</f>
        <v>ユニフォーム池尻隼人ICONIC</v>
      </c>
    </row>
    <row r="420" spans="1:20" x14ac:dyDescent="0.3">
      <c r="A420">
        <f>VLOOKUP(Receive[[#This Row],[No用]],SetNo[[No.用]:[vlookup 用]],2,FALSE)</f>
        <v>73</v>
      </c>
      <c r="B420" t="s">
        <v>216</v>
      </c>
      <c r="C420" t="s">
        <v>63</v>
      </c>
      <c r="D420" t="s">
        <v>28</v>
      </c>
      <c r="E420" t="s">
        <v>25</v>
      </c>
      <c r="F420" t="s">
        <v>64</v>
      </c>
      <c r="G420" t="s">
        <v>71</v>
      </c>
      <c r="H420">
        <v>1</v>
      </c>
      <c r="I420" t="s">
        <v>240</v>
      </c>
      <c r="J420" s="3" t="s">
        <v>119</v>
      </c>
      <c r="K420" s="3" t="s">
        <v>172</v>
      </c>
      <c r="L420">
        <v>26</v>
      </c>
      <c r="T420" t="str">
        <f>Receive[[#This Row],[服装]]&amp;Receive[[#This Row],[名前]]&amp;Receive[[#This Row],[レアリティ]]</f>
        <v>ユニフォーム十和田良樹ICONIC</v>
      </c>
    </row>
    <row r="421" spans="1:20" x14ac:dyDescent="0.3">
      <c r="A421">
        <f>VLOOKUP(Receive[[#This Row],[No用]],SetNo[[No.用]:[vlookup 用]],2,FALSE)</f>
        <v>73</v>
      </c>
      <c r="B421" t="s">
        <v>216</v>
      </c>
      <c r="C421" t="s">
        <v>63</v>
      </c>
      <c r="D421" t="s">
        <v>28</v>
      </c>
      <c r="E421" t="s">
        <v>25</v>
      </c>
      <c r="F421" t="s">
        <v>64</v>
      </c>
      <c r="G421" t="s">
        <v>71</v>
      </c>
      <c r="H421">
        <v>1</v>
      </c>
      <c r="I421" t="s">
        <v>240</v>
      </c>
      <c r="J421" s="3" t="s">
        <v>173</v>
      </c>
      <c r="K421" s="3" t="s">
        <v>172</v>
      </c>
      <c r="L421">
        <v>26</v>
      </c>
      <c r="T421" t="str">
        <f>Receive[[#This Row],[服装]]&amp;Receive[[#This Row],[名前]]&amp;Receive[[#This Row],[レアリティ]]</f>
        <v>ユニフォーム十和田良樹ICONIC</v>
      </c>
    </row>
    <row r="422" spans="1:20" x14ac:dyDescent="0.3">
      <c r="A422">
        <f>VLOOKUP(Receive[[#This Row],[No用]],SetNo[[No.用]:[vlookup 用]],2,FALSE)</f>
        <v>73</v>
      </c>
      <c r="B422" t="s">
        <v>216</v>
      </c>
      <c r="C422" t="s">
        <v>63</v>
      </c>
      <c r="D422" t="s">
        <v>28</v>
      </c>
      <c r="E422" t="s">
        <v>25</v>
      </c>
      <c r="F422" t="s">
        <v>64</v>
      </c>
      <c r="G422" t="s">
        <v>71</v>
      </c>
      <c r="H422">
        <v>1</v>
      </c>
      <c r="I422" t="s">
        <v>240</v>
      </c>
      <c r="J422" s="3" t="s">
        <v>120</v>
      </c>
      <c r="K422" s="3" t="s">
        <v>172</v>
      </c>
      <c r="L422">
        <v>26</v>
      </c>
      <c r="T422" t="str">
        <f>Receive[[#This Row],[服装]]&amp;Receive[[#This Row],[名前]]&amp;Receive[[#This Row],[レアリティ]]</f>
        <v>ユニフォーム十和田良樹ICONIC</v>
      </c>
    </row>
    <row r="423" spans="1:20" x14ac:dyDescent="0.3">
      <c r="A423">
        <f>VLOOKUP(Receive[[#This Row],[No用]],SetNo[[No.用]:[vlookup 用]],2,FALSE)</f>
        <v>73</v>
      </c>
      <c r="B423" t="s">
        <v>216</v>
      </c>
      <c r="C423" t="s">
        <v>63</v>
      </c>
      <c r="D423" t="s">
        <v>28</v>
      </c>
      <c r="E423" t="s">
        <v>25</v>
      </c>
      <c r="F423" t="s">
        <v>64</v>
      </c>
      <c r="G423" t="s">
        <v>71</v>
      </c>
      <c r="H423">
        <v>1</v>
      </c>
      <c r="I423" t="s">
        <v>240</v>
      </c>
      <c r="J423" s="3" t="s">
        <v>174</v>
      </c>
      <c r="K423" s="3" t="s">
        <v>172</v>
      </c>
      <c r="L423">
        <v>26</v>
      </c>
      <c r="T423" t="str">
        <f>Receive[[#This Row],[服装]]&amp;Receive[[#This Row],[名前]]&amp;Receive[[#This Row],[レアリティ]]</f>
        <v>ユニフォーム十和田良樹ICONIC</v>
      </c>
    </row>
    <row r="424" spans="1:20" x14ac:dyDescent="0.3">
      <c r="A424">
        <f>VLOOKUP(Receive[[#This Row],[No用]],SetNo[[No.用]:[vlookup 用]],2,FALSE)</f>
        <v>73</v>
      </c>
      <c r="B424" t="s">
        <v>216</v>
      </c>
      <c r="C424" t="s">
        <v>63</v>
      </c>
      <c r="D424" t="s">
        <v>28</v>
      </c>
      <c r="E424" t="s">
        <v>25</v>
      </c>
      <c r="F424" t="s">
        <v>64</v>
      </c>
      <c r="G424" t="s">
        <v>71</v>
      </c>
      <c r="H424">
        <v>1</v>
      </c>
      <c r="I424" t="s">
        <v>240</v>
      </c>
      <c r="J424" s="3" t="s">
        <v>175</v>
      </c>
      <c r="K424" s="3" t="s">
        <v>172</v>
      </c>
      <c r="L424">
        <v>13</v>
      </c>
      <c r="T424" t="str">
        <f>Receive[[#This Row],[服装]]&amp;Receive[[#This Row],[名前]]&amp;Receive[[#This Row],[レアリティ]]</f>
        <v>ユニフォーム十和田良樹ICONIC</v>
      </c>
    </row>
    <row r="425" spans="1:20" x14ac:dyDescent="0.3">
      <c r="A425">
        <f>VLOOKUP(Receive[[#This Row],[No用]],SetNo[[No.用]:[vlookup 用]],2,FALSE)</f>
        <v>74</v>
      </c>
      <c r="B425" t="s">
        <v>216</v>
      </c>
      <c r="C425" t="s">
        <v>65</v>
      </c>
      <c r="D425" t="s">
        <v>28</v>
      </c>
      <c r="E425" t="s">
        <v>26</v>
      </c>
      <c r="F425" t="s">
        <v>64</v>
      </c>
      <c r="G425" t="s">
        <v>71</v>
      </c>
      <c r="H425">
        <v>1</v>
      </c>
      <c r="I425" t="s">
        <v>240</v>
      </c>
      <c r="J425" s="3" t="s">
        <v>119</v>
      </c>
      <c r="K425" s="3" t="s">
        <v>172</v>
      </c>
      <c r="L425">
        <v>26</v>
      </c>
      <c r="T425" t="str">
        <f>Receive[[#This Row],[服装]]&amp;Receive[[#This Row],[名前]]&amp;Receive[[#This Row],[レアリティ]]</f>
        <v>ユニフォーム森岳歩ICONIC</v>
      </c>
    </row>
    <row r="426" spans="1:20" x14ac:dyDescent="0.3">
      <c r="A426">
        <f>VLOOKUP(Receive[[#This Row],[No用]],SetNo[[No.用]:[vlookup 用]],2,FALSE)</f>
        <v>74</v>
      </c>
      <c r="B426" t="s">
        <v>216</v>
      </c>
      <c r="C426" t="s">
        <v>65</v>
      </c>
      <c r="D426" t="s">
        <v>28</v>
      </c>
      <c r="E426" t="s">
        <v>26</v>
      </c>
      <c r="F426" t="s">
        <v>64</v>
      </c>
      <c r="G426" t="s">
        <v>71</v>
      </c>
      <c r="H426">
        <v>1</v>
      </c>
      <c r="I426" t="s">
        <v>240</v>
      </c>
      <c r="J426" s="3" t="s">
        <v>173</v>
      </c>
      <c r="K426" s="3" t="s">
        <v>172</v>
      </c>
      <c r="L426">
        <v>26</v>
      </c>
      <c r="T426" t="str">
        <f>Receive[[#This Row],[服装]]&amp;Receive[[#This Row],[名前]]&amp;Receive[[#This Row],[レアリティ]]</f>
        <v>ユニフォーム森岳歩ICONIC</v>
      </c>
    </row>
    <row r="427" spans="1:20" x14ac:dyDescent="0.3">
      <c r="A427">
        <f>VLOOKUP(Receive[[#This Row],[No用]],SetNo[[No.用]:[vlookup 用]],2,FALSE)</f>
        <v>74</v>
      </c>
      <c r="B427" t="s">
        <v>216</v>
      </c>
      <c r="C427" t="s">
        <v>65</v>
      </c>
      <c r="D427" t="s">
        <v>28</v>
      </c>
      <c r="E427" t="s">
        <v>26</v>
      </c>
      <c r="F427" t="s">
        <v>64</v>
      </c>
      <c r="G427" t="s">
        <v>71</v>
      </c>
      <c r="H427">
        <v>1</v>
      </c>
      <c r="I427" t="s">
        <v>240</v>
      </c>
      <c r="J427" s="3" t="s">
        <v>120</v>
      </c>
      <c r="K427" s="3" t="s">
        <v>172</v>
      </c>
      <c r="L427">
        <v>26</v>
      </c>
      <c r="T427" t="str">
        <f>Receive[[#This Row],[服装]]&amp;Receive[[#This Row],[名前]]&amp;Receive[[#This Row],[レアリティ]]</f>
        <v>ユニフォーム森岳歩ICONIC</v>
      </c>
    </row>
    <row r="428" spans="1:20" x14ac:dyDescent="0.3">
      <c r="A428">
        <f>VLOOKUP(Receive[[#This Row],[No用]],SetNo[[No.用]:[vlookup 用]],2,FALSE)</f>
        <v>74</v>
      </c>
      <c r="B428" t="s">
        <v>216</v>
      </c>
      <c r="C428" t="s">
        <v>65</v>
      </c>
      <c r="D428" t="s">
        <v>28</v>
      </c>
      <c r="E428" t="s">
        <v>26</v>
      </c>
      <c r="F428" t="s">
        <v>64</v>
      </c>
      <c r="G428" t="s">
        <v>71</v>
      </c>
      <c r="H428">
        <v>1</v>
      </c>
      <c r="I428" t="s">
        <v>240</v>
      </c>
      <c r="J428" s="3" t="s">
        <v>174</v>
      </c>
      <c r="K428" s="3" t="s">
        <v>172</v>
      </c>
      <c r="L428">
        <v>26</v>
      </c>
      <c r="T428" t="str">
        <f>Receive[[#This Row],[服装]]&amp;Receive[[#This Row],[名前]]&amp;Receive[[#This Row],[レアリティ]]</f>
        <v>ユニフォーム森岳歩ICONIC</v>
      </c>
    </row>
    <row r="429" spans="1:20" x14ac:dyDescent="0.3">
      <c r="A429">
        <f>VLOOKUP(Receive[[#This Row],[No用]],SetNo[[No.用]:[vlookup 用]],2,FALSE)</f>
        <v>74</v>
      </c>
      <c r="B429" t="s">
        <v>216</v>
      </c>
      <c r="C429" t="s">
        <v>65</v>
      </c>
      <c r="D429" t="s">
        <v>28</v>
      </c>
      <c r="E429" t="s">
        <v>26</v>
      </c>
      <c r="F429" t="s">
        <v>64</v>
      </c>
      <c r="G429" t="s">
        <v>71</v>
      </c>
      <c r="H429">
        <v>1</v>
      </c>
      <c r="I429" t="s">
        <v>240</v>
      </c>
      <c r="J429" s="3" t="s">
        <v>175</v>
      </c>
      <c r="K429" s="3" t="s">
        <v>172</v>
      </c>
      <c r="L429">
        <v>13</v>
      </c>
      <c r="T429" t="str">
        <f>Receive[[#This Row],[服装]]&amp;Receive[[#This Row],[名前]]&amp;Receive[[#This Row],[レアリティ]]</f>
        <v>ユニフォーム森岳歩ICONIC</v>
      </c>
    </row>
    <row r="430" spans="1:20" x14ac:dyDescent="0.3">
      <c r="A430">
        <f>VLOOKUP(Receive[[#This Row],[No用]],SetNo[[No.用]:[vlookup 用]],2,FALSE)</f>
        <v>75</v>
      </c>
      <c r="B430" t="s">
        <v>216</v>
      </c>
      <c r="C430" t="s">
        <v>66</v>
      </c>
      <c r="D430" t="s">
        <v>24</v>
      </c>
      <c r="E430" t="s">
        <v>25</v>
      </c>
      <c r="F430" t="s">
        <v>64</v>
      </c>
      <c r="G430" t="s">
        <v>71</v>
      </c>
      <c r="H430">
        <v>1</v>
      </c>
      <c r="I430" t="s">
        <v>240</v>
      </c>
      <c r="J430" s="3" t="s">
        <v>119</v>
      </c>
      <c r="K430" s="3" t="s">
        <v>172</v>
      </c>
      <c r="L430">
        <v>26</v>
      </c>
      <c r="T430" t="str">
        <f>Receive[[#This Row],[服装]]&amp;Receive[[#This Row],[名前]]&amp;Receive[[#This Row],[レアリティ]]</f>
        <v>ユニフォーム唐松拓巳ICONIC</v>
      </c>
    </row>
    <row r="431" spans="1:20" x14ac:dyDescent="0.3">
      <c r="A431">
        <f>VLOOKUP(Receive[[#This Row],[No用]],SetNo[[No.用]:[vlookup 用]],2,FALSE)</f>
        <v>75</v>
      </c>
      <c r="B431" t="s">
        <v>216</v>
      </c>
      <c r="C431" t="s">
        <v>66</v>
      </c>
      <c r="D431" t="s">
        <v>24</v>
      </c>
      <c r="E431" t="s">
        <v>25</v>
      </c>
      <c r="F431" t="s">
        <v>64</v>
      </c>
      <c r="G431" t="s">
        <v>71</v>
      </c>
      <c r="H431">
        <v>1</v>
      </c>
      <c r="I431" t="s">
        <v>240</v>
      </c>
      <c r="J431" s="3" t="s">
        <v>173</v>
      </c>
      <c r="K431" s="3" t="s">
        <v>172</v>
      </c>
      <c r="L431">
        <v>26</v>
      </c>
      <c r="T431" t="str">
        <f>Receive[[#This Row],[服装]]&amp;Receive[[#This Row],[名前]]&amp;Receive[[#This Row],[レアリティ]]</f>
        <v>ユニフォーム唐松拓巳ICONIC</v>
      </c>
    </row>
    <row r="432" spans="1:20" x14ac:dyDescent="0.3">
      <c r="A432">
        <f>VLOOKUP(Receive[[#This Row],[No用]],SetNo[[No.用]:[vlookup 用]],2,FALSE)</f>
        <v>75</v>
      </c>
      <c r="B432" t="s">
        <v>216</v>
      </c>
      <c r="C432" t="s">
        <v>66</v>
      </c>
      <c r="D432" t="s">
        <v>24</v>
      </c>
      <c r="E432" t="s">
        <v>25</v>
      </c>
      <c r="F432" t="s">
        <v>64</v>
      </c>
      <c r="G432" t="s">
        <v>71</v>
      </c>
      <c r="H432">
        <v>1</v>
      </c>
      <c r="I432" t="s">
        <v>240</v>
      </c>
      <c r="J432" s="3" t="s">
        <v>120</v>
      </c>
      <c r="K432" s="3" t="s">
        <v>172</v>
      </c>
      <c r="L432">
        <v>26</v>
      </c>
      <c r="T432" t="str">
        <f>Receive[[#This Row],[服装]]&amp;Receive[[#This Row],[名前]]&amp;Receive[[#This Row],[レアリティ]]</f>
        <v>ユニフォーム唐松拓巳ICONIC</v>
      </c>
    </row>
    <row r="433" spans="1:20" x14ac:dyDescent="0.3">
      <c r="A433">
        <f>VLOOKUP(Receive[[#This Row],[No用]],SetNo[[No.用]:[vlookup 用]],2,FALSE)</f>
        <v>75</v>
      </c>
      <c r="B433" t="s">
        <v>216</v>
      </c>
      <c r="C433" t="s">
        <v>66</v>
      </c>
      <c r="D433" t="s">
        <v>24</v>
      </c>
      <c r="E433" t="s">
        <v>25</v>
      </c>
      <c r="F433" t="s">
        <v>64</v>
      </c>
      <c r="G433" t="s">
        <v>71</v>
      </c>
      <c r="H433">
        <v>1</v>
      </c>
      <c r="I433" t="s">
        <v>240</v>
      </c>
      <c r="J433" s="3" t="s">
        <v>174</v>
      </c>
      <c r="K433" s="3" t="s">
        <v>172</v>
      </c>
      <c r="L433">
        <v>26</v>
      </c>
      <c r="T433" t="str">
        <f>Receive[[#This Row],[服装]]&amp;Receive[[#This Row],[名前]]&amp;Receive[[#This Row],[レアリティ]]</f>
        <v>ユニフォーム唐松拓巳ICONIC</v>
      </c>
    </row>
    <row r="434" spans="1:20" x14ac:dyDescent="0.3">
      <c r="A434">
        <f>VLOOKUP(Receive[[#This Row],[No用]],SetNo[[No.用]:[vlookup 用]],2,FALSE)</f>
        <v>75</v>
      </c>
      <c r="B434" t="s">
        <v>216</v>
      </c>
      <c r="C434" t="s">
        <v>66</v>
      </c>
      <c r="D434" t="s">
        <v>24</v>
      </c>
      <c r="E434" t="s">
        <v>25</v>
      </c>
      <c r="F434" t="s">
        <v>64</v>
      </c>
      <c r="G434" t="s">
        <v>71</v>
      </c>
      <c r="H434">
        <v>1</v>
      </c>
      <c r="I434" t="s">
        <v>240</v>
      </c>
      <c r="J434" s="3" t="s">
        <v>175</v>
      </c>
      <c r="K434" s="3" t="s">
        <v>172</v>
      </c>
      <c r="L434">
        <v>13</v>
      </c>
      <c r="T434" t="str">
        <f>Receive[[#This Row],[服装]]&amp;Receive[[#This Row],[名前]]&amp;Receive[[#This Row],[レアリティ]]</f>
        <v>ユニフォーム唐松拓巳ICONIC</v>
      </c>
    </row>
    <row r="435" spans="1:20" x14ac:dyDescent="0.3">
      <c r="A435">
        <f>VLOOKUP(Receive[[#This Row],[No用]],SetNo[[No.用]:[vlookup 用]],2,FALSE)</f>
        <v>76</v>
      </c>
      <c r="B435" t="s">
        <v>216</v>
      </c>
      <c r="C435" t="s">
        <v>67</v>
      </c>
      <c r="D435" t="s">
        <v>28</v>
      </c>
      <c r="E435" t="s">
        <v>25</v>
      </c>
      <c r="F435" t="s">
        <v>64</v>
      </c>
      <c r="G435" t="s">
        <v>71</v>
      </c>
      <c r="H435">
        <v>1</v>
      </c>
      <c r="I435" t="s">
        <v>240</v>
      </c>
      <c r="J435" s="3" t="s">
        <v>119</v>
      </c>
      <c r="K435" s="3" t="s">
        <v>172</v>
      </c>
      <c r="L435">
        <v>26</v>
      </c>
      <c r="T435" t="str">
        <f>Receive[[#This Row],[服装]]&amp;Receive[[#This Row],[名前]]&amp;Receive[[#This Row],[レアリティ]]</f>
        <v>ユニフォーム田沢裕樹ICONIC</v>
      </c>
    </row>
    <row r="436" spans="1:20" x14ac:dyDescent="0.3">
      <c r="A436">
        <f>VLOOKUP(Receive[[#This Row],[No用]],SetNo[[No.用]:[vlookup 用]],2,FALSE)</f>
        <v>76</v>
      </c>
      <c r="B436" t="s">
        <v>216</v>
      </c>
      <c r="C436" t="s">
        <v>67</v>
      </c>
      <c r="D436" t="s">
        <v>28</v>
      </c>
      <c r="E436" t="s">
        <v>25</v>
      </c>
      <c r="F436" t="s">
        <v>64</v>
      </c>
      <c r="G436" t="s">
        <v>71</v>
      </c>
      <c r="H436">
        <v>1</v>
      </c>
      <c r="I436" t="s">
        <v>240</v>
      </c>
      <c r="J436" s="3" t="s">
        <v>173</v>
      </c>
      <c r="K436" s="3" t="s">
        <v>172</v>
      </c>
      <c r="L436">
        <v>26</v>
      </c>
      <c r="T436" t="str">
        <f>Receive[[#This Row],[服装]]&amp;Receive[[#This Row],[名前]]&amp;Receive[[#This Row],[レアリティ]]</f>
        <v>ユニフォーム田沢裕樹ICONIC</v>
      </c>
    </row>
    <row r="437" spans="1:20" x14ac:dyDescent="0.3">
      <c r="A437">
        <f>VLOOKUP(Receive[[#This Row],[No用]],SetNo[[No.用]:[vlookup 用]],2,FALSE)</f>
        <v>76</v>
      </c>
      <c r="B437" t="s">
        <v>216</v>
      </c>
      <c r="C437" t="s">
        <v>67</v>
      </c>
      <c r="D437" t="s">
        <v>28</v>
      </c>
      <c r="E437" t="s">
        <v>25</v>
      </c>
      <c r="F437" t="s">
        <v>64</v>
      </c>
      <c r="G437" t="s">
        <v>71</v>
      </c>
      <c r="H437">
        <v>1</v>
      </c>
      <c r="I437" t="s">
        <v>240</v>
      </c>
      <c r="J437" s="3" t="s">
        <v>120</v>
      </c>
      <c r="K437" s="3" t="s">
        <v>172</v>
      </c>
      <c r="L437">
        <v>26</v>
      </c>
      <c r="T437" t="str">
        <f>Receive[[#This Row],[服装]]&amp;Receive[[#This Row],[名前]]&amp;Receive[[#This Row],[レアリティ]]</f>
        <v>ユニフォーム田沢裕樹ICONIC</v>
      </c>
    </row>
    <row r="438" spans="1:20" x14ac:dyDescent="0.3">
      <c r="A438">
        <f>VLOOKUP(Receive[[#This Row],[No用]],SetNo[[No.用]:[vlookup 用]],2,FALSE)</f>
        <v>76</v>
      </c>
      <c r="B438" t="s">
        <v>216</v>
      </c>
      <c r="C438" t="s">
        <v>67</v>
      </c>
      <c r="D438" t="s">
        <v>28</v>
      </c>
      <c r="E438" t="s">
        <v>25</v>
      </c>
      <c r="F438" t="s">
        <v>64</v>
      </c>
      <c r="G438" t="s">
        <v>71</v>
      </c>
      <c r="H438">
        <v>1</v>
      </c>
      <c r="I438" t="s">
        <v>240</v>
      </c>
      <c r="J438" s="3" t="s">
        <v>174</v>
      </c>
      <c r="K438" s="3" t="s">
        <v>172</v>
      </c>
      <c r="L438">
        <v>26</v>
      </c>
      <c r="T438" t="str">
        <f>Receive[[#This Row],[服装]]&amp;Receive[[#This Row],[名前]]&amp;Receive[[#This Row],[レアリティ]]</f>
        <v>ユニフォーム田沢裕樹ICONIC</v>
      </c>
    </row>
    <row r="439" spans="1:20" x14ac:dyDescent="0.3">
      <c r="A439">
        <f>VLOOKUP(Receive[[#This Row],[No用]],SetNo[[No.用]:[vlookup 用]],2,FALSE)</f>
        <v>76</v>
      </c>
      <c r="B439" t="s">
        <v>216</v>
      </c>
      <c r="C439" t="s">
        <v>67</v>
      </c>
      <c r="D439" t="s">
        <v>28</v>
      </c>
      <c r="E439" t="s">
        <v>25</v>
      </c>
      <c r="F439" t="s">
        <v>64</v>
      </c>
      <c r="G439" t="s">
        <v>71</v>
      </c>
      <c r="H439">
        <v>1</v>
      </c>
      <c r="I439" t="s">
        <v>240</v>
      </c>
      <c r="J439" s="3" t="s">
        <v>175</v>
      </c>
      <c r="K439" s="3" t="s">
        <v>172</v>
      </c>
      <c r="L439">
        <v>13</v>
      </c>
      <c r="T439" t="str">
        <f>Receive[[#This Row],[服装]]&amp;Receive[[#This Row],[名前]]&amp;Receive[[#This Row],[レアリティ]]</f>
        <v>ユニフォーム田沢裕樹ICONIC</v>
      </c>
    </row>
    <row r="440" spans="1:20" x14ac:dyDescent="0.3">
      <c r="A440">
        <f>VLOOKUP(Receive[[#This Row],[No用]],SetNo[[No.用]:[vlookup 用]],2,FALSE)</f>
        <v>77</v>
      </c>
      <c r="B440" t="s">
        <v>216</v>
      </c>
      <c r="C440" t="s">
        <v>68</v>
      </c>
      <c r="D440" t="s">
        <v>28</v>
      </c>
      <c r="E440" t="s">
        <v>26</v>
      </c>
      <c r="F440" t="s">
        <v>64</v>
      </c>
      <c r="G440" t="s">
        <v>71</v>
      </c>
      <c r="H440">
        <v>1</v>
      </c>
      <c r="I440" t="s">
        <v>240</v>
      </c>
      <c r="J440" s="3" t="s">
        <v>119</v>
      </c>
      <c r="K440" s="3" t="s">
        <v>172</v>
      </c>
      <c r="L440">
        <v>27</v>
      </c>
      <c r="T440" t="str">
        <f>Receive[[#This Row],[服装]]&amp;Receive[[#This Row],[名前]]&amp;Receive[[#This Row],[レアリティ]]</f>
        <v>ユニフォーム子安颯真ICONIC</v>
      </c>
    </row>
    <row r="441" spans="1:20" x14ac:dyDescent="0.3">
      <c r="A441">
        <f>VLOOKUP(Receive[[#This Row],[No用]],SetNo[[No.用]:[vlookup 用]],2,FALSE)</f>
        <v>77</v>
      </c>
      <c r="B441" t="s">
        <v>216</v>
      </c>
      <c r="C441" t="s">
        <v>68</v>
      </c>
      <c r="D441" t="s">
        <v>28</v>
      </c>
      <c r="E441" t="s">
        <v>26</v>
      </c>
      <c r="F441" t="s">
        <v>64</v>
      </c>
      <c r="G441" t="s">
        <v>71</v>
      </c>
      <c r="H441">
        <v>1</v>
      </c>
      <c r="I441" t="s">
        <v>240</v>
      </c>
      <c r="J441" s="3" t="s">
        <v>173</v>
      </c>
      <c r="K441" s="3" t="s">
        <v>172</v>
      </c>
      <c r="L441">
        <v>27</v>
      </c>
      <c r="T441" t="str">
        <f>Receive[[#This Row],[服装]]&amp;Receive[[#This Row],[名前]]&amp;Receive[[#This Row],[レアリティ]]</f>
        <v>ユニフォーム子安颯真ICONIC</v>
      </c>
    </row>
    <row r="442" spans="1:20" x14ac:dyDescent="0.3">
      <c r="A442">
        <f>VLOOKUP(Receive[[#This Row],[No用]],SetNo[[No.用]:[vlookup 用]],2,FALSE)</f>
        <v>77</v>
      </c>
      <c r="B442" t="s">
        <v>216</v>
      </c>
      <c r="C442" t="s">
        <v>68</v>
      </c>
      <c r="D442" t="s">
        <v>28</v>
      </c>
      <c r="E442" t="s">
        <v>26</v>
      </c>
      <c r="F442" t="s">
        <v>64</v>
      </c>
      <c r="G442" t="s">
        <v>71</v>
      </c>
      <c r="H442">
        <v>1</v>
      </c>
      <c r="I442" t="s">
        <v>240</v>
      </c>
      <c r="J442" s="3" t="s">
        <v>120</v>
      </c>
      <c r="K442" s="3" t="s">
        <v>172</v>
      </c>
      <c r="L442">
        <v>27</v>
      </c>
      <c r="T442" t="str">
        <f>Receive[[#This Row],[服装]]&amp;Receive[[#This Row],[名前]]&amp;Receive[[#This Row],[レアリティ]]</f>
        <v>ユニフォーム子安颯真ICONIC</v>
      </c>
    </row>
    <row r="443" spans="1:20" x14ac:dyDescent="0.3">
      <c r="A443">
        <f>VLOOKUP(Receive[[#This Row],[No用]],SetNo[[No.用]:[vlookup 用]],2,FALSE)</f>
        <v>77</v>
      </c>
      <c r="B443" t="s">
        <v>216</v>
      </c>
      <c r="C443" t="s">
        <v>68</v>
      </c>
      <c r="D443" t="s">
        <v>28</v>
      </c>
      <c r="E443" t="s">
        <v>26</v>
      </c>
      <c r="F443" t="s">
        <v>64</v>
      </c>
      <c r="G443" t="s">
        <v>71</v>
      </c>
      <c r="H443">
        <v>1</v>
      </c>
      <c r="I443" t="s">
        <v>240</v>
      </c>
      <c r="J443" s="3" t="s">
        <v>174</v>
      </c>
      <c r="K443" s="3" t="s">
        <v>172</v>
      </c>
      <c r="L443">
        <v>27</v>
      </c>
      <c r="T443" t="str">
        <f>Receive[[#This Row],[服装]]&amp;Receive[[#This Row],[名前]]&amp;Receive[[#This Row],[レアリティ]]</f>
        <v>ユニフォーム子安颯真ICONIC</v>
      </c>
    </row>
    <row r="444" spans="1:20" x14ac:dyDescent="0.3">
      <c r="A444">
        <f>VLOOKUP(Receive[[#This Row],[No用]],SetNo[[No.用]:[vlookup 用]],2,FALSE)</f>
        <v>77</v>
      </c>
      <c r="B444" t="s">
        <v>216</v>
      </c>
      <c r="C444" t="s">
        <v>68</v>
      </c>
      <c r="D444" t="s">
        <v>28</v>
      </c>
      <c r="E444" t="s">
        <v>26</v>
      </c>
      <c r="F444" t="s">
        <v>64</v>
      </c>
      <c r="G444" t="s">
        <v>71</v>
      </c>
      <c r="H444">
        <v>1</v>
      </c>
      <c r="I444" t="s">
        <v>240</v>
      </c>
      <c r="J444" s="3" t="s">
        <v>175</v>
      </c>
      <c r="K444" s="3" t="s">
        <v>172</v>
      </c>
      <c r="L444">
        <v>14</v>
      </c>
      <c r="T444" t="str">
        <f>Receive[[#This Row],[服装]]&amp;Receive[[#This Row],[名前]]&amp;Receive[[#This Row],[レアリティ]]</f>
        <v>ユニフォーム子安颯真ICONIC</v>
      </c>
    </row>
    <row r="445" spans="1:20" x14ac:dyDescent="0.3">
      <c r="A445">
        <f>VLOOKUP(Receive[[#This Row],[No用]],SetNo[[No.用]:[vlookup 用]],2,FALSE)</f>
        <v>78</v>
      </c>
      <c r="B445" t="s">
        <v>216</v>
      </c>
      <c r="C445" t="s">
        <v>69</v>
      </c>
      <c r="D445" t="s">
        <v>28</v>
      </c>
      <c r="E445" t="s">
        <v>21</v>
      </c>
      <c r="F445" t="s">
        <v>64</v>
      </c>
      <c r="G445" t="s">
        <v>71</v>
      </c>
      <c r="H445">
        <v>1</v>
      </c>
      <c r="I445" t="s">
        <v>240</v>
      </c>
      <c r="J445" s="3" t="s">
        <v>119</v>
      </c>
      <c r="K445" s="3" t="s">
        <v>188</v>
      </c>
      <c r="L445">
        <v>31</v>
      </c>
      <c r="T445" t="str">
        <f>Receive[[#This Row],[服装]]&amp;Receive[[#This Row],[名前]]&amp;Receive[[#This Row],[レアリティ]]</f>
        <v>ユニフォーム横手駿ICONIC</v>
      </c>
    </row>
    <row r="446" spans="1:20" x14ac:dyDescent="0.3">
      <c r="A446">
        <f>VLOOKUP(Receive[[#This Row],[No用]],SetNo[[No.用]:[vlookup 用]],2,FALSE)</f>
        <v>78</v>
      </c>
      <c r="B446" t="s">
        <v>216</v>
      </c>
      <c r="C446" t="s">
        <v>69</v>
      </c>
      <c r="D446" t="s">
        <v>28</v>
      </c>
      <c r="E446" t="s">
        <v>21</v>
      </c>
      <c r="F446" t="s">
        <v>64</v>
      </c>
      <c r="G446" t="s">
        <v>71</v>
      </c>
      <c r="H446">
        <v>1</v>
      </c>
      <c r="I446" t="s">
        <v>240</v>
      </c>
      <c r="J446" s="3" t="s">
        <v>205</v>
      </c>
      <c r="K446" s="3" t="s">
        <v>188</v>
      </c>
      <c r="L446">
        <v>36</v>
      </c>
      <c r="T446" t="str">
        <f>Receive[[#This Row],[服装]]&amp;Receive[[#This Row],[名前]]&amp;Receive[[#This Row],[レアリティ]]</f>
        <v>ユニフォーム横手駿ICONIC</v>
      </c>
    </row>
    <row r="447" spans="1:20" x14ac:dyDescent="0.3">
      <c r="A447">
        <f>VLOOKUP(Receive[[#This Row],[No用]],SetNo[[No.用]:[vlookup 用]],2,FALSE)</f>
        <v>78</v>
      </c>
      <c r="B447" t="s">
        <v>216</v>
      </c>
      <c r="C447" t="s">
        <v>69</v>
      </c>
      <c r="D447" t="s">
        <v>28</v>
      </c>
      <c r="E447" t="s">
        <v>21</v>
      </c>
      <c r="F447" t="s">
        <v>64</v>
      </c>
      <c r="G447" t="s">
        <v>71</v>
      </c>
      <c r="H447">
        <v>1</v>
      </c>
      <c r="I447" t="s">
        <v>240</v>
      </c>
      <c r="J447" s="3" t="s">
        <v>173</v>
      </c>
      <c r="K447" s="3" t="s">
        <v>172</v>
      </c>
      <c r="L447">
        <v>31</v>
      </c>
      <c r="T447" t="str">
        <f>Receive[[#This Row],[服装]]&amp;Receive[[#This Row],[名前]]&amp;Receive[[#This Row],[レアリティ]]</f>
        <v>ユニフォーム横手駿ICONIC</v>
      </c>
    </row>
    <row r="448" spans="1:20" x14ac:dyDescent="0.3">
      <c r="A448">
        <f>VLOOKUP(Receive[[#This Row],[No用]],SetNo[[No.用]:[vlookup 用]],2,FALSE)</f>
        <v>78</v>
      </c>
      <c r="B448" t="s">
        <v>216</v>
      </c>
      <c r="C448" t="s">
        <v>69</v>
      </c>
      <c r="D448" t="s">
        <v>28</v>
      </c>
      <c r="E448" t="s">
        <v>21</v>
      </c>
      <c r="F448" t="s">
        <v>64</v>
      </c>
      <c r="G448" t="s">
        <v>71</v>
      </c>
      <c r="H448">
        <v>1</v>
      </c>
      <c r="I448" t="s">
        <v>240</v>
      </c>
      <c r="J448" s="3" t="s">
        <v>242</v>
      </c>
      <c r="K448" s="3" t="s">
        <v>172</v>
      </c>
      <c r="L448">
        <v>31</v>
      </c>
      <c r="T448" t="str">
        <f>Receive[[#This Row],[服装]]&amp;Receive[[#This Row],[名前]]&amp;Receive[[#This Row],[レアリティ]]</f>
        <v>ユニフォーム横手駿ICONIC</v>
      </c>
    </row>
    <row r="449" spans="1:20" x14ac:dyDescent="0.3">
      <c r="A449">
        <f>VLOOKUP(Receive[[#This Row],[No用]],SetNo[[No.用]:[vlookup 用]],2,FALSE)</f>
        <v>78</v>
      </c>
      <c r="B449" t="s">
        <v>216</v>
      </c>
      <c r="C449" t="s">
        <v>69</v>
      </c>
      <c r="D449" t="s">
        <v>28</v>
      </c>
      <c r="E449" t="s">
        <v>21</v>
      </c>
      <c r="F449" t="s">
        <v>64</v>
      </c>
      <c r="G449" t="s">
        <v>71</v>
      </c>
      <c r="H449">
        <v>1</v>
      </c>
      <c r="I449" t="s">
        <v>240</v>
      </c>
      <c r="J449" s="3" t="s">
        <v>120</v>
      </c>
      <c r="K449" s="3" t="s">
        <v>188</v>
      </c>
      <c r="L449">
        <v>31</v>
      </c>
      <c r="T449" t="str">
        <f>Receive[[#This Row],[服装]]&amp;Receive[[#This Row],[名前]]&amp;Receive[[#This Row],[レアリティ]]</f>
        <v>ユニフォーム横手駿ICONIC</v>
      </c>
    </row>
    <row r="450" spans="1:20" x14ac:dyDescent="0.3">
      <c r="A450">
        <f>VLOOKUP(Receive[[#This Row],[No用]],SetNo[[No.用]:[vlookup 用]],2,FALSE)</f>
        <v>78</v>
      </c>
      <c r="B450" t="s">
        <v>216</v>
      </c>
      <c r="C450" t="s">
        <v>69</v>
      </c>
      <c r="D450" t="s">
        <v>28</v>
      </c>
      <c r="E450" t="s">
        <v>21</v>
      </c>
      <c r="F450" t="s">
        <v>64</v>
      </c>
      <c r="G450" t="s">
        <v>71</v>
      </c>
      <c r="H450">
        <v>1</v>
      </c>
      <c r="I450" t="s">
        <v>240</v>
      </c>
      <c r="J450" s="3" t="s">
        <v>174</v>
      </c>
      <c r="K450" s="3" t="s">
        <v>172</v>
      </c>
      <c r="L450">
        <v>31</v>
      </c>
      <c r="T450" t="str">
        <f>Receive[[#This Row],[服装]]&amp;Receive[[#This Row],[名前]]&amp;Receive[[#This Row],[レアリティ]]</f>
        <v>ユニフォーム横手駿ICONIC</v>
      </c>
    </row>
    <row r="451" spans="1:20" x14ac:dyDescent="0.3">
      <c r="A451">
        <f>VLOOKUP(Receive[[#This Row],[No用]],SetNo[[No.用]:[vlookup 用]],2,FALSE)</f>
        <v>78</v>
      </c>
      <c r="B451" t="s">
        <v>216</v>
      </c>
      <c r="C451" t="s">
        <v>69</v>
      </c>
      <c r="D451" t="s">
        <v>28</v>
      </c>
      <c r="E451" t="s">
        <v>21</v>
      </c>
      <c r="F451" t="s">
        <v>64</v>
      </c>
      <c r="G451" t="s">
        <v>71</v>
      </c>
      <c r="H451">
        <v>1</v>
      </c>
      <c r="I451" t="s">
        <v>240</v>
      </c>
      <c r="J451" s="3" t="s">
        <v>175</v>
      </c>
      <c r="K451" s="3" t="s">
        <v>172</v>
      </c>
      <c r="L451">
        <v>31</v>
      </c>
      <c r="T451" t="str">
        <f>Receive[[#This Row],[服装]]&amp;Receive[[#This Row],[名前]]&amp;Receive[[#This Row],[レアリティ]]</f>
        <v>ユニフォーム横手駿ICONIC</v>
      </c>
    </row>
    <row r="452" spans="1:20" x14ac:dyDescent="0.3">
      <c r="A452">
        <f>VLOOKUP(Receive[[#This Row],[No用]],SetNo[[No.用]:[vlookup 用]],2,FALSE)</f>
        <v>78</v>
      </c>
      <c r="B452" t="s">
        <v>216</v>
      </c>
      <c r="C452" t="s">
        <v>69</v>
      </c>
      <c r="D452" t="s">
        <v>28</v>
      </c>
      <c r="E452" t="s">
        <v>21</v>
      </c>
      <c r="F452" t="s">
        <v>64</v>
      </c>
      <c r="G452" t="s">
        <v>71</v>
      </c>
      <c r="H452">
        <v>1</v>
      </c>
      <c r="I452" t="s">
        <v>240</v>
      </c>
      <c r="J452" s="3" t="s">
        <v>193</v>
      </c>
      <c r="K452" s="3" t="s">
        <v>236</v>
      </c>
      <c r="L452">
        <v>45</v>
      </c>
      <c r="N452">
        <v>55</v>
      </c>
      <c r="T452" t="str">
        <f>Receive[[#This Row],[服装]]&amp;Receive[[#This Row],[名前]]&amp;Receive[[#This Row],[レアリティ]]</f>
        <v>ユニフォーム横手駿ICONIC</v>
      </c>
    </row>
    <row r="453" spans="1:20" x14ac:dyDescent="0.3">
      <c r="A453">
        <f>VLOOKUP(Receive[[#This Row],[No用]],SetNo[[No.用]:[vlookup 用]],2,FALSE)</f>
        <v>79</v>
      </c>
      <c r="B453" t="s">
        <v>216</v>
      </c>
      <c r="C453" t="s">
        <v>70</v>
      </c>
      <c r="D453" t="s">
        <v>28</v>
      </c>
      <c r="E453" t="s">
        <v>31</v>
      </c>
      <c r="F453" t="s">
        <v>64</v>
      </c>
      <c r="G453" t="s">
        <v>71</v>
      </c>
      <c r="H453">
        <v>1</v>
      </c>
      <c r="I453" t="s">
        <v>240</v>
      </c>
      <c r="J453" s="3" t="s">
        <v>119</v>
      </c>
      <c r="K453" s="3" t="s">
        <v>172</v>
      </c>
      <c r="L453">
        <v>28</v>
      </c>
      <c r="T453" t="str">
        <f>Receive[[#This Row],[服装]]&amp;Receive[[#This Row],[名前]]&amp;Receive[[#This Row],[レアリティ]]</f>
        <v>ユニフォーム夏瀬伊吹ICONIC</v>
      </c>
    </row>
    <row r="454" spans="1:20" x14ac:dyDescent="0.3">
      <c r="A454">
        <f>VLOOKUP(Receive[[#This Row],[No用]],SetNo[[No.用]:[vlookup 用]],2,FALSE)</f>
        <v>79</v>
      </c>
      <c r="B454" t="s">
        <v>216</v>
      </c>
      <c r="C454" t="s">
        <v>70</v>
      </c>
      <c r="D454" t="s">
        <v>28</v>
      </c>
      <c r="E454" t="s">
        <v>31</v>
      </c>
      <c r="F454" t="s">
        <v>64</v>
      </c>
      <c r="G454" t="s">
        <v>71</v>
      </c>
      <c r="H454">
        <v>1</v>
      </c>
      <c r="I454" t="s">
        <v>240</v>
      </c>
      <c r="J454" s="3" t="s">
        <v>173</v>
      </c>
      <c r="K454" s="3" t="s">
        <v>172</v>
      </c>
      <c r="L454">
        <v>28</v>
      </c>
      <c r="T454" t="str">
        <f>Receive[[#This Row],[服装]]&amp;Receive[[#This Row],[名前]]&amp;Receive[[#This Row],[レアリティ]]</f>
        <v>ユニフォーム夏瀬伊吹ICONIC</v>
      </c>
    </row>
    <row r="455" spans="1:20" x14ac:dyDescent="0.3">
      <c r="A455">
        <f>VLOOKUP(Receive[[#This Row],[No用]],SetNo[[No.用]:[vlookup 用]],2,FALSE)</f>
        <v>79</v>
      </c>
      <c r="B455" t="s">
        <v>216</v>
      </c>
      <c r="C455" t="s">
        <v>70</v>
      </c>
      <c r="D455" t="s">
        <v>28</v>
      </c>
      <c r="E455" t="s">
        <v>31</v>
      </c>
      <c r="F455" t="s">
        <v>64</v>
      </c>
      <c r="G455" t="s">
        <v>71</v>
      </c>
      <c r="H455">
        <v>1</v>
      </c>
      <c r="I455" t="s">
        <v>240</v>
      </c>
      <c r="J455" s="3" t="s">
        <v>120</v>
      </c>
      <c r="K455" s="3" t="s">
        <v>172</v>
      </c>
      <c r="L455">
        <v>28</v>
      </c>
      <c r="T455" t="str">
        <f>Receive[[#This Row],[服装]]&amp;Receive[[#This Row],[名前]]&amp;Receive[[#This Row],[レアリティ]]</f>
        <v>ユニフォーム夏瀬伊吹ICONIC</v>
      </c>
    </row>
    <row r="456" spans="1:20" x14ac:dyDescent="0.3">
      <c r="A456">
        <f>VLOOKUP(Receive[[#This Row],[No用]],SetNo[[No.用]:[vlookup 用]],2,FALSE)</f>
        <v>79</v>
      </c>
      <c r="B456" t="s">
        <v>216</v>
      </c>
      <c r="C456" t="s">
        <v>70</v>
      </c>
      <c r="D456" t="s">
        <v>28</v>
      </c>
      <c r="E456" t="s">
        <v>31</v>
      </c>
      <c r="F456" t="s">
        <v>64</v>
      </c>
      <c r="G456" t="s">
        <v>71</v>
      </c>
      <c r="H456">
        <v>1</v>
      </c>
      <c r="I456" t="s">
        <v>240</v>
      </c>
      <c r="J456" s="3" t="s">
        <v>174</v>
      </c>
      <c r="K456" s="3" t="s">
        <v>172</v>
      </c>
      <c r="L456">
        <v>28</v>
      </c>
      <c r="T456" t="str">
        <f>Receive[[#This Row],[服装]]&amp;Receive[[#This Row],[名前]]&amp;Receive[[#This Row],[レアリティ]]</f>
        <v>ユニフォーム夏瀬伊吹ICONIC</v>
      </c>
    </row>
    <row r="457" spans="1:20" x14ac:dyDescent="0.3">
      <c r="A457">
        <f>VLOOKUP(Receive[[#This Row],[No用]],SetNo[[No.用]:[vlookup 用]],2,FALSE)</f>
        <v>79</v>
      </c>
      <c r="B457" t="s">
        <v>216</v>
      </c>
      <c r="C457" t="s">
        <v>70</v>
      </c>
      <c r="D457" t="s">
        <v>28</v>
      </c>
      <c r="E457" t="s">
        <v>31</v>
      </c>
      <c r="F457" t="s">
        <v>64</v>
      </c>
      <c r="G457" t="s">
        <v>71</v>
      </c>
      <c r="H457">
        <v>1</v>
      </c>
      <c r="I457" t="s">
        <v>240</v>
      </c>
      <c r="J457" s="3" t="s">
        <v>175</v>
      </c>
      <c r="K457" s="3" t="s">
        <v>172</v>
      </c>
      <c r="L457">
        <v>14</v>
      </c>
      <c r="T457" t="str">
        <f>Receive[[#This Row],[服装]]&amp;Receive[[#This Row],[名前]]&amp;Receive[[#This Row],[レアリティ]]</f>
        <v>ユニフォーム夏瀬伊吹ICONIC</v>
      </c>
    </row>
    <row r="458" spans="1:20" x14ac:dyDescent="0.3">
      <c r="A458">
        <f>VLOOKUP(Receive[[#This Row],[No用]],SetNo[[No.用]:[vlookup 用]],2,FALSE)</f>
        <v>80</v>
      </c>
      <c r="B458" t="s">
        <v>216</v>
      </c>
      <c r="C458" t="s">
        <v>72</v>
      </c>
      <c r="D458" t="s">
        <v>23</v>
      </c>
      <c r="E458" t="s">
        <v>31</v>
      </c>
      <c r="F458" t="s">
        <v>75</v>
      </c>
      <c r="G458" t="s">
        <v>71</v>
      </c>
      <c r="H458">
        <v>1</v>
      </c>
      <c r="I458" t="s">
        <v>240</v>
      </c>
      <c r="J458" s="3" t="s">
        <v>119</v>
      </c>
      <c r="K458" s="3" t="s">
        <v>172</v>
      </c>
      <c r="L458">
        <v>28</v>
      </c>
      <c r="T458" t="str">
        <f>Receive[[#This Row],[服装]]&amp;Receive[[#This Row],[名前]]&amp;Receive[[#This Row],[レアリティ]]</f>
        <v>ユニフォーム古牧譲ICONIC</v>
      </c>
    </row>
    <row r="459" spans="1:20" x14ac:dyDescent="0.3">
      <c r="A459">
        <f>VLOOKUP(Receive[[#This Row],[No用]],SetNo[[No.用]:[vlookup 用]],2,FALSE)</f>
        <v>80</v>
      </c>
      <c r="B459" t="s">
        <v>216</v>
      </c>
      <c r="C459" t="s">
        <v>72</v>
      </c>
      <c r="D459" t="s">
        <v>23</v>
      </c>
      <c r="E459" t="s">
        <v>31</v>
      </c>
      <c r="F459" t="s">
        <v>75</v>
      </c>
      <c r="G459" t="s">
        <v>71</v>
      </c>
      <c r="H459">
        <v>1</v>
      </c>
      <c r="I459" t="s">
        <v>240</v>
      </c>
      <c r="J459" s="3" t="s">
        <v>173</v>
      </c>
      <c r="K459" s="3" t="s">
        <v>172</v>
      </c>
      <c r="L459">
        <v>28</v>
      </c>
      <c r="T459" t="str">
        <f>Receive[[#This Row],[服装]]&amp;Receive[[#This Row],[名前]]&amp;Receive[[#This Row],[レアリティ]]</f>
        <v>ユニフォーム古牧譲ICONIC</v>
      </c>
    </row>
    <row r="460" spans="1:20" x14ac:dyDescent="0.3">
      <c r="A460">
        <f>VLOOKUP(Receive[[#This Row],[No用]],SetNo[[No.用]:[vlookup 用]],2,FALSE)</f>
        <v>80</v>
      </c>
      <c r="B460" t="s">
        <v>216</v>
      </c>
      <c r="C460" t="s">
        <v>72</v>
      </c>
      <c r="D460" t="s">
        <v>23</v>
      </c>
      <c r="E460" t="s">
        <v>31</v>
      </c>
      <c r="F460" t="s">
        <v>75</v>
      </c>
      <c r="G460" t="s">
        <v>71</v>
      </c>
      <c r="H460">
        <v>1</v>
      </c>
      <c r="I460" t="s">
        <v>240</v>
      </c>
      <c r="J460" s="3" t="s">
        <v>242</v>
      </c>
      <c r="K460" s="3" t="s">
        <v>172</v>
      </c>
      <c r="L460">
        <v>28</v>
      </c>
      <c r="T460" t="str">
        <f>Receive[[#This Row],[服装]]&amp;Receive[[#This Row],[名前]]&amp;Receive[[#This Row],[レアリティ]]</f>
        <v>ユニフォーム古牧譲ICONIC</v>
      </c>
    </row>
    <row r="461" spans="1:20" x14ac:dyDescent="0.3">
      <c r="A461">
        <f>VLOOKUP(Receive[[#This Row],[No用]],SetNo[[No.用]:[vlookup 用]],2,FALSE)</f>
        <v>80</v>
      </c>
      <c r="B461" t="s">
        <v>216</v>
      </c>
      <c r="C461" t="s">
        <v>72</v>
      </c>
      <c r="D461" t="s">
        <v>23</v>
      </c>
      <c r="E461" t="s">
        <v>31</v>
      </c>
      <c r="F461" t="s">
        <v>75</v>
      </c>
      <c r="G461" t="s">
        <v>71</v>
      </c>
      <c r="H461">
        <v>1</v>
      </c>
      <c r="I461" t="s">
        <v>240</v>
      </c>
      <c r="J461" s="3" t="s">
        <v>120</v>
      </c>
      <c r="K461" s="3" t="s">
        <v>172</v>
      </c>
      <c r="L461">
        <v>28</v>
      </c>
      <c r="T461" t="str">
        <f>Receive[[#This Row],[服装]]&amp;Receive[[#This Row],[名前]]&amp;Receive[[#This Row],[レアリティ]]</f>
        <v>ユニフォーム古牧譲ICONIC</v>
      </c>
    </row>
    <row r="462" spans="1:20" x14ac:dyDescent="0.3">
      <c r="A462">
        <f>VLOOKUP(Receive[[#This Row],[No用]],SetNo[[No.用]:[vlookup 用]],2,FALSE)</f>
        <v>80</v>
      </c>
      <c r="B462" t="s">
        <v>216</v>
      </c>
      <c r="C462" t="s">
        <v>72</v>
      </c>
      <c r="D462" t="s">
        <v>23</v>
      </c>
      <c r="E462" t="s">
        <v>31</v>
      </c>
      <c r="F462" t="s">
        <v>75</v>
      </c>
      <c r="G462" t="s">
        <v>71</v>
      </c>
      <c r="H462">
        <v>1</v>
      </c>
      <c r="I462" t="s">
        <v>240</v>
      </c>
      <c r="J462" s="3" t="s">
        <v>174</v>
      </c>
      <c r="K462" s="3" t="s">
        <v>172</v>
      </c>
      <c r="L462">
        <v>28</v>
      </c>
      <c r="T462" t="str">
        <f>Receive[[#This Row],[服装]]&amp;Receive[[#This Row],[名前]]&amp;Receive[[#This Row],[レアリティ]]</f>
        <v>ユニフォーム古牧譲ICONIC</v>
      </c>
    </row>
    <row r="463" spans="1:20" x14ac:dyDescent="0.3">
      <c r="A463">
        <f>VLOOKUP(Receive[[#This Row],[No用]],SetNo[[No.用]:[vlookup 用]],2,FALSE)</f>
        <v>80</v>
      </c>
      <c r="B463" t="s">
        <v>216</v>
      </c>
      <c r="C463" t="s">
        <v>72</v>
      </c>
      <c r="D463" t="s">
        <v>23</v>
      </c>
      <c r="E463" t="s">
        <v>31</v>
      </c>
      <c r="F463" t="s">
        <v>75</v>
      </c>
      <c r="G463" t="s">
        <v>71</v>
      </c>
      <c r="H463">
        <v>1</v>
      </c>
      <c r="I463" t="s">
        <v>240</v>
      </c>
      <c r="J463" s="3" t="s">
        <v>175</v>
      </c>
      <c r="K463" s="3" t="s">
        <v>172</v>
      </c>
      <c r="L463">
        <v>28</v>
      </c>
      <c r="T463" t="str">
        <f>Receive[[#This Row],[服装]]&amp;Receive[[#This Row],[名前]]&amp;Receive[[#This Row],[レアリティ]]</f>
        <v>ユニフォーム古牧譲ICONIC</v>
      </c>
    </row>
    <row r="464" spans="1:20" x14ac:dyDescent="0.3">
      <c r="A464">
        <f>VLOOKUP(Receive[[#This Row],[No用]],SetNo[[No.用]:[vlookup 用]],2,FALSE)</f>
        <v>81</v>
      </c>
      <c r="B464" t="s">
        <v>216</v>
      </c>
      <c r="C464" t="s">
        <v>76</v>
      </c>
      <c r="D464" t="s">
        <v>28</v>
      </c>
      <c r="E464" t="s">
        <v>25</v>
      </c>
      <c r="F464" t="s">
        <v>75</v>
      </c>
      <c r="G464" t="s">
        <v>71</v>
      </c>
      <c r="H464">
        <v>1</v>
      </c>
      <c r="I464" t="s">
        <v>240</v>
      </c>
      <c r="J464" s="3" t="s">
        <v>119</v>
      </c>
      <c r="K464" s="3" t="s">
        <v>172</v>
      </c>
      <c r="L464">
        <v>27</v>
      </c>
      <c r="T464" t="str">
        <f>Receive[[#This Row],[服装]]&amp;Receive[[#This Row],[名前]]&amp;Receive[[#This Row],[レアリティ]]</f>
        <v>ユニフォーム浅虫快人ICONIC</v>
      </c>
    </row>
    <row r="465" spans="1:20" x14ac:dyDescent="0.3">
      <c r="A465">
        <f>VLOOKUP(Receive[[#This Row],[No用]],SetNo[[No.用]:[vlookup 用]],2,FALSE)</f>
        <v>81</v>
      </c>
      <c r="B465" t="s">
        <v>216</v>
      </c>
      <c r="C465" t="s">
        <v>76</v>
      </c>
      <c r="D465" t="s">
        <v>28</v>
      </c>
      <c r="E465" t="s">
        <v>25</v>
      </c>
      <c r="F465" t="s">
        <v>75</v>
      </c>
      <c r="G465" t="s">
        <v>71</v>
      </c>
      <c r="H465">
        <v>1</v>
      </c>
      <c r="I465" t="s">
        <v>240</v>
      </c>
      <c r="J465" s="3" t="s">
        <v>173</v>
      </c>
      <c r="K465" s="3" t="s">
        <v>172</v>
      </c>
      <c r="L465">
        <v>27</v>
      </c>
      <c r="T465" t="str">
        <f>Receive[[#This Row],[服装]]&amp;Receive[[#This Row],[名前]]&amp;Receive[[#This Row],[レアリティ]]</f>
        <v>ユニフォーム浅虫快人ICONIC</v>
      </c>
    </row>
    <row r="466" spans="1:20" x14ac:dyDescent="0.3">
      <c r="A466">
        <f>VLOOKUP(Receive[[#This Row],[No用]],SetNo[[No.用]:[vlookup 用]],2,FALSE)</f>
        <v>81</v>
      </c>
      <c r="B466" t="s">
        <v>216</v>
      </c>
      <c r="C466" t="s">
        <v>76</v>
      </c>
      <c r="D466" t="s">
        <v>28</v>
      </c>
      <c r="E466" t="s">
        <v>25</v>
      </c>
      <c r="F466" t="s">
        <v>75</v>
      </c>
      <c r="G466" t="s">
        <v>71</v>
      </c>
      <c r="H466">
        <v>1</v>
      </c>
      <c r="I466" t="s">
        <v>240</v>
      </c>
      <c r="J466" s="3" t="s">
        <v>120</v>
      </c>
      <c r="K466" s="3" t="s">
        <v>172</v>
      </c>
      <c r="L466">
        <v>27</v>
      </c>
      <c r="T466" t="str">
        <f>Receive[[#This Row],[服装]]&amp;Receive[[#This Row],[名前]]&amp;Receive[[#This Row],[レアリティ]]</f>
        <v>ユニフォーム浅虫快人ICONIC</v>
      </c>
    </row>
    <row r="467" spans="1:20" x14ac:dyDescent="0.3">
      <c r="A467">
        <f>VLOOKUP(Receive[[#This Row],[No用]],SetNo[[No.用]:[vlookup 用]],2,FALSE)</f>
        <v>81</v>
      </c>
      <c r="B467" t="s">
        <v>216</v>
      </c>
      <c r="C467" t="s">
        <v>76</v>
      </c>
      <c r="D467" t="s">
        <v>28</v>
      </c>
      <c r="E467" t="s">
        <v>25</v>
      </c>
      <c r="F467" t="s">
        <v>75</v>
      </c>
      <c r="G467" t="s">
        <v>71</v>
      </c>
      <c r="H467">
        <v>1</v>
      </c>
      <c r="I467" t="s">
        <v>240</v>
      </c>
      <c r="J467" s="3" t="s">
        <v>174</v>
      </c>
      <c r="K467" s="3" t="s">
        <v>172</v>
      </c>
      <c r="L467">
        <v>27</v>
      </c>
      <c r="T467" t="str">
        <f>Receive[[#This Row],[服装]]&amp;Receive[[#This Row],[名前]]&amp;Receive[[#This Row],[レアリティ]]</f>
        <v>ユニフォーム浅虫快人ICONIC</v>
      </c>
    </row>
    <row r="468" spans="1:20" x14ac:dyDescent="0.3">
      <c r="A468">
        <f>VLOOKUP(Receive[[#This Row],[No用]],SetNo[[No.用]:[vlookup 用]],2,FALSE)</f>
        <v>81</v>
      </c>
      <c r="B468" t="s">
        <v>216</v>
      </c>
      <c r="C468" t="s">
        <v>76</v>
      </c>
      <c r="D468" t="s">
        <v>28</v>
      </c>
      <c r="E468" t="s">
        <v>25</v>
      </c>
      <c r="F468" t="s">
        <v>75</v>
      </c>
      <c r="G468" t="s">
        <v>71</v>
      </c>
      <c r="H468">
        <v>1</v>
      </c>
      <c r="I468" t="s">
        <v>240</v>
      </c>
      <c r="J468" s="3" t="s">
        <v>175</v>
      </c>
      <c r="K468" s="3" t="s">
        <v>172</v>
      </c>
      <c r="L468">
        <v>14</v>
      </c>
      <c r="T468" t="str">
        <f>Receive[[#This Row],[服装]]&amp;Receive[[#This Row],[名前]]&amp;Receive[[#This Row],[レアリティ]]</f>
        <v>ユニフォーム浅虫快人ICONIC</v>
      </c>
    </row>
    <row r="469" spans="1:20" x14ac:dyDescent="0.3">
      <c r="A469">
        <f>VLOOKUP(Receive[[#This Row],[No用]],SetNo[[No.用]:[vlookup 用]],2,FALSE)</f>
        <v>82</v>
      </c>
      <c r="B469" t="s">
        <v>216</v>
      </c>
      <c r="C469" t="s">
        <v>79</v>
      </c>
      <c r="D469" t="s">
        <v>23</v>
      </c>
      <c r="E469" t="s">
        <v>21</v>
      </c>
      <c r="F469" t="s">
        <v>75</v>
      </c>
      <c r="G469" t="s">
        <v>71</v>
      </c>
      <c r="H469">
        <v>1</v>
      </c>
      <c r="I469" t="s">
        <v>240</v>
      </c>
      <c r="J469" s="3" t="s">
        <v>119</v>
      </c>
      <c r="K469" s="3" t="s">
        <v>183</v>
      </c>
      <c r="L469">
        <v>34</v>
      </c>
      <c r="T469" t="str">
        <f>Receive[[#This Row],[服装]]&amp;Receive[[#This Row],[名前]]&amp;Receive[[#This Row],[レアリティ]]</f>
        <v>ユニフォーム南田大志ICONIC</v>
      </c>
    </row>
    <row r="470" spans="1:20" x14ac:dyDescent="0.3">
      <c r="A470">
        <f>VLOOKUP(Receive[[#This Row],[No用]],SetNo[[No.用]:[vlookup 用]],2,FALSE)</f>
        <v>82</v>
      </c>
      <c r="B470" t="s">
        <v>216</v>
      </c>
      <c r="C470" t="s">
        <v>79</v>
      </c>
      <c r="D470" t="s">
        <v>23</v>
      </c>
      <c r="E470" t="s">
        <v>21</v>
      </c>
      <c r="F470" t="s">
        <v>75</v>
      </c>
      <c r="G470" t="s">
        <v>71</v>
      </c>
      <c r="H470">
        <v>1</v>
      </c>
      <c r="I470" t="s">
        <v>240</v>
      </c>
      <c r="J470" s="3" t="s">
        <v>205</v>
      </c>
      <c r="K470" s="3" t="s">
        <v>183</v>
      </c>
      <c r="L470">
        <v>39</v>
      </c>
      <c r="T470" t="str">
        <f>Receive[[#This Row],[服装]]&amp;Receive[[#This Row],[名前]]&amp;Receive[[#This Row],[レアリティ]]</f>
        <v>ユニフォーム南田大志ICONIC</v>
      </c>
    </row>
    <row r="471" spans="1:20" x14ac:dyDescent="0.3">
      <c r="A471">
        <f>VLOOKUP(Receive[[#This Row],[No用]],SetNo[[No.用]:[vlookup 用]],2,FALSE)</f>
        <v>82</v>
      </c>
      <c r="B471" t="s">
        <v>216</v>
      </c>
      <c r="C471" t="s">
        <v>79</v>
      </c>
      <c r="D471" t="s">
        <v>23</v>
      </c>
      <c r="E471" t="s">
        <v>21</v>
      </c>
      <c r="F471" t="s">
        <v>75</v>
      </c>
      <c r="G471" t="s">
        <v>71</v>
      </c>
      <c r="H471">
        <v>1</v>
      </c>
      <c r="I471" t="s">
        <v>240</v>
      </c>
      <c r="J471" s="3" t="s">
        <v>173</v>
      </c>
      <c r="K471" s="3" t="s">
        <v>172</v>
      </c>
      <c r="L471">
        <v>34</v>
      </c>
      <c r="T471" t="str">
        <f>Receive[[#This Row],[服装]]&amp;Receive[[#This Row],[名前]]&amp;Receive[[#This Row],[レアリティ]]</f>
        <v>ユニフォーム南田大志ICONIC</v>
      </c>
    </row>
    <row r="472" spans="1:20" x14ac:dyDescent="0.3">
      <c r="A472">
        <f>VLOOKUP(Receive[[#This Row],[No用]],SetNo[[No.用]:[vlookup 用]],2,FALSE)</f>
        <v>82</v>
      </c>
      <c r="B472" t="s">
        <v>216</v>
      </c>
      <c r="C472" t="s">
        <v>79</v>
      </c>
      <c r="D472" t="s">
        <v>23</v>
      </c>
      <c r="E472" t="s">
        <v>21</v>
      </c>
      <c r="F472" t="s">
        <v>75</v>
      </c>
      <c r="G472" t="s">
        <v>71</v>
      </c>
      <c r="H472">
        <v>1</v>
      </c>
      <c r="I472" t="s">
        <v>240</v>
      </c>
      <c r="J472" s="3" t="s">
        <v>120</v>
      </c>
      <c r="K472" s="3" t="s">
        <v>183</v>
      </c>
      <c r="L472">
        <v>34</v>
      </c>
      <c r="T472" t="str">
        <f>Receive[[#This Row],[服装]]&amp;Receive[[#This Row],[名前]]&amp;Receive[[#This Row],[レアリティ]]</f>
        <v>ユニフォーム南田大志ICONIC</v>
      </c>
    </row>
    <row r="473" spans="1:20" x14ac:dyDescent="0.3">
      <c r="A473">
        <f>VLOOKUP(Receive[[#This Row],[No用]],SetNo[[No.用]:[vlookup 用]],2,FALSE)</f>
        <v>82</v>
      </c>
      <c r="B473" t="s">
        <v>216</v>
      </c>
      <c r="C473" t="s">
        <v>79</v>
      </c>
      <c r="D473" t="s">
        <v>23</v>
      </c>
      <c r="E473" t="s">
        <v>21</v>
      </c>
      <c r="F473" t="s">
        <v>75</v>
      </c>
      <c r="G473" t="s">
        <v>71</v>
      </c>
      <c r="H473">
        <v>1</v>
      </c>
      <c r="I473" t="s">
        <v>240</v>
      </c>
      <c r="J473" s="3" t="s">
        <v>174</v>
      </c>
      <c r="K473" s="3" t="s">
        <v>172</v>
      </c>
      <c r="L473">
        <v>34</v>
      </c>
      <c r="T473" t="str">
        <f>Receive[[#This Row],[服装]]&amp;Receive[[#This Row],[名前]]&amp;Receive[[#This Row],[レアリティ]]</f>
        <v>ユニフォーム南田大志ICONIC</v>
      </c>
    </row>
    <row r="474" spans="1:20" x14ac:dyDescent="0.3">
      <c r="A474">
        <f>VLOOKUP(Receive[[#This Row],[No用]],SetNo[[No.用]:[vlookup 用]],2,FALSE)</f>
        <v>82</v>
      </c>
      <c r="B474" t="s">
        <v>216</v>
      </c>
      <c r="C474" t="s">
        <v>79</v>
      </c>
      <c r="D474" t="s">
        <v>23</v>
      </c>
      <c r="E474" t="s">
        <v>21</v>
      </c>
      <c r="F474" t="s">
        <v>75</v>
      </c>
      <c r="G474" t="s">
        <v>71</v>
      </c>
      <c r="H474">
        <v>1</v>
      </c>
      <c r="I474" t="s">
        <v>240</v>
      </c>
      <c r="J474" s="3" t="s">
        <v>175</v>
      </c>
      <c r="K474" s="3" t="s">
        <v>172</v>
      </c>
      <c r="L474">
        <v>34</v>
      </c>
      <c r="T474" t="str">
        <f>Receive[[#This Row],[服装]]&amp;Receive[[#This Row],[名前]]&amp;Receive[[#This Row],[レアリティ]]</f>
        <v>ユニフォーム南田大志ICONIC</v>
      </c>
    </row>
    <row r="475" spans="1:20" x14ac:dyDescent="0.3">
      <c r="A475">
        <f>VLOOKUP(Receive[[#This Row],[No用]],SetNo[[No.用]:[vlookup 用]],2,FALSE)</f>
        <v>82</v>
      </c>
      <c r="B475" t="s">
        <v>216</v>
      </c>
      <c r="C475" t="s">
        <v>79</v>
      </c>
      <c r="D475" t="s">
        <v>23</v>
      </c>
      <c r="E475" t="s">
        <v>21</v>
      </c>
      <c r="F475" t="s">
        <v>75</v>
      </c>
      <c r="G475" t="s">
        <v>71</v>
      </c>
      <c r="H475">
        <v>1</v>
      </c>
      <c r="I475" t="s">
        <v>240</v>
      </c>
      <c r="J475" s="3" t="s">
        <v>193</v>
      </c>
      <c r="K475" s="3" t="s">
        <v>236</v>
      </c>
      <c r="L475">
        <v>44</v>
      </c>
      <c r="N475">
        <v>54</v>
      </c>
      <c r="T475" t="str">
        <f>Receive[[#This Row],[服装]]&amp;Receive[[#This Row],[名前]]&amp;Receive[[#This Row],[レアリティ]]</f>
        <v>ユニフォーム南田大志ICONIC</v>
      </c>
    </row>
    <row r="476" spans="1:20" x14ac:dyDescent="0.3">
      <c r="A476">
        <f>VLOOKUP(Receive[[#This Row],[No用]],SetNo[[No.用]:[vlookup 用]],2,FALSE)</f>
        <v>83</v>
      </c>
      <c r="B476" t="s">
        <v>216</v>
      </c>
      <c r="C476" t="s">
        <v>81</v>
      </c>
      <c r="D476" t="s">
        <v>23</v>
      </c>
      <c r="E476" t="s">
        <v>26</v>
      </c>
      <c r="F476" t="s">
        <v>75</v>
      </c>
      <c r="G476" t="s">
        <v>71</v>
      </c>
      <c r="H476">
        <v>1</v>
      </c>
      <c r="I476" t="s">
        <v>240</v>
      </c>
      <c r="J476" s="3" t="s">
        <v>119</v>
      </c>
      <c r="K476" s="3" t="s">
        <v>172</v>
      </c>
      <c r="L476">
        <v>27</v>
      </c>
      <c r="T476" t="str">
        <f>Receive[[#This Row],[服装]]&amp;Receive[[#This Row],[名前]]&amp;Receive[[#This Row],[レアリティ]]</f>
        <v>ユニフォーム湯川良明ICONIC</v>
      </c>
    </row>
    <row r="477" spans="1:20" x14ac:dyDescent="0.3">
      <c r="A477">
        <f>VLOOKUP(Receive[[#This Row],[No用]],SetNo[[No.用]:[vlookup 用]],2,FALSE)</f>
        <v>83</v>
      </c>
      <c r="B477" t="s">
        <v>216</v>
      </c>
      <c r="C477" t="s">
        <v>81</v>
      </c>
      <c r="D477" t="s">
        <v>23</v>
      </c>
      <c r="E477" t="s">
        <v>26</v>
      </c>
      <c r="F477" t="s">
        <v>75</v>
      </c>
      <c r="G477" t="s">
        <v>71</v>
      </c>
      <c r="H477">
        <v>1</v>
      </c>
      <c r="I477" t="s">
        <v>240</v>
      </c>
      <c r="J477" s="3" t="s">
        <v>173</v>
      </c>
      <c r="K477" s="3" t="s">
        <v>172</v>
      </c>
      <c r="L477">
        <v>27</v>
      </c>
      <c r="T477" t="str">
        <f>Receive[[#This Row],[服装]]&amp;Receive[[#This Row],[名前]]&amp;Receive[[#This Row],[レアリティ]]</f>
        <v>ユニフォーム湯川良明ICONIC</v>
      </c>
    </row>
    <row r="478" spans="1:20" x14ac:dyDescent="0.3">
      <c r="A478">
        <f>VLOOKUP(Receive[[#This Row],[No用]],SetNo[[No.用]:[vlookup 用]],2,FALSE)</f>
        <v>83</v>
      </c>
      <c r="B478" t="s">
        <v>216</v>
      </c>
      <c r="C478" t="s">
        <v>81</v>
      </c>
      <c r="D478" t="s">
        <v>23</v>
      </c>
      <c r="E478" t="s">
        <v>26</v>
      </c>
      <c r="F478" t="s">
        <v>75</v>
      </c>
      <c r="G478" t="s">
        <v>71</v>
      </c>
      <c r="H478">
        <v>1</v>
      </c>
      <c r="I478" t="s">
        <v>240</v>
      </c>
      <c r="J478" s="3" t="s">
        <v>120</v>
      </c>
      <c r="K478" s="3" t="s">
        <v>172</v>
      </c>
      <c r="L478">
        <v>27</v>
      </c>
      <c r="T478" t="str">
        <f>Receive[[#This Row],[服装]]&amp;Receive[[#This Row],[名前]]&amp;Receive[[#This Row],[レアリティ]]</f>
        <v>ユニフォーム湯川良明ICONIC</v>
      </c>
    </row>
    <row r="479" spans="1:20" x14ac:dyDescent="0.3">
      <c r="A479">
        <f>VLOOKUP(Receive[[#This Row],[No用]],SetNo[[No.用]:[vlookup 用]],2,FALSE)</f>
        <v>83</v>
      </c>
      <c r="B479" t="s">
        <v>216</v>
      </c>
      <c r="C479" t="s">
        <v>81</v>
      </c>
      <c r="D479" t="s">
        <v>23</v>
      </c>
      <c r="E479" t="s">
        <v>26</v>
      </c>
      <c r="F479" t="s">
        <v>75</v>
      </c>
      <c r="G479" t="s">
        <v>71</v>
      </c>
      <c r="H479">
        <v>1</v>
      </c>
      <c r="I479" t="s">
        <v>240</v>
      </c>
      <c r="J479" s="3" t="s">
        <v>174</v>
      </c>
      <c r="K479" s="3" t="s">
        <v>172</v>
      </c>
      <c r="L479">
        <v>27</v>
      </c>
      <c r="T479" t="str">
        <f>Receive[[#This Row],[服装]]&amp;Receive[[#This Row],[名前]]&amp;Receive[[#This Row],[レアリティ]]</f>
        <v>ユニフォーム湯川良明ICONIC</v>
      </c>
    </row>
    <row r="480" spans="1:20" x14ac:dyDescent="0.3">
      <c r="A480">
        <f>VLOOKUP(Receive[[#This Row],[No用]],SetNo[[No.用]:[vlookup 用]],2,FALSE)</f>
        <v>83</v>
      </c>
      <c r="B480" t="s">
        <v>216</v>
      </c>
      <c r="C480" t="s">
        <v>81</v>
      </c>
      <c r="D480" t="s">
        <v>23</v>
      </c>
      <c r="E480" t="s">
        <v>26</v>
      </c>
      <c r="F480" t="s">
        <v>75</v>
      </c>
      <c r="G480" t="s">
        <v>71</v>
      </c>
      <c r="H480">
        <v>1</v>
      </c>
      <c r="I480" t="s">
        <v>240</v>
      </c>
      <c r="J480" s="3" t="s">
        <v>175</v>
      </c>
      <c r="K480" s="3" t="s">
        <v>172</v>
      </c>
      <c r="L480">
        <v>14</v>
      </c>
      <c r="T480" t="str">
        <f>Receive[[#This Row],[服装]]&amp;Receive[[#This Row],[名前]]&amp;Receive[[#This Row],[レアリティ]]</f>
        <v>ユニフォーム湯川良明ICONIC</v>
      </c>
    </row>
    <row r="481" spans="1:20" x14ac:dyDescent="0.3">
      <c r="A481">
        <f>VLOOKUP(Receive[[#This Row],[No用]],SetNo[[No.用]:[vlookup 用]],2,FALSE)</f>
        <v>84</v>
      </c>
      <c r="B481" t="s">
        <v>216</v>
      </c>
      <c r="C481" t="s">
        <v>83</v>
      </c>
      <c r="D481" t="s">
        <v>23</v>
      </c>
      <c r="E481" t="s">
        <v>25</v>
      </c>
      <c r="F481" t="s">
        <v>75</v>
      </c>
      <c r="G481" t="s">
        <v>71</v>
      </c>
      <c r="H481">
        <v>1</v>
      </c>
      <c r="I481" t="s">
        <v>240</v>
      </c>
      <c r="J481" s="3" t="s">
        <v>119</v>
      </c>
      <c r="K481" s="3" t="s">
        <v>172</v>
      </c>
      <c r="L481">
        <v>27</v>
      </c>
      <c r="T481" t="str">
        <f>Receive[[#This Row],[服装]]&amp;Receive[[#This Row],[名前]]&amp;Receive[[#This Row],[レアリティ]]</f>
        <v>ユニフォーム稲垣功ICONIC</v>
      </c>
    </row>
    <row r="482" spans="1:20" x14ac:dyDescent="0.3">
      <c r="A482">
        <f>VLOOKUP(Receive[[#This Row],[No用]],SetNo[[No.用]:[vlookup 用]],2,FALSE)</f>
        <v>84</v>
      </c>
      <c r="B482" t="s">
        <v>216</v>
      </c>
      <c r="C482" t="s">
        <v>83</v>
      </c>
      <c r="D482" t="s">
        <v>23</v>
      </c>
      <c r="E482" t="s">
        <v>25</v>
      </c>
      <c r="F482" t="s">
        <v>75</v>
      </c>
      <c r="G482" t="s">
        <v>71</v>
      </c>
      <c r="H482">
        <v>1</v>
      </c>
      <c r="I482" t="s">
        <v>240</v>
      </c>
      <c r="J482" s="3" t="s">
        <v>173</v>
      </c>
      <c r="K482" s="3" t="s">
        <v>172</v>
      </c>
      <c r="L482">
        <v>27</v>
      </c>
      <c r="T482" t="str">
        <f>Receive[[#This Row],[服装]]&amp;Receive[[#This Row],[名前]]&amp;Receive[[#This Row],[レアリティ]]</f>
        <v>ユニフォーム稲垣功ICONIC</v>
      </c>
    </row>
    <row r="483" spans="1:20" x14ac:dyDescent="0.3">
      <c r="A483">
        <f>VLOOKUP(Receive[[#This Row],[No用]],SetNo[[No.用]:[vlookup 用]],2,FALSE)</f>
        <v>84</v>
      </c>
      <c r="B483" t="s">
        <v>216</v>
      </c>
      <c r="C483" t="s">
        <v>83</v>
      </c>
      <c r="D483" t="s">
        <v>23</v>
      </c>
      <c r="E483" t="s">
        <v>25</v>
      </c>
      <c r="F483" t="s">
        <v>75</v>
      </c>
      <c r="G483" t="s">
        <v>71</v>
      </c>
      <c r="H483">
        <v>1</v>
      </c>
      <c r="I483" t="s">
        <v>240</v>
      </c>
      <c r="J483" s="3" t="s">
        <v>120</v>
      </c>
      <c r="K483" s="3" t="s">
        <v>172</v>
      </c>
      <c r="L483">
        <v>27</v>
      </c>
      <c r="T483" t="str">
        <f>Receive[[#This Row],[服装]]&amp;Receive[[#This Row],[名前]]&amp;Receive[[#This Row],[レアリティ]]</f>
        <v>ユニフォーム稲垣功ICONIC</v>
      </c>
    </row>
    <row r="484" spans="1:20" x14ac:dyDescent="0.3">
      <c r="A484">
        <f>VLOOKUP(Receive[[#This Row],[No用]],SetNo[[No.用]:[vlookup 用]],2,FALSE)</f>
        <v>84</v>
      </c>
      <c r="B484" t="s">
        <v>216</v>
      </c>
      <c r="C484" t="s">
        <v>83</v>
      </c>
      <c r="D484" t="s">
        <v>23</v>
      </c>
      <c r="E484" t="s">
        <v>25</v>
      </c>
      <c r="F484" t="s">
        <v>75</v>
      </c>
      <c r="G484" t="s">
        <v>71</v>
      </c>
      <c r="H484">
        <v>1</v>
      </c>
      <c r="I484" t="s">
        <v>240</v>
      </c>
      <c r="J484" s="3" t="s">
        <v>174</v>
      </c>
      <c r="K484" s="3" t="s">
        <v>172</v>
      </c>
      <c r="L484">
        <v>27</v>
      </c>
      <c r="T484" t="str">
        <f>Receive[[#This Row],[服装]]&amp;Receive[[#This Row],[名前]]&amp;Receive[[#This Row],[レアリティ]]</f>
        <v>ユニフォーム稲垣功ICONIC</v>
      </c>
    </row>
    <row r="485" spans="1:20" x14ac:dyDescent="0.3">
      <c r="A485">
        <f>VLOOKUP(Receive[[#This Row],[No用]],SetNo[[No.用]:[vlookup 用]],2,FALSE)</f>
        <v>84</v>
      </c>
      <c r="B485" t="s">
        <v>216</v>
      </c>
      <c r="C485" t="s">
        <v>83</v>
      </c>
      <c r="D485" t="s">
        <v>23</v>
      </c>
      <c r="E485" t="s">
        <v>25</v>
      </c>
      <c r="F485" t="s">
        <v>75</v>
      </c>
      <c r="G485" t="s">
        <v>71</v>
      </c>
      <c r="H485">
        <v>1</v>
      </c>
      <c r="I485" t="s">
        <v>240</v>
      </c>
      <c r="J485" s="3" t="s">
        <v>175</v>
      </c>
      <c r="K485" s="3" t="s">
        <v>172</v>
      </c>
      <c r="L485">
        <v>14</v>
      </c>
      <c r="T485" t="str">
        <f>Receive[[#This Row],[服装]]&amp;Receive[[#This Row],[名前]]&amp;Receive[[#This Row],[レアリティ]]</f>
        <v>ユニフォーム稲垣功ICONIC</v>
      </c>
    </row>
    <row r="486" spans="1:20" x14ac:dyDescent="0.3">
      <c r="A486">
        <f>VLOOKUP(Receive[[#This Row],[No用]],SetNo[[No.用]:[vlookup 用]],2,FALSE)</f>
        <v>85</v>
      </c>
      <c r="B486" t="s">
        <v>216</v>
      </c>
      <c r="C486" t="s">
        <v>86</v>
      </c>
      <c r="D486" t="s">
        <v>23</v>
      </c>
      <c r="E486" t="s">
        <v>26</v>
      </c>
      <c r="F486" t="s">
        <v>75</v>
      </c>
      <c r="G486" t="s">
        <v>71</v>
      </c>
      <c r="H486">
        <v>1</v>
      </c>
      <c r="I486" t="s">
        <v>240</v>
      </c>
      <c r="J486" s="3" t="s">
        <v>119</v>
      </c>
      <c r="K486" s="3" t="s">
        <v>172</v>
      </c>
      <c r="L486">
        <v>27</v>
      </c>
      <c r="T486" t="str">
        <f>Receive[[#This Row],[服装]]&amp;Receive[[#This Row],[名前]]&amp;Receive[[#This Row],[レアリティ]]</f>
        <v>ユニフォーム馬門英治ICONIC</v>
      </c>
    </row>
    <row r="487" spans="1:20" x14ac:dyDescent="0.3">
      <c r="A487">
        <f>VLOOKUP(Receive[[#This Row],[No用]],SetNo[[No.用]:[vlookup 用]],2,FALSE)</f>
        <v>85</v>
      </c>
      <c r="B487" t="s">
        <v>216</v>
      </c>
      <c r="C487" t="s">
        <v>86</v>
      </c>
      <c r="D487" t="s">
        <v>23</v>
      </c>
      <c r="E487" t="s">
        <v>26</v>
      </c>
      <c r="F487" t="s">
        <v>75</v>
      </c>
      <c r="G487" t="s">
        <v>71</v>
      </c>
      <c r="H487">
        <v>1</v>
      </c>
      <c r="I487" t="s">
        <v>240</v>
      </c>
      <c r="J487" s="3" t="s">
        <v>173</v>
      </c>
      <c r="K487" s="3" t="s">
        <v>172</v>
      </c>
      <c r="L487">
        <v>27</v>
      </c>
      <c r="T487" t="str">
        <f>Receive[[#This Row],[服装]]&amp;Receive[[#This Row],[名前]]&amp;Receive[[#This Row],[レアリティ]]</f>
        <v>ユニフォーム馬門英治ICONIC</v>
      </c>
    </row>
    <row r="488" spans="1:20" x14ac:dyDescent="0.3">
      <c r="A488">
        <f>VLOOKUP(Receive[[#This Row],[No用]],SetNo[[No.用]:[vlookup 用]],2,FALSE)</f>
        <v>85</v>
      </c>
      <c r="B488" t="s">
        <v>216</v>
      </c>
      <c r="C488" t="s">
        <v>86</v>
      </c>
      <c r="D488" t="s">
        <v>23</v>
      </c>
      <c r="E488" t="s">
        <v>26</v>
      </c>
      <c r="F488" t="s">
        <v>75</v>
      </c>
      <c r="G488" t="s">
        <v>71</v>
      </c>
      <c r="H488">
        <v>1</v>
      </c>
      <c r="I488" t="s">
        <v>240</v>
      </c>
      <c r="J488" s="3" t="s">
        <v>120</v>
      </c>
      <c r="K488" s="3" t="s">
        <v>172</v>
      </c>
      <c r="L488">
        <v>27</v>
      </c>
      <c r="T488" t="str">
        <f>Receive[[#This Row],[服装]]&amp;Receive[[#This Row],[名前]]&amp;Receive[[#This Row],[レアリティ]]</f>
        <v>ユニフォーム馬門英治ICONIC</v>
      </c>
    </row>
    <row r="489" spans="1:20" x14ac:dyDescent="0.3">
      <c r="A489">
        <f>VLOOKUP(Receive[[#This Row],[No用]],SetNo[[No.用]:[vlookup 用]],2,FALSE)</f>
        <v>85</v>
      </c>
      <c r="B489" t="s">
        <v>216</v>
      </c>
      <c r="C489" t="s">
        <v>86</v>
      </c>
      <c r="D489" t="s">
        <v>23</v>
      </c>
      <c r="E489" t="s">
        <v>26</v>
      </c>
      <c r="F489" t="s">
        <v>75</v>
      </c>
      <c r="G489" t="s">
        <v>71</v>
      </c>
      <c r="H489">
        <v>1</v>
      </c>
      <c r="I489" t="s">
        <v>240</v>
      </c>
      <c r="J489" s="3" t="s">
        <v>174</v>
      </c>
      <c r="K489" s="3" t="s">
        <v>172</v>
      </c>
      <c r="L489">
        <v>27</v>
      </c>
      <c r="T489" t="str">
        <f>Receive[[#This Row],[服装]]&amp;Receive[[#This Row],[名前]]&amp;Receive[[#This Row],[レアリティ]]</f>
        <v>ユニフォーム馬門英治ICONIC</v>
      </c>
    </row>
    <row r="490" spans="1:20" x14ac:dyDescent="0.3">
      <c r="A490">
        <f>VLOOKUP(Receive[[#This Row],[No用]],SetNo[[No.用]:[vlookup 用]],2,FALSE)</f>
        <v>85</v>
      </c>
      <c r="B490" t="s">
        <v>216</v>
      </c>
      <c r="C490" t="s">
        <v>86</v>
      </c>
      <c r="D490" t="s">
        <v>23</v>
      </c>
      <c r="E490" t="s">
        <v>26</v>
      </c>
      <c r="F490" t="s">
        <v>75</v>
      </c>
      <c r="G490" t="s">
        <v>71</v>
      </c>
      <c r="H490">
        <v>1</v>
      </c>
      <c r="I490" t="s">
        <v>240</v>
      </c>
      <c r="J490" s="3" t="s">
        <v>175</v>
      </c>
      <c r="K490" s="3" t="s">
        <v>172</v>
      </c>
      <c r="L490">
        <v>14</v>
      </c>
      <c r="T490" t="str">
        <f>Receive[[#This Row],[服装]]&amp;Receive[[#This Row],[名前]]&amp;Receive[[#This Row],[レアリティ]]</f>
        <v>ユニフォーム馬門英治ICONIC</v>
      </c>
    </row>
    <row r="491" spans="1:20" x14ac:dyDescent="0.3">
      <c r="A491">
        <f>VLOOKUP(Receive[[#This Row],[No用]],SetNo[[No.用]:[vlookup 用]],2,FALSE)</f>
        <v>86</v>
      </c>
      <c r="B491" t="s">
        <v>216</v>
      </c>
      <c r="C491" t="s">
        <v>88</v>
      </c>
      <c r="D491" t="s">
        <v>23</v>
      </c>
      <c r="E491" t="s">
        <v>25</v>
      </c>
      <c r="F491" t="s">
        <v>75</v>
      </c>
      <c r="G491" t="s">
        <v>71</v>
      </c>
      <c r="H491">
        <v>1</v>
      </c>
      <c r="I491" t="s">
        <v>240</v>
      </c>
      <c r="J491" s="3" t="s">
        <v>119</v>
      </c>
      <c r="K491" s="3" t="s">
        <v>172</v>
      </c>
      <c r="L491">
        <v>25</v>
      </c>
      <c r="T491" t="str">
        <f>Receive[[#This Row],[服装]]&amp;Receive[[#This Row],[名前]]&amp;Receive[[#This Row],[レアリティ]]</f>
        <v>ユニフォーム百沢雄大ICONIC</v>
      </c>
    </row>
    <row r="492" spans="1:20" x14ac:dyDescent="0.3">
      <c r="A492">
        <f>VLOOKUP(Receive[[#This Row],[No用]],SetNo[[No.用]:[vlookup 用]],2,FALSE)</f>
        <v>86</v>
      </c>
      <c r="B492" t="s">
        <v>216</v>
      </c>
      <c r="C492" t="s">
        <v>88</v>
      </c>
      <c r="D492" t="s">
        <v>23</v>
      </c>
      <c r="E492" t="s">
        <v>25</v>
      </c>
      <c r="F492" t="s">
        <v>75</v>
      </c>
      <c r="G492" t="s">
        <v>71</v>
      </c>
      <c r="H492">
        <v>1</v>
      </c>
      <c r="I492" t="s">
        <v>240</v>
      </c>
      <c r="J492" s="3" t="s">
        <v>242</v>
      </c>
      <c r="K492" s="3" t="s">
        <v>172</v>
      </c>
      <c r="L492">
        <v>25</v>
      </c>
      <c r="T492" t="str">
        <f>Receive[[#This Row],[服装]]&amp;Receive[[#This Row],[名前]]&amp;Receive[[#This Row],[レアリティ]]</f>
        <v>ユニフォーム百沢雄大ICONIC</v>
      </c>
    </row>
    <row r="493" spans="1:20" x14ac:dyDescent="0.3">
      <c r="A493">
        <f>VLOOKUP(Receive[[#This Row],[No用]],SetNo[[No.用]:[vlookup 用]],2,FALSE)</f>
        <v>86</v>
      </c>
      <c r="B493" t="s">
        <v>216</v>
      </c>
      <c r="C493" t="s">
        <v>88</v>
      </c>
      <c r="D493" t="s">
        <v>23</v>
      </c>
      <c r="E493" t="s">
        <v>25</v>
      </c>
      <c r="F493" t="s">
        <v>75</v>
      </c>
      <c r="G493" t="s">
        <v>71</v>
      </c>
      <c r="H493">
        <v>1</v>
      </c>
      <c r="I493" t="s">
        <v>240</v>
      </c>
      <c r="J493" s="3" t="s">
        <v>120</v>
      </c>
      <c r="K493" s="3" t="s">
        <v>172</v>
      </c>
      <c r="L493">
        <v>25</v>
      </c>
      <c r="T493" t="str">
        <f>Receive[[#This Row],[服装]]&amp;Receive[[#This Row],[名前]]&amp;Receive[[#This Row],[レアリティ]]</f>
        <v>ユニフォーム百沢雄大ICONIC</v>
      </c>
    </row>
    <row r="494" spans="1:20" x14ac:dyDescent="0.3">
      <c r="A494">
        <f>VLOOKUP(Receive[[#This Row],[No用]],SetNo[[No.用]:[vlookup 用]],2,FALSE)</f>
        <v>86</v>
      </c>
      <c r="B494" t="s">
        <v>216</v>
      </c>
      <c r="C494" t="s">
        <v>88</v>
      </c>
      <c r="D494" t="s">
        <v>23</v>
      </c>
      <c r="E494" t="s">
        <v>25</v>
      </c>
      <c r="F494" t="s">
        <v>75</v>
      </c>
      <c r="G494" t="s">
        <v>71</v>
      </c>
      <c r="H494">
        <v>1</v>
      </c>
      <c r="I494" t="s">
        <v>240</v>
      </c>
      <c r="J494" s="3" t="s">
        <v>174</v>
      </c>
      <c r="K494" s="3" t="s">
        <v>172</v>
      </c>
      <c r="L494">
        <v>25</v>
      </c>
      <c r="T494" t="str">
        <f>Receive[[#This Row],[服装]]&amp;Receive[[#This Row],[名前]]&amp;Receive[[#This Row],[レアリティ]]</f>
        <v>ユニフォーム百沢雄大ICONIC</v>
      </c>
    </row>
    <row r="495" spans="1:20" x14ac:dyDescent="0.3">
      <c r="A495">
        <f>VLOOKUP(Receive[[#This Row],[No用]],SetNo[[No.用]:[vlookup 用]],2,FALSE)</f>
        <v>86</v>
      </c>
      <c r="B495" t="s">
        <v>216</v>
      </c>
      <c r="C495" t="s">
        <v>88</v>
      </c>
      <c r="D495" t="s">
        <v>23</v>
      </c>
      <c r="E495" t="s">
        <v>25</v>
      </c>
      <c r="F495" t="s">
        <v>75</v>
      </c>
      <c r="G495" t="s">
        <v>71</v>
      </c>
      <c r="H495">
        <v>1</v>
      </c>
      <c r="I495" t="s">
        <v>240</v>
      </c>
      <c r="J495" s="3" t="s">
        <v>175</v>
      </c>
      <c r="K495" s="3" t="s">
        <v>172</v>
      </c>
      <c r="L495">
        <v>12</v>
      </c>
      <c r="T495" t="str">
        <f>Receive[[#This Row],[服装]]&amp;Receive[[#This Row],[名前]]&amp;Receive[[#This Row],[レアリティ]]</f>
        <v>ユニフォーム百沢雄大ICONIC</v>
      </c>
    </row>
    <row r="496" spans="1:20" x14ac:dyDescent="0.3">
      <c r="A496">
        <f>VLOOKUP(Receive[[#This Row],[No用]],SetNo[[No.用]:[vlookup 用]],2,FALSE)</f>
        <v>87</v>
      </c>
      <c r="B496" s="3" t="s">
        <v>718</v>
      </c>
      <c r="C496" t="s">
        <v>88</v>
      </c>
      <c r="D496" s="3" t="s">
        <v>90</v>
      </c>
      <c r="E496" t="s">
        <v>78</v>
      </c>
      <c r="F496" t="s">
        <v>75</v>
      </c>
      <c r="G496" t="s">
        <v>71</v>
      </c>
      <c r="H496">
        <v>1</v>
      </c>
      <c r="I496" t="s">
        <v>240</v>
      </c>
      <c r="J496" s="3" t="s">
        <v>119</v>
      </c>
      <c r="K496" s="3" t="s">
        <v>172</v>
      </c>
      <c r="L496">
        <v>25</v>
      </c>
      <c r="T496" t="str">
        <f>Receive[[#This Row],[服装]]&amp;Receive[[#This Row],[名前]]&amp;Receive[[#This Row],[レアリティ]]</f>
        <v>職業体験百沢雄大ICONIC</v>
      </c>
    </row>
    <row r="497" spans="1:20" x14ac:dyDescent="0.3">
      <c r="A497">
        <f>VLOOKUP(Receive[[#This Row],[No用]],SetNo[[No.用]:[vlookup 用]],2,FALSE)</f>
        <v>87</v>
      </c>
      <c r="B497" s="3" t="s">
        <v>718</v>
      </c>
      <c r="C497" t="s">
        <v>88</v>
      </c>
      <c r="D497" s="3" t="s">
        <v>90</v>
      </c>
      <c r="E497" t="s">
        <v>78</v>
      </c>
      <c r="F497" t="s">
        <v>75</v>
      </c>
      <c r="G497" t="s">
        <v>71</v>
      </c>
      <c r="H497">
        <v>1</v>
      </c>
      <c r="I497" t="s">
        <v>240</v>
      </c>
      <c r="J497" s="3" t="s">
        <v>242</v>
      </c>
      <c r="K497" s="3" t="s">
        <v>172</v>
      </c>
      <c r="L497">
        <v>25</v>
      </c>
      <c r="T497" t="str">
        <f>Receive[[#This Row],[服装]]&amp;Receive[[#This Row],[名前]]&amp;Receive[[#This Row],[レアリティ]]</f>
        <v>職業体験百沢雄大ICONIC</v>
      </c>
    </row>
    <row r="498" spans="1:20" x14ac:dyDescent="0.3">
      <c r="A498">
        <f>VLOOKUP(Receive[[#This Row],[No用]],SetNo[[No.用]:[vlookup 用]],2,FALSE)</f>
        <v>87</v>
      </c>
      <c r="B498" s="3" t="s">
        <v>718</v>
      </c>
      <c r="C498" t="s">
        <v>88</v>
      </c>
      <c r="D498" s="3" t="s">
        <v>90</v>
      </c>
      <c r="E498" t="s">
        <v>78</v>
      </c>
      <c r="F498" t="s">
        <v>75</v>
      </c>
      <c r="G498" t="s">
        <v>71</v>
      </c>
      <c r="H498">
        <v>1</v>
      </c>
      <c r="I498" t="s">
        <v>240</v>
      </c>
      <c r="J498" s="3" t="s">
        <v>120</v>
      </c>
      <c r="K498" s="3" t="s">
        <v>172</v>
      </c>
      <c r="L498">
        <v>25</v>
      </c>
      <c r="T498" t="str">
        <f>Receive[[#This Row],[服装]]&amp;Receive[[#This Row],[名前]]&amp;Receive[[#This Row],[レアリティ]]</f>
        <v>職業体験百沢雄大ICONIC</v>
      </c>
    </row>
    <row r="499" spans="1:20" x14ac:dyDescent="0.3">
      <c r="A499">
        <f>VLOOKUP(Receive[[#This Row],[No用]],SetNo[[No.用]:[vlookup 用]],2,FALSE)</f>
        <v>87</v>
      </c>
      <c r="B499" s="3" t="s">
        <v>718</v>
      </c>
      <c r="C499" t="s">
        <v>88</v>
      </c>
      <c r="D499" s="3" t="s">
        <v>90</v>
      </c>
      <c r="E499" t="s">
        <v>78</v>
      </c>
      <c r="F499" t="s">
        <v>75</v>
      </c>
      <c r="G499" t="s">
        <v>71</v>
      </c>
      <c r="H499">
        <v>1</v>
      </c>
      <c r="I499" t="s">
        <v>240</v>
      </c>
      <c r="J499" s="3" t="s">
        <v>174</v>
      </c>
      <c r="K499" s="3" t="s">
        <v>172</v>
      </c>
      <c r="L499">
        <v>25</v>
      </c>
      <c r="T499" t="str">
        <f>Receive[[#This Row],[服装]]&amp;Receive[[#This Row],[名前]]&amp;Receive[[#This Row],[レアリティ]]</f>
        <v>職業体験百沢雄大ICONIC</v>
      </c>
    </row>
    <row r="500" spans="1:20" x14ac:dyDescent="0.3">
      <c r="A500">
        <f>VLOOKUP(Receive[[#This Row],[No用]],SetNo[[No.用]:[vlookup 用]],2,FALSE)</f>
        <v>87</v>
      </c>
      <c r="B500" s="3" t="s">
        <v>718</v>
      </c>
      <c r="C500" t="s">
        <v>88</v>
      </c>
      <c r="D500" s="3" t="s">
        <v>90</v>
      </c>
      <c r="E500" t="s">
        <v>78</v>
      </c>
      <c r="F500" t="s">
        <v>75</v>
      </c>
      <c r="G500" t="s">
        <v>71</v>
      </c>
      <c r="H500">
        <v>1</v>
      </c>
      <c r="I500" t="s">
        <v>240</v>
      </c>
      <c r="J500" s="3" t="s">
        <v>175</v>
      </c>
      <c r="K500" s="3" t="s">
        <v>172</v>
      </c>
      <c r="L500">
        <v>12</v>
      </c>
      <c r="T500" t="str">
        <f>Receive[[#This Row],[服装]]&amp;Receive[[#This Row],[名前]]&amp;Receive[[#This Row],[レアリティ]]</f>
        <v>職業体験百沢雄大ICONIC</v>
      </c>
    </row>
    <row r="501" spans="1:20" x14ac:dyDescent="0.3">
      <c r="A501">
        <f>VLOOKUP(Receive[[#This Row],[No用]],SetNo[[No.用]:[vlookup 用]],2,FALSE)</f>
        <v>88</v>
      </c>
      <c r="B501" t="s">
        <v>108</v>
      </c>
      <c r="C501" t="s">
        <v>89</v>
      </c>
      <c r="D501" t="s">
        <v>90</v>
      </c>
      <c r="E501" t="s">
        <v>78</v>
      </c>
      <c r="F501" t="s">
        <v>91</v>
      </c>
      <c r="G501" t="s">
        <v>71</v>
      </c>
      <c r="H501">
        <v>1</v>
      </c>
      <c r="I501" t="s">
        <v>240</v>
      </c>
      <c r="J501" s="3" t="s">
        <v>119</v>
      </c>
      <c r="K501" s="3" t="s">
        <v>172</v>
      </c>
      <c r="L501">
        <v>29</v>
      </c>
      <c r="T501" t="str">
        <f>Receive[[#This Row],[服装]]&amp;Receive[[#This Row],[名前]]&amp;Receive[[#This Row],[レアリティ]]</f>
        <v>ユニフォーム照島游児ICONIC</v>
      </c>
    </row>
    <row r="502" spans="1:20" x14ac:dyDescent="0.3">
      <c r="A502">
        <f>VLOOKUP(Receive[[#This Row],[No用]],SetNo[[No.用]:[vlookup 用]],2,FALSE)</f>
        <v>88</v>
      </c>
      <c r="B502" t="s">
        <v>108</v>
      </c>
      <c r="C502" t="s">
        <v>89</v>
      </c>
      <c r="D502" t="s">
        <v>90</v>
      </c>
      <c r="E502" t="s">
        <v>78</v>
      </c>
      <c r="F502" t="s">
        <v>91</v>
      </c>
      <c r="G502" t="s">
        <v>71</v>
      </c>
      <c r="H502">
        <v>1</v>
      </c>
      <c r="I502" t="s">
        <v>240</v>
      </c>
      <c r="J502" s="3" t="s">
        <v>173</v>
      </c>
      <c r="K502" s="3" t="s">
        <v>172</v>
      </c>
      <c r="L502">
        <v>29</v>
      </c>
      <c r="T502" t="str">
        <f>Receive[[#This Row],[服装]]&amp;Receive[[#This Row],[名前]]&amp;Receive[[#This Row],[レアリティ]]</f>
        <v>ユニフォーム照島游児ICONIC</v>
      </c>
    </row>
    <row r="503" spans="1:20" x14ac:dyDescent="0.3">
      <c r="A503">
        <f>VLOOKUP(Receive[[#This Row],[No用]],SetNo[[No.用]:[vlookup 用]],2,FALSE)</f>
        <v>88</v>
      </c>
      <c r="B503" t="s">
        <v>108</v>
      </c>
      <c r="C503" t="s">
        <v>89</v>
      </c>
      <c r="D503" t="s">
        <v>90</v>
      </c>
      <c r="E503" t="s">
        <v>78</v>
      </c>
      <c r="F503" t="s">
        <v>91</v>
      </c>
      <c r="G503" t="s">
        <v>71</v>
      </c>
      <c r="H503">
        <v>1</v>
      </c>
      <c r="I503" t="s">
        <v>240</v>
      </c>
      <c r="J503" s="3" t="s">
        <v>242</v>
      </c>
      <c r="K503" s="3" t="s">
        <v>172</v>
      </c>
      <c r="L503">
        <v>29</v>
      </c>
      <c r="T503" t="str">
        <f>Receive[[#This Row],[服装]]&amp;Receive[[#This Row],[名前]]&amp;Receive[[#This Row],[レアリティ]]</f>
        <v>ユニフォーム照島游児ICONIC</v>
      </c>
    </row>
    <row r="504" spans="1:20" x14ac:dyDescent="0.3">
      <c r="A504">
        <f>VLOOKUP(Receive[[#This Row],[No用]],SetNo[[No.用]:[vlookup 用]],2,FALSE)</f>
        <v>88</v>
      </c>
      <c r="B504" t="s">
        <v>108</v>
      </c>
      <c r="C504" t="s">
        <v>89</v>
      </c>
      <c r="D504" t="s">
        <v>90</v>
      </c>
      <c r="E504" t="s">
        <v>78</v>
      </c>
      <c r="F504" t="s">
        <v>91</v>
      </c>
      <c r="G504" t="s">
        <v>71</v>
      </c>
      <c r="H504">
        <v>1</v>
      </c>
      <c r="I504" t="s">
        <v>240</v>
      </c>
      <c r="J504" s="3" t="s">
        <v>120</v>
      </c>
      <c r="K504" s="3" t="s">
        <v>172</v>
      </c>
      <c r="L504">
        <v>29</v>
      </c>
      <c r="T504" t="str">
        <f>Receive[[#This Row],[服装]]&amp;Receive[[#This Row],[名前]]&amp;Receive[[#This Row],[レアリティ]]</f>
        <v>ユニフォーム照島游児ICONIC</v>
      </c>
    </row>
    <row r="505" spans="1:20" x14ac:dyDescent="0.3">
      <c r="A505">
        <f>VLOOKUP(Receive[[#This Row],[No用]],SetNo[[No.用]:[vlookup 用]],2,FALSE)</f>
        <v>88</v>
      </c>
      <c r="B505" t="s">
        <v>108</v>
      </c>
      <c r="C505" t="s">
        <v>89</v>
      </c>
      <c r="D505" t="s">
        <v>90</v>
      </c>
      <c r="E505" t="s">
        <v>78</v>
      </c>
      <c r="F505" t="s">
        <v>91</v>
      </c>
      <c r="G505" t="s">
        <v>71</v>
      </c>
      <c r="H505">
        <v>1</v>
      </c>
      <c r="I505" t="s">
        <v>240</v>
      </c>
      <c r="J505" s="3" t="s">
        <v>174</v>
      </c>
      <c r="K505" s="3" t="s">
        <v>172</v>
      </c>
      <c r="L505">
        <v>29</v>
      </c>
      <c r="T505" t="str">
        <f>Receive[[#This Row],[服装]]&amp;Receive[[#This Row],[名前]]&amp;Receive[[#This Row],[レアリティ]]</f>
        <v>ユニフォーム照島游児ICONIC</v>
      </c>
    </row>
    <row r="506" spans="1:20" x14ac:dyDescent="0.3">
      <c r="A506">
        <f>VLOOKUP(Receive[[#This Row],[No用]],SetNo[[No.用]:[vlookup 用]],2,FALSE)</f>
        <v>88</v>
      </c>
      <c r="B506" t="s">
        <v>108</v>
      </c>
      <c r="C506" t="s">
        <v>89</v>
      </c>
      <c r="D506" t="s">
        <v>90</v>
      </c>
      <c r="E506" t="s">
        <v>78</v>
      </c>
      <c r="F506" t="s">
        <v>91</v>
      </c>
      <c r="G506" t="s">
        <v>71</v>
      </c>
      <c r="H506">
        <v>1</v>
      </c>
      <c r="I506" t="s">
        <v>240</v>
      </c>
      <c r="J506" s="3" t="s">
        <v>175</v>
      </c>
      <c r="K506" s="3" t="s">
        <v>172</v>
      </c>
      <c r="L506">
        <v>13</v>
      </c>
      <c r="T506" t="str">
        <f>Receive[[#This Row],[服装]]&amp;Receive[[#This Row],[名前]]&amp;Receive[[#This Row],[レアリティ]]</f>
        <v>ユニフォーム照島游児ICONIC</v>
      </c>
    </row>
    <row r="507" spans="1:20" x14ac:dyDescent="0.3">
      <c r="A507">
        <f>VLOOKUP(Receive[[#This Row],[No用]],SetNo[[No.用]:[vlookup 用]],2,FALSE)</f>
        <v>89</v>
      </c>
      <c r="B507" t="s">
        <v>149</v>
      </c>
      <c r="C507" t="s">
        <v>89</v>
      </c>
      <c r="D507" t="s">
        <v>77</v>
      </c>
      <c r="E507" t="s">
        <v>78</v>
      </c>
      <c r="F507" t="s">
        <v>91</v>
      </c>
      <c r="G507" t="s">
        <v>71</v>
      </c>
      <c r="H507">
        <v>1</v>
      </c>
      <c r="I507" t="s">
        <v>240</v>
      </c>
      <c r="J507" s="3" t="s">
        <v>119</v>
      </c>
      <c r="K507" s="3" t="s">
        <v>188</v>
      </c>
      <c r="L507">
        <v>32</v>
      </c>
      <c r="T507" t="str">
        <f>Receive[[#This Row],[服装]]&amp;Receive[[#This Row],[名前]]&amp;Receive[[#This Row],[レアリティ]]</f>
        <v>制服照島游児ICONIC</v>
      </c>
    </row>
    <row r="508" spans="1:20" x14ac:dyDescent="0.3">
      <c r="A508">
        <f>VLOOKUP(Receive[[#This Row],[No用]],SetNo[[No.用]:[vlookup 用]],2,FALSE)</f>
        <v>89</v>
      </c>
      <c r="B508" t="s">
        <v>149</v>
      </c>
      <c r="C508" t="s">
        <v>89</v>
      </c>
      <c r="D508" t="s">
        <v>77</v>
      </c>
      <c r="E508" t="s">
        <v>78</v>
      </c>
      <c r="F508" t="s">
        <v>91</v>
      </c>
      <c r="G508" t="s">
        <v>71</v>
      </c>
      <c r="H508">
        <v>1</v>
      </c>
      <c r="I508" t="s">
        <v>240</v>
      </c>
      <c r="J508" s="3" t="s">
        <v>173</v>
      </c>
      <c r="K508" s="3" t="s">
        <v>172</v>
      </c>
      <c r="L508">
        <v>29</v>
      </c>
      <c r="T508" t="str">
        <f>Receive[[#This Row],[服装]]&amp;Receive[[#This Row],[名前]]&amp;Receive[[#This Row],[レアリティ]]</f>
        <v>制服照島游児ICONIC</v>
      </c>
    </row>
    <row r="509" spans="1:20" x14ac:dyDescent="0.3">
      <c r="A509">
        <f>VLOOKUP(Receive[[#This Row],[No用]],SetNo[[No.用]:[vlookup 用]],2,FALSE)</f>
        <v>89</v>
      </c>
      <c r="B509" t="s">
        <v>149</v>
      </c>
      <c r="C509" t="s">
        <v>89</v>
      </c>
      <c r="D509" t="s">
        <v>77</v>
      </c>
      <c r="E509" t="s">
        <v>78</v>
      </c>
      <c r="F509" t="s">
        <v>91</v>
      </c>
      <c r="G509" t="s">
        <v>71</v>
      </c>
      <c r="H509">
        <v>1</v>
      </c>
      <c r="I509" t="s">
        <v>240</v>
      </c>
      <c r="J509" s="3" t="s">
        <v>242</v>
      </c>
      <c r="K509" s="3" t="s">
        <v>172</v>
      </c>
      <c r="L509">
        <v>29</v>
      </c>
      <c r="T509" t="str">
        <f>Receive[[#This Row],[服装]]&amp;Receive[[#This Row],[名前]]&amp;Receive[[#This Row],[レアリティ]]</f>
        <v>制服照島游児ICONIC</v>
      </c>
    </row>
    <row r="510" spans="1:20" x14ac:dyDescent="0.3">
      <c r="A510">
        <f>VLOOKUP(Receive[[#This Row],[No用]],SetNo[[No.用]:[vlookup 用]],2,FALSE)</f>
        <v>89</v>
      </c>
      <c r="B510" t="s">
        <v>149</v>
      </c>
      <c r="C510" t="s">
        <v>89</v>
      </c>
      <c r="D510" t="s">
        <v>77</v>
      </c>
      <c r="E510" t="s">
        <v>78</v>
      </c>
      <c r="F510" t="s">
        <v>91</v>
      </c>
      <c r="G510" t="s">
        <v>71</v>
      </c>
      <c r="H510">
        <v>1</v>
      </c>
      <c r="I510" t="s">
        <v>240</v>
      </c>
      <c r="J510" s="3" t="s">
        <v>120</v>
      </c>
      <c r="K510" s="3" t="s">
        <v>188</v>
      </c>
      <c r="L510">
        <v>32</v>
      </c>
      <c r="T510" t="str">
        <f>Receive[[#This Row],[服装]]&amp;Receive[[#This Row],[名前]]&amp;Receive[[#This Row],[レアリティ]]</f>
        <v>制服照島游児ICONIC</v>
      </c>
    </row>
    <row r="511" spans="1:20" x14ac:dyDescent="0.3">
      <c r="A511">
        <f>VLOOKUP(Receive[[#This Row],[No用]],SetNo[[No.用]:[vlookup 用]],2,FALSE)</f>
        <v>89</v>
      </c>
      <c r="B511" t="s">
        <v>149</v>
      </c>
      <c r="C511" t="s">
        <v>89</v>
      </c>
      <c r="D511" t="s">
        <v>77</v>
      </c>
      <c r="E511" t="s">
        <v>78</v>
      </c>
      <c r="F511" t="s">
        <v>91</v>
      </c>
      <c r="G511" t="s">
        <v>71</v>
      </c>
      <c r="H511">
        <v>1</v>
      </c>
      <c r="I511" t="s">
        <v>240</v>
      </c>
      <c r="J511" s="3" t="s">
        <v>174</v>
      </c>
      <c r="K511" s="3" t="s">
        <v>172</v>
      </c>
      <c r="L511">
        <v>29</v>
      </c>
      <c r="T511" t="str">
        <f>Receive[[#This Row],[服装]]&amp;Receive[[#This Row],[名前]]&amp;Receive[[#This Row],[レアリティ]]</f>
        <v>制服照島游児ICONIC</v>
      </c>
    </row>
    <row r="512" spans="1:20" x14ac:dyDescent="0.3">
      <c r="A512">
        <f>VLOOKUP(Receive[[#This Row],[No用]],SetNo[[No.用]:[vlookup 用]],2,FALSE)</f>
        <v>89</v>
      </c>
      <c r="B512" t="s">
        <v>149</v>
      </c>
      <c r="C512" t="s">
        <v>89</v>
      </c>
      <c r="D512" t="s">
        <v>77</v>
      </c>
      <c r="E512" t="s">
        <v>78</v>
      </c>
      <c r="F512" t="s">
        <v>91</v>
      </c>
      <c r="G512" t="s">
        <v>71</v>
      </c>
      <c r="H512">
        <v>1</v>
      </c>
      <c r="I512" t="s">
        <v>240</v>
      </c>
      <c r="J512" s="3" t="s">
        <v>175</v>
      </c>
      <c r="K512" s="3" t="s">
        <v>172</v>
      </c>
      <c r="L512">
        <v>13</v>
      </c>
      <c r="T512" t="str">
        <f>Receive[[#This Row],[服装]]&amp;Receive[[#This Row],[名前]]&amp;Receive[[#This Row],[レアリティ]]</f>
        <v>制服照島游児ICONIC</v>
      </c>
    </row>
    <row r="513" spans="1:20" x14ac:dyDescent="0.3">
      <c r="A513">
        <f>VLOOKUP(Receive[[#This Row],[No用]],SetNo[[No.用]:[vlookup 用]],2,FALSE)</f>
        <v>89</v>
      </c>
      <c r="B513" t="s">
        <v>149</v>
      </c>
      <c r="C513" t="s">
        <v>89</v>
      </c>
      <c r="D513" t="s">
        <v>77</v>
      </c>
      <c r="E513" t="s">
        <v>78</v>
      </c>
      <c r="F513" t="s">
        <v>91</v>
      </c>
      <c r="G513" t="s">
        <v>71</v>
      </c>
      <c r="H513">
        <v>1</v>
      </c>
      <c r="I513" t="s">
        <v>240</v>
      </c>
      <c r="J513" s="3" t="s">
        <v>193</v>
      </c>
      <c r="K513" s="3" t="s">
        <v>236</v>
      </c>
      <c r="L513">
        <v>51</v>
      </c>
      <c r="N513">
        <v>61</v>
      </c>
      <c r="T513" t="str">
        <f>Receive[[#This Row],[服装]]&amp;Receive[[#This Row],[名前]]&amp;Receive[[#This Row],[レアリティ]]</f>
        <v>制服照島游児ICONIC</v>
      </c>
    </row>
    <row r="514" spans="1:20" x14ac:dyDescent="0.3">
      <c r="A514">
        <f>VLOOKUP(Receive[[#This Row],[No用]],SetNo[[No.用]:[vlookup 用]],2,FALSE)</f>
        <v>90</v>
      </c>
      <c r="B514" t="s">
        <v>108</v>
      </c>
      <c r="C514" t="s">
        <v>92</v>
      </c>
      <c r="D514" t="s">
        <v>90</v>
      </c>
      <c r="E514" t="s">
        <v>82</v>
      </c>
      <c r="F514" t="s">
        <v>91</v>
      </c>
      <c r="G514" t="s">
        <v>71</v>
      </c>
      <c r="H514">
        <v>1</v>
      </c>
      <c r="I514" t="s">
        <v>240</v>
      </c>
      <c r="J514" s="3" t="s">
        <v>119</v>
      </c>
      <c r="K514" s="3" t="s">
        <v>172</v>
      </c>
      <c r="L514">
        <v>27</v>
      </c>
      <c r="T514" t="str">
        <f>Receive[[#This Row],[服装]]&amp;Receive[[#This Row],[名前]]&amp;Receive[[#This Row],[レアリティ]]</f>
        <v>ユニフォーム母畑和馬ICONIC</v>
      </c>
    </row>
    <row r="515" spans="1:20" x14ac:dyDescent="0.3">
      <c r="A515">
        <f>VLOOKUP(Receive[[#This Row],[No用]],SetNo[[No.用]:[vlookup 用]],2,FALSE)</f>
        <v>90</v>
      </c>
      <c r="B515" t="s">
        <v>108</v>
      </c>
      <c r="C515" t="s">
        <v>92</v>
      </c>
      <c r="D515" t="s">
        <v>90</v>
      </c>
      <c r="E515" t="s">
        <v>82</v>
      </c>
      <c r="F515" t="s">
        <v>91</v>
      </c>
      <c r="G515" t="s">
        <v>71</v>
      </c>
      <c r="H515">
        <v>1</v>
      </c>
      <c r="I515" t="s">
        <v>240</v>
      </c>
      <c r="J515" s="3" t="s">
        <v>173</v>
      </c>
      <c r="K515" s="3" t="s">
        <v>172</v>
      </c>
      <c r="L515">
        <v>27</v>
      </c>
      <c r="T515" t="str">
        <f>Receive[[#This Row],[服装]]&amp;Receive[[#This Row],[名前]]&amp;Receive[[#This Row],[レアリティ]]</f>
        <v>ユニフォーム母畑和馬ICONIC</v>
      </c>
    </row>
    <row r="516" spans="1:20" x14ac:dyDescent="0.3">
      <c r="A516">
        <f>VLOOKUP(Receive[[#This Row],[No用]],SetNo[[No.用]:[vlookup 用]],2,FALSE)</f>
        <v>90</v>
      </c>
      <c r="B516" t="s">
        <v>108</v>
      </c>
      <c r="C516" t="s">
        <v>92</v>
      </c>
      <c r="D516" t="s">
        <v>90</v>
      </c>
      <c r="E516" t="s">
        <v>82</v>
      </c>
      <c r="F516" t="s">
        <v>91</v>
      </c>
      <c r="G516" t="s">
        <v>71</v>
      </c>
      <c r="H516">
        <v>1</v>
      </c>
      <c r="I516" t="s">
        <v>240</v>
      </c>
      <c r="J516" s="3" t="s">
        <v>242</v>
      </c>
      <c r="K516" s="3" t="s">
        <v>172</v>
      </c>
      <c r="L516">
        <v>27</v>
      </c>
      <c r="T516" t="str">
        <f>Receive[[#This Row],[服装]]&amp;Receive[[#This Row],[名前]]&amp;Receive[[#This Row],[レアリティ]]</f>
        <v>ユニフォーム母畑和馬ICONIC</v>
      </c>
    </row>
    <row r="517" spans="1:20" x14ac:dyDescent="0.3">
      <c r="A517">
        <f>VLOOKUP(Receive[[#This Row],[No用]],SetNo[[No.用]:[vlookup 用]],2,FALSE)</f>
        <v>90</v>
      </c>
      <c r="B517" t="s">
        <v>108</v>
      </c>
      <c r="C517" t="s">
        <v>92</v>
      </c>
      <c r="D517" t="s">
        <v>90</v>
      </c>
      <c r="E517" t="s">
        <v>82</v>
      </c>
      <c r="F517" t="s">
        <v>91</v>
      </c>
      <c r="G517" t="s">
        <v>71</v>
      </c>
      <c r="H517">
        <v>1</v>
      </c>
      <c r="I517" t="s">
        <v>240</v>
      </c>
      <c r="J517" s="3" t="s">
        <v>120</v>
      </c>
      <c r="K517" s="3" t="s">
        <v>172</v>
      </c>
      <c r="L517">
        <v>27</v>
      </c>
      <c r="T517" t="str">
        <f>Receive[[#This Row],[服装]]&amp;Receive[[#This Row],[名前]]&amp;Receive[[#This Row],[レアリティ]]</f>
        <v>ユニフォーム母畑和馬ICONIC</v>
      </c>
    </row>
    <row r="518" spans="1:20" x14ac:dyDescent="0.3">
      <c r="A518">
        <f>VLOOKUP(Receive[[#This Row],[No用]],SetNo[[No.用]:[vlookup 用]],2,FALSE)</f>
        <v>90</v>
      </c>
      <c r="B518" t="s">
        <v>108</v>
      </c>
      <c r="C518" t="s">
        <v>92</v>
      </c>
      <c r="D518" t="s">
        <v>90</v>
      </c>
      <c r="E518" t="s">
        <v>82</v>
      </c>
      <c r="F518" t="s">
        <v>91</v>
      </c>
      <c r="G518" t="s">
        <v>71</v>
      </c>
      <c r="H518">
        <v>1</v>
      </c>
      <c r="I518" t="s">
        <v>240</v>
      </c>
      <c r="J518" s="3" t="s">
        <v>174</v>
      </c>
      <c r="K518" s="3" t="s">
        <v>172</v>
      </c>
      <c r="L518">
        <v>27</v>
      </c>
      <c r="T518" t="str">
        <f>Receive[[#This Row],[服装]]&amp;Receive[[#This Row],[名前]]&amp;Receive[[#This Row],[レアリティ]]</f>
        <v>ユニフォーム母畑和馬ICONIC</v>
      </c>
    </row>
    <row r="519" spans="1:20" x14ac:dyDescent="0.3">
      <c r="A519">
        <f>VLOOKUP(Receive[[#This Row],[No用]],SetNo[[No.用]:[vlookup 用]],2,FALSE)</f>
        <v>90</v>
      </c>
      <c r="B519" t="s">
        <v>108</v>
      </c>
      <c r="C519" t="s">
        <v>92</v>
      </c>
      <c r="D519" t="s">
        <v>90</v>
      </c>
      <c r="E519" t="s">
        <v>82</v>
      </c>
      <c r="F519" t="s">
        <v>91</v>
      </c>
      <c r="G519" t="s">
        <v>71</v>
      </c>
      <c r="H519">
        <v>1</v>
      </c>
      <c r="I519" t="s">
        <v>240</v>
      </c>
      <c r="J519" s="3" t="s">
        <v>175</v>
      </c>
      <c r="K519" s="3" t="s">
        <v>172</v>
      </c>
      <c r="L519">
        <v>14</v>
      </c>
      <c r="T519" t="str">
        <f>Receive[[#This Row],[服装]]&amp;Receive[[#This Row],[名前]]&amp;Receive[[#This Row],[レアリティ]]</f>
        <v>ユニフォーム母畑和馬ICONIC</v>
      </c>
    </row>
    <row r="520" spans="1:20" x14ac:dyDescent="0.3">
      <c r="A520">
        <f>VLOOKUP(Receive[[#This Row],[No用]],SetNo[[No.用]:[vlookup 用]],2,FALSE)</f>
        <v>91</v>
      </c>
      <c r="B520" t="s">
        <v>108</v>
      </c>
      <c r="C520" t="s">
        <v>93</v>
      </c>
      <c r="D520" t="s">
        <v>73</v>
      </c>
      <c r="E520" t="s">
        <v>74</v>
      </c>
      <c r="F520" t="s">
        <v>91</v>
      </c>
      <c r="G520" t="s">
        <v>71</v>
      </c>
      <c r="H520">
        <v>1</v>
      </c>
      <c r="I520" t="s">
        <v>240</v>
      </c>
      <c r="J520" s="3" t="s">
        <v>119</v>
      </c>
      <c r="K520" s="3" t="s">
        <v>172</v>
      </c>
      <c r="L520">
        <v>28</v>
      </c>
      <c r="T520" t="str">
        <f>Receive[[#This Row],[服装]]&amp;Receive[[#This Row],[名前]]&amp;Receive[[#This Row],[レアリティ]]</f>
        <v>ユニフォーム二岐丈晴ICONIC</v>
      </c>
    </row>
    <row r="521" spans="1:20" x14ac:dyDescent="0.3">
      <c r="A521">
        <f>VLOOKUP(Receive[[#This Row],[No用]],SetNo[[No.用]:[vlookup 用]],2,FALSE)</f>
        <v>91</v>
      </c>
      <c r="B521" t="s">
        <v>108</v>
      </c>
      <c r="C521" t="s">
        <v>93</v>
      </c>
      <c r="D521" t="s">
        <v>73</v>
      </c>
      <c r="E521" t="s">
        <v>74</v>
      </c>
      <c r="F521" t="s">
        <v>91</v>
      </c>
      <c r="G521" t="s">
        <v>71</v>
      </c>
      <c r="H521">
        <v>1</v>
      </c>
      <c r="I521" t="s">
        <v>240</v>
      </c>
      <c r="J521" s="3" t="s">
        <v>173</v>
      </c>
      <c r="K521" s="3" t="s">
        <v>172</v>
      </c>
      <c r="L521">
        <v>28</v>
      </c>
      <c r="T521" t="str">
        <f>Receive[[#This Row],[服装]]&amp;Receive[[#This Row],[名前]]&amp;Receive[[#This Row],[レアリティ]]</f>
        <v>ユニフォーム二岐丈晴ICONIC</v>
      </c>
    </row>
    <row r="522" spans="1:20" x14ac:dyDescent="0.3">
      <c r="A522">
        <f>VLOOKUP(Receive[[#This Row],[No用]],SetNo[[No.用]:[vlookup 用]],2,FALSE)</f>
        <v>91</v>
      </c>
      <c r="B522" t="s">
        <v>108</v>
      </c>
      <c r="C522" t="s">
        <v>93</v>
      </c>
      <c r="D522" t="s">
        <v>73</v>
      </c>
      <c r="E522" t="s">
        <v>74</v>
      </c>
      <c r="F522" t="s">
        <v>91</v>
      </c>
      <c r="G522" t="s">
        <v>71</v>
      </c>
      <c r="H522">
        <v>1</v>
      </c>
      <c r="I522" t="s">
        <v>240</v>
      </c>
      <c r="J522" s="3" t="s">
        <v>120</v>
      </c>
      <c r="K522" s="3" t="s">
        <v>172</v>
      </c>
      <c r="L522">
        <v>28</v>
      </c>
      <c r="T522" t="str">
        <f>Receive[[#This Row],[服装]]&amp;Receive[[#This Row],[名前]]&amp;Receive[[#This Row],[レアリティ]]</f>
        <v>ユニフォーム二岐丈晴ICONIC</v>
      </c>
    </row>
    <row r="523" spans="1:20" x14ac:dyDescent="0.3">
      <c r="A523">
        <f>VLOOKUP(Receive[[#This Row],[No用]],SetNo[[No.用]:[vlookup 用]],2,FALSE)</f>
        <v>91</v>
      </c>
      <c r="B523" t="s">
        <v>108</v>
      </c>
      <c r="C523" t="s">
        <v>93</v>
      </c>
      <c r="D523" t="s">
        <v>73</v>
      </c>
      <c r="E523" t="s">
        <v>74</v>
      </c>
      <c r="F523" t="s">
        <v>91</v>
      </c>
      <c r="G523" t="s">
        <v>71</v>
      </c>
      <c r="H523">
        <v>1</v>
      </c>
      <c r="I523" t="s">
        <v>240</v>
      </c>
      <c r="J523" s="3" t="s">
        <v>174</v>
      </c>
      <c r="K523" s="3" t="s">
        <v>172</v>
      </c>
      <c r="L523">
        <v>28</v>
      </c>
      <c r="T523" t="str">
        <f>Receive[[#This Row],[服装]]&amp;Receive[[#This Row],[名前]]&amp;Receive[[#This Row],[レアリティ]]</f>
        <v>ユニフォーム二岐丈晴ICONIC</v>
      </c>
    </row>
    <row r="524" spans="1:20" x14ac:dyDescent="0.3">
      <c r="A524">
        <f>VLOOKUP(Receive[[#This Row],[No用]],SetNo[[No.用]:[vlookup 用]],2,FALSE)</f>
        <v>91</v>
      </c>
      <c r="B524" t="s">
        <v>108</v>
      </c>
      <c r="C524" t="s">
        <v>93</v>
      </c>
      <c r="D524" t="s">
        <v>73</v>
      </c>
      <c r="E524" t="s">
        <v>74</v>
      </c>
      <c r="F524" t="s">
        <v>91</v>
      </c>
      <c r="G524" t="s">
        <v>71</v>
      </c>
      <c r="H524">
        <v>1</v>
      </c>
      <c r="I524" t="s">
        <v>240</v>
      </c>
      <c r="J524" s="3" t="s">
        <v>175</v>
      </c>
      <c r="K524" s="3" t="s">
        <v>172</v>
      </c>
      <c r="L524">
        <v>28</v>
      </c>
      <c r="T524" t="str">
        <f>Receive[[#This Row],[服装]]&amp;Receive[[#This Row],[名前]]&amp;Receive[[#This Row],[レアリティ]]</f>
        <v>ユニフォーム二岐丈晴ICONIC</v>
      </c>
    </row>
    <row r="525" spans="1:20" x14ac:dyDescent="0.3">
      <c r="A525">
        <f>VLOOKUP(Receive[[#This Row],[No用]],SetNo[[No.用]:[vlookup 用]],2,FALSE)</f>
        <v>92</v>
      </c>
      <c r="B525" t="s">
        <v>149</v>
      </c>
      <c r="C525" t="s">
        <v>93</v>
      </c>
      <c r="D525" t="s">
        <v>90</v>
      </c>
      <c r="E525" t="s">
        <v>74</v>
      </c>
      <c r="F525" t="s">
        <v>91</v>
      </c>
      <c r="G525" t="s">
        <v>71</v>
      </c>
      <c r="H525">
        <v>1</v>
      </c>
      <c r="I525" t="s">
        <v>240</v>
      </c>
      <c r="J525" s="3" t="s">
        <v>119</v>
      </c>
      <c r="K525" s="3" t="s">
        <v>172</v>
      </c>
      <c r="L525">
        <v>28</v>
      </c>
      <c r="T525" t="str">
        <f>Receive[[#This Row],[服装]]&amp;Receive[[#This Row],[名前]]&amp;Receive[[#This Row],[レアリティ]]</f>
        <v>制服二岐丈晴ICONIC</v>
      </c>
    </row>
    <row r="526" spans="1:20" x14ac:dyDescent="0.3">
      <c r="A526">
        <f>VLOOKUP(Receive[[#This Row],[No用]],SetNo[[No.用]:[vlookup 用]],2,FALSE)</f>
        <v>92</v>
      </c>
      <c r="B526" t="s">
        <v>149</v>
      </c>
      <c r="C526" t="s">
        <v>93</v>
      </c>
      <c r="D526" t="s">
        <v>90</v>
      </c>
      <c r="E526" t="s">
        <v>74</v>
      </c>
      <c r="F526" t="s">
        <v>91</v>
      </c>
      <c r="G526" t="s">
        <v>71</v>
      </c>
      <c r="H526">
        <v>1</v>
      </c>
      <c r="I526" t="s">
        <v>240</v>
      </c>
      <c r="J526" s="3" t="s">
        <v>173</v>
      </c>
      <c r="K526" s="3" t="s">
        <v>172</v>
      </c>
      <c r="L526">
        <v>28</v>
      </c>
      <c r="T526" t="str">
        <f>Receive[[#This Row],[服装]]&amp;Receive[[#This Row],[名前]]&amp;Receive[[#This Row],[レアリティ]]</f>
        <v>制服二岐丈晴ICONIC</v>
      </c>
    </row>
    <row r="527" spans="1:20" x14ac:dyDescent="0.3">
      <c r="A527">
        <f>VLOOKUP(Receive[[#This Row],[No用]],SetNo[[No.用]:[vlookup 用]],2,FALSE)</f>
        <v>92</v>
      </c>
      <c r="B527" t="s">
        <v>149</v>
      </c>
      <c r="C527" t="s">
        <v>93</v>
      </c>
      <c r="D527" t="s">
        <v>90</v>
      </c>
      <c r="E527" t="s">
        <v>74</v>
      </c>
      <c r="F527" t="s">
        <v>91</v>
      </c>
      <c r="G527" t="s">
        <v>71</v>
      </c>
      <c r="H527">
        <v>1</v>
      </c>
      <c r="I527" t="s">
        <v>240</v>
      </c>
      <c r="J527" s="3" t="s">
        <v>120</v>
      </c>
      <c r="K527" s="3" t="s">
        <v>172</v>
      </c>
      <c r="L527">
        <v>28</v>
      </c>
      <c r="T527" t="str">
        <f>Receive[[#This Row],[服装]]&amp;Receive[[#This Row],[名前]]&amp;Receive[[#This Row],[レアリティ]]</f>
        <v>制服二岐丈晴ICONIC</v>
      </c>
    </row>
    <row r="528" spans="1:20" x14ac:dyDescent="0.3">
      <c r="A528">
        <f>VLOOKUP(Receive[[#This Row],[No用]],SetNo[[No.用]:[vlookup 用]],2,FALSE)</f>
        <v>92</v>
      </c>
      <c r="B528" t="s">
        <v>149</v>
      </c>
      <c r="C528" t="s">
        <v>93</v>
      </c>
      <c r="D528" t="s">
        <v>90</v>
      </c>
      <c r="E528" t="s">
        <v>74</v>
      </c>
      <c r="F528" t="s">
        <v>91</v>
      </c>
      <c r="G528" t="s">
        <v>71</v>
      </c>
      <c r="H528">
        <v>1</v>
      </c>
      <c r="I528" t="s">
        <v>240</v>
      </c>
      <c r="J528" s="3" t="s">
        <v>174</v>
      </c>
      <c r="K528" s="3" t="s">
        <v>172</v>
      </c>
      <c r="L528">
        <v>28</v>
      </c>
      <c r="T528" t="str">
        <f>Receive[[#This Row],[服装]]&amp;Receive[[#This Row],[名前]]&amp;Receive[[#This Row],[レアリティ]]</f>
        <v>制服二岐丈晴ICONIC</v>
      </c>
    </row>
    <row r="529" spans="1:20" x14ac:dyDescent="0.3">
      <c r="A529">
        <f>VLOOKUP(Receive[[#This Row],[No用]],SetNo[[No.用]:[vlookup 用]],2,FALSE)</f>
        <v>92</v>
      </c>
      <c r="B529" t="s">
        <v>149</v>
      </c>
      <c r="C529" t="s">
        <v>93</v>
      </c>
      <c r="D529" t="s">
        <v>90</v>
      </c>
      <c r="E529" t="s">
        <v>74</v>
      </c>
      <c r="F529" t="s">
        <v>91</v>
      </c>
      <c r="G529" t="s">
        <v>71</v>
      </c>
      <c r="H529">
        <v>1</v>
      </c>
      <c r="I529" t="s">
        <v>240</v>
      </c>
      <c r="J529" s="3" t="s">
        <v>175</v>
      </c>
      <c r="K529" s="3" t="s">
        <v>172</v>
      </c>
      <c r="L529">
        <v>28</v>
      </c>
      <c r="T529" t="str">
        <f>Receive[[#This Row],[服装]]&amp;Receive[[#This Row],[名前]]&amp;Receive[[#This Row],[レアリティ]]</f>
        <v>制服二岐丈晴ICONIC</v>
      </c>
    </row>
    <row r="530" spans="1:20" x14ac:dyDescent="0.3">
      <c r="A530">
        <f>VLOOKUP(Receive[[#This Row],[No用]],SetNo[[No.用]:[vlookup 用]],2,FALSE)</f>
        <v>93</v>
      </c>
      <c r="B530" t="s">
        <v>108</v>
      </c>
      <c r="C530" t="s">
        <v>99</v>
      </c>
      <c r="D530" t="s">
        <v>73</v>
      </c>
      <c r="E530" t="s">
        <v>78</v>
      </c>
      <c r="F530" t="s">
        <v>91</v>
      </c>
      <c r="G530" t="s">
        <v>71</v>
      </c>
      <c r="H530">
        <v>1</v>
      </c>
      <c r="I530" t="s">
        <v>240</v>
      </c>
      <c r="J530" s="3" t="s">
        <v>119</v>
      </c>
      <c r="K530" s="3" t="s">
        <v>172</v>
      </c>
      <c r="L530">
        <v>27</v>
      </c>
      <c r="T530" t="str">
        <f>Receive[[#This Row],[服装]]&amp;Receive[[#This Row],[名前]]&amp;Receive[[#This Row],[レアリティ]]</f>
        <v>ユニフォーム沼尻凛太郎ICONIC</v>
      </c>
    </row>
    <row r="531" spans="1:20" x14ac:dyDescent="0.3">
      <c r="A531">
        <f>VLOOKUP(Receive[[#This Row],[No用]],SetNo[[No.用]:[vlookup 用]],2,FALSE)</f>
        <v>93</v>
      </c>
      <c r="B531" t="s">
        <v>108</v>
      </c>
      <c r="C531" t="s">
        <v>99</v>
      </c>
      <c r="D531" t="s">
        <v>73</v>
      </c>
      <c r="E531" t="s">
        <v>78</v>
      </c>
      <c r="F531" t="s">
        <v>91</v>
      </c>
      <c r="G531" t="s">
        <v>71</v>
      </c>
      <c r="H531">
        <v>1</v>
      </c>
      <c r="I531" t="s">
        <v>240</v>
      </c>
      <c r="J531" s="3" t="s">
        <v>173</v>
      </c>
      <c r="K531" s="3" t="s">
        <v>172</v>
      </c>
      <c r="L531">
        <v>27</v>
      </c>
      <c r="T531" t="str">
        <f>Receive[[#This Row],[服装]]&amp;Receive[[#This Row],[名前]]&amp;Receive[[#This Row],[レアリティ]]</f>
        <v>ユニフォーム沼尻凛太郎ICONIC</v>
      </c>
    </row>
    <row r="532" spans="1:20" x14ac:dyDescent="0.3">
      <c r="A532">
        <f>VLOOKUP(Receive[[#This Row],[No用]],SetNo[[No.用]:[vlookup 用]],2,FALSE)</f>
        <v>93</v>
      </c>
      <c r="B532" t="s">
        <v>108</v>
      </c>
      <c r="C532" t="s">
        <v>99</v>
      </c>
      <c r="D532" t="s">
        <v>73</v>
      </c>
      <c r="E532" t="s">
        <v>78</v>
      </c>
      <c r="F532" t="s">
        <v>91</v>
      </c>
      <c r="G532" t="s">
        <v>71</v>
      </c>
      <c r="H532">
        <v>1</v>
      </c>
      <c r="I532" t="s">
        <v>240</v>
      </c>
      <c r="J532" s="3" t="s">
        <v>120</v>
      </c>
      <c r="K532" s="3" t="s">
        <v>172</v>
      </c>
      <c r="L532">
        <v>27</v>
      </c>
      <c r="T532" t="str">
        <f>Receive[[#This Row],[服装]]&amp;Receive[[#This Row],[名前]]&amp;Receive[[#This Row],[レアリティ]]</f>
        <v>ユニフォーム沼尻凛太郎ICONIC</v>
      </c>
    </row>
    <row r="533" spans="1:20" x14ac:dyDescent="0.3">
      <c r="A533">
        <f>VLOOKUP(Receive[[#This Row],[No用]],SetNo[[No.用]:[vlookup 用]],2,FALSE)</f>
        <v>93</v>
      </c>
      <c r="B533" t="s">
        <v>108</v>
      </c>
      <c r="C533" t="s">
        <v>99</v>
      </c>
      <c r="D533" t="s">
        <v>73</v>
      </c>
      <c r="E533" t="s">
        <v>78</v>
      </c>
      <c r="F533" t="s">
        <v>91</v>
      </c>
      <c r="G533" t="s">
        <v>71</v>
      </c>
      <c r="H533">
        <v>1</v>
      </c>
      <c r="I533" t="s">
        <v>240</v>
      </c>
      <c r="J533" s="3" t="s">
        <v>174</v>
      </c>
      <c r="K533" s="3" t="s">
        <v>172</v>
      </c>
      <c r="L533">
        <v>27</v>
      </c>
      <c r="T533" t="str">
        <f>Receive[[#This Row],[服装]]&amp;Receive[[#This Row],[名前]]&amp;Receive[[#This Row],[レアリティ]]</f>
        <v>ユニフォーム沼尻凛太郎ICONIC</v>
      </c>
    </row>
    <row r="534" spans="1:20" x14ac:dyDescent="0.3">
      <c r="A534">
        <f>VLOOKUP(Receive[[#This Row],[No用]],SetNo[[No.用]:[vlookup 用]],2,FALSE)</f>
        <v>93</v>
      </c>
      <c r="B534" t="s">
        <v>108</v>
      </c>
      <c r="C534" t="s">
        <v>99</v>
      </c>
      <c r="D534" t="s">
        <v>73</v>
      </c>
      <c r="E534" t="s">
        <v>78</v>
      </c>
      <c r="F534" t="s">
        <v>91</v>
      </c>
      <c r="G534" t="s">
        <v>71</v>
      </c>
      <c r="H534">
        <v>1</v>
      </c>
      <c r="I534" t="s">
        <v>240</v>
      </c>
      <c r="J534" s="3" t="s">
        <v>175</v>
      </c>
      <c r="K534" s="3" t="s">
        <v>172</v>
      </c>
      <c r="L534">
        <v>14</v>
      </c>
      <c r="T534" t="str">
        <f>Receive[[#This Row],[服装]]&amp;Receive[[#This Row],[名前]]&amp;Receive[[#This Row],[レアリティ]]</f>
        <v>ユニフォーム沼尻凛太郎ICONIC</v>
      </c>
    </row>
    <row r="535" spans="1:20" x14ac:dyDescent="0.3">
      <c r="A535">
        <f>VLOOKUP(Receive[[#This Row],[No用]],SetNo[[No.用]:[vlookup 用]],2,FALSE)</f>
        <v>94</v>
      </c>
      <c r="B535" t="s">
        <v>108</v>
      </c>
      <c r="C535" t="s">
        <v>94</v>
      </c>
      <c r="D535" t="s">
        <v>90</v>
      </c>
      <c r="E535" t="s">
        <v>82</v>
      </c>
      <c r="F535" t="s">
        <v>91</v>
      </c>
      <c r="G535" t="s">
        <v>71</v>
      </c>
      <c r="H535">
        <v>1</v>
      </c>
      <c r="I535" t="s">
        <v>240</v>
      </c>
      <c r="J535" s="3" t="s">
        <v>119</v>
      </c>
      <c r="K535" s="3" t="s">
        <v>172</v>
      </c>
      <c r="L535">
        <v>27</v>
      </c>
      <c r="T535" t="str">
        <f>Receive[[#This Row],[服装]]&amp;Receive[[#This Row],[名前]]&amp;Receive[[#This Row],[レアリティ]]</f>
        <v>ユニフォーム飯坂信義ICONIC</v>
      </c>
    </row>
    <row r="536" spans="1:20" x14ac:dyDescent="0.3">
      <c r="A536">
        <f>VLOOKUP(Receive[[#This Row],[No用]],SetNo[[No.用]:[vlookup 用]],2,FALSE)</f>
        <v>94</v>
      </c>
      <c r="B536" t="s">
        <v>108</v>
      </c>
      <c r="C536" t="s">
        <v>94</v>
      </c>
      <c r="D536" t="s">
        <v>90</v>
      </c>
      <c r="E536" t="s">
        <v>82</v>
      </c>
      <c r="F536" t="s">
        <v>91</v>
      </c>
      <c r="G536" t="s">
        <v>71</v>
      </c>
      <c r="H536">
        <v>1</v>
      </c>
      <c r="I536" t="s">
        <v>240</v>
      </c>
      <c r="J536" s="3" t="s">
        <v>173</v>
      </c>
      <c r="K536" s="3" t="s">
        <v>172</v>
      </c>
      <c r="L536">
        <v>27</v>
      </c>
      <c r="T536" t="str">
        <f>Receive[[#This Row],[服装]]&amp;Receive[[#This Row],[名前]]&amp;Receive[[#This Row],[レアリティ]]</f>
        <v>ユニフォーム飯坂信義ICONIC</v>
      </c>
    </row>
    <row r="537" spans="1:20" x14ac:dyDescent="0.3">
      <c r="A537">
        <f>VLOOKUP(Receive[[#This Row],[No用]],SetNo[[No.用]:[vlookup 用]],2,FALSE)</f>
        <v>94</v>
      </c>
      <c r="B537" t="s">
        <v>108</v>
      </c>
      <c r="C537" t="s">
        <v>94</v>
      </c>
      <c r="D537" t="s">
        <v>90</v>
      </c>
      <c r="E537" t="s">
        <v>82</v>
      </c>
      <c r="F537" t="s">
        <v>91</v>
      </c>
      <c r="G537" t="s">
        <v>71</v>
      </c>
      <c r="H537">
        <v>1</v>
      </c>
      <c r="I537" t="s">
        <v>240</v>
      </c>
      <c r="J537" s="3" t="s">
        <v>120</v>
      </c>
      <c r="K537" s="3" t="s">
        <v>172</v>
      </c>
      <c r="L537">
        <v>27</v>
      </c>
      <c r="T537" t="str">
        <f>Receive[[#This Row],[服装]]&amp;Receive[[#This Row],[名前]]&amp;Receive[[#This Row],[レアリティ]]</f>
        <v>ユニフォーム飯坂信義ICONIC</v>
      </c>
    </row>
    <row r="538" spans="1:20" x14ac:dyDescent="0.3">
      <c r="A538">
        <f>VLOOKUP(Receive[[#This Row],[No用]],SetNo[[No.用]:[vlookup 用]],2,FALSE)</f>
        <v>94</v>
      </c>
      <c r="B538" t="s">
        <v>108</v>
      </c>
      <c r="C538" t="s">
        <v>94</v>
      </c>
      <c r="D538" t="s">
        <v>90</v>
      </c>
      <c r="E538" t="s">
        <v>82</v>
      </c>
      <c r="F538" t="s">
        <v>91</v>
      </c>
      <c r="G538" t="s">
        <v>71</v>
      </c>
      <c r="H538">
        <v>1</v>
      </c>
      <c r="I538" t="s">
        <v>240</v>
      </c>
      <c r="J538" s="3" t="s">
        <v>174</v>
      </c>
      <c r="K538" s="3" t="s">
        <v>172</v>
      </c>
      <c r="L538">
        <v>27</v>
      </c>
      <c r="T538" t="str">
        <f>Receive[[#This Row],[服装]]&amp;Receive[[#This Row],[名前]]&amp;Receive[[#This Row],[レアリティ]]</f>
        <v>ユニフォーム飯坂信義ICONIC</v>
      </c>
    </row>
    <row r="539" spans="1:20" x14ac:dyDescent="0.3">
      <c r="A539">
        <f>VLOOKUP(Receive[[#This Row],[No用]],SetNo[[No.用]:[vlookup 用]],2,FALSE)</f>
        <v>94</v>
      </c>
      <c r="B539" t="s">
        <v>108</v>
      </c>
      <c r="C539" t="s">
        <v>94</v>
      </c>
      <c r="D539" t="s">
        <v>90</v>
      </c>
      <c r="E539" t="s">
        <v>82</v>
      </c>
      <c r="F539" t="s">
        <v>91</v>
      </c>
      <c r="G539" t="s">
        <v>71</v>
      </c>
      <c r="H539">
        <v>1</v>
      </c>
      <c r="I539" t="s">
        <v>240</v>
      </c>
      <c r="J539" s="3" t="s">
        <v>175</v>
      </c>
      <c r="K539" s="3" t="s">
        <v>172</v>
      </c>
      <c r="L539">
        <v>14</v>
      </c>
      <c r="T539" t="str">
        <f>Receive[[#This Row],[服装]]&amp;Receive[[#This Row],[名前]]&amp;Receive[[#This Row],[レアリティ]]</f>
        <v>ユニフォーム飯坂信義ICONIC</v>
      </c>
    </row>
    <row r="540" spans="1:20" x14ac:dyDescent="0.3">
      <c r="A540">
        <f>VLOOKUP(Receive[[#This Row],[No用]],SetNo[[No.用]:[vlookup 用]],2,FALSE)</f>
        <v>95</v>
      </c>
      <c r="B540" t="s">
        <v>108</v>
      </c>
      <c r="C540" t="s">
        <v>95</v>
      </c>
      <c r="D540" t="s">
        <v>90</v>
      </c>
      <c r="E540" t="s">
        <v>78</v>
      </c>
      <c r="F540" t="s">
        <v>91</v>
      </c>
      <c r="G540" t="s">
        <v>71</v>
      </c>
      <c r="H540">
        <v>1</v>
      </c>
      <c r="I540" t="s">
        <v>240</v>
      </c>
      <c r="J540" s="3" t="s">
        <v>119</v>
      </c>
      <c r="K540" s="3" t="s">
        <v>172</v>
      </c>
      <c r="L540">
        <v>27</v>
      </c>
      <c r="T540" t="str">
        <f>Receive[[#This Row],[服装]]&amp;Receive[[#This Row],[名前]]&amp;Receive[[#This Row],[レアリティ]]</f>
        <v>ユニフォーム東山勝道ICONIC</v>
      </c>
    </row>
    <row r="541" spans="1:20" x14ac:dyDescent="0.3">
      <c r="A541">
        <f>VLOOKUP(Receive[[#This Row],[No用]],SetNo[[No.用]:[vlookup 用]],2,FALSE)</f>
        <v>95</v>
      </c>
      <c r="B541" t="s">
        <v>108</v>
      </c>
      <c r="C541" t="s">
        <v>95</v>
      </c>
      <c r="D541" t="s">
        <v>90</v>
      </c>
      <c r="E541" t="s">
        <v>78</v>
      </c>
      <c r="F541" t="s">
        <v>91</v>
      </c>
      <c r="G541" t="s">
        <v>71</v>
      </c>
      <c r="H541">
        <v>1</v>
      </c>
      <c r="I541" t="s">
        <v>240</v>
      </c>
      <c r="J541" s="3" t="s">
        <v>173</v>
      </c>
      <c r="K541" s="3" t="s">
        <v>172</v>
      </c>
      <c r="L541">
        <v>27</v>
      </c>
      <c r="T541" t="str">
        <f>Receive[[#This Row],[服装]]&amp;Receive[[#This Row],[名前]]&amp;Receive[[#This Row],[レアリティ]]</f>
        <v>ユニフォーム東山勝道ICONIC</v>
      </c>
    </row>
    <row r="542" spans="1:20" x14ac:dyDescent="0.3">
      <c r="A542">
        <f>VLOOKUP(Receive[[#This Row],[No用]],SetNo[[No.用]:[vlookup 用]],2,FALSE)</f>
        <v>95</v>
      </c>
      <c r="B542" t="s">
        <v>108</v>
      </c>
      <c r="C542" t="s">
        <v>95</v>
      </c>
      <c r="D542" t="s">
        <v>90</v>
      </c>
      <c r="E542" t="s">
        <v>78</v>
      </c>
      <c r="F542" t="s">
        <v>91</v>
      </c>
      <c r="G542" t="s">
        <v>71</v>
      </c>
      <c r="H542">
        <v>1</v>
      </c>
      <c r="I542" t="s">
        <v>240</v>
      </c>
      <c r="J542" s="3" t="s">
        <v>120</v>
      </c>
      <c r="K542" s="3" t="s">
        <v>172</v>
      </c>
      <c r="L542">
        <v>27</v>
      </c>
      <c r="T542" t="str">
        <f>Receive[[#This Row],[服装]]&amp;Receive[[#This Row],[名前]]&amp;Receive[[#This Row],[レアリティ]]</f>
        <v>ユニフォーム東山勝道ICONIC</v>
      </c>
    </row>
    <row r="543" spans="1:20" x14ac:dyDescent="0.3">
      <c r="A543">
        <f>VLOOKUP(Receive[[#This Row],[No用]],SetNo[[No.用]:[vlookup 用]],2,FALSE)</f>
        <v>95</v>
      </c>
      <c r="B543" t="s">
        <v>108</v>
      </c>
      <c r="C543" t="s">
        <v>95</v>
      </c>
      <c r="D543" t="s">
        <v>90</v>
      </c>
      <c r="E543" t="s">
        <v>78</v>
      </c>
      <c r="F543" t="s">
        <v>91</v>
      </c>
      <c r="G543" t="s">
        <v>71</v>
      </c>
      <c r="H543">
        <v>1</v>
      </c>
      <c r="I543" t="s">
        <v>240</v>
      </c>
      <c r="J543" s="3" t="s">
        <v>174</v>
      </c>
      <c r="K543" s="3" t="s">
        <v>172</v>
      </c>
      <c r="L543">
        <v>27</v>
      </c>
      <c r="T543" t="str">
        <f>Receive[[#This Row],[服装]]&amp;Receive[[#This Row],[名前]]&amp;Receive[[#This Row],[レアリティ]]</f>
        <v>ユニフォーム東山勝道ICONIC</v>
      </c>
    </row>
    <row r="544" spans="1:20" x14ac:dyDescent="0.3">
      <c r="A544">
        <f>VLOOKUP(Receive[[#This Row],[No用]],SetNo[[No.用]:[vlookup 用]],2,FALSE)</f>
        <v>95</v>
      </c>
      <c r="B544" t="s">
        <v>108</v>
      </c>
      <c r="C544" t="s">
        <v>95</v>
      </c>
      <c r="D544" t="s">
        <v>90</v>
      </c>
      <c r="E544" t="s">
        <v>78</v>
      </c>
      <c r="F544" t="s">
        <v>91</v>
      </c>
      <c r="G544" t="s">
        <v>71</v>
      </c>
      <c r="H544">
        <v>1</v>
      </c>
      <c r="I544" t="s">
        <v>240</v>
      </c>
      <c r="J544" s="3" t="s">
        <v>175</v>
      </c>
      <c r="K544" s="3" t="s">
        <v>172</v>
      </c>
      <c r="L544">
        <v>14</v>
      </c>
      <c r="T544" t="str">
        <f>Receive[[#This Row],[服装]]&amp;Receive[[#This Row],[名前]]&amp;Receive[[#This Row],[レアリティ]]</f>
        <v>ユニフォーム東山勝道ICONIC</v>
      </c>
    </row>
    <row r="545" spans="1:20" x14ac:dyDescent="0.3">
      <c r="A545">
        <f>VLOOKUP(Receive[[#This Row],[No用]],SetNo[[No.用]:[vlookup 用]],2,FALSE)</f>
        <v>96</v>
      </c>
      <c r="B545" t="s">
        <v>108</v>
      </c>
      <c r="C545" t="s">
        <v>96</v>
      </c>
      <c r="D545" t="s">
        <v>90</v>
      </c>
      <c r="E545" t="s">
        <v>80</v>
      </c>
      <c r="F545" t="s">
        <v>91</v>
      </c>
      <c r="G545" t="s">
        <v>71</v>
      </c>
      <c r="H545">
        <v>1</v>
      </c>
      <c r="I545" t="s">
        <v>240</v>
      </c>
      <c r="J545" s="3" t="s">
        <v>119</v>
      </c>
      <c r="K545" s="3" t="s">
        <v>183</v>
      </c>
      <c r="L545">
        <v>36</v>
      </c>
      <c r="T545" t="str">
        <f>Receive[[#This Row],[服装]]&amp;Receive[[#This Row],[名前]]&amp;Receive[[#This Row],[レアリティ]]</f>
        <v>ユニフォーム土湯新ICONIC</v>
      </c>
    </row>
    <row r="546" spans="1:20" x14ac:dyDescent="0.3">
      <c r="A546">
        <f>VLOOKUP(Receive[[#This Row],[No用]],SetNo[[No.用]:[vlookup 用]],2,FALSE)</f>
        <v>96</v>
      </c>
      <c r="B546" t="s">
        <v>108</v>
      </c>
      <c r="C546" t="s">
        <v>96</v>
      </c>
      <c r="D546" t="s">
        <v>90</v>
      </c>
      <c r="E546" t="s">
        <v>80</v>
      </c>
      <c r="F546" t="s">
        <v>91</v>
      </c>
      <c r="G546" t="s">
        <v>71</v>
      </c>
      <c r="H546">
        <v>1</v>
      </c>
      <c r="I546" t="s">
        <v>240</v>
      </c>
      <c r="J546" s="3" t="s">
        <v>205</v>
      </c>
      <c r="K546" s="3" t="s">
        <v>183</v>
      </c>
      <c r="L546">
        <v>42</v>
      </c>
      <c r="T546" t="str">
        <f>Receive[[#This Row],[服装]]&amp;Receive[[#This Row],[名前]]&amp;Receive[[#This Row],[レアリティ]]</f>
        <v>ユニフォーム土湯新ICONIC</v>
      </c>
    </row>
    <row r="547" spans="1:20" x14ac:dyDescent="0.3">
      <c r="A547">
        <f>VLOOKUP(Receive[[#This Row],[No用]],SetNo[[No.用]:[vlookup 用]],2,FALSE)</f>
        <v>96</v>
      </c>
      <c r="B547" t="s">
        <v>108</v>
      </c>
      <c r="C547" t="s">
        <v>96</v>
      </c>
      <c r="D547" t="s">
        <v>90</v>
      </c>
      <c r="E547" t="s">
        <v>80</v>
      </c>
      <c r="F547" t="s">
        <v>91</v>
      </c>
      <c r="G547" t="s">
        <v>71</v>
      </c>
      <c r="H547">
        <v>1</v>
      </c>
      <c r="I547" t="s">
        <v>240</v>
      </c>
      <c r="J547" s="3" t="s">
        <v>173</v>
      </c>
      <c r="K547" s="3" t="s">
        <v>172</v>
      </c>
      <c r="L547">
        <v>34</v>
      </c>
      <c r="T547" t="str">
        <f>Receive[[#This Row],[服装]]&amp;Receive[[#This Row],[名前]]&amp;Receive[[#This Row],[レアリティ]]</f>
        <v>ユニフォーム土湯新ICONIC</v>
      </c>
    </row>
    <row r="548" spans="1:20" x14ac:dyDescent="0.3">
      <c r="A548">
        <f>VLOOKUP(Receive[[#This Row],[No用]],SetNo[[No.用]:[vlookup 用]],2,FALSE)</f>
        <v>96</v>
      </c>
      <c r="B548" t="s">
        <v>108</v>
      </c>
      <c r="C548" t="s">
        <v>96</v>
      </c>
      <c r="D548" t="s">
        <v>90</v>
      </c>
      <c r="E548" t="s">
        <v>80</v>
      </c>
      <c r="F548" t="s">
        <v>91</v>
      </c>
      <c r="G548" t="s">
        <v>71</v>
      </c>
      <c r="H548">
        <v>1</v>
      </c>
      <c r="I548" t="s">
        <v>240</v>
      </c>
      <c r="J548" s="3" t="s">
        <v>242</v>
      </c>
      <c r="K548" s="3" t="s">
        <v>172</v>
      </c>
      <c r="L548">
        <v>34</v>
      </c>
      <c r="T548" t="str">
        <f>Receive[[#This Row],[服装]]&amp;Receive[[#This Row],[名前]]&amp;Receive[[#This Row],[レアリティ]]</f>
        <v>ユニフォーム土湯新ICONIC</v>
      </c>
    </row>
    <row r="549" spans="1:20" x14ac:dyDescent="0.3">
      <c r="A549">
        <f>VLOOKUP(Receive[[#This Row],[No用]],SetNo[[No.用]:[vlookup 用]],2,FALSE)</f>
        <v>96</v>
      </c>
      <c r="B549" t="s">
        <v>108</v>
      </c>
      <c r="C549" t="s">
        <v>96</v>
      </c>
      <c r="D549" t="s">
        <v>90</v>
      </c>
      <c r="E549" t="s">
        <v>80</v>
      </c>
      <c r="F549" t="s">
        <v>91</v>
      </c>
      <c r="G549" t="s">
        <v>71</v>
      </c>
      <c r="H549">
        <v>1</v>
      </c>
      <c r="I549" t="s">
        <v>240</v>
      </c>
      <c r="J549" s="3" t="s">
        <v>120</v>
      </c>
      <c r="K549" s="3" t="s">
        <v>183</v>
      </c>
      <c r="L549">
        <v>36</v>
      </c>
      <c r="T549" t="str">
        <f>Receive[[#This Row],[服装]]&amp;Receive[[#This Row],[名前]]&amp;Receive[[#This Row],[レアリティ]]</f>
        <v>ユニフォーム土湯新ICONIC</v>
      </c>
    </row>
    <row r="550" spans="1:20" x14ac:dyDescent="0.3">
      <c r="A550">
        <f>VLOOKUP(Receive[[#This Row],[No用]],SetNo[[No.用]:[vlookup 用]],2,FALSE)</f>
        <v>96</v>
      </c>
      <c r="B550" t="s">
        <v>108</v>
      </c>
      <c r="C550" t="s">
        <v>96</v>
      </c>
      <c r="D550" t="s">
        <v>90</v>
      </c>
      <c r="E550" t="s">
        <v>80</v>
      </c>
      <c r="F550" t="s">
        <v>91</v>
      </c>
      <c r="G550" t="s">
        <v>71</v>
      </c>
      <c r="H550">
        <v>1</v>
      </c>
      <c r="I550" t="s">
        <v>240</v>
      </c>
      <c r="J550" s="3" t="s">
        <v>174</v>
      </c>
      <c r="K550" s="3" t="s">
        <v>172</v>
      </c>
      <c r="L550">
        <v>34</v>
      </c>
      <c r="T550" t="str">
        <f>Receive[[#This Row],[服装]]&amp;Receive[[#This Row],[名前]]&amp;Receive[[#This Row],[レアリティ]]</f>
        <v>ユニフォーム土湯新ICONIC</v>
      </c>
    </row>
    <row r="551" spans="1:20" x14ac:dyDescent="0.3">
      <c r="A551">
        <f>VLOOKUP(Receive[[#This Row],[No用]],SetNo[[No.用]:[vlookup 用]],2,FALSE)</f>
        <v>96</v>
      </c>
      <c r="B551" t="s">
        <v>108</v>
      </c>
      <c r="C551" t="s">
        <v>96</v>
      </c>
      <c r="D551" t="s">
        <v>90</v>
      </c>
      <c r="E551" t="s">
        <v>80</v>
      </c>
      <c r="F551" t="s">
        <v>91</v>
      </c>
      <c r="G551" t="s">
        <v>71</v>
      </c>
      <c r="H551">
        <v>1</v>
      </c>
      <c r="I551" t="s">
        <v>240</v>
      </c>
      <c r="J551" s="3" t="s">
        <v>175</v>
      </c>
      <c r="K551" s="3" t="s">
        <v>172</v>
      </c>
      <c r="L551">
        <v>34</v>
      </c>
      <c r="T551" t="str">
        <f>Receive[[#This Row],[服装]]&amp;Receive[[#This Row],[名前]]&amp;Receive[[#This Row],[レアリティ]]</f>
        <v>ユニフォーム土湯新ICONIC</v>
      </c>
    </row>
    <row r="552" spans="1:20" x14ac:dyDescent="0.3">
      <c r="A552">
        <f>VLOOKUP(Receive[[#This Row],[No用]],SetNo[[No.用]:[vlookup 用]],2,FALSE)</f>
        <v>96</v>
      </c>
      <c r="B552" t="s">
        <v>108</v>
      </c>
      <c r="C552" t="s">
        <v>96</v>
      </c>
      <c r="D552" t="s">
        <v>90</v>
      </c>
      <c r="E552" t="s">
        <v>80</v>
      </c>
      <c r="F552" t="s">
        <v>91</v>
      </c>
      <c r="G552" t="s">
        <v>71</v>
      </c>
      <c r="H552">
        <v>1</v>
      </c>
      <c r="I552" t="s">
        <v>240</v>
      </c>
      <c r="J552" s="3" t="s">
        <v>193</v>
      </c>
      <c r="K552" s="3" t="s">
        <v>236</v>
      </c>
      <c r="L552">
        <v>47</v>
      </c>
      <c r="N552">
        <v>57</v>
      </c>
      <c r="T552" t="str">
        <f>Receive[[#This Row],[服装]]&amp;Receive[[#This Row],[名前]]&amp;Receive[[#This Row],[レアリティ]]</f>
        <v>ユニフォーム土湯新ICONIC</v>
      </c>
    </row>
    <row r="553" spans="1:20" x14ac:dyDescent="0.3">
      <c r="A553">
        <f>VLOOKUP(Receive[[#This Row],[No用]],SetNo[[No.用]:[vlookup 用]],2,FALSE)</f>
        <v>97</v>
      </c>
      <c r="B553" t="s">
        <v>216</v>
      </c>
      <c r="C553" t="s">
        <v>584</v>
      </c>
      <c r="D553" t="s">
        <v>28</v>
      </c>
      <c r="E553" t="s">
        <v>25</v>
      </c>
      <c r="F553" t="s">
        <v>157</v>
      </c>
      <c r="G553" t="s">
        <v>71</v>
      </c>
      <c r="H553">
        <v>1</v>
      </c>
      <c r="I553" t="s">
        <v>240</v>
      </c>
      <c r="J553" s="3" t="s">
        <v>119</v>
      </c>
      <c r="K553" s="3" t="s">
        <v>172</v>
      </c>
      <c r="L553">
        <v>26</v>
      </c>
      <c r="T553" t="str">
        <f>Receive[[#This Row],[服装]]&amp;Receive[[#This Row],[名前]]&amp;Receive[[#This Row],[レアリティ]]</f>
        <v>ユニフォーム中島猛ICONIC</v>
      </c>
    </row>
    <row r="554" spans="1:20" x14ac:dyDescent="0.3">
      <c r="A554">
        <f>VLOOKUP(Receive[[#This Row],[No用]],SetNo[[No.用]:[vlookup 用]],2,FALSE)</f>
        <v>97</v>
      </c>
      <c r="B554" t="s">
        <v>216</v>
      </c>
      <c r="C554" t="s">
        <v>584</v>
      </c>
      <c r="D554" t="s">
        <v>28</v>
      </c>
      <c r="E554" t="s">
        <v>25</v>
      </c>
      <c r="F554" t="s">
        <v>157</v>
      </c>
      <c r="G554" t="s">
        <v>71</v>
      </c>
      <c r="H554">
        <v>1</v>
      </c>
      <c r="I554" t="s">
        <v>240</v>
      </c>
      <c r="J554" s="3" t="s">
        <v>173</v>
      </c>
      <c r="K554" s="3" t="s">
        <v>172</v>
      </c>
      <c r="L554">
        <v>26</v>
      </c>
      <c r="T554" t="str">
        <f>Receive[[#This Row],[服装]]&amp;Receive[[#This Row],[名前]]&amp;Receive[[#This Row],[レアリティ]]</f>
        <v>ユニフォーム中島猛ICONIC</v>
      </c>
    </row>
    <row r="555" spans="1:20" x14ac:dyDescent="0.3">
      <c r="A555">
        <f>VLOOKUP(Receive[[#This Row],[No用]],SetNo[[No.用]:[vlookup 用]],2,FALSE)</f>
        <v>97</v>
      </c>
      <c r="B555" t="s">
        <v>216</v>
      </c>
      <c r="C555" t="s">
        <v>584</v>
      </c>
      <c r="D555" t="s">
        <v>28</v>
      </c>
      <c r="E555" t="s">
        <v>25</v>
      </c>
      <c r="F555" t="s">
        <v>157</v>
      </c>
      <c r="G555" t="s">
        <v>71</v>
      </c>
      <c r="H555">
        <v>1</v>
      </c>
      <c r="I555" t="s">
        <v>240</v>
      </c>
      <c r="J555" s="3" t="s">
        <v>242</v>
      </c>
      <c r="K555" s="3" t="s">
        <v>172</v>
      </c>
      <c r="L555">
        <v>26</v>
      </c>
      <c r="T555" t="str">
        <f>Receive[[#This Row],[服装]]&amp;Receive[[#This Row],[名前]]&amp;Receive[[#This Row],[レアリティ]]</f>
        <v>ユニフォーム中島猛ICONIC</v>
      </c>
    </row>
    <row r="556" spans="1:20" x14ac:dyDescent="0.3">
      <c r="A556">
        <f>VLOOKUP(Receive[[#This Row],[No用]],SetNo[[No.用]:[vlookup 用]],2,FALSE)</f>
        <v>97</v>
      </c>
      <c r="B556" t="s">
        <v>216</v>
      </c>
      <c r="C556" t="s">
        <v>584</v>
      </c>
      <c r="D556" t="s">
        <v>28</v>
      </c>
      <c r="E556" t="s">
        <v>25</v>
      </c>
      <c r="F556" t="s">
        <v>157</v>
      </c>
      <c r="G556" t="s">
        <v>71</v>
      </c>
      <c r="H556">
        <v>1</v>
      </c>
      <c r="I556" t="s">
        <v>240</v>
      </c>
      <c r="J556" s="3" t="s">
        <v>120</v>
      </c>
      <c r="K556" s="3" t="s">
        <v>172</v>
      </c>
      <c r="L556">
        <v>26</v>
      </c>
      <c r="T556" t="str">
        <f>Receive[[#This Row],[服装]]&amp;Receive[[#This Row],[名前]]&amp;Receive[[#This Row],[レアリティ]]</f>
        <v>ユニフォーム中島猛ICONIC</v>
      </c>
    </row>
    <row r="557" spans="1:20" x14ac:dyDescent="0.3">
      <c r="A557">
        <f>VLOOKUP(Receive[[#This Row],[No用]],SetNo[[No.用]:[vlookup 用]],2,FALSE)</f>
        <v>97</v>
      </c>
      <c r="B557" t="s">
        <v>216</v>
      </c>
      <c r="C557" t="s">
        <v>584</v>
      </c>
      <c r="D557" t="s">
        <v>28</v>
      </c>
      <c r="E557" t="s">
        <v>25</v>
      </c>
      <c r="F557" t="s">
        <v>157</v>
      </c>
      <c r="G557" t="s">
        <v>71</v>
      </c>
      <c r="H557">
        <v>1</v>
      </c>
      <c r="I557" t="s">
        <v>240</v>
      </c>
      <c r="J557" s="3" t="s">
        <v>174</v>
      </c>
      <c r="K557" s="3" t="s">
        <v>172</v>
      </c>
      <c r="L557">
        <v>26</v>
      </c>
      <c r="T557" t="str">
        <f>Receive[[#This Row],[服装]]&amp;Receive[[#This Row],[名前]]&amp;Receive[[#This Row],[レアリティ]]</f>
        <v>ユニフォーム中島猛ICONIC</v>
      </c>
    </row>
    <row r="558" spans="1:20" x14ac:dyDescent="0.3">
      <c r="A558">
        <f>VLOOKUP(Receive[[#This Row],[No用]],SetNo[[No.用]:[vlookup 用]],2,FALSE)</f>
        <v>97</v>
      </c>
      <c r="B558" t="s">
        <v>216</v>
      </c>
      <c r="C558" t="s">
        <v>584</v>
      </c>
      <c r="D558" t="s">
        <v>28</v>
      </c>
      <c r="E558" t="s">
        <v>25</v>
      </c>
      <c r="F558" t="s">
        <v>157</v>
      </c>
      <c r="G558" t="s">
        <v>71</v>
      </c>
      <c r="H558">
        <v>1</v>
      </c>
      <c r="I558" t="s">
        <v>240</v>
      </c>
      <c r="J558" s="3" t="s">
        <v>175</v>
      </c>
      <c r="K558" s="3" t="s">
        <v>172</v>
      </c>
      <c r="L558">
        <v>13</v>
      </c>
      <c r="T558" t="str">
        <f>Receive[[#This Row],[服装]]&amp;Receive[[#This Row],[名前]]&amp;Receive[[#This Row],[レアリティ]]</f>
        <v>ユニフォーム中島猛ICONIC</v>
      </c>
    </row>
    <row r="559" spans="1:20" x14ac:dyDescent="0.3">
      <c r="A559">
        <f>VLOOKUP(Receive[[#This Row],[No用]],SetNo[[No.用]:[vlookup 用]],2,FALSE)</f>
        <v>98</v>
      </c>
      <c r="B559" t="s">
        <v>216</v>
      </c>
      <c r="C559" t="s">
        <v>587</v>
      </c>
      <c r="D559" t="s">
        <v>24</v>
      </c>
      <c r="E559" t="s">
        <v>25</v>
      </c>
      <c r="F559" t="s">
        <v>157</v>
      </c>
      <c r="G559" t="s">
        <v>71</v>
      </c>
      <c r="H559">
        <v>1</v>
      </c>
      <c r="I559" t="s">
        <v>240</v>
      </c>
      <c r="J559" s="3" t="s">
        <v>119</v>
      </c>
      <c r="K559" s="3" t="s">
        <v>172</v>
      </c>
      <c r="L559">
        <v>25</v>
      </c>
      <c r="T559" t="str">
        <f>Receive[[#This Row],[服装]]&amp;Receive[[#This Row],[名前]]&amp;Receive[[#This Row],[レアリティ]]</f>
        <v>ユニフォーム白石優希ICONIC</v>
      </c>
    </row>
    <row r="560" spans="1:20" x14ac:dyDescent="0.3">
      <c r="A560">
        <f>VLOOKUP(Receive[[#This Row],[No用]],SetNo[[No.用]:[vlookup 用]],2,FALSE)</f>
        <v>98</v>
      </c>
      <c r="B560" t="s">
        <v>216</v>
      </c>
      <c r="C560" t="s">
        <v>587</v>
      </c>
      <c r="D560" t="s">
        <v>24</v>
      </c>
      <c r="E560" t="s">
        <v>25</v>
      </c>
      <c r="F560" t="s">
        <v>157</v>
      </c>
      <c r="G560" t="s">
        <v>71</v>
      </c>
      <c r="H560">
        <v>1</v>
      </c>
      <c r="I560" t="s">
        <v>240</v>
      </c>
      <c r="J560" s="3" t="s">
        <v>173</v>
      </c>
      <c r="K560" s="3" t="s">
        <v>172</v>
      </c>
      <c r="L560">
        <v>25</v>
      </c>
      <c r="T560" t="str">
        <f>Receive[[#This Row],[服装]]&amp;Receive[[#This Row],[名前]]&amp;Receive[[#This Row],[レアリティ]]</f>
        <v>ユニフォーム白石優希ICONIC</v>
      </c>
    </row>
    <row r="561" spans="1:20" x14ac:dyDescent="0.3">
      <c r="A561">
        <f>VLOOKUP(Receive[[#This Row],[No用]],SetNo[[No.用]:[vlookup 用]],2,FALSE)</f>
        <v>98</v>
      </c>
      <c r="B561" t="s">
        <v>216</v>
      </c>
      <c r="C561" t="s">
        <v>587</v>
      </c>
      <c r="D561" t="s">
        <v>24</v>
      </c>
      <c r="E561" t="s">
        <v>25</v>
      </c>
      <c r="F561" t="s">
        <v>157</v>
      </c>
      <c r="G561" t="s">
        <v>71</v>
      </c>
      <c r="H561">
        <v>1</v>
      </c>
      <c r="I561" t="s">
        <v>240</v>
      </c>
      <c r="J561" s="3" t="s">
        <v>120</v>
      </c>
      <c r="K561" s="3" t="s">
        <v>172</v>
      </c>
      <c r="L561">
        <v>25</v>
      </c>
      <c r="T561" t="str">
        <f>Receive[[#This Row],[服装]]&amp;Receive[[#This Row],[名前]]&amp;Receive[[#This Row],[レアリティ]]</f>
        <v>ユニフォーム白石優希ICONIC</v>
      </c>
    </row>
    <row r="562" spans="1:20" x14ac:dyDescent="0.3">
      <c r="A562">
        <f>VLOOKUP(Receive[[#This Row],[No用]],SetNo[[No.用]:[vlookup 用]],2,FALSE)</f>
        <v>98</v>
      </c>
      <c r="B562" t="s">
        <v>216</v>
      </c>
      <c r="C562" t="s">
        <v>587</v>
      </c>
      <c r="D562" t="s">
        <v>24</v>
      </c>
      <c r="E562" t="s">
        <v>25</v>
      </c>
      <c r="F562" t="s">
        <v>157</v>
      </c>
      <c r="G562" t="s">
        <v>71</v>
      </c>
      <c r="H562">
        <v>1</v>
      </c>
      <c r="I562" t="s">
        <v>240</v>
      </c>
      <c r="J562" s="3" t="s">
        <v>174</v>
      </c>
      <c r="K562" s="3" t="s">
        <v>172</v>
      </c>
      <c r="L562">
        <v>25</v>
      </c>
      <c r="T562" t="str">
        <f>Receive[[#This Row],[服装]]&amp;Receive[[#This Row],[名前]]&amp;Receive[[#This Row],[レアリティ]]</f>
        <v>ユニフォーム白石優希ICONIC</v>
      </c>
    </row>
    <row r="563" spans="1:20" x14ac:dyDescent="0.3">
      <c r="A563">
        <f>VLOOKUP(Receive[[#This Row],[No用]],SetNo[[No.用]:[vlookup 用]],2,FALSE)</f>
        <v>98</v>
      </c>
      <c r="B563" t="s">
        <v>216</v>
      </c>
      <c r="C563" t="s">
        <v>587</v>
      </c>
      <c r="D563" t="s">
        <v>24</v>
      </c>
      <c r="E563" t="s">
        <v>25</v>
      </c>
      <c r="F563" t="s">
        <v>157</v>
      </c>
      <c r="G563" t="s">
        <v>71</v>
      </c>
      <c r="H563">
        <v>1</v>
      </c>
      <c r="I563" t="s">
        <v>240</v>
      </c>
      <c r="J563" s="3" t="s">
        <v>175</v>
      </c>
      <c r="K563" s="3" t="s">
        <v>172</v>
      </c>
      <c r="L563">
        <v>12</v>
      </c>
      <c r="T563" t="str">
        <f>Receive[[#This Row],[服装]]&amp;Receive[[#This Row],[名前]]&amp;Receive[[#This Row],[レアリティ]]</f>
        <v>ユニフォーム白石優希ICONIC</v>
      </c>
    </row>
    <row r="564" spans="1:20" x14ac:dyDescent="0.3">
      <c r="A564">
        <f>VLOOKUP(Receive[[#This Row],[No用]],SetNo[[No.用]:[vlookup 用]],2,FALSE)</f>
        <v>99</v>
      </c>
      <c r="B564" t="s">
        <v>216</v>
      </c>
      <c r="C564" t="s">
        <v>590</v>
      </c>
      <c r="D564" t="s">
        <v>28</v>
      </c>
      <c r="E564" t="s">
        <v>31</v>
      </c>
      <c r="F564" t="s">
        <v>157</v>
      </c>
      <c r="G564" t="s">
        <v>71</v>
      </c>
      <c r="H564">
        <v>1</v>
      </c>
      <c r="I564" t="s">
        <v>240</v>
      </c>
      <c r="J564" s="3" t="s">
        <v>119</v>
      </c>
      <c r="K564" s="3" t="s">
        <v>172</v>
      </c>
      <c r="L564">
        <v>27</v>
      </c>
      <c r="T564" t="str">
        <f>Receive[[#This Row],[服装]]&amp;Receive[[#This Row],[名前]]&amp;Receive[[#This Row],[レアリティ]]</f>
        <v>ユニフォーム花山一雅ICONIC</v>
      </c>
    </row>
    <row r="565" spans="1:20" x14ac:dyDescent="0.3">
      <c r="A565">
        <f>VLOOKUP(Receive[[#This Row],[No用]],SetNo[[No.用]:[vlookup 用]],2,FALSE)</f>
        <v>99</v>
      </c>
      <c r="B565" t="s">
        <v>216</v>
      </c>
      <c r="C565" t="s">
        <v>590</v>
      </c>
      <c r="D565" t="s">
        <v>28</v>
      </c>
      <c r="E565" t="s">
        <v>31</v>
      </c>
      <c r="F565" t="s">
        <v>157</v>
      </c>
      <c r="G565" t="s">
        <v>71</v>
      </c>
      <c r="H565">
        <v>1</v>
      </c>
      <c r="I565" t="s">
        <v>240</v>
      </c>
      <c r="J565" s="3" t="s">
        <v>173</v>
      </c>
      <c r="K565" s="3" t="s">
        <v>172</v>
      </c>
      <c r="L565">
        <v>27</v>
      </c>
      <c r="T565" t="str">
        <f>Receive[[#This Row],[服装]]&amp;Receive[[#This Row],[名前]]&amp;Receive[[#This Row],[レアリティ]]</f>
        <v>ユニフォーム花山一雅ICONIC</v>
      </c>
    </row>
    <row r="566" spans="1:20" x14ac:dyDescent="0.3">
      <c r="A566">
        <f>VLOOKUP(Receive[[#This Row],[No用]],SetNo[[No.用]:[vlookup 用]],2,FALSE)</f>
        <v>99</v>
      </c>
      <c r="B566" t="s">
        <v>216</v>
      </c>
      <c r="C566" t="s">
        <v>590</v>
      </c>
      <c r="D566" t="s">
        <v>28</v>
      </c>
      <c r="E566" t="s">
        <v>31</v>
      </c>
      <c r="F566" t="s">
        <v>157</v>
      </c>
      <c r="G566" t="s">
        <v>71</v>
      </c>
      <c r="H566">
        <v>1</v>
      </c>
      <c r="I566" t="s">
        <v>240</v>
      </c>
      <c r="J566" s="3" t="s">
        <v>120</v>
      </c>
      <c r="K566" s="3" t="s">
        <v>172</v>
      </c>
      <c r="L566">
        <v>27</v>
      </c>
      <c r="T566" t="str">
        <f>Receive[[#This Row],[服装]]&amp;Receive[[#This Row],[名前]]&amp;Receive[[#This Row],[レアリティ]]</f>
        <v>ユニフォーム花山一雅ICONIC</v>
      </c>
    </row>
    <row r="567" spans="1:20" x14ac:dyDescent="0.3">
      <c r="A567">
        <f>VLOOKUP(Receive[[#This Row],[No用]],SetNo[[No.用]:[vlookup 用]],2,FALSE)</f>
        <v>99</v>
      </c>
      <c r="B567" t="s">
        <v>216</v>
      </c>
      <c r="C567" t="s">
        <v>590</v>
      </c>
      <c r="D567" t="s">
        <v>28</v>
      </c>
      <c r="E567" t="s">
        <v>31</v>
      </c>
      <c r="F567" t="s">
        <v>157</v>
      </c>
      <c r="G567" t="s">
        <v>71</v>
      </c>
      <c r="H567">
        <v>1</v>
      </c>
      <c r="I567" t="s">
        <v>240</v>
      </c>
      <c r="J567" s="3" t="s">
        <v>174</v>
      </c>
      <c r="K567" s="3" t="s">
        <v>172</v>
      </c>
      <c r="L567">
        <v>27</v>
      </c>
      <c r="T567" t="str">
        <f>Receive[[#This Row],[服装]]&amp;Receive[[#This Row],[名前]]&amp;Receive[[#This Row],[レアリティ]]</f>
        <v>ユニフォーム花山一雅ICONIC</v>
      </c>
    </row>
    <row r="568" spans="1:20" x14ac:dyDescent="0.3">
      <c r="A568">
        <f>VLOOKUP(Receive[[#This Row],[No用]],SetNo[[No.用]:[vlookup 用]],2,FALSE)</f>
        <v>99</v>
      </c>
      <c r="B568" t="s">
        <v>216</v>
      </c>
      <c r="C568" t="s">
        <v>590</v>
      </c>
      <c r="D568" t="s">
        <v>28</v>
      </c>
      <c r="E568" t="s">
        <v>31</v>
      </c>
      <c r="F568" t="s">
        <v>157</v>
      </c>
      <c r="G568" t="s">
        <v>71</v>
      </c>
      <c r="H568">
        <v>1</v>
      </c>
      <c r="I568" t="s">
        <v>240</v>
      </c>
      <c r="J568" s="3" t="s">
        <v>175</v>
      </c>
      <c r="K568" s="3" t="s">
        <v>172</v>
      </c>
      <c r="L568">
        <v>13</v>
      </c>
      <c r="T568" t="str">
        <f>Receive[[#This Row],[服装]]&amp;Receive[[#This Row],[名前]]&amp;Receive[[#This Row],[レアリティ]]</f>
        <v>ユニフォーム花山一雅ICONIC</v>
      </c>
    </row>
    <row r="569" spans="1:20" x14ac:dyDescent="0.3">
      <c r="A569">
        <f>VLOOKUP(Receive[[#This Row],[No用]],SetNo[[No.用]:[vlookup 用]],2,FALSE)</f>
        <v>100</v>
      </c>
      <c r="B569" t="s">
        <v>216</v>
      </c>
      <c r="C569" t="s">
        <v>593</v>
      </c>
      <c r="D569" t="s">
        <v>28</v>
      </c>
      <c r="E569" t="s">
        <v>26</v>
      </c>
      <c r="F569" t="s">
        <v>157</v>
      </c>
      <c r="G569" t="s">
        <v>71</v>
      </c>
      <c r="H569">
        <v>1</v>
      </c>
      <c r="I569" t="s">
        <v>240</v>
      </c>
      <c r="J569" s="3" t="s">
        <v>119</v>
      </c>
      <c r="K569" s="3" t="s">
        <v>172</v>
      </c>
      <c r="L569">
        <v>26</v>
      </c>
      <c r="T569" t="str">
        <f>Receive[[#This Row],[服装]]&amp;Receive[[#This Row],[名前]]&amp;Receive[[#This Row],[レアリティ]]</f>
        <v>ユニフォーム鳴子哲平ICONIC</v>
      </c>
    </row>
    <row r="570" spans="1:20" x14ac:dyDescent="0.3">
      <c r="A570">
        <f>VLOOKUP(Receive[[#This Row],[No用]],SetNo[[No.用]:[vlookup 用]],2,FALSE)</f>
        <v>100</v>
      </c>
      <c r="B570" t="s">
        <v>216</v>
      </c>
      <c r="C570" t="s">
        <v>593</v>
      </c>
      <c r="D570" t="s">
        <v>28</v>
      </c>
      <c r="E570" t="s">
        <v>26</v>
      </c>
      <c r="F570" t="s">
        <v>157</v>
      </c>
      <c r="G570" t="s">
        <v>71</v>
      </c>
      <c r="H570">
        <v>1</v>
      </c>
      <c r="I570" t="s">
        <v>240</v>
      </c>
      <c r="J570" s="3" t="s">
        <v>173</v>
      </c>
      <c r="K570" s="3" t="s">
        <v>172</v>
      </c>
      <c r="L570">
        <v>26</v>
      </c>
      <c r="T570" t="str">
        <f>Receive[[#This Row],[服装]]&amp;Receive[[#This Row],[名前]]&amp;Receive[[#This Row],[レアリティ]]</f>
        <v>ユニフォーム鳴子哲平ICONIC</v>
      </c>
    </row>
    <row r="571" spans="1:20" x14ac:dyDescent="0.3">
      <c r="A571">
        <f>VLOOKUP(Receive[[#This Row],[No用]],SetNo[[No.用]:[vlookup 用]],2,FALSE)</f>
        <v>100</v>
      </c>
      <c r="B571" t="s">
        <v>216</v>
      </c>
      <c r="C571" t="s">
        <v>593</v>
      </c>
      <c r="D571" t="s">
        <v>28</v>
      </c>
      <c r="E571" t="s">
        <v>26</v>
      </c>
      <c r="F571" t="s">
        <v>157</v>
      </c>
      <c r="G571" t="s">
        <v>71</v>
      </c>
      <c r="H571">
        <v>1</v>
      </c>
      <c r="I571" t="s">
        <v>240</v>
      </c>
      <c r="J571" s="3" t="s">
        <v>120</v>
      </c>
      <c r="K571" s="3" t="s">
        <v>172</v>
      </c>
      <c r="L571">
        <v>26</v>
      </c>
      <c r="T571" t="str">
        <f>Receive[[#This Row],[服装]]&amp;Receive[[#This Row],[名前]]&amp;Receive[[#This Row],[レアリティ]]</f>
        <v>ユニフォーム鳴子哲平ICONIC</v>
      </c>
    </row>
    <row r="572" spans="1:20" x14ac:dyDescent="0.3">
      <c r="A572">
        <f>VLOOKUP(Receive[[#This Row],[No用]],SetNo[[No.用]:[vlookup 用]],2,FALSE)</f>
        <v>100</v>
      </c>
      <c r="B572" t="s">
        <v>216</v>
      </c>
      <c r="C572" t="s">
        <v>593</v>
      </c>
      <c r="D572" t="s">
        <v>28</v>
      </c>
      <c r="E572" t="s">
        <v>26</v>
      </c>
      <c r="F572" t="s">
        <v>157</v>
      </c>
      <c r="G572" t="s">
        <v>71</v>
      </c>
      <c r="H572">
        <v>1</v>
      </c>
      <c r="I572" t="s">
        <v>240</v>
      </c>
      <c r="J572" s="3" t="s">
        <v>174</v>
      </c>
      <c r="K572" s="3" t="s">
        <v>172</v>
      </c>
      <c r="L572">
        <v>26</v>
      </c>
      <c r="T572" t="str">
        <f>Receive[[#This Row],[服装]]&amp;Receive[[#This Row],[名前]]&amp;Receive[[#This Row],[レアリティ]]</f>
        <v>ユニフォーム鳴子哲平ICONIC</v>
      </c>
    </row>
    <row r="573" spans="1:20" x14ac:dyDescent="0.3">
      <c r="A573">
        <f>VLOOKUP(Receive[[#This Row],[No用]],SetNo[[No.用]:[vlookup 用]],2,FALSE)</f>
        <v>100</v>
      </c>
      <c r="B573" t="s">
        <v>216</v>
      </c>
      <c r="C573" t="s">
        <v>593</v>
      </c>
      <c r="D573" t="s">
        <v>28</v>
      </c>
      <c r="E573" t="s">
        <v>26</v>
      </c>
      <c r="F573" t="s">
        <v>157</v>
      </c>
      <c r="G573" t="s">
        <v>71</v>
      </c>
      <c r="H573">
        <v>1</v>
      </c>
      <c r="I573" t="s">
        <v>240</v>
      </c>
      <c r="J573" s="3" t="s">
        <v>175</v>
      </c>
      <c r="K573" s="3" t="s">
        <v>172</v>
      </c>
      <c r="L573">
        <v>13</v>
      </c>
      <c r="T573" t="str">
        <f>Receive[[#This Row],[服装]]&amp;Receive[[#This Row],[名前]]&amp;Receive[[#This Row],[レアリティ]]</f>
        <v>ユニフォーム鳴子哲平ICONIC</v>
      </c>
    </row>
    <row r="574" spans="1:20" x14ac:dyDescent="0.3">
      <c r="A574">
        <f>VLOOKUP(Receive[[#This Row],[No用]],SetNo[[No.用]:[vlookup 用]],2,FALSE)</f>
        <v>101</v>
      </c>
      <c r="B574" t="s">
        <v>216</v>
      </c>
      <c r="C574" t="s">
        <v>596</v>
      </c>
      <c r="D574" t="s">
        <v>28</v>
      </c>
      <c r="E574" t="s">
        <v>21</v>
      </c>
      <c r="F574" t="s">
        <v>157</v>
      </c>
      <c r="G574" t="s">
        <v>71</v>
      </c>
      <c r="H574">
        <v>1</v>
      </c>
      <c r="I574" t="s">
        <v>240</v>
      </c>
      <c r="J574" s="3" t="s">
        <v>119</v>
      </c>
      <c r="K574" s="3" t="s">
        <v>183</v>
      </c>
      <c r="L574" s="3">
        <v>37</v>
      </c>
      <c r="T574" t="str">
        <f>Receive[[#This Row],[服装]]&amp;Receive[[#This Row],[名前]]&amp;Receive[[#This Row],[レアリティ]]</f>
        <v>ユニフォーム秋保和光ICONIC</v>
      </c>
    </row>
    <row r="575" spans="1:20" x14ac:dyDescent="0.3">
      <c r="A575">
        <f>VLOOKUP(Receive[[#This Row],[No用]],SetNo[[No.用]:[vlookup 用]],2,FALSE)</f>
        <v>101</v>
      </c>
      <c r="B575" t="s">
        <v>216</v>
      </c>
      <c r="C575" t="s">
        <v>596</v>
      </c>
      <c r="D575" t="s">
        <v>28</v>
      </c>
      <c r="E575" t="s">
        <v>21</v>
      </c>
      <c r="F575" t="s">
        <v>157</v>
      </c>
      <c r="G575" t="s">
        <v>71</v>
      </c>
      <c r="H575">
        <v>1</v>
      </c>
      <c r="I575" t="s">
        <v>240</v>
      </c>
      <c r="J575" s="3" t="s">
        <v>205</v>
      </c>
      <c r="K575" s="3" t="s">
        <v>183</v>
      </c>
      <c r="L575">
        <v>42</v>
      </c>
      <c r="T575" t="str">
        <f>Receive[[#This Row],[服装]]&amp;Receive[[#This Row],[名前]]&amp;Receive[[#This Row],[レアリティ]]</f>
        <v>ユニフォーム秋保和光ICONIC</v>
      </c>
    </row>
    <row r="576" spans="1:20" x14ac:dyDescent="0.3">
      <c r="A576">
        <f>VLOOKUP(Receive[[#This Row],[No用]],SetNo[[No.用]:[vlookup 用]],2,FALSE)</f>
        <v>101</v>
      </c>
      <c r="B576" t="s">
        <v>216</v>
      </c>
      <c r="C576" t="s">
        <v>596</v>
      </c>
      <c r="D576" t="s">
        <v>28</v>
      </c>
      <c r="E576" t="s">
        <v>21</v>
      </c>
      <c r="F576" t="s">
        <v>157</v>
      </c>
      <c r="G576" t="s">
        <v>71</v>
      </c>
      <c r="H576">
        <v>1</v>
      </c>
      <c r="I576" t="s">
        <v>240</v>
      </c>
      <c r="J576" s="3" t="s">
        <v>173</v>
      </c>
      <c r="K576" s="3" t="s">
        <v>172</v>
      </c>
      <c r="L576">
        <v>34</v>
      </c>
      <c r="T576" t="str">
        <f>Receive[[#This Row],[服装]]&amp;Receive[[#This Row],[名前]]&amp;Receive[[#This Row],[レアリティ]]</f>
        <v>ユニフォーム秋保和光ICONIC</v>
      </c>
    </row>
    <row r="577" spans="1:20" x14ac:dyDescent="0.3">
      <c r="A577">
        <f>VLOOKUP(Receive[[#This Row],[No用]],SetNo[[No.用]:[vlookup 用]],2,FALSE)</f>
        <v>101</v>
      </c>
      <c r="B577" t="s">
        <v>216</v>
      </c>
      <c r="C577" t="s">
        <v>596</v>
      </c>
      <c r="D577" t="s">
        <v>28</v>
      </c>
      <c r="E577" t="s">
        <v>21</v>
      </c>
      <c r="F577" t="s">
        <v>157</v>
      </c>
      <c r="G577" t="s">
        <v>71</v>
      </c>
      <c r="H577">
        <v>1</v>
      </c>
      <c r="I577" t="s">
        <v>240</v>
      </c>
      <c r="J577" s="3" t="s">
        <v>120</v>
      </c>
      <c r="K577" s="3" t="s">
        <v>183</v>
      </c>
      <c r="L577">
        <v>37</v>
      </c>
      <c r="T577" t="str">
        <f>Receive[[#This Row],[服装]]&amp;Receive[[#This Row],[名前]]&amp;Receive[[#This Row],[レアリティ]]</f>
        <v>ユニフォーム秋保和光ICONIC</v>
      </c>
    </row>
    <row r="578" spans="1:20" x14ac:dyDescent="0.3">
      <c r="A578">
        <f>VLOOKUP(Receive[[#This Row],[No用]],SetNo[[No.用]:[vlookup 用]],2,FALSE)</f>
        <v>101</v>
      </c>
      <c r="B578" t="s">
        <v>216</v>
      </c>
      <c r="C578" t="s">
        <v>596</v>
      </c>
      <c r="D578" t="s">
        <v>28</v>
      </c>
      <c r="E578" t="s">
        <v>21</v>
      </c>
      <c r="F578" t="s">
        <v>157</v>
      </c>
      <c r="G578" t="s">
        <v>71</v>
      </c>
      <c r="H578">
        <v>1</v>
      </c>
      <c r="I578" t="s">
        <v>240</v>
      </c>
      <c r="J578" s="3" t="s">
        <v>174</v>
      </c>
      <c r="K578" s="3" t="s">
        <v>172</v>
      </c>
      <c r="L578">
        <v>34</v>
      </c>
      <c r="T578" t="str">
        <f>Receive[[#This Row],[服装]]&amp;Receive[[#This Row],[名前]]&amp;Receive[[#This Row],[レアリティ]]</f>
        <v>ユニフォーム秋保和光ICONIC</v>
      </c>
    </row>
    <row r="579" spans="1:20" x14ac:dyDescent="0.3">
      <c r="A579">
        <f>VLOOKUP(Receive[[#This Row],[No用]],SetNo[[No.用]:[vlookup 用]],2,FALSE)</f>
        <v>101</v>
      </c>
      <c r="B579" t="s">
        <v>216</v>
      </c>
      <c r="C579" t="s">
        <v>596</v>
      </c>
      <c r="D579" t="s">
        <v>28</v>
      </c>
      <c r="E579" t="s">
        <v>21</v>
      </c>
      <c r="F579" t="s">
        <v>157</v>
      </c>
      <c r="G579" t="s">
        <v>71</v>
      </c>
      <c r="H579">
        <v>1</v>
      </c>
      <c r="I579" t="s">
        <v>240</v>
      </c>
      <c r="J579" s="3" t="s">
        <v>175</v>
      </c>
      <c r="K579" s="3" t="s">
        <v>172</v>
      </c>
      <c r="L579">
        <v>34</v>
      </c>
      <c r="T579" t="str">
        <f>Receive[[#This Row],[服装]]&amp;Receive[[#This Row],[名前]]&amp;Receive[[#This Row],[レアリティ]]</f>
        <v>ユニフォーム秋保和光ICONIC</v>
      </c>
    </row>
    <row r="580" spans="1:20" x14ac:dyDescent="0.3">
      <c r="A580">
        <f>VLOOKUP(Receive[[#This Row],[No用]],SetNo[[No.用]:[vlookup 用]],2,FALSE)</f>
        <v>101</v>
      </c>
      <c r="B580" t="s">
        <v>216</v>
      </c>
      <c r="C580" t="s">
        <v>596</v>
      </c>
      <c r="D580" t="s">
        <v>28</v>
      </c>
      <c r="E580" t="s">
        <v>21</v>
      </c>
      <c r="F580" t="s">
        <v>157</v>
      </c>
      <c r="G580" t="s">
        <v>71</v>
      </c>
      <c r="H580">
        <v>1</v>
      </c>
      <c r="I580" t="s">
        <v>240</v>
      </c>
      <c r="J580" s="3" t="s">
        <v>193</v>
      </c>
      <c r="K580" s="3" t="s">
        <v>236</v>
      </c>
      <c r="L580">
        <v>46</v>
      </c>
      <c r="N580">
        <v>56</v>
      </c>
      <c r="T580" t="str">
        <f>Receive[[#This Row],[服装]]&amp;Receive[[#This Row],[名前]]&amp;Receive[[#This Row],[レアリティ]]</f>
        <v>ユニフォーム秋保和光ICONIC</v>
      </c>
    </row>
    <row r="581" spans="1:20" x14ac:dyDescent="0.3">
      <c r="A581">
        <f>VLOOKUP(Receive[[#This Row],[No用]],SetNo[[No.用]:[vlookup 用]],2,FALSE)</f>
        <v>102</v>
      </c>
      <c r="B581" t="s">
        <v>216</v>
      </c>
      <c r="C581" t="s">
        <v>599</v>
      </c>
      <c r="D581" t="s">
        <v>28</v>
      </c>
      <c r="E581" t="s">
        <v>26</v>
      </c>
      <c r="F581" t="s">
        <v>157</v>
      </c>
      <c r="G581" t="s">
        <v>71</v>
      </c>
      <c r="H581">
        <v>1</v>
      </c>
      <c r="I581" t="s">
        <v>240</v>
      </c>
      <c r="J581" s="3" t="s">
        <v>119</v>
      </c>
      <c r="K581" s="3" t="s">
        <v>172</v>
      </c>
      <c r="L581">
        <v>25</v>
      </c>
      <c r="T581" t="str">
        <f>Receive[[#This Row],[服装]]&amp;Receive[[#This Row],[名前]]&amp;Receive[[#This Row],[レアリティ]]</f>
        <v>ユニフォーム松島剛ICONIC</v>
      </c>
    </row>
    <row r="582" spans="1:20" x14ac:dyDescent="0.3">
      <c r="A582">
        <f>VLOOKUP(Receive[[#This Row],[No用]],SetNo[[No.用]:[vlookup 用]],2,FALSE)</f>
        <v>102</v>
      </c>
      <c r="B582" t="s">
        <v>216</v>
      </c>
      <c r="C582" t="s">
        <v>599</v>
      </c>
      <c r="D582" t="s">
        <v>28</v>
      </c>
      <c r="E582" t="s">
        <v>26</v>
      </c>
      <c r="F582" t="s">
        <v>157</v>
      </c>
      <c r="G582" t="s">
        <v>71</v>
      </c>
      <c r="H582">
        <v>1</v>
      </c>
      <c r="I582" t="s">
        <v>240</v>
      </c>
      <c r="J582" s="3" t="s">
        <v>173</v>
      </c>
      <c r="K582" s="3" t="s">
        <v>172</v>
      </c>
      <c r="L582">
        <v>25</v>
      </c>
      <c r="T582" t="str">
        <f>Receive[[#This Row],[服装]]&amp;Receive[[#This Row],[名前]]&amp;Receive[[#This Row],[レアリティ]]</f>
        <v>ユニフォーム松島剛ICONIC</v>
      </c>
    </row>
    <row r="583" spans="1:20" x14ac:dyDescent="0.3">
      <c r="A583">
        <f>VLOOKUP(Receive[[#This Row],[No用]],SetNo[[No.用]:[vlookup 用]],2,FALSE)</f>
        <v>102</v>
      </c>
      <c r="B583" t="s">
        <v>216</v>
      </c>
      <c r="C583" t="s">
        <v>599</v>
      </c>
      <c r="D583" t="s">
        <v>28</v>
      </c>
      <c r="E583" t="s">
        <v>26</v>
      </c>
      <c r="F583" t="s">
        <v>157</v>
      </c>
      <c r="G583" t="s">
        <v>71</v>
      </c>
      <c r="H583">
        <v>1</v>
      </c>
      <c r="I583" t="s">
        <v>240</v>
      </c>
      <c r="J583" s="3" t="s">
        <v>120</v>
      </c>
      <c r="K583" s="3" t="s">
        <v>172</v>
      </c>
      <c r="L583">
        <v>25</v>
      </c>
      <c r="T583" t="str">
        <f>Receive[[#This Row],[服装]]&amp;Receive[[#This Row],[名前]]&amp;Receive[[#This Row],[レアリティ]]</f>
        <v>ユニフォーム松島剛ICONIC</v>
      </c>
    </row>
    <row r="584" spans="1:20" x14ac:dyDescent="0.3">
      <c r="A584">
        <f>VLOOKUP(Receive[[#This Row],[No用]],SetNo[[No.用]:[vlookup 用]],2,FALSE)</f>
        <v>102</v>
      </c>
      <c r="B584" t="s">
        <v>216</v>
      </c>
      <c r="C584" t="s">
        <v>599</v>
      </c>
      <c r="D584" t="s">
        <v>28</v>
      </c>
      <c r="E584" t="s">
        <v>26</v>
      </c>
      <c r="F584" t="s">
        <v>157</v>
      </c>
      <c r="G584" t="s">
        <v>71</v>
      </c>
      <c r="H584">
        <v>1</v>
      </c>
      <c r="I584" t="s">
        <v>240</v>
      </c>
      <c r="J584" s="3" t="s">
        <v>174</v>
      </c>
      <c r="K584" s="3" t="s">
        <v>172</v>
      </c>
      <c r="L584">
        <v>25</v>
      </c>
      <c r="T584" t="str">
        <f>Receive[[#This Row],[服装]]&amp;Receive[[#This Row],[名前]]&amp;Receive[[#This Row],[レアリティ]]</f>
        <v>ユニフォーム松島剛ICONIC</v>
      </c>
    </row>
    <row r="585" spans="1:20" x14ac:dyDescent="0.3">
      <c r="A585">
        <f>VLOOKUP(Receive[[#This Row],[No用]],SetNo[[No.用]:[vlookup 用]],2,FALSE)</f>
        <v>102</v>
      </c>
      <c r="B585" t="s">
        <v>216</v>
      </c>
      <c r="C585" t="s">
        <v>599</v>
      </c>
      <c r="D585" t="s">
        <v>28</v>
      </c>
      <c r="E585" t="s">
        <v>26</v>
      </c>
      <c r="F585" t="s">
        <v>157</v>
      </c>
      <c r="G585" t="s">
        <v>71</v>
      </c>
      <c r="H585">
        <v>1</v>
      </c>
      <c r="I585" t="s">
        <v>240</v>
      </c>
      <c r="J585" s="3" t="s">
        <v>175</v>
      </c>
      <c r="K585" s="3" t="s">
        <v>172</v>
      </c>
      <c r="L585">
        <v>12</v>
      </c>
      <c r="T585" t="str">
        <f>Receive[[#This Row],[服装]]&amp;Receive[[#This Row],[名前]]&amp;Receive[[#This Row],[レアリティ]]</f>
        <v>ユニフォーム松島剛ICONIC</v>
      </c>
    </row>
    <row r="586" spans="1:20" x14ac:dyDescent="0.3">
      <c r="A586">
        <f>VLOOKUP(Receive[[#This Row],[No用]],SetNo[[No.用]:[vlookup 用]],2,FALSE)</f>
        <v>103</v>
      </c>
      <c r="B586" t="s">
        <v>216</v>
      </c>
      <c r="C586" t="s">
        <v>602</v>
      </c>
      <c r="D586" t="s">
        <v>28</v>
      </c>
      <c r="E586" t="s">
        <v>25</v>
      </c>
      <c r="F586" t="s">
        <v>157</v>
      </c>
      <c r="G586" t="s">
        <v>71</v>
      </c>
      <c r="H586">
        <v>1</v>
      </c>
      <c r="I586" t="s">
        <v>240</v>
      </c>
      <c r="J586" s="3" t="s">
        <v>119</v>
      </c>
      <c r="K586" s="3" t="s">
        <v>172</v>
      </c>
      <c r="L586">
        <v>27</v>
      </c>
      <c r="T586" t="str">
        <f>Receive[[#This Row],[服装]]&amp;Receive[[#This Row],[名前]]&amp;Receive[[#This Row],[レアリティ]]</f>
        <v>ユニフォーム川渡瞬己ICONIC</v>
      </c>
    </row>
    <row r="587" spans="1:20" x14ac:dyDescent="0.3">
      <c r="A587">
        <f>VLOOKUP(Receive[[#This Row],[No用]],SetNo[[No.用]:[vlookup 用]],2,FALSE)</f>
        <v>103</v>
      </c>
      <c r="B587" t="s">
        <v>216</v>
      </c>
      <c r="C587" t="s">
        <v>602</v>
      </c>
      <c r="D587" t="s">
        <v>28</v>
      </c>
      <c r="E587" t="s">
        <v>25</v>
      </c>
      <c r="F587" t="s">
        <v>157</v>
      </c>
      <c r="G587" t="s">
        <v>71</v>
      </c>
      <c r="H587">
        <v>1</v>
      </c>
      <c r="I587" t="s">
        <v>240</v>
      </c>
      <c r="J587" s="3" t="s">
        <v>173</v>
      </c>
      <c r="K587" s="3" t="s">
        <v>172</v>
      </c>
      <c r="L587">
        <v>27</v>
      </c>
      <c r="T587" t="str">
        <f>Receive[[#This Row],[服装]]&amp;Receive[[#This Row],[名前]]&amp;Receive[[#This Row],[レアリティ]]</f>
        <v>ユニフォーム川渡瞬己ICONIC</v>
      </c>
    </row>
    <row r="588" spans="1:20" x14ac:dyDescent="0.3">
      <c r="A588">
        <f>VLOOKUP(Receive[[#This Row],[No用]],SetNo[[No.用]:[vlookup 用]],2,FALSE)</f>
        <v>103</v>
      </c>
      <c r="B588" t="s">
        <v>216</v>
      </c>
      <c r="C588" t="s">
        <v>602</v>
      </c>
      <c r="D588" t="s">
        <v>28</v>
      </c>
      <c r="E588" t="s">
        <v>25</v>
      </c>
      <c r="F588" t="s">
        <v>157</v>
      </c>
      <c r="G588" t="s">
        <v>71</v>
      </c>
      <c r="H588">
        <v>1</v>
      </c>
      <c r="I588" t="s">
        <v>240</v>
      </c>
      <c r="J588" s="3" t="s">
        <v>242</v>
      </c>
      <c r="K588" s="3" t="s">
        <v>172</v>
      </c>
      <c r="L588">
        <v>27</v>
      </c>
      <c r="T588" t="str">
        <f>Receive[[#This Row],[服装]]&amp;Receive[[#This Row],[名前]]&amp;Receive[[#This Row],[レアリティ]]</f>
        <v>ユニフォーム川渡瞬己ICONIC</v>
      </c>
    </row>
    <row r="589" spans="1:20" x14ac:dyDescent="0.3">
      <c r="A589">
        <f>VLOOKUP(Receive[[#This Row],[No用]],SetNo[[No.用]:[vlookup 用]],2,FALSE)</f>
        <v>103</v>
      </c>
      <c r="B589" t="s">
        <v>216</v>
      </c>
      <c r="C589" t="s">
        <v>602</v>
      </c>
      <c r="D589" t="s">
        <v>28</v>
      </c>
      <c r="E589" t="s">
        <v>25</v>
      </c>
      <c r="F589" t="s">
        <v>157</v>
      </c>
      <c r="G589" t="s">
        <v>71</v>
      </c>
      <c r="H589">
        <v>1</v>
      </c>
      <c r="I589" t="s">
        <v>240</v>
      </c>
      <c r="J589" s="3" t="s">
        <v>120</v>
      </c>
      <c r="K589" s="3" t="s">
        <v>172</v>
      </c>
      <c r="L589">
        <v>27</v>
      </c>
      <c r="T589" t="str">
        <f>Receive[[#This Row],[服装]]&amp;Receive[[#This Row],[名前]]&amp;Receive[[#This Row],[レアリティ]]</f>
        <v>ユニフォーム川渡瞬己ICONIC</v>
      </c>
    </row>
    <row r="590" spans="1:20" x14ac:dyDescent="0.3">
      <c r="A590">
        <f>VLOOKUP(Receive[[#This Row],[No用]],SetNo[[No.用]:[vlookup 用]],2,FALSE)</f>
        <v>103</v>
      </c>
      <c r="B590" t="s">
        <v>216</v>
      </c>
      <c r="C590" t="s">
        <v>602</v>
      </c>
      <c r="D590" t="s">
        <v>28</v>
      </c>
      <c r="E590" t="s">
        <v>25</v>
      </c>
      <c r="F590" t="s">
        <v>157</v>
      </c>
      <c r="G590" t="s">
        <v>71</v>
      </c>
      <c r="H590">
        <v>1</v>
      </c>
      <c r="I590" t="s">
        <v>240</v>
      </c>
      <c r="J590" s="3" t="s">
        <v>174</v>
      </c>
      <c r="K590" s="3" t="s">
        <v>172</v>
      </c>
      <c r="L590">
        <v>27</v>
      </c>
      <c r="T590" t="str">
        <f>Receive[[#This Row],[服装]]&amp;Receive[[#This Row],[名前]]&amp;Receive[[#This Row],[レアリティ]]</f>
        <v>ユニフォーム川渡瞬己ICONIC</v>
      </c>
    </row>
    <row r="591" spans="1:20" x14ac:dyDescent="0.3">
      <c r="A591">
        <f>VLOOKUP(Receive[[#This Row],[No用]],SetNo[[No.用]:[vlookup 用]],2,FALSE)</f>
        <v>103</v>
      </c>
      <c r="B591" t="s">
        <v>216</v>
      </c>
      <c r="C591" t="s">
        <v>602</v>
      </c>
      <c r="D591" t="s">
        <v>28</v>
      </c>
      <c r="E591" t="s">
        <v>25</v>
      </c>
      <c r="F591" t="s">
        <v>157</v>
      </c>
      <c r="G591" t="s">
        <v>71</v>
      </c>
      <c r="H591">
        <v>1</v>
      </c>
      <c r="I591" t="s">
        <v>240</v>
      </c>
      <c r="J591" s="3" t="s">
        <v>175</v>
      </c>
      <c r="K591" s="3" t="s">
        <v>172</v>
      </c>
      <c r="L591">
        <v>14</v>
      </c>
      <c r="T591" t="str">
        <f>Receive[[#This Row],[服装]]&amp;Receive[[#This Row],[名前]]&amp;Receive[[#This Row],[レアリティ]]</f>
        <v>ユニフォーム川渡瞬己ICONIC</v>
      </c>
    </row>
    <row r="592" spans="1:20" x14ac:dyDescent="0.3">
      <c r="A592">
        <f>VLOOKUP(Receive[[#This Row],[No用]],SetNo[[No.用]:[vlookup 用]],2,FALSE)</f>
        <v>104</v>
      </c>
      <c r="B592" t="s">
        <v>108</v>
      </c>
      <c r="C592" t="s">
        <v>109</v>
      </c>
      <c r="D592" t="s">
        <v>73</v>
      </c>
      <c r="E592" t="s">
        <v>78</v>
      </c>
      <c r="F592" t="s">
        <v>118</v>
      </c>
      <c r="G592" t="s">
        <v>71</v>
      </c>
      <c r="H592">
        <v>1</v>
      </c>
      <c r="I592" t="s">
        <v>240</v>
      </c>
      <c r="J592" s="3" t="s">
        <v>119</v>
      </c>
      <c r="K592" s="3" t="s">
        <v>172</v>
      </c>
      <c r="L592">
        <v>28</v>
      </c>
      <c r="T592" t="str">
        <f>Receive[[#This Row],[服装]]&amp;Receive[[#This Row],[名前]]&amp;Receive[[#This Row],[レアリティ]]</f>
        <v>ユニフォーム牛島若利ICONIC</v>
      </c>
    </row>
    <row r="593" spans="1:20" x14ac:dyDescent="0.3">
      <c r="A593">
        <f>VLOOKUP(Receive[[#This Row],[No用]],SetNo[[No.用]:[vlookup 用]],2,FALSE)</f>
        <v>104</v>
      </c>
      <c r="B593" t="s">
        <v>108</v>
      </c>
      <c r="C593" t="s">
        <v>109</v>
      </c>
      <c r="D593" t="s">
        <v>73</v>
      </c>
      <c r="E593" t="s">
        <v>78</v>
      </c>
      <c r="F593" t="s">
        <v>118</v>
      </c>
      <c r="G593" t="s">
        <v>71</v>
      </c>
      <c r="H593">
        <v>1</v>
      </c>
      <c r="I593" t="s">
        <v>240</v>
      </c>
      <c r="J593" s="3" t="s">
        <v>173</v>
      </c>
      <c r="K593" s="3" t="s">
        <v>172</v>
      </c>
      <c r="L593">
        <v>28</v>
      </c>
      <c r="T593" t="str">
        <f>Receive[[#This Row],[服装]]&amp;Receive[[#This Row],[名前]]&amp;Receive[[#This Row],[レアリティ]]</f>
        <v>ユニフォーム牛島若利ICONIC</v>
      </c>
    </row>
    <row r="594" spans="1:20" x14ac:dyDescent="0.3">
      <c r="A594">
        <f>VLOOKUP(Receive[[#This Row],[No用]],SetNo[[No.用]:[vlookup 用]],2,FALSE)</f>
        <v>104</v>
      </c>
      <c r="B594" t="s">
        <v>108</v>
      </c>
      <c r="C594" t="s">
        <v>109</v>
      </c>
      <c r="D594" t="s">
        <v>73</v>
      </c>
      <c r="E594" t="s">
        <v>78</v>
      </c>
      <c r="F594" t="s">
        <v>118</v>
      </c>
      <c r="G594" t="s">
        <v>71</v>
      </c>
      <c r="H594">
        <v>1</v>
      </c>
      <c r="I594" t="s">
        <v>240</v>
      </c>
      <c r="J594" s="3" t="s">
        <v>120</v>
      </c>
      <c r="K594" s="3" t="s">
        <v>172</v>
      </c>
      <c r="L594">
        <v>28</v>
      </c>
      <c r="T594" t="str">
        <f>Receive[[#This Row],[服装]]&amp;Receive[[#This Row],[名前]]&amp;Receive[[#This Row],[レアリティ]]</f>
        <v>ユニフォーム牛島若利ICONIC</v>
      </c>
    </row>
    <row r="595" spans="1:20" x14ac:dyDescent="0.3">
      <c r="A595">
        <f>VLOOKUP(Receive[[#This Row],[No用]],SetNo[[No.用]:[vlookup 用]],2,FALSE)</f>
        <v>104</v>
      </c>
      <c r="B595" t="s">
        <v>108</v>
      </c>
      <c r="C595" t="s">
        <v>109</v>
      </c>
      <c r="D595" t="s">
        <v>73</v>
      </c>
      <c r="E595" t="s">
        <v>78</v>
      </c>
      <c r="F595" t="s">
        <v>118</v>
      </c>
      <c r="G595" t="s">
        <v>71</v>
      </c>
      <c r="H595">
        <v>1</v>
      </c>
      <c r="I595" t="s">
        <v>240</v>
      </c>
      <c r="J595" s="3" t="s">
        <v>174</v>
      </c>
      <c r="K595" s="3" t="s">
        <v>172</v>
      </c>
      <c r="L595">
        <v>28</v>
      </c>
      <c r="T595" t="str">
        <f>Receive[[#This Row],[服装]]&amp;Receive[[#This Row],[名前]]&amp;Receive[[#This Row],[レアリティ]]</f>
        <v>ユニフォーム牛島若利ICONIC</v>
      </c>
    </row>
    <row r="596" spans="1:20" x14ac:dyDescent="0.3">
      <c r="A596">
        <f>VLOOKUP(Receive[[#This Row],[No用]],SetNo[[No.用]:[vlookup 用]],2,FALSE)</f>
        <v>104</v>
      </c>
      <c r="B596" t="s">
        <v>108</v>
      </c>
      <c r="C596" t="s">
        <v>109</v>
      </c>
      <c r="D596" t="s">
        <v>73</v>
      </c>
      <c r="E596" t="s">
        <v>78</v>
      </c>
      <c r="F596" t="s">
        <v>118</v>
      </c>
      <c r="G596" t="s">
        <v>71</v>
      </c>
      <c r="H596">
        <v>1</v>
      </c>
      <c r="I596" t="s">
        <v>240</v>
      </c>
      <c r="J596" s="3" t="s">
        <v>175</v>
      </c>
      <c r="K596" s="3" t="s">
        <v>172</v>
      </c>
      <c r="L596">
        <v>13</v>
      </c>
      <c r="T596" t="str">
        <f>Receive[[#This Row],[服装]]&amp;Receive[[#This Row],[名前]]&amp;Receive[[#This Row],[レアリティ]]</f>
        <v>ユニフォーム牛島若利ICONIC</v>
      </c>
    </row>
    <row r="597" spans="1:20" x14ac:dyDescent="0.3">
      <c r="A597">
        <f>VLOOKUP(Receive[[#This Row],[No用]],SetNo[[No.用]:[vlookup 用]],2,FALSE)</f>
        <v>105</v>
      </c>
      <c r="B597" t="s">
        <v>116</v>
      </c>
      <c r="C597" t="s">
        <v>109</v>
      </c>
      <c r="D597" t="s">
        <v>90</v>
      </c>
      <c r="E597" t="s">
        <v>78</v>
      </c>
      <c r="F597" t="s">
        <v>118</v>
      </c>
      <c r="G597" t="s">
        <v>71</v>
      </c>
      <c r="H597">
        <v>1</v>
      </c>
      <c r="I597" t="s">
        <v>240</v>
      </c>
      <c r="J597" s="3" t="s">
        <v>119</v>
      </c>
      <c r="K597" s="3" t="s">
        <v>172</v>
      </c>
      <c r="L597">
        <v>28</v>
      </c>
      <c r="T597" t="str">
        <f>Receive[[#This Row],[服装]]&amp;Receive[[#This Row],[名前]]&amp;Receive[[#This Row],[レアリティ]]</f>
        <v>水着牛島若利ICONIC</v>
      </c>
    </row>
    <row r="598" spans="1:20" x14ac:dyDescent="0.3">
      <c r="A598">
        <f>VLOOKUP(Receive[[#This Row],[No用]],SetNo[[No.用]:[vlookup 用]],2,FALSE)</f>
        <v>105</v>
      </c>
      <c r="B598" t="s">
        <v>116</v>
      </c>
      <c r="C598" t="s">
        <v>109</v>
      </c>
      <c r="D598" t="s">
        <v>90</v>
      </c>
      <c r="E598" t="s">
        <v>78</v>
      </c>
      <c r="F598" t="s">
        <v>118</v>
      </c>
      <c r="G598" t="s">
        <v>71</v>
      </c>
      <c r="H598">
        <v>1</v>
      </c>
      <c r="I598" t="s">
        <v>240</v>
      </c>
      <c r="J598" s="3" t="s">
        <v>173</v>
      </c>
      <c r="K598" s="3" t="s">
        <v>172</v>
      </c>
      <c r="L598">
        <v>28</v>
      </c>
      <c r="T598" t="str">
        <f>Receive[[#This Row],[服装]]&amp;Receive[[#This Row],[名前]]&amp;Receive[[#This Row],[レアリティ]]</f>
        <v>水着牛島若利ICONIC</v>
      </c>
    </row>
    <row r="599" spans="1:20" x14ac:dyDescent="0.3">
      <c r="A599">
        <f>VLOOKUP(Receive[[#This Row],[No用]],SetNo[[No.用]:[vlookup 用]],2,FALSE)</f>
        <v>105</v>
      </c>
      <c r="B599" t="s">
        <v>116</v>
      </c>
      <c r="C599" t="s">
        <v>109</v>
      </c>
      <c r="D599" t="s">
        <v>90</v>
      </c>
      <c r="E599" t="s">
        <v>78</v>
      </c>
      <c r="F599" t="s">
        <v>118</v>
      </c>
      <c r="G599" t="s">
        <v>71</v>
      </c>
      <c r="H599">
        <v>1</v>
      </c>
      <c r="I599" t="s">
        <v>240</v>
      </c>
      <c r="J599" s="3" t="s">
        <v>120</v>
      </c>
      <c r="K599" s="3" t="s">
        <v>172</v>
      </c>
      <c r="L599">
        <v>28</v>
      </c>
      <c r="T599" t="str">
        <f>Receive[[#This Row],[服装]]&amp;Receive[[#This Row],[名前]]&amp;Receive[[#This Row],[レアリティ]]</f>
        <v>水着牛島若利ICONIC</v>
      </c>
    </row>
    <row r="600" spans="1:20" x14ac:dyDescent="0.3">
      <c r="A600">
        <f>VLOOKUP(Receive[[#This Row],[No用]],SetNo[[No.用]:[vlookup 用]],2,FALSE)</f>
        <v>105</v>
      </c>
      <c r="B600" t="s">
        <v>116</v>
      </c>
      <c r="C600" t="s">
        <v>109</v>
      </c>
      <c r="D600" t="s">
        <v>90</v>
      </c>
      <c r="E600" t="s">
        <v>78</v>
      </c>
      <c r="F600" t="s">
        <v>118</v>
      </c>
      <c r="G600" t="s">
        <v>71</v>
      </c>
      <c r="H600">
        <v>1</v>
      </c>
      <c r="I600" t="s">
        <v>240</v>
      </c>
      <c r="J600" s="3" t="s">
        <v>174</v>
      </c>
      <c r="K600" s="3" t="s">
        <v>172</v>
      </c>
      <c r="L600">
        <v>28</v>
      </c>
      <c r="T600" t="str">
        <f>Receive[[#This Row],[服装]]&amp;Receive[[#This Row],[名前]]&amp;Receive[[#This Row],[レアリティ]]</f>
        <v>水着牛島若利ICONIC</v>
      </c>
    </row>
    <row r="601" spans="1:20" x14ac:dyDescent="0.3">
      <c r="A601">
        <f>VLOOKUP(Receive[[#This Row],[No用]],SetNo[[No.用]:[vlookup 用]],2,FALSE)</f>
        <v>105</v>
      </c>
      <c r="B601" t="s">
        <v>116</v>
      </c>
      <c r="C601" t="s">
        <v>109</v>
      </c>
      <c r="D601" t="s">
        <v>90</v>
      </c>
      <c r="E601" t="s">
        <v>78</v>
      </c>
      <c r="F601" t="s">
        <v>118</v>
      </c>
      <c r="G601" t="s">
        <v>71</v>
      </c>
      <c r="H601">
        <v>1</v>
      </c>
      <c r="I601" t="s">
        <v>240</v>
      </c>
      <c r="J601" s="3" t="s">
        <v>175</v>
      </c>
      <c r="K601" s="3" t="s">
        <v>172</v>
      </c>
      <c r="L601">
        <v>13</v>
      </c>
      <c r="T601" t="str">
        <f>Receive[[#This Row],[服装]]&amp;Receive[[#This Row],[名前]]&amp;Receive[[#This Row],[レアリティ]]</f>
        <v>水着牛島若利ICONIC</v>
      </c>
    </row>
    <row r="602" spans="1:20" x14ac:dyDescent="0.3">
      <c r="A602">
        <f>VLOOKUP(Receive[[#This Row],[No用]],SetNo[[No.用]:[vlookup 用]],2,FALSE)</f>
        <v>106</v>
      </c>
      <c r="B602" t="s">
        <v>108</v>
      </c>
      <c r="C602" t="s">
        <v>110</v>
      </c>
      <c r="D602" t="s">
        <v>73</v>
      </c>
      <c r="E602" t="s">
        <v>82</v>
      </c>
      <c r="F602" t="s">
        <v>118</v>
      </c>
      <c r="G602" t="s">
        <v>71</v>
      </c>
      <c r="H602">
        <v>1</v>
      </c>
      <c r="I602" t="s">
        <v>240</v>
      </c>
      <c r="J602" s="3" t="s">
        <v>119</v>
      </c>
      <c r="K602" s="3" t="s">
        <v>172</v>
      </c>
      <c r="L602">
        <v>26</v>
      </c>
      <c r="T602" t="str">
        <f>Receive[[#This Row],[服装]]&amp;Receive[[#This Row],[名前]]&amp;Receive[[#This Row],[レアリティ]]</f>
        <v>ユニフォーム天童覚ICONIC</v>
      </c>
    </row>
    <row r="603" spans="1:20" x14ac:dyDescent="0.3">
      <c r="A603">
        <f>VLOOKUP(Receive[[#This Row],[No用]],SetNo[[No.用]:[vlookup 用]],2,FALSE)</f>
        <v>106</v>
      </c>
      <c r="B603" t="s">
        <v>108</v>
      </c>
      <c r="C603" t="s">
        <v>110</v>
      </c>
      <c r="D603" t="s">
        <v>73</v>
      </c>
      <c r="E603" t="s">
        <v>82</v>
      </c>
      <c r="F603" t="s">
        <v>118</v>
      </c>
      <c r="G603" t="s">
        <v>71</v>
      </c>
      <c r="H603">
        <v>1</v>
      </c>
      <c r="I603" t="s">
        <v>240</v>
      </c>
      <c r="J603" s="3" t="s">
        <v>173</v>
      </c>
      <c r="K603" s="3" t="s">
        <v>172</v>
      </c>
      <c r="L603">
        <v>26</v>
      </c>
      <c r="T603" t="str">
        <f>Receive[[#This Row],[服装]]&amp;Receive[[#This Row],[名前]]&amp;Receive[[#This Row],[レアリティ]]</f>
        <v>ユニフォーム天童覚ICONIC</v>
      </c>
    </row>
    <row r="604" spans="1:20" x14ac:dyDescent="0.3">
      <c r="A604">
        <f>VLOOKUP(Receive[[#This Row],[No用]],SetNo[[No.用]:[vlookup 用]],2,FALSE)</f>
        <v>106</v>
      </c>
      <c r="B604" t="s">
        <v>108</v>
      </c>
      <c r="C604" t="s">
        <v>110</v>
      </c>
      <c r="D604" t="s">
        <v>73</v>
      </c>
      <c r="E604" t="s">
        <v>82</v>
      </c>
      <c r="F604" t="s">
        <v>118</v>
      </c>
      <c r="G604" t="s">
        <v>71</v>
      </c>
      <c r="H604">
        <v>1</v>
      </c>
      <c r="I604" t="s">
        <v>240</v>
      </c>
      <c r="J604" s="3" t="s">
        <v>120</v>
      </c>
      <c r="K604" s="3" t="s">
        <v>172</v>
      </c>
      <c r="L604">
        <v>26</v>
      </c>
      <c r="T604" t="str">
        <f>Receive[[#This Row],[服装]]&amp;Receive[[#This Row],[名前]]&amp;Receive[[#This Row],[レアリティ]]</f>
        <v>ユニフォーム天童覚ICONIC</v>
      </c>
    </row>
    <row r="605" spans="1:20" x14ac:dyDescent="0.3">
      <c r="A605">
        <f>VLOOKUP(Receive[[#This Row],[No用]],SetNo[[No.用]:[vlookup 用]],2,FALSE)</f>
        <v>106</v>
      </c>
      <c r="B605" t="s">
        <v>108</v>
      </c>
      <c r="C605" t="s">
        <v>110</v>
      </c>
      <c r="D605" t="s">
        <v>73</v>
      </c>
      <c r="E605" t="s">
        <v>82</v>
      </c>
      <c r="F605" t="s">
        <v>118</v>
      </c>
      <c r="G605" t="s">
        <v>71</v>
      </c>
      <c r="H605">
        <v>1</v>
      </c>
      <c r="I605" t="s">
        <v>240</v>
      </c>
      <c r="J605" s="3" t="s">
        <v>174</v>
      </c>
      <c r="K605" s="3" t="s">
        <v>172</v>
      </c>
      <c r="L605">
        <v>27</v>
      </c>
      <c r="T605" t="str">
        <f>Receive[[#This Row],[服装]]&amp;Receive[[#This Row],[名前]]&amp;Receive[[#This Row],[レアリティ]]</f>
        <v>ユニフォーム天童覚ICONIC</v>
      </c>
    </row>
    <row r="606" spans="1:20" x14ac:dyDescent="0.3">
      <c r="A606">
        <f>VLOOKUP(Receive[[#This Row],[No用]],SetNo[[No.用]:[vlookup 用]],2,FALSE)</f>
        <v>106</v>
      </c>
      <c r="B606" t="s">
        <v>108</v>
      </c>
      <c r="C606" t="s">
        <v>110</v>
      </c>
      <c r="D606" t="s">
        <v>73</v>
      </c>
      <c r="E606" t="s">
        <v>82</v>
      </c>
      <c r="F606" t="s">
        <v>118</v>
      </c>
      <c r="G606" t="s">
        <v>71</v>
      </c>
      <c r="H606">
        <v>1</v>
      </c>
      <c r="I606" t="s">
        <v>240</v>
      </c>
      <c r="J606" s="3" t="s">
        <v>175</v>
      </c>
      <c r="K606" s="3" t="s">
        <v>172</v>
      </c>
      <c r="L606">
        <v>12</v>
      </c>
      <c r="T606" t="str">
        <f>Receive[[#This Row],[服装]]&amp;Receive[[#This Row],[名前]]&amp;Receive[[#This Row],[レアリティ]]</f>
        <v>ユニフォーム天童覚ICONIC</v>
      </c>
    </row>
    <row r="607" spans="1:20" x14ac:dyDescent="0.3">
      <c r="A607">
        <f>VLOOKUP(Receive[[#This Row],[No用]],SetNo[[No.用]:[vlookup 用]],2,FALSE)</f>
        <v>107</v>
      </c>
      <c r="B607" t="s">
        <v>116</v>
      </c>
      <c r="C607" t="s">
        <v>110</v>
      </c>
      <c r="D607" t="s">
        <v>90</v>
      </c>
      <c r="E607" t="s">
        <v>82</v>
      </c>
      <c r="F607" t="s">
        <v>118</v>
      </c>
      <c r="G607" t="s">
        <v>71</v>
      </c>
      <c r="H607">
        <v>1</v>
      </c>
      <c r="I607" t="s">
        <v>240</v>
      </c>
      <c r="J607" s="3" t="s">
        <v>119</v>
      </c>
      <c r="K607" s="3" t="s">
        <v>172</v>
      </c>
      <c r="L607">
        <v>26</v>
      </c>
      <c r="T607" t="str">
        <f>Receive[[#This Row],[服装]]&amp;Receive[[#This Row],[名前]]&amp;Receive[[#This Row],[レアリティ]]</f>
        <v>水着天童覚ICONIC</v>
      </c>
    </row>
    <row r="608" spans="1:20" x14ac:dyDescent="0.3">
      <c r="A608">
        <f>VLOOKUP(Receive[[#This Row],[No用]],SetNo[[No.用]:[vlookup 用]],2,FALSE)</f>
        <v>107</v>
      </c>
      <c r="B608" t="s">
        <v>116</v>
      </c>
      <c r="C608" t="s">
        <v>110</v>
      </c>
      <c r="D608" t="s">
        <v>90</v>
      </c>
      <c r="E608" t="s">
        <v>82</v>
      </c>
      <c r="F608" t="s">
        <v>118</v>
      </c>
      <c r="G608" t="s">
        <v>71</v>
      </c>
      <c r="H608">
        <v>1</v>
      </c>
      <c r="I608" t="s">
        <v>240</v>
      </c>
      <c r="J608" s="3" t="s">
        <v>173</v>
      </c>
      <c r="K608" s="3" t="s">
        <v>172</v>
      </c>
      <c r="L608">
        <v>26</v>
      </c>
      <c r="T608" t="str">
        <f>Receive[[#This Row],[服装]]&amp;Receive[[#This Row],[名前]]&amp;Receive[[#This Row],[レアリティ]]</f>
        <v>水着天童覚ICONIC</v>
      </c>
    </row>
    <row r="609" spans="1:20" x14ac:dyDescent="0.3">
      <c r="A609">
        <f>VLOOKUP(Receive[[#This Row],[No用]],SetNo[[No.用]:[vlookup 用]],2,FALSE)</f>
        <v>107</v>
      </c>
      <c r="B609" t="s">
        <v>116</v>
      </c>
      <c r="C609" t="s">
        <v>110</v>
      </c>
      <c r="D609" t="s">
        <v>90</v>
      </c>
      <c r="E609" t="s">
        <v>82</v>
      </c>
      <c r="F609" t="s">
        <v>118</v>
      </c>
      <c r="G609" t="s">
        <v>71</v>
      </c>
      <c r="H609">
        <v>1</v>
      </c>
      <c r="I609" t="s">
        <v>240</v>
      </c>
      <c r="J609" s="3" t="s">
        <v>120</v>
      </c>
      <c r="K609" s="3" t="s">
        <v>172</v>
      </c>
      <c r="L609">
        <v>26</v>
      </c>
      <c r="T609" t="str">
        <f>Receive[[#This Row],[服装]]&amp;Receive[[#This Row],[名前]]&amp;Receive[[#This Row],[レアリティ]]</f>
        <v>水着天童覚ICONIC</v>
      </c>
    </row>
    <row r="610" spans="1:20" x14ac:dyDescent="0.3">
      <c r="A610">
        <f>VLOOKUP(Receive[[#This Row],[No用]],SetNo[[No.用]:[vlookup 用]],2,FALSE)</f>
        <v>107</v>
      </c>
      <c r="B610" t="s">
        <v>116</v>
      </c>
      <c r="C610" t="s">
        <v>110</v>
      </c>
      <c r="D610" t="s">
        <v>90</v>
      </c>
      <c r="E610" t="s">
        <v>82</v>
      </c>
      <c r="F610" t="s">
        <v>118</v>
      </c>
      <c r="G610" t="s">
        <v>71</v>
      </c>
      <c r="H610">
        <v>1</v>
      </c>
      <c r="I610" t="s">
        <v>240</v>
      </c>
      <c r="J610" s="3" t="s">
        <v>174</v>
      </c>
      <c r="K610" s="3" t="s">
        <v>172</v>
      </c>
      <c r="L610">
        <v>27</v>
      </c>
      <c r="T610" t="str">
        <f>Receive[[#This Row],[服装]]&amp;Receive[[#This Row],[名前]]&amp;Receive[[#This Row],[レアリティ]]</f>
        <v>水着天童覚ICONIC</v>
      </c>
    </row>
    <row r="611" spans="1:20" x14ac:dyDescent="0.3">
      <c r="A611">
        <f>VLOOKUP(Receive[[#This Row],[No用]],SetNo[[No.用]:[vlookup 用]],2,FALSE)</f>
        <v>107</v>
      </c>
      <c r="B611" t="s">
        <v>116</v>
      </c>
      <c r="C611" t="s">
        <v>110</v>
      </c>
      <c r="D611" t="s">
        <v>90</v>
      </c>
      <c r="E611" t="s">
        <v>82</v>
      </c>
      <c r="F611" t="s">
        <v>118</v>
      </c>
      <c r="G611" t="s">
        <v>71</v>
      </c>
      <c r="H611">
        <v>1</v>
      </c>
      <c r="I611" t="s">
        <v>240</v>
      </c>
      <c r="J611" s="3" t="s">
        <v>175</v>
      </c>
      <c r="K611" s="3" t="s">
        <v>172</v>
      </c>
      <c r="L611">
        <v>12</v>
      </c>
      <c r="T611" t="str">
        <f>Receive[[#This Row],[服装]]&amp;Receive[[#This Row],[名前]]&amp;Receive[[#This Row],[レアリティ]]</f>
        <v>水着天童覚ICONIC</v>
      </c>
    </row>
    <row r="612" spans="1:20" x14ac:dyDescent="0.3">
      <c r="A612">
        <f>VLOOKUP(Receive[[#This Row],[No用]],SetNo[[No.用]:[vlookup 用]],2,FALSE)</f>
        <v>108</v>
      </c>
      <c r="B612" t="s">
        <v>108</v>
      </c>
      <c r="C612" t="s">
        <v>111</v>
      </c>
      <c r="D612" t="s">
        <v>77</v>
      </c>
      <c r="E612" t="s">
        <v>78</v>
      </c>
      <c r="F612" t="s">
        <v>118</v>
      </c>
      <c r="G612" t="s">
        <v>71</v>
      </c>
      <c r="H612">
        <v>1</v>
      </c>
      <c r="I612" t="s">
        <v>240</v>
      </c>
      <c r="J612" s="3" t="s">
        <v>119</v>
      </c>
      <c r="K612" s="3" t="s">
        <v>172</v>
      </c>
      <c r="L612">
        <v>29</v>
      </c>
      <c r="T612" t="str">
        <f>Receive[[#This Row],[服装]]&amp;Receive[[#This Row],[名前]]&amp;Receive[[#This Row],[レアリティ]]</f>
        <v>ユニフォーム五色工ICONIC</v>
      </c>
    </row>
    <row r="613" spans="1:20" x14ac:dyDescent="0.3">
      <c r="A613">
        <f>VLOOKUP(Receive[[#This Row],[No用]],SetNo[[No.用]:[vlookup 用]],2,FALSE)</f>
        <v>108</v>
      </c>
      <c r="B613" t="s">
        <v>108</v>
      </c>
      <c r="C613" t="s">
        <v>111</v>
      </c>
      <c r="D613" t="s">
        <v>77</v>
      </c>
      <c r="E613" t="s">
        <v>78</v>
      </c>
      <c r="F613" t="s">
        <v>118</v>
      </c>
      <c r="G613" t="s">
        <v>71</v>
      </c>
      <c r="H613">
        <v>1</v>
      </c>
      <c r="I613" t="s">
        <v>240</v>
      </c>
      <c r="J613" s="3" t="s">
        <v>173</v>
      </c>
      <c r="K613" s="3" t="s">
        <v>172</v>
      </c>
      <c r="L613">
        <v>29</v>
      </c>
      <c r="T613" t="str">
        <f>Receive[[#This Row],[服装]]&amp;Receive[[#This Row],[名前]]&amp;Receive[[#This Row],[レアリティ]]</f>
        <v>ユニフォーム五色工ICONIC</v>
      </c>
    </row>
    <row r="614" spans="1:20" x14ac:dyDescent="0.3">
      <c r="A614">
        <f>VLOOKUP(Receive[[#This Row],[No用]],SetNo[[No.用]:[vlookup 用]],2,FALSE)</f>
        <v>108</v>
      </c>
      <c r="B614" t="s">
        <v>108</v>
      </c>
      <c r="C614" t="s">
        <v>111</v>
      </c>
      <c r="D614" t="s">
        <v>77</v>
      </c>
      <c r="E614" t="s">
        <v>78</v>
      </c>
      <c r="F614" t="s">
        <v>118</v>
      </c>
      <c r="G614" t="s">
        <v>71</v>
      </c>
      <c r="H614">
        <v>1</v>
      </c>
      <c r="I614" t="s">
        <v>240</v>
      </c>
      <c r="J614" s="3" t="s">
        <v>120</v>
      </c>
      <c r="K614" s="3" t="s">
        <v>172</v>
      </c>
      <c r="L614">
        <v>29</v>
      </c>
      <c r="T614" t="str">
        <f>Receive[[#This Row],[服装]]&amp;Receive[[#This Row],[名前]]&amp;Receive[[#This Row],[レアリティ]]</f>
        <v>ユニフォーム五色工ICONIC</v>
      </c>
    </row>
    <row r="615" spans="1:20" x14ac:dyDescent="0.3">
      <c r="A615">
        <f>VLOOKUP(Receive[[#This Row],[No用]],SetNo[[No.用]:[vlookup 用]],2,FALSE)</f>
        <v>108</v>
      </c>
      <c r="B615" t="s">
        <v>108</v>
      </c>
      <c r="C615" t="s">
        <v>111</v>
      </c>
      <c r="D615" t="s">
        <v>77</v>
      </c>
      <c r="E615" t="s">
        <v>78</v>
      </c>
      <c r="F615" t="s">
        <v>118</v>
      </c>
      <c r="G615" t="s">
        <v>71</v>
      </c>
      <c r="H615">
        <v>1</v>
      </c>
      <c r="I615" t="s">
        <v>240</v>
      </c>
      <c r="J615" s="3" t="s">
        <v>174</v>
      </c>
      <c r="K615" s="3" t="s">
        <v>172</v>
      </c>
      <c r="L615">
        <v>29</v>
      </c>
      <c r="T615" t="str">
        <f>Receive[[#This Row],[服装]]&amp;Receive[[#This Row],[名前]]&amp;Receive[[#This Row],[レアリティ]]</f>
        <v>ユニフォーム五色工ICONIC</v>
      </c>
    </row>
    <row r="616" spans="1:20" x14ac:dyDescent="0.3">
      <c r="A616">
        <f>VLOOKUP(Receive[[#This Row],[No用]],SetNo[[No.用]:[vlookup 用]],2,FALSE)</f>
        <v>108</v>
      </c>
      <c r="B616" t="s">
        <v>108</v>
      </c>
      <c r="C616" t="s">
        <v>111</v>
      </c>
      <c r="D616" t="s">
        <v>77</v>
      </c>
      <c r="E616" t="s">
        <v>78</v>
      </c>
      <c r="F616" t="s">
        <v>118</v>
      </c>
      <c r="G616" t="s">
        <v>71</v>
      </c>
      <c r="H616">
        <v>1</v>
      </c>
      <c r="I616" t="s">
        <v>240</v>
      </c>
      <c r="J616" s="3" t="s">
        <v>175</v>
      </c>
      <c r="K616" s="3" t="s">
        <v>172</v>
      </c>
      <c r="L616">
        <v>14</v>
      </c>
      <c r="T616" t="str">
        <f>Receive[[#This Row],[服装]]&amp;Receive[[#This Row],[名前]]&amp;Receive[[#This Row],[レアリティ]]</f>
        <v>ユニフォーム五色工ICONIC</v>
      </c>
    </row>
    <row r="617" spans="1:20" x14ac:dyDescent="0.3">
      <c r="A617">
        <f>VLOOKUP(Receive[[#This Row],[No用]],SetNo[[No.用]:[vlookup 用]],2,FALSE)</f>
        <v>109</v>
      </c>
      <c r="B617" s="3" t="s">
        <v>718</v>
      </c>
      <c r="C617" t="s">
        <v>111</v>
      </c>
      <c r="D617" s="3" t="s">
        <v>73</v>
      </c>
      <c r="E617" t="s">
        <v>78</v>
      </c>
      <c r="F617" t="s">
        <v>118</v>
      </c>
      <c r="G617" t="s">
        <v>71</v>
      </c>
      <c r="H617">
        <v>1</v>
      </c>
      <c r="I617" t="s">
        <v>240</v>
      </c>
      <c r="J617" s="3" t="s">
        <v>119</v>
      </c>
      <c r="K617" s="3" t="s">
        <v>172</v>
      </c>
      <c r="L617">
        <v>29</v>
      </c>
      <c r="T617" t="str">
        <f>Receive[[#This Row],[服装]]&amp;Receive[[#This Row],[名前]]&amp;Receive[[#This Row],[レアリティ]]</f>
        <v>職業体験五色工ICONIC</v>
      </c>
    </row>
    <row r="618" spans="1:20" x14ac:dyDescent="0.3">
      <c r="A618">
        <f>VLOOKUP(Receive[[#This Row],[No用]],SetNo[[No.用]:[vlookup 用]],2,FALSE)</f>
        <v>109</v>
      </c>
      <c r="B618" s="3" t="s">
        <v>718</v>
      </c>
      <c r="C618" t="s">
        <v>111</v>
      </c>
      <c r="D618" s="3" t="s">
        <v>73</v>
      </c>
      <c r="E618" t="s">
        <v>78</v>
      </c>
      <c r="F618" t="s">
        <v>118</v>
      </c>
      <c r="G618" t="s">
        <v>71</v>
      </c>
      <c r="H618">
        <v>1</v>
      </c>
      <c r="I618" t="s">
        <v>240</v>
      </c>
      <c r="J618" s="3" t="s">
        <v>173</v>
      </c>
      <c r="K618" s="3" t="s">
        <v>172</v>
      </c>
      <c r="L618">
        <v>29</v>
      </c>
      <c r="T618" t="str">
        <f>Receive[[#This Row],[服装]]&amp;Receive[[#This Row],[名前]]&amp;Receive[[#This Row],[レアリティ]]</f>
        <v>職業体験五色工ICONIC</v>
      </c>
    </row>
    <row r="619" spans="1:20" x14ac:dyDescent="0.3">
      <c r="A619">
        <f>VLOOKUP(Receive[[#This Row],[No用]],SetNo[[No.用]:[vlookup 用]],2,FALSE)</f>
        <v>109</v>
      </c>
      <c r="B619" s="3" t="s">
        <v>718</v>
      </c>
      <c r="C619" t="s">
        <v>111</v>
      </c>
      <c r="D619" s="3" t="s">
        <v>73</v>
      </c>
      <c r="E619" t="s">
        <v>78</v>
      </c>
      <c r="F619" t="s">
        <v>118</v>
      </c>
      <c r="G619" t="s">
        <v>71</v>
      </c>
      <c r="H619">
        <v>1</v>
      </c>
      <c r="I619" t="s">
        <v>240</v>
      </c>
      <c r="J619" s="3" t="s">
        <v>120</v>
      </c>
      <c r="K619" s="3" t="s">
        <v>172</v>
      </c>
      <c r="L619">
        <v>29</v>
      </c>
      <c r="T619" t="str">
        <f>Receive[[#This Row],[服装]]&amp;Receive[[#This Row],[名前]]&amp;Receive[[#This Row],[レアリティ]]</f>
        <v>職業体験五色工ICONIC</v>
      </c>
    </row>
    <row r="620" spans="1:20" x14ac:dyDescent="0.3">
      <c r="A620">
        <f>VLOOKUP(Receive[[#This Row],[No用]],SetNo[[No.用]:[vlookup 用]],2,FALSE)</f>
        <v>109</v>
      </c>
      <c r="B620" s="3" t="s">
        <v>718</v>
      </c>
      <c r="C620" t="s">
        <v>111</v>
      </c>
      <c r="D620" s="3" t="s">
        <v>73</v>
      </c>
      <c r="E620" t="s">
        <v>78</v>
      </c>
      <c r="F620" t="s">
        <v>118</v>
      </c>
      <c r="G620" t="s">
        <v>71</v>
      </c>
      <c r="H620">
        <v>1</v>
      </c>
      <c r="I620" t="s">
        <v>240</v>
      </c>
      <c r="J620" s="3" t="s">
        <v>174</v>
      </c>
      <c r="K620" s="3" t="s">
        <v>172</v>
      </c>
      <c r="L620">
        <v>29</v>
      </c>
      <c r="T620" t="str">
        <f>Receive[[#This Row],[服装]]&amp;Receive[[#This Row],[名前]]&amp;Receive[[#This Row],[レアリティ]]</f>
        <v>職業体験五色工ICONIC</v>
      </c>
    </row>
    <row r="621" spans="1:20" x14ac:dyDescent="0.3">
      <c r="A621">
        <f>VLOOKUP(Receive[[#This Row],[No用]],SetNo[[No.用]:[vlookup 用]],2,FALSE)</f>
        <v>109</v>
      </c>
      <c r="B621" s="3" t="s">
        <v>718</v>
      </c>
      <c r="C621" t="s">
        <v>111</v>
      </c>
      <c r="D621" s="3" t="s">
        <v>73</v>
      </c>
      <c r="E621" t="s">
        <v>78</v>
      </c>
      <c r="F621" t="s">
        <v>118</v>
      </c>
      <c r="G621" t="s">
        <v>71</v>
      </c>
      <c r="H621">
        <v>1</v>
      </c>
      <c r="I621" t="s">
        <v>240</v>
      </c>
      <c r="J621" s="3" t="s">
        <v>175</v>
      </c>
      <c r="K621" s="3" t="s">
        <v>172</v>
      </c>
      <c r="L621">
        <v>14</v>
      </c>
      <c r="T621" t="str">
        <f>Receive[[#This Row],[服装]]&amp;Receive[[#This Row],[名前]]&amp;Receive[[#This Row],[レアリティ]]</f>
        <v>職業体験五色工ICONIC</v>
      </c>
    </row>
    <row r="622" spans="1:20" x14ac:dyDescent="0.3">
      <c r="A622">
        <f>VLOOKUP(Receive[[#This Row],[No用]],SetNo[[No.用]:[vlookup 用]],2,FALSE)</f>
        <v>110</v>
      </c>
      <c r="B622" t="s">
        <v>108</v>
      </c>
      <c r="C622" t="s">
        <v>112</v>
      </c>
      <c r="D622" t="s">
        <v>73</v>
      </c>
      <c r="E622" t="s">
        <v>74</v>
      </c>
      <c r="F622" t="s">
        <v>118</v>
      </c>
      <c r="G622" t="s">
        <v>71</v>
      </c>
      <c r="H622">
        <v>1</v>
      </c>
      <c r="I622" t="s">
        <v>240</v>
      </c>
      <c r="J622" t="s">
        <v>275</v>
      </c>
      <c r="K622" t="s">
        <v>276</v>
      </c>
      <c r="L622">
        <v>28</v>
      </c>
      <c r="T622" t="str">
        <f>Receive[[#This Row],[服装]]&amp;Receive[[#This Row],[名前]]&amp;Receive[[#This Row],[レアリティ]]</f>
        <v>ユニフォーム白布賢二郎ICONIC</v>
      </c>
    </row>
    <row r="623" spans="1:20" x14ac:dyDescent="0.3">
      <c r="A623">
        <f>VLOOKUP(Receive[[#This Row],[No用]],SetNo[[No.用]:[vlookup 用]],2,FALSE)</f>
        <v>110</v>
      </c>
      <c r="B623" t="s">
        <v>108</v>
      </c>
      <c r="C623" t="s">
        <v>112</v>
      </c>
      <c r="D623" t="s">
        <v>73</v>
      </c>
      <c r="E623" t="s">
        <v>74</v>
      </c>
      <c r="F623" t="s">
        <v>118</v>
      </c>
      <c r="G623" t="s">
        <v>71</v>
      </c>
      <c r="H623">
        <v>1</v>
      </c>
      <c r="I623" t="s">
        <v>240</v>
      </c>
      <c r="J623" t="s">
        <v>277</v>
      </c>
      <c r="K623" t="s">
        <v>276</v>
      </c>
      <c r="L623">
        <v>28</v>
      </c>
      <c r="T623" t="str">
        <f>Receive[[#This Row],[服装]]&amp;Receive[[#This Row],[名前]]&amp;Receive[[#This Row],[レアリティ]]</f>
        <v>ユニフォーム白布賢二郎ICONIC</v>
      </c>
    </row>
    <row r="624" spans="1:20" x14ac:dyDescent="0.3">
      <c r="A624">
        <f>VLOOKUP(Receive[[#This Row],[No用]],SetNo[[No.用]:[vlookup 用]],2,FALSE)</f>
        <v>110</v>
      </c>
      <c r="B624" t="s">
        <v>108</v>
      </c>
      <c r="C624" t="s">
        <v>112</v>
      </c>
      <c r="D624" t="s">
        <v>73</v>
      </c>
      <c r="E624" t="s">
        <v>74</v>
      </c>
      <c r="F624" t="s">
        <v>118</v>
      </c>
      <c r="G624" t="s">
        <v>71</v>
      </c>
      <c r="H624">
        <v>1</v>
      </c>
      <c r="I624" t="s">
        <v>240</v>
      </c>
      <c r="J624" t="s">
        <v>278</v>
      </c>
      <c r="K624" t="s">
        <v>276</v>
      </c>
      <c r="L624">
        <v>28</v>
      </c>
      <c r="T624" t="str">
        <f>Receive[[#This Row],[服装]]&amp;Receive[[#This Row],[名前]]&amp;Receive[[#This Row],[レアリティ]]</f>
        <v>ユニフォーム白布賢二郎ICONIC</v>
      </c>
    </row>
    <row r="625" spans="1:20" x14ac:dyDescent="0.3">
      <c r="A625">
        <f>VLOOKUP(Receive[[#This Row],[No用]],SetNo[[No.用]:[vlookup 用]],2,FALSE)</f>
        <v>110</v>
      </c>
      <c r="B625" t="s">
        <v>108</v>
      </c>
      <c r="C625" t="s">
        <v>112</v>
      </c>
      <c r="D625" t="s">
        <v>73</v>
      </c>
      <c r="E625" t="s">
        <v>74</v>
      </c>
      <c r="F625" t="s">
        <v>118</v>
      </c>
      <c r="G625" t="s">
        <v>71</v>
      </c>
      <c r="H625">
        <v>1</v>
      </c>
      <c r="I625" t="s">
        <v>240</v>
      </c>
      <c r="J625" t="s">
        <v>279</v>
      </c>
      <c r="K625" t="s">
        <v>276</v>
      </c>
      <c r="L625">
        <v>28</v>
      </c>
      <c r="T625" t="str">
        <f>Receive[[#This Row],[服装]]&amp;Receive[[#This Row],[名前]]&amp;Receive[[#This Row],[レアリティ]]</f>
        <v>ユニフォーム白布賢二郎ICONIC</v>
      </c>
    </row>
    <row r="626" spans="1:20" x14ac:dyDescent="0.3">
      <c r="A626">
        <f>VLOOKUP(Receive[[#This Row],[No用]],SetNo[[No.用]:[vlookup 用]],2,FALSE)</f>
        <v>110</v>
      </c>
      <c r="B626" t="s">
        <v>108</v>
      </c>
      <c r="C626" t="s">
        <v>112</v>
      </c>
      <c r="D626" t="s">
        <v>73</v>
      </c>
      <c r="E626" t="s">
        <v>74</v>
      </c>
      <c r="F626" t="s">
        <v>118</v>
      </c>
      <c r="G626" t="s">
        <v>71</v>
      </c>
      <c r="H626">
        <v>1</v>
      </c>
      <c r="I626" t="s">
        <v>240</v>
      </c>
      <c r="J626" t="s">
        <v>280</v>
      </c>
      <c r="K626" t="s">
        <v>276</v>
      </c>
      <c r="L626">
        <v>14</v>
      </c>
      <c r="T626" t="str">
        <f>Receive[[#This Row],[服装]]&amp;Receive[[#This Row],[名前]]&amp;Receive[[#This Row],[レアリティ]]</f>
        <v>ユニフォーム白布賢二郎ICONIC</v>
      </c>
    </row>
    <row r="627" spans="1:20" x14ac:dyDescent="0.3">
      <c r="A627">
        <f>VLOOKUP(Receive[[#This Row],[No用]],SetNo[[No.用]:[vlookup 用]],2,FALSE)</f>
        <v>111</v>
      </c>
      <c r="B627" t="s">
        <v>406</v>
      </c>
      <c r="C627" t="s">
        <v>407</v>
      </c>
      <c r="D627" t="s">
        <v>24</v>
      </c>
      <c r="E627" t="s">
        <v>31</v>
      </c>
      <c r="F627" t="s">
        <v>158</v>
      </c>
      <c r="G627" t="s">
        <v>71</v>
      </c>
      <c r="H627">
        <v>1</v>
      </c>
      <c r="I627" t="s">
        <v>240</v>
      </c>
      <c r="J627" t="s">
        <v>275</v>
      </c>
      <c r="K627" t="s">
        <v>276</v>
      </c>
      <c r="L627">
        <v>28</v>
      </c>
      <c r="T627" t="str">
        <f>Receive[[#This Row],[服装]]&amp;Receive[[#This Row],[名前]]&amp;Receive[[#This Row],[レアリティ]]</f>
        <v>探偵白布賢二郎ICONIC</v>
      </c>
    </row>
    <row r="628" spans="1:20" x14ac:dyDescent="0.3">
      <c r="A628">
        <f>VLOOKUP(Receive[[#This Row],[No用]],SetNo[[No.用]:[vlookup 用]],2,FALSE)</f>
        <v>111</v>
      </c>
      <c r="B628" t="s">
        <v>406</v>
      </c>
      <c r="C628" t="s">
        <v>407</v>
      </c>
      <c r="D628" t="s">
        <v>24</v>
      </c>
      <c r="E628" t="s">
        <v>31</v>
      </c>
      <c r="F628" t="s">
        <v>158</v>
      </c>
      <c r="G628" t="s">
        <v>71</v>
      </c>
      <c r="H628">
        <v>1</v>
      </c>
      <c r="I628" t="s">
        <v>240</v>
      </c>
      <c r="J628" t="s">
        <v>277</v>
      </c>
      <c r="K628" t="s">
        <v>276</v>
      </c>
      <c r="L628">
        <v>28</v>
      </c>
      <c r="T628" t="str">
        <f>Receive[[#This Row],[服装]]&amp;Receive[[#This Row],[名前]]&amp;Receive[[#This Row],[レアリティ]]</f>
        <v>探偵白布賢二郎ICONIC</v>
      </c>
    </row>
    <row r="629" spans="1:20" x14ac:dyDescent="0.3">
      <c r="A629">
        <f>VLOOKUP(Receive[[#This Row],[No用]],SetNo[[No.用]:[vlookup 用]],2,FALSE)</f>
        <v>111</v>
      </c>
      <c r="B629" t="s">
        <v>406</v>
      </c>
      <c r="C629" t="s">
        <v>407</v>
      </c>
      <c r="D629" t="s">
        <v>24</v>
      </c>
      <c r="E629" t="s">
        <v>31</v>
      </c>
      <c r="F629" t="s">
        <v>158</v>
      </c>
      <c r="G629" t="s">
        <v>71</v>
      </c>
      <c r="H629">
        <v>1</v>
      </c>
      <c r="I629" t="s">
        <v>240</v>
      </c>
      <c r="J629" t="s">
        <v>278</v>
      </c>
      <c r="K629" t="s">
        <v>276</v>
      </c>
      <c r="L629">
        <v>28</v>
      </c>
      <c r="T629" t="str">
        <f>Receive[[#This Row],[服装]]&amp;Receive[[#This Row],[名前]]&amp;Receive[[#This Row],[レアリティ]]</f>
        <v>探偵白布賢二郎ICONIC</v>
      </c>
    </row>
    <row r="630" spans="1:20" x14ac:dyDescent="0.3">
      <c r="A630">
        <f>VLOOKUP(Receive[[#This Row],[No用]],SetNo[[No.用]:[vlookup 用]],2,FALSE)</f>
        <v>111</v>
      </c>
      <c r="B630" t="s">
        <v>406</v>
      </c>
      <c r="C630" t="s">
        <v>407</v>
      </c>
      <c r="D630" t="s">
        <v>24</v>
      </c>
      <c r="E630" t="s">
        <v>31</v>
      </c>
      <c r="F630" t="s">
        <v>158</v>
      </c>
      <c r="G630" t="s">
        <v>71</v>
      </c>
      <c r="H630">
        <v>1</v>
      </c>
      <c r="I630" t="s">
        <v>16</v>
      </c>
      <c r="J630" t="s">
        <v>279</v>
      </c>
      <c r="K630" t="s">
        <v>276</v>
      </c>
      <c r="L630">
        <v>28</v>
      </c>
      <c r="T630" t="str">
        <f>Receive[[#This Row],[服装]]&amp;Receive[[#This Row],[名前]]&amp;Receive[[#This Row],[レアリティ]]</f>
        <v>探偵白布賢二郎ICONIC</v>
      </c>
    </row>
    <row r="631" spans="1:20" x14ac:dyDescent="0.3">
      <c r="A631">
        <f>VLOOKUP(Receive[[#This Row],[No用]],SetNo[[No.用]:[vlookup 用]],2,FALSE)</f>
        <v>111</v>
      </c>
      <c r="B631" t="s">
        <v>406</v>
      </c>
      <c r="C631" t="s">
        <v>407</v>
      </c>
      <c r="D631" t="s">
        <v>24</v>
      </c>
      <c r="E631" t="s">
        <v>31</v>
      </c>
      <c r="F631" t="s">
        <v>158</v>
      </c>
      <c r="G631" t="s">
        <v>71</v>
      </c>
      <c r="H631">
        <v>1</v>
      </c>
      <c r="I631" t="s">
        <v>16</v>
      </c>
      <c r="J631" t="s">
        <v>280</v>
      </c>
      <c r="K631" t="s">
        <v>276</v>
      </c>
      <c r="L631">
        <v>14</v>
      </c>
      <c r="T631" t="str">
        <f>Receive[[#This Row],[服装]]&amp;Receive[[#This Row],[名前]]&amp;Receive[[#This Row],[レアリティ]]</f>
        <v>探偵白布賢二郎ICONIC</v>
      </c>
    </row>
    <row r="632" spans="1:20" x14ac:dyDescent="0.3">
      <c r="A632">
        <f>VLOOKUP(Receive[[#This Row],[No用]],SetNo[[No.用]:[vlookup 用]],2,FALSE)</f>
        <v>112</v>
      </c>
      <c r="B632" t="s">
        <v>108</v>
      </c>
      <c r="C632" t="s">
        <v>113</v>
      </c>
      <c r="D632" t="s">
        <v>73</v>
      </c>
      <c r="E632" t="s">
        <v>78</v>
      </c>
      <c r="F632" t="s">
        <v>118</v>
      </c>
      <c r="G632" t="s">
        <v>71</v>
      </c>
      <c r="H632">
        <v>1</v>
      </c>
      <c r="I632" t="s">
        <v>16</v>
      </c>
      <c r="J632" s="3" t="s">
        <v>119</v>
      </c>
      <c r="K632" t="s">
        <v>276</v>
      </c>
      <c r="L632">
        <v>27</v>
      </c>
      <c r="T632" t="str">
        <f>Receive[[#This Row],[服装]]&amp;Receive[[#This Row],[名前]]&amp;Receive[[#This Row],[レアリティ]]</f>
        <v>ユニフォーム大平獅音ICONIC</v>
      </c>
    </row>
    <row r="633" spans="1:20" x14ac:dyDescent="0.3">
      <c r="A633">
        <f>VLOOKUP(Receive[[#This Row],[No用]],SetNo[[No.用]:[vlookup 用]],2,FALSE)</f>
        <v>112</v>
      </c>
      <c r="B633" t="s">
        <v>108</v>
      </c>
      <c r="C633" t="s">
        <v>113</v>
      </c>
      <c r="D633" t="s">
        <v>73</v>
      </c>
      <c r="E633" t="s">
        <v>78</v>
      </c>
      <c r="F633" t="s">
        <v>118</v>
      </c>
      <c r="G633" t="s">
        <v>71</v>
      </c>
      <c r="H633">
        <v>1</v>
      </c>
      <c r="I633" t="s">
        <v>16</v>
      </c>
      <c r="J633" s="3" t="s">
        <v>173</v>
      </c>
      <c r="K633" t="s">
        <v>276</v>
      </c>
      <c r="L633">
        <v>27</v>
      </c>
      <c r="T633" t="str">
        <f>Receive[[#This Row],[服装]]&amp;Receive[[#This Row],[名前]]&amp;Receive[[#This Row],[レアリティ]]</f>
        <v>ユニフォーム大平獅音ICONIC</v>
      </c>
    </row>
    <row r="634" spans="1:20" x14ac:dyDescent="0.3">
      <c r="A634">
        <f>VLOOKUP(Receive[[#This Row],[No用]],SetNo[[No.用]:[vlookup 用]],2,FALSE)</f>
        <v>112</v>
      </c>
      <c r="B634" t="s">
        <v>108</v>
      </c>
      <c r="C634" t="s">
        <v>113</v>
      </c>
      <c r="D634" t="s">
        <v>73</v>
      </c>
      <c r="E634" t="s">
        <v>78</v>
      </c>
      <c r="F634" t="s">
        <v>118</v>
      </c>
      <c r="G634" t="s">
        <v>71</v>
      </c>
      <c r="H634">
        <v>1</v>
      </c>
      <c r="I634" t="s">
        <v>16</v>
      </c>
      <c r="J634" s="3" t="s">
        <v>242</v>
      </c>
      <c r="K634" t="s">
        <v>276</v>
      </c>
      <c r="L634">
        <v>27</v>
      </c>
      <c r="T634" t="str">
        <f>Receive[[#This Row],[服装]]&amp;Receive[[#This Row],[名前]]&amp;Receive[[#This Row],[レアリティ]]</f>
        <v>ユニフォーム大平獅音ICONIC</v>
      </c>
    </row>
    <row r="635" spans="1:20" x14ac:dyDescent="0.3">
      <c r="A635">
        <f>VLOOKUP(Receive[[#This Row],[No用]],SetNo[[No.用]:[vlookup 用]],2,FALSE)</f>
        <v>112</v>
      </c>
      <c r="B635" t="s">
        <v>108</v>
      </c>
      <c r="C635" t="s">
        <v>113</v>
      </c>
      <c r="D635" t="s">
        <v>73</v>
      </c>
      <c r="E635" t="s">
        <v>78</v>
      </c>
      <c r="F635" t="s">
        <v>118</v>
      </c>
      <c r="G635" t="s">
        <v>71</v>
      </c>
      <c r="H635">
        <v>1</v>
      </c>
      <c r="I635" t="s">
        <v>240</v>
      </c>
      <c r="J635" s="3" t="s">
        <v>120</v>
      </c>
      <c r="K635" t="s">
        <v>276</v>
      </c>
      <c r="L635">
        <v>27</v>
      </c>
      <c r="T635" t="str">
        <f>Receive[[#This Row],[服装]]&amp;Receive[[#This Row],[名前]]&amp;Receive[[#This Row],[レアリティ]]</f>
        <v>ユニフォーム大平獅音ICONIC</v>
      </c>
    </row>
    <row r="636" spans="1:20" x14ac:dyDescent="0.3">
      <c r="A636">
        <f>VLOOKUP(Receive[[#This Row],[No用]],SetNo[[No.用]:[vlookup 用]],2,FALSE)</f>
        <v>112</v>
      </c>
      <c r="B636" t="s">
        <v>108</v>
      </c>
      <c r="C636" t="s">
        <v>113</v>
      </c>
      <c r="D636" t="s">
        <v>73</v>
      </c>
      <c r="E636" t="s">
        <v>78</v>
      </c>
      <c r="F636" t="s">
        <v>118</v>
      </c>
      <c r="G636" t="s">
        <v>71</v>
      </c>
      <c r="H636">
        <v>1</v>
      </c>
      <c r="I636" t="s">
        <v>240</v>
      </c>
      <c r="J636" s="3" t="s">
        <v>174</v>
      </c>
      <c r="K636" t="s">
        <v>276</v>
      </c>
      <c r="L636">
        <v>27</v>
      </c>
      <c r="T636" t="str">
        <f>Receive[[#This Row],[服装]]&amp;Receive[[#This Row],[名前]]&amp;Receive[[#This Row],[レアリティ]]</f>
        <v>ユニフォーム大平獅音ICONIC</v>
      </c>
    </row>
    <row r="637" spans="1:20" x14ac:dyDescent="0.3">
      <c r="A637">
        <f>VLOOKUP(Receive[[#This Row],[No用]],SetNo[[No.用]:[vlookup 用]],2,FALSE)</f>
        <v>112</v>
      </c>
      <c r="B637" t="s">
        <v>108</v>
      </c>
      <c r="C637" t="s">
        <v>113</v>
      </c>
      <c r="D637" t="s">
        <v>73</v>
      </c>
      <c r="E637" t="s">
        <v>78</v>
      </c>
      <c r="F637" t="s">
        <v>118</v>
      </c>
      <c r="G637" t="s">
        <v>71</v>
      </c>
      <c r="H637">
        <v>1</v>
      </c>
      <c r="I637" t="s">
        <v>240</v>
      </c>
      <c r="J637" s="3" t="s">
        <v>175</v>
      </c>
      <c r="K637" t="s">
        <v>276</v>
      </c>
      <c r="L637">
        <v>14</v>
      </c>
      <c r="T637" t="str">
        <f>Receive[[#This Row],[服装]]&amp;Receive[[#This Row],[名前]]&amp;Receive[[#This Row],[レアリティ]]</f>
        <v>ユニフォーム大平獅音ICONIC</v>
      </c>
    </row>
    <row r="638" spans="1:20" x14ac:dyDescent="0.3">
      <c r="A638">
        <f>VLOOKUP(Receive[[#This Row],[No用]],SetNo[[No.用]:[vlookup 用]],2,FALSE)</f>
        <v>113</v>
      </c>
      <c r="B638" t="s">
        <v>108</v>
      </c>
      <c r="C638" t="s">
        <v>114</v>
      </c>
      <c r="D638" t="s">
        <v>73</v>
      </c>
      <c r="E638" t="s">
        <v>82</v>
      </c>
      <c r="F638" t="s">
        <v>118</v>
      </c>
      <c r="G638" t="s">
        <v>71</v>
      </c>
      <c r="H638">
        <v>1</v>
      </c>
      <c r="I638" t="s">
        <v>240</v>
      </c>
      <c r="J638" s="3" t="s">
        <v>119</v>
      </c>
      <c r="K638" t="s">
        <v>276</v>
      </c>
      <c r="L638">
        <v>27</v>
      </c>
      <c r="T638" t="str">
        <f>Receive[[#This Row],[服装]]&amp;Receive[[#This Row],[名前]]&amp;Receive[[#This Row],[レアリティ]]</f>
        <v>ユニフォーム川西太一ICONIC</v>
      </c>
    </row>
    <row r="639" spans="1:20" x14ac:dyDescent="0.3">
      <c r="A639">
        <f>VLOOKUP(Receive[[#This Row],[No用]],SetNo[[No.用]:[vlookup 用]],2,FALSE)</f>
        <v>113</v>
      </c>
      <c r="B639" t="s">
        <v>108</v>
      </c>
      <c r="C639" t="s">
        <v>114</v>
      </c>
      <c r="D639" t="s">
        <v>73</v>
      </c>
      <c r="E639" t="s">
        <v>82</v>
      </c>
      <c r="F639" t="s">
        <v>118</v>
      </c>
      <c r="G639" t="s">
        <v>71</v>
      </c>
      <c r="H639">
        <v>1</v>
      </c>
      <c r="I639" t="s">
        <v>240</v>
      </c>
      <c r="J639" s="3" t="s">
        <v>173</v>
      </c>
      <c r="K639" t="s">
        <v>276</v>
      </c>
      <c r="L639">
        <v>27</v>
      </c>
      <c r="T639" t="str">
        <f>Receive[[#This Row],[服装]]&amp;Receive[[#This Row],[名前]]&amp;Receive[[#This Row],[レアリティ]]</f>
        <v>ユニフォーム川西太一ICONIC</v>
      </c>
    </row>
    <row r="640" spans="1:20" x14ac:dyDescent="0.3">
      <c r="A640">
        <f>VLOOKUP(Receive[[#This Row],[No用]],SetNo[[No.用]:[vlookup 用]],2,FALSE)</f>
        <v>113</v>
      </c>
      <c r="B640" t="s">
        <v>108</v>
      </c>
      <c r="C640" t="s">
        <v>114</v>
      </c>
      <c r="D640" t="s">
        <v>73</v>
      </c>
      <c r="E640" t="s">
        <v>82</v>
      </c>
      <c r="F640" t="s">
        <v>118</v>
      </c>
      <c r="G640" t="s">
        <v>71</v>
      </c>
      <c r="H640">
        <v>1</v>
      </c>
      <c r="I640" t="s">
        <v>240</v>
      </c>
      <c r="J640" s="3" t="s">
        <v>120</v>
      </c>
      <c r="K640" t="s">
        <v>276</v>
      </c>
      <c r="L640">
        <v>27</v>
      </c>
      <c r="T640" t="str">
        <f>Receive[[#This Row],[服装]]&amp;Receive[[#This Row],[名前]]&amp;Receive[[#This Row],[レアリティ]]</f>
        <v>ユニフォーム川西太一ICONIC</v>
      </c>
    </row>
    <row r="641" spans="1:20" x14ac:dyDescent="0.3">
      <c r="A641">
        <f>VLOOKUP(Receive[[#This Row],[No用]],SetNo[[No.用]:[vlookup 用]],2,FALSE)</f>
        <v>113</v>
      </c>
      <c r="B641" t="s">
        <v>108</v>
      </c>
      <c r="C641" t="s">
        <v>114</v>
      </c>
      <c r="D641" t="s">
        <v>73</v>
      </c>
      <c r="E641" t="s">
        <v>82</v>
      </c>
      <c r="F641" t="s">
        <v>118</v>
      </c>
      <c r="G641" t="s">
        <v>71</v>
      </c>
      <c r="H641">
        <v>1</v>
      </c>
      <c r="I641" t="s">
        <v>240</v>
      </c>
      <c r="J641" s="3" t="s">
        <v>174</v>
      </c>
      <c r="K641" t="s">
        <v>276</v>
      </c>
      <c r="L641">
        <v>27</v>
      </c>
      <c r="T641" t="str">
        <f>Receive[[#This Row],[服装]]&amp;Receive[[#This Row],[名前]]&amp;Receive[[#This Row],[レアリティ]]</f>
        <v>ユニフォーム川西太一ICONIC</v>
      </c>
    </row>
    <row r="642" spans="1:20" x14ac:dyDescent="0.3">
      <c r="A642">
        <f>VLOOKUP(Receive[[#This Row],[No用]],SetNo[[No.用]:[vlookup 用]],2,FALSE)</f>
        <v>113</v>
      </c>
      <c r="B642" t="s">
        <v>108</v>
      </c>
      <c r="C642" t="s">
        <v>114</v>
      </c>
      <c r="D642" t="s">
        <v>73</v>
      </c>
      <c r="E642" t="s">
        <v>82</v>
      </c>
      <c r="F642" t="s">
        <v>118</v>
      </c>
      <c r="G642" t="s">
        <v>71</v>
      </c>
      <c r="H642">
        <v>1</v>
      </c>
      <c r="I642" t="s">
        <v>240</v>
      </c>
      <c r="J642" s="3" t="s">
        <v>175</v>
      </c>
      <c r="K642" t="s">
        <v>276</v>
      </c>
      <c r="L642">
        <v>14</v>
      </c>
      <c r="T642" t="str">
        <f>Receive[[#This Row],[服装]]&amp;Receive[[#This Row],[名前]]&amp;Receive[[#This Row],[レアリティ]]</f>
        <v>ユニフォーム川西太一ICONIC</v>
      </c>
    </row>
    <row r="643" spans="1:20" x14ac:dyDescent="0.3">
      <c r="A643">
        <f>VLOOKUP(Receive[[#This Row],[No用]],SetNo[[No.用]:[vlookup 用]],2,FALSE)</f>
        <v>114</v>
      </c>
      <c r="B643" t="s">
        <v>108</v>
      </c>
      <c r="C643" s="3" t="s">
        <v>677</v>
      </c>
      <c r="D643" t="s">
        <v>73</v>
      </c>
      <c r="E643" t="s">
        <v>74</v>
      </c>
      <c r="F643" t="s">
        <v>118</v>
      </c>
      <c r="G643" t="s">
        <v>71</v>
      </c>
      <c r="H643">
        <v>1</v>
      </c>
      <c r="I643" t="s">
        <v>240</v>
      </c>
      <c r="J643" s="3" t="s">
        <v>119</v>
      </c>
      <c r="K643" t="s">
        <v>276</v>
      </c>
      <c r="L643">
        <v>28</v>
      </c>
      <c r="T643" t="str">
        <f>Receive[[#This Row],[服装]]&amp;Receive[[#This Row],[名前]]&amp;Receive[[#This Row],[レアリティ]]</f>
        <v>ユニフォーム瀬見英太ICONIC</v>
      </c>
    </row>
    <row r="644" spans="1:20" x14ac:dyDescent="0.3">
      <c r="A644">
        <f>VLOOKUP(Receive[[#This Row],[No用]],SetNo[[No.用]:[vlookup 用]],2,FALSE)</f>
        <v>114</v>
      </c>
      <c r="B644" t="s">
        <v>108</v>
      </c>
      <c r="C644" s="3" t="s">
        <v>677</v>
      </c>
      <c r="D644" t="s">
        <v>73</v>
      </c>
      <c r="E644" t="s">
        <v>74</v>
      </c>
      <c r="F644" t="s">
        <v>118</v>
      </c>
      <c r="G644" t="s">
        <v>71</v>
      </c>
      <c r="H644">
        <v>1</v>
      </c>
      <c r="I644" t="s">
        <v>240</v>
      </c>
      <c r="J644" s="3" t="s">
        <v>173</v>
      </c>
      <c r="K644" t="s">
        <v>276</v>
      </c>
      <c r="L644">
        <v>28</v>
      </c>
      <c r="T644" t="str">
        <f>Receive[[#This Row],[服装]]&amp;Receive[[#This Row],[名前]]&amp;Receive[[#This Row],[レアリティ]]</f>
        <v>ユニフォーム瀬見英太ICONIC</v>
      </c>
    </row>
    <row r="645" spans="1:20" x14ac:dyDescent="0.3">
      <c r="A645">
        <f>VLOOKUP(Receive[[#This Row],[No用]],SetNo[[No.用]:[vlookup 用]],2,FALSE)</f>
        <v>114</v>
      </c>
      <c r="B645" t="s">
        <v>108</v>
      </c>
      <c r="C645" s="3" t="s">
        <v>677</v>
      </c>
      <c r="D645" t="s">
        <v>73</v>
      </c>
      <c r="E645" t="s">
        <v>74</v>
      </c>
      <c r="F645" t="s">
        <v>118</v>
      </c>
      <c r="G645" t="s">
        <v>71</v>
      </c>
      <c r="H645">
        <v>1</v>
      </c>
      <c r="I645" t="s">
        <v>240</v>
      </c>
      <c r="J645" s="3" t="s">
        <v>120</v>
      </c>
      <c r="K645" t="s">
        <v>276</v>
      </c>
      <c r="L645">
        <v>28</v>
      </c>
      <c r="T645" t="str">
        <f>Receive[[#This Row],[服装]]&amp;Receive[[#This Row],[名前]]&amp;Receive[[#This Row],[レアリティ]]</f>
        <v>ユニフォーム瀬見英太ICONIC</v>
      </c>
    </row>
    <row r="646" spans="1:20" x14ac:dyDescent="0.3">
      <c r="A646">
        <f>VLOOKUP(Receive[[#This Row],[No用]],SetNo[[No.用]:[vlookup 用]],2,FALSE)</f>
        <v>114</v>
      </c>
      <c r="B646" t="s">
        <v>108</v>
      </c>
      <c r="C646" s="3" t="s">
        <v>677</v>
      </c>
      <c r="D646" t="s">
        <v>73</v>
      </c>
      <c r="E646" t="s">
        <v>74</v>
      </c>
      <c r="F646" t="s">
        <v>118</v>
      </c>
      <c r="G646" t="s">
        <v>71</v>
      </c>
      <c r="H646">
        <v>1</v>
      </c>
      <c r="I646" t="s">
        <v>240</v>
      </c>
      <c r="J646" s="3" t="s">
        <v>174</v>
      </c>
      <c r="K646" t="s">
        <v>276</v>
      </c>
      <c r="L646">
        <v>28</v>
      </c>
      <c r="T646" t="str">
        <f>Receive[[#This Row],[服装]]&amp;Receive[[#This Row],[名前]]&amp;Receive[[#This Row],[レアリティ]]</f>
        <v>ユニフォーム瀬見英太ICONIC</v>
      </c>
    </row>
    <row r="647" spans="1:20" x14ac:dyDescent="0.3">
      <c r="A647">
        <f>VLOOKUP(Receive[[#This Row],[No用]],SetNo[[No.用]:[vlookup 用]],2,FALSE)</f>
        <v>114</v>
      </c>
      <c r="B647" t="s">
        <v>108</v>
      </c>
      <c r="C647" s="3" t="s">
        <v>677</v>
      </c>
      <c r="D647" t="s">
        <v>73</v>
      </c>
      <c r="E647" t="s">
        <v>74</v>
      </c>
      <c r="F647" t="s">
        <v>118</v>
      </c>
      <c r="G647" t="s">
        <v>71</v>
      </c>
      <c r="H647">
        <v>1</v>
      </c>
      <c r="I647" t="s">
        <v>240</v>
      </c>
      <c r="J647" s="3" t="s">
        <v>175</v>
      </c>
      <c r="K647" t="s">
        <v>276</v>
      </c>
      <c r="L647">
        <v>13</v>
      </c>
      <c r="T647" t="str">
        <f>Receive[[#This Row],[服装]]&amp;Receive[[#This Row],[名前]]&amp;Receive[[#This Row],[レアリティ]]</f>
        <v>ユニフォーム瀬見英太ICONIC</v>
      </c>
    </row>
    <row r="648" spans="1:20" x14ac:dyDescent="0.3">
      <c r="A648">
        <f>VLOOKUP(Receive[[#This Row],[No用]],SetNo[[No.用]:[vlookup 用]],2,FALSE)</f>
        <v>115</v>
      </c>
      <c r="B648" t="s">
        <v>108</v>
      </c>
      <c r="C648" t="s">
        <v>115</v>
      </c>
      <c r="D648" t="s">
        <v>73</v>
      </c>
      <c r="E648" t="s">
        <v>80</v>
      </c>
      <c r="F648" t="s">
        <v>118</v>
      </c>
      <c r="G648" t="s">
        <v>71</v>
      </c>
      <c r="H648">
        <v>1</v>
      </c>
      <c r="I648" t="s">
        <v>240</v>
      </c>
      <c r="J648" s="3" t="s">
        <v>119</v>
      </c>
      <c r="K648" s="3" t="s">
        <v>183</v>
      </c>
      <c r="L648">
        <v>34</v>
      </c>
      <c r="T648" t="str">
        <f>Receive[[#This Row],[服装]]&amp;Receive[[#This Row],[名前]]&amp;Receive[[#This Row],[レアリティ]]</f>
        <v>ユニフォーム山形隼人ICONIC</v>
      </c>
    </row>
    <row r="649" spans="1:20" x14ac:dyDescent="0.3">
      <c r="A649">
        <f>VLOOKUP(Receive[[#This Row],[No用]],SetNo[[No.用]:[vlookup 用]],2,FALSE)</f>
        <v>115</v>
      </c>
      <c r="B649" t="s">
        <v>108</v>
      </c>
      <c r="C649" t="s">
        <v>115</v>
      </c>
      <c r="D649" t="s">
        <v>73</v>
      </c>
      <c r="E649" t="s">
        <v>80</v>
      </c>
      <c r="F649" t="s">
        <v>118</v>
      </c>
      <c r="G649" t="s">
        <v>71</v>
      </c>
      <c r="H649">
        <v>1</v>
      </c>
      <c r="I649" t="s">
        <v>240</v>
      </c>
      <c r="J649" s="3" t="s">
        <v>205</v>
      </c>
      <c r="K649" s="3" t="s">
        <v>188</v>
      </c>
      <c r="L649">
        <v>39</v>
      </c>
      <c r="T649" t="str">
        <f>Receive[[#This Row],[服装]]&amp;Receive[[#This Row],[名前]]&amp;Receive[[#This Row],[レアリティ]]</f>
        <v>ユニフォーム山形隼人ICONIC</v>
      </c>
    </row>
    <row r="650" spans="1:20" x14ac:dyDescent="0.3">
      <c r="A650">
        <f>VLOOKUP(Receive[[#This Row],[No用]],SetNo[[No.用]:[vlookup 用]],2,FALSE)</f>
        <v>115</v>
      </c>
      <c r="B650" t="s">
        <v>108</v>
      </c>
      <c r="C650" t="s">
        <v>115</v>
      </c>
      <c r="D650" t="s">
        <v>73</v>
      </c>
      <c r="E650" t="s">
        <v>80</v>
      </c>
      <c r="F650" t="s">
        <v>118</v>
      </c>
      <c r="G650" t="s">
        <v>71</v>
      </c>
      <c r="H650">
        <v>1</v>
      </c>
      <c r="I650" t="s">
        <v>240</v>
      </c>
      <c r="J650" s="3" t="s">
        <v>173</v>
      </c>
      <c r="K650" s="3" t="s">
        <v>172</v>
      </c>
      <c r="L650">
        <v>34</v>
      </c>
      <c r="T650" t="str">
        <f>Receive[[#This Row],[服装]]&amp;Receive[[#This Row],[名前]]&amp;Receive[[#This Row],[レアリティ]]</f>
        <v>ユニフォーム山形隼人ICONIC</v>
      </c>
    </row>
    <row r="651" spans="1:20" x14ac:dyDescent="0.3">
      <c r="A651">
        <f>VLOOKUP(Receive[[#This Row],[No用]],SetNo[[No.用]:[vlookup 用]],2,FALSE)</f>
        <v>115</v>
      </c>
      <c r="B651" t="s">
        <v>108</v>
      </c>
      <c r="C651" t="s">
        <v>115</v>
      </c>
      <c r="D651" t="s">
        <v>73</v>
      </c>
      <c r="E651" t="s">
        <v>80</v>
      </c>
      <c r="F651" t="s">
        <v>118</v>
      </c>
      <c r="G651" t="s">
        <v>71</v>
      </c>
      <c r="H651">
        <v>1</v>
      </c>
      <c r="I651" t="s">
        <v>240</v>
      </c>
      <c r="J651" s="3" t="s">
        <v>242</v>
      </c>
      <c r="K651" s="3" t="s">
        <v>172</v>
      </c>
      <c r="L651">
        <v>34</v>
      </c>
      <c r="T651" t="str">
        <f>Receive[[#This Row],[服装]]&amp;Receive[[#This Row],[名前]]&amp;Receive[[#This Row],[レアリティ]]</f>
        <v>ユニフォーム山形隼人ICONIC</v>
      </c>
    </row>
    <row r="652" spans="1:20" x14ac:dyDescent="0.3">
      <c r="A652">
        <f>VLOOKUP(Receive[[#This Row],[No用]],SetNo[[No.用]:[vlookup 用]],2,FALSE)</f>
        <v>115</v>
      </c>
      <c r="B652" t="s">
        <v>108</v>
      </c>
      <c r="C652" t="s">
        <v>115</v>
      </c>
      <c r="D652" t="s">
        <v>73</v>
      </c>
      <c r="E652" t="s">
        <v>80</v>
      </c>
      <c r="F652" t="s">
        <v>118</v>
      </c>
      <c r="G652" t="s">
        <v>71</v>
      </c>
      <c r="H652">
        <v>1</v>
      </c>
      <c r="I652" t="s">
        <v>240</v>
      </c>
      <c r="J652" s="3" t="s">
        <v>120</v>
      </c>
      <c r="K652" s="3" t="s">
        <v>183</v>
      </c>
      <c r="L652">
        <v>34</v>
      </c>
      <c r="T652" t="str">
        <f>Receive[[#This Row],[服装]]&amp;Receive[[#This Row],[名前]]&amp;Receive[[#This Row],[レアリティ]]</f>
        <v>ユニフォーム山形隼人ICONIC</v>
      </c>
    </row>
    <row r="653" spans="1:20" x14ac:dyDescent="0.3">
      <c r="A653">
        <f>VLOOKUP(Receive[[#This Row],[No用]],SetNo[[No.用]:[vlookup 用]],2,FALSE)</f>
        <v>115</v>
      </c>
      <c r="B653" t="s">
        <v>108</v>
      </c>
      <c r="C653" t="s">
        <v>115</v>
      </c>
      <c r="D653" t="s">
        <v>73</v>
      </c>
      <c r="E653" t="s">
        <v>80</v>
      </c>
      <c r="F653" t="s">
        <v>118</v>
      </c>
      <c r="G653" t="s">
        <v>71</v>
      </c>
      <c r="H653">
        <v>1</v>
      </c>
      <c r="I653" t="s">
        <v>240</v>
      </c>
      <c r="J653" s="3" t="s">
        <v>174</v>
      </c>
      <c r="K653" s="3" t="s">
        <v>172</v>
      </c>
      <c r="L653">
        <v>34</v>
      </c>
      <c r="T653" t="str">
        <f>Receive[[#This Row],[服装]]&amp;Receive[[#This Row],[名前]]&amp;Receive[[#This Row],[レアリティ]]</f>
        <v>ユニフォーム山形隼人ICONIC</v>
      </c>
    </row>
    <row r="654" spans="1:20" x14ac:dyDescent="0.3">
      <c r="A654">
        <f>VLOOKUP(Receive[[#This Row],[No用]],SetNo[[No.用]:[vlookup 用]],2,FALSE)</f>
        <v>115</v>
      </c>
      <c r="B654" t="s">
        <v>108</v>
      </c>
      <c r="C654" t="s">
        <v>115</v>
      </c>
      <c r="D654" t="s">
        <v>73</v>
      </c>
      <c r="E654" t="s">
        <v>80</v>
      </c>
      <c r="F654" t="s">
        <v>118</v>
      </c>
      <c r="G654" t="s">
        <v>71</v>
      </c>
      <c r="H654">
        <v>1</v>
      </c>
      <c r="I654" t="s">
        <v>240</v>
      </c>
      <c r="J654" s="3" t="s">
        <v>175</v>
      </c>
      <c r="K654" s="3" t="s">
        <v>172</v>
      </c>
      <c r="L654">
        <v>34</v>
      </c>
      <c r="T654" t="str">
        <f>Receive[[#This Row],[服装]]&amp;Receive[[#This Row],[名前]]&amp;Receive[[#This Row],[レアリティ]]</f>
        <v>ユニフォーム山形隼人ICONIC</v>
      </c>
    </row>
    <row r="655" spans="1:20" x14ac:dyDescent="0.3">
      <c r="A655">
        <f>VLOOKUP(Receive[[#This Row],[No用]],SetNo[[No.用]:[vlookup 用]],2,FALSE)</f>
        <v>115</v>
      </c>
      <c r="B655" t="s">
        <v>108</v>
      </c>
      <c r="C655" t="s">
        <v>115</v>
      </c>
      <c r="D655" t="s">
        <v>73</v>
      </c>
      <c r="E655" t="s">
        <v>80</v>
      </c>
      <c r="F655" t="s">
        <v>118</v>
      </c>
      <c r="G655" t="s">
        <v>71</v>
      </c>
      <c r="H655">
        <v>1</v>
      </c>
      <c r="I655" t="s">
        <v>240</v>
      </c>
      <c r="J655" s="3" t="s">
        <v>193</v>
      </c>
      <c r="K655" s="3" t="s">
        <v>236</v>
      </c>
      <c r="L655">
        <v>51</v>
      </c>
      <c r="N655">
        <v>62</v>
      </c>
      <c r="T655" t="str">
        <f>Receive[[#This Row],[服装]]&amp;Receive[[#This Row],[名前]]&amp;Receive[[#This Row],[レアリティ]]</f>
        <v>ユニフォーム山形隼人ICONIC</v>
      </c>
    </row>
    <row r="656" spans="1:20" x14ac:dyDescent="0.3">
      <c r="A656">
        <f>VLOOKUP(Receive[[#This Row],[No用]],SetNo[[No.用]:[vlookup 用]],2,FALSE)</f>
        <v>116</v>
      </c>
      <c r="B656" t="s">
        <v>108</v>
      </c>
      <c r="C656" t="s">
        <v>196</v>
      </c>
      <c r="D656" t="s">
        <v>77</v>
      </c>
      <c r="E656" t="s">
        <v>74</v>
      </c>
      <c r="F656" t="s">
        <v>195</v>
      </c>
      <c r="G656" t="s">
        <v>71</v>
      </c>
      <c r="H656">
        <v>1</v>
      </c>
      <c r="I656" t="s">
        <v>240</v>
      </c>
      <c r="J656" s="3" t="s">
        <v>119</v>
      </c>
      <c r="K656" s="3" t="s">
        <v>172</v>
      </c>
      <c r="L656">
        <v>31</v>
      </c>
      <c r="T656" t="str">
        <f>Receive[[#This Row],[服装]]&amp;Receive[[#This Row],[名前]]&amp;Receive[[#This Row],[レアリティ]]</f>
        <v>ユニフォーム宮侑ICONIC</v>
      </c>
    </row>
    <row r="657" spans="1:20" x14ac:dyDescent="0.3">
      <c r="A657">
        <f>VLOOKUP(Receive[[#This Row],[No用]],SetNo[[No.用]:[vlookup 用]],2,FALSE)</f>
        <v>116</v>
      </c>
      <c r="B657" t="s">
        <v>108</v>
      </c>
      <c r="C657" t="s">
        <v>196</v>
      </c>
      <c r="D657" t="s">
        <v>77</v>
      </c>
      <c r="E657" t="s">
        <v>74</v>
      </c>
      <c r="F657" t="s">
        <v>195</v>
      </c>
      <c r="G657" t="s">
        <v>71</v>
      </c>
      <c r="H657">
        <v>1</v>
      </c>
      <c r="I657" t="s">
        <v>240</v>
      </c>
      <c r="J657" s="3" t="s">
        <v>205</v>
      </c>
      <c r="K657" s="3" t="s">
        <v>188</v>
      </c>
      <c r="L657">
        <v>34</v>
      </c>
      <c r="T657" t="str">
        <f>Receive[[#This Row],[服装]]&amp;Receive[[#This Row],[名前]]&amp;Receive[[#This Row],[レアリティ]]</f>
        <v>ユニフォーム宮侑ICONIC</v>
      </c>
    </row>
    <row r="658" spans="1:20" x14ac:dyDescent="0.3">
      <c r="A658">
        <f>VLOOKUP(Receive[[#This Row],[No用]],SetNo[[No.用]:[vlookup 用]],2,FALSE)</f>
        <v>116</v>
      </c>
      <c r="B658" t="s">
        <v>108</v>
      </c>
      <c r="C658" t="s">
        <v>196</v>
      </c>
      <c r="D658" t="s">
        <v>77</v>
      </c>
      <c r="E658" t="s">
        <v>74</v>
      </c>
      <c r="F658" t="s">
        <v>195</v>
      </c>
      <c r="G658" t="s">
        <v>71</v>
      </c>
      <c r="H658">
        <v>1</v>
      </c>
      <c r="I658" t="s">
        <v>240</v>
      </c>
      <c r="J658" s="3" t="s">
        <v>173</v>
      </c>
      <c r="K658" s="3" t="s">
        <v>172</v>
      </c>
      <c r="L658">
        <v>31</v>
      </c>
      <c r="T658" t="str">
        <f>Receive[[#This Row],[服装]]&amp;Receive[[#This Row],[名前]]&amp;Receive[[#This Row],[レアリティ]]</f>
        <v>ユニフォーム宮侑ICONIC</v>
      </c>
    </row>
    <row r="659" spans="1:20" x14ac:dyDescent="0.3">
      <c r="A659">
        <f>VLOOKUP(Receive[[#This Row],[No用]],SetNo[[No.用]:[vlookup 用]],2,FALSE)</f>
        <v>116</v>
      </c>
      <c r="B659" t="s">
        <v>108</v>
      </c>
      <c r="C659" t="s">
        <v>196</v>
      </c>
      <c r="D659" t="s">
        <v>77</v>
      </c>
      <c r="E659" t="s">
        <v>74</v>
      </c>
      <c r="F659" t="s">
        <v>195</v>
      </c>
      <c r="G659" t="s">
        <v>71</v>
      </c>
      <c r="H659">
        <v>1</v>
      </c>
      <c r="I659" t="s">
        <v>240</v>
      </c>
      <c r="J659" s="3" t="s">
        <v>120</v>
      </c>
      <c r="K659" s="3" t="s">
        <v>172</v>
      </c>
      <c r="L659">
        <v>31</v>
      </c>
      <c r="T659" t="str">
        <f>Receive[[#This Row],[服装]]&amp;Receive[[#This Row],[名前]]&amp;Receive[[#This Row],[レアリティ]]</f>
        <v>ユニフォーム宮侑ICONIC</v>
      </c>
    </row>
    <row r="660" spans="1:20" x14ac:dyDescent="0.3">
      <c r="A660">
        <f>VLOOKUP(Receive[[#This Row],[No用]],SetNo[[No.用]:[vlookup 用]],2,FALSE)</f>
        <v>116</v>
      </c>
      <c r="B660" t="s">
        <v>108</v>
      </c>
      <c r="C660" t="s">
        <v>196</v>
      </c>
      <c r="D660" t="s">
        <v>77</v>
      </c>
      <c r="E660" t="s">
        <v>74</v>
      </c>
      <c r="F660" t="s">
        <v>195</v>
      </c>
      <c r="G660" t="s">
        <v>71</v>
      </c>
      <c r="H660">
        <v>1</v>
      </c>
      <c r="I660" t="s">
        <v>240</v>
      </c>
      <c r="J660" s="3" t="s">
        <v>174</v>
      </c>
      <c r="K660" s="3" t="s">
        <v>172</v>
      </c>
      <c r="L660">
        <v>31</v>
      </c>
      <c r="T660" t="str">
        <f>Receive[[#This Row],[服装]]&amp;Receive[[#This Row],[名前]]&amp;Receive[[#This Row],[レアリティ]]</f>
        <v>ユニフォーム宮侑ICONIC</v>
      </c>
    </row>
    <row r="661" spans="1:20" x14ac:dyDescent="0.3">
      <c r="A661">
        <f>VLOOKUP(Receive[[#This Row],[No用]],SetNo[[No.用]:[vlookup 用]],2,FALSE)</f>
        <v>116</v>
      </c>
      <c r="B661" t="s">
        <v>108</v>
      </c>
      <c r="C661" t="s">
        <v>196</v>
      </c>
      <c r="D661" t="s">
        <v>77</v>
      </c>
      <c r="E661" t="s">
        <v>74</v>
      </c>
      <c r="F661" t="s">
        <v>195</v>
      </c>
      <c r="G661" t="s">
        <v>71</v>
      </c>
      <c r="H661">
        <v>1</v>
      </c>
      <c r="I661" t="s">
        <v>240</v>
      </c>
      <c r="J661" s="3" t="s">
        <v>175</v>
      </c>
      <c r="K661" s="3" t="s">
        <v>172</v>
      </c>
      <c r="L661">
        <v>13</v>
      </c>
      <c r="T661" t="str">
        <f>Receive[[#This Row],[服装]]&amp;Receive[[#This Row],[名前]]&amp;Receive[[#This Row],[レアリティ]]</f>
        <v>ユニフォーム宮侑ICONIC</v>
      </c>
    </row>
    <row r="662" spans="1:20" x14ac:dyDescent="0.3">
      <c r="A662">
        <f>VLOOKUP(Receive[[#This Row],[No用]],SetNo[[No.用]:[vlookup 用]],2,FALSE)</f>
        <v>117</v>
      </c>
      <c r="B662" t="s">
        <v>108</v>
      </c>
      <c r="C662" t="s">
        <v>197</v>
      </c>
      <c r="D662" t="s">
        <v>90</v>
      </c>
      <c r="E662" t="s">
        <v>78</v>
      </c>
      <c r="F662" t="s">
        <v>195</v>
      </c>
      <c r="G662" t="s">
        <v>71</v>
      </c>
      <c r="H662">
        <v>1</v>
      </c>
      <c r="I662" t="s">
        <v>240</v>
      </c>
      <c r="J662" s="3" t="s">
        <v>119</v>
      </c>
      <c r="K662" s="3" t="s">
        <v>172</v>
      </c>
      <c r="L662">
        <v>28</v>
      </c>
      <c r="T662" t="str">
        <f>Receive[[#This Row],[服装]]&amp;Receive[[#This Row],[名前]]&amp;Receive[[#This Row],[レアリティ]]</f>
        <v>ユニフォーム宮治ICONIC</v>
      </c>
    </row>
    <row r="663" spans="1:20" x14ac:dyDescent="0.3">
      <c r="A663">
        <f>VLOOKUP(Receive[[#This Row],[No用]],SetNo[[No.用]:[vlookup 用]],2,FALSE)</f>
        <v>117</v>
      </c>
      <c r="B663" t="s">
        <v>108</v>
      </c>
      <c r="C663" t="s">
        <v>197</v>
      </c>
      <c r="D663" t="s">
        <v>90</v>
      </c>
      <c r="E663" t="s">
        <v>78</v>
      </c>
      <c r="F663" t="s">
        <v>195</v>
      </c>
      <c r="G663" t="s">
        <v>71</v>
      </c>
      <c r="H663">
        <v>1</v>
      </c>
      <c r="I663" t="s">
        <v>240</v>
      </c>
      <c r="J663" s="3" t="s">
        <v>173</v>
      </c>
      <c r="K663" s="3" t="s">
        <v>172</v>
      </c>
      <c r="L663">
        <v>28</v>
      </c>
      <c r="T663" t="str">
        <f>Receive[[#This Row],[服装]]&amp;Receive[[#This Row],[名前]]&amp;Receive[[#This Row],[レアリティ]]</f>
        <v>ユニフォーム宮治ICONIC</v>
      </c>
    </row>
    <row r="664" spans="1:20" x14ac:dyDescent="0.3">
      <c r="A664">
        <f>VLOOKUP(Receive[[#This Row],[No用]],SetNo[[No.用]:[vlookup 用]],2,FALSE)</f>
        <v>117</v>
      </c>
      <c r="B664" t="s">
        <v>108</v>
      </c>
      <c r="C664" t="s">
        <v>197</v>
      </c>
      <c r="D664" t="s">
        <v>90</v>
      </c>
      <c r="E664" t="s">
        <v>78</v>
      </c>
      <c r="F664" t="s">
        <v>195</v>
      </c>
      <c r="G664" t="s">
        <v>71</v>
      </c>
      <c r="H664">
        <v>1</v>
      </c>
      <c r="I664" t="s">
        <v>240</v>
      </c>
      <c r="J664" s="3" t="s">
        <v>120</v>
      </c>
      <c r="K664" s="3" t="s">
        <v>172</v>
      </c>
      <c r="L664">
        <v>28</v>
      </c>
      <c r="T664" t="str">
        <f>Receive[[#This Row],[服装]]&amp;Receive[[#This Row],[名前]]&amp;Receive[[#This Row],[レアリティ]]</f>
        <v>ユニフォーム宮治ICONIC</v>
      </c>
    </row>
    <row r="665" spans="1:20" x14ac:dyDescent="0.3">
      <c r="A665">
        <f>VLOOKUP(Receive[[#This Row],[No用]],SetNo[[No.用]:[vlookup 用]],2,FALSE)</f>
        <v>117</v>
      </c>
      <c r="B665" t="s">
        <v>108</v>
      </c>
      <c r="C665" t="s">
        <v>197</v>
      </c>
      <c r="D665" t="s">
        <v>90</v>
      </c>
      <c r="E665" t="s">
        <v>78</v>
      </c>
      <c r="F665" t="s">
        <v>195</v>
      </c>
      <c r="G665" t="s">
        <v>71</v>
      </c>
      <c r="H665">
        <v>1</v>
      </c>
      <c r="I665" t="s">
        <v>240</v>
      </c>
      <c r="J665" s="3" t="s">
        <v>174</v>
      </c>
      <c r="K665" s="3" t="s">
        <v>172</v>
      </c>
      <c r="L665">
        <v>28</v>
      </c>
      <c r="T665" t="str">
        <f>Receive[[#This Row],[服装]]&amp;Receive[[#This Row],[名前]]&amp;Receive[[#This Row],[レアリティ]]</f>
        <v>ユニフォーム宮治ICONIC</v>
      </c>
    </row>
    <row r="666" spans="1:20" x14ac:dyDescent="0.3">
      <c r="A666">
        <f>VLOOKUP(Receive[[#This Row],[No用]],SetNo[[No.用]:[vlookup 用]],2,FALSE)</f>
        <v>117</v>
      </c>
      <c r="B666" t="s">
        <v>108</v>
      </c>
      <c r="C666" t="s">
        <v>197</v>
      </c>
      <c r="D666" t="s">
        <v>90</v>
      </c>
      <c r="E666" t="s">
        <v>78</v>
      </c>
      <c r="F666" t="s">
        <v>195</v>
      </c>
      <c r="G666" t="s">
        <v>71</v>
      </c>
      <c r="H666">
        <v>1</v>
      </c>
      <c r="I666" t="s">
        <v>240</v>
      </c>
      <c r="J666" s="3" t="s">
        <v>175</v>
      </c>
      <c r="K666" s="3" t="s">
        <v>172</v>
      </c>
      <c r="L666">
        <v>13</v>
      </c>
      <c r="T666" t="str">
        <f>Receive[[#This Row],[服装]]&amp;Receive[[#This Row],[名前]]&amp;Receive[[#This Row],[レアリティ]]</f>
        <v>ユニフォーム宮治ICONIC</v>
      </c>
    </row>
    <row r="667" spans="1:20" x14ac:dyDescent="0.3">
      <c r="A667">
        <f>VLOOKUP(Receive[[#This Row],[No用]],SetNo[[No.用]:[vlookup 用]],2,FALSE)</f>
        <v>118</v>
      </c>
      <c r="B667" t="s">
        <v>108</v>
      </c>
      <c r="C667" t="s">
        <v>198</v>
      </c>
      <c r="D667" t="s">
        <v>77</v>
      </c>
      <c r="E667" t="s">
        <v>82</v>
      </c>
      <c r="F667" t="s">
        <v>195</v>
      </c>
      <c r="G667" t="s">
        <v>71</v>
      </c>
      <c r="H667">
        <v>1</v>
      </c>
      <c r="I667" t="s">
        <v>240</v>
      </c>
      <c r="J667" s="3" t="s">
        <v>119</v>
      </c>
      <c r="K667" s="3" t="s">
        <v>172</v>
      </c>
      <c r="L667">
        <v>27</v>
      </c>
      <c r="T667" t="str">
        <f>Receive[[#This Row],[服装]]&amp;Receive[[#This Row],[名前]]&amp;Receive[[#This Row],[レアリティ]]</f>
        <v>ユニフォーム角名倫太郎ICONIC</v>
      </c>
    </row>
    <row r="668" spans="1:20" x14ac:dyDescent="0.3">
      <c r="A668">
        <f>VLOOKUP(Receive[[#This Row],[No用]],SetNo[[No.用]:[vlookup 用]],2,FALSE)</f>
        <v>118</v>
      </c>
      <c r="B668" t="s">
        <v>108</v>
      </c>
      <c r="C668" t="s">
        <v>198</v>
      </c>
      <c r="D668" t="s">
        <v>77</v>
      </c>
      <c r="E668" t="s">
        <v>82</v>
      </c>
      <c r="F668" t="s">
        <v>195</v>
      </c>
      <c r="G668" t="s">
        <v>71</v>
      </c>
      <c r="H668">
        <v>1</v>
      </c>
      <c r="I668" t="s">
        <v>240</v>
      </c>
      <c r="J668" s="3" t="s">
        <v>173</v>
      </c>
      <c r="K668" s="3" t="s">
        <v>172</v>
      </c>
      <c r="L668">
        <v>27</v>
      </c>
      <c r="T668" t="str">
        <f>Receive[[#This Row],[服装]]&amp;Receive[[#This Row],[名前]]&amp;Receive[[#This Row],[レアリティ]]</f>
        <v>ユニフォーム角名倫太郎ICONIC</v>
      </c>
    </row>
    <row r="669" spans="1:20" x14ac:dyDescent="0.3">
      <c r="A669">
        <f>VLOOKUP(Receive[[#This Row],[No用]],SetNo[[No.用]:[vlookup 用]],2,FALSE)</f>
        <v>118</v>
      </c>
      <c r="B669" t="s">
        <v>108</v>
      </c>
      <c r="C669" t="s">
        <v>198</v>
      </c>
      <c r="D669" t="s">
        <v>77</v>
      </c>
      <c r="E669" t="s">
        <v>82</v>
      </c>
      <c r="F669" t="s">
        <v>195</v>
      </c>
      <c r="G669" t="s">
        <v>71</v>
      </c>
      <c r="H669">
        <v>1</v>
      </c>
      <c r="I669" t="s">
        <v>240</v>
      </c>
      <c r="J669" s="3" t="s">
        <v>120</v>
      </c>
      <c r="K669" s="3" t="s">
        <v>172</v>
      </c>
      <c r="L669">
        <v>27</v>
      </c>
      <c r="T669" t="str">
        <f>Receive[[#This Row],[服装]]&amp;Receive[[#This Row],[名前]]&amp;Receive[[#This Row],[レアリティ]]</f>
        <v>ユニフォーム角名倫太郎ICONIC</v>
      </c>
    </row>
    <row r="670" spans="1:20" x14ac:dyDescent="0.3">
      <c r="A670">
        <f>VLOOKUP(Receive[[#This Row],[No用]],SetNo[[No.用]:[vlookup 用]],2,FALSE)</f>
        <v>118</v>
      </c>
      <c r="B670" t="s">
        <v>108</v>
      </c>
      <c r="C670" t="s">
        <v>198</v>
      </c>
      <c r="D670" t="s">
        <v>77</v>
      </c>
      <c r="E670" t="s">
        <v>82</v>
      </c>
      <c r="F670" t="s">
        <v>195</v>
      </c>
      <c r="G670" t="s">
        <v>71</v>
      </c>
      <c r="H670">
        <v>1</v>
      </c>
      <c r="I670" t="s">
        <v>240</v>
      </c>
      <c r="J670" s="3" t="s">
        <v>174</v>
      </c>
      <c r="K670" s="3" t="s">
        <v>172</v>
      </c>
      <c r="L670">
        <v>27</v>
      </c>
      <c r="T670" t="str">
        <f>Receive[[#This Row],[服装]]&amp;Receive[[#This Row],[名前]]&amp;Receive[[#This Row],[レアリティ]]</f>
        <v>ユニフォーム角名倫太郎ICONIC</v>
      </c>
    </row>
    <row r="671" spans="1:20" x14ac:dyDescent="0.3">
      <c r="A671">
        <f>VLOOKUP(Receive[[#This Row],[No用]],SetNo[[No.用]:[vlookup 用]],2,FALSE)</f>
        <v>118</v>
      </c>
      <c r="B671" t="s">
        <v>108</v>
      </c>
      <c r="C671" t="s">
        <v>198</v>
      </c>
      <c r="D671" t="s">
        <v>77</v>
      </c>
      <c r="E671" t="s">
        <v>82</v>
      </c>
      <c r="F671" t="s">
        <v>195</v>
      </c>
      <c r="G671" t="s">
        <v>71</v>
      </c>
      <c r="H671">
        <v>1</v>
      </c>
      <c r="I671" t="s">
        <v>240</v>
      </c>
      <c r="J671" s="3" t="s">
        <v>175</v>
      </c>
      <c r="K671" s="3" t="s">
        <v>172</v>
      </c>
      <c r="L671">
        <v>13</v>
      </c>
      <c r="T671" t="str">
        <f>Receive[[#This Row],[服装]]&amp;Receive[[#This Row],[名前]]&amp;Receive[[#This Row],[レアリティ]]</f>
        <v>ユニフォーム角名倫太郎ICONIC</v>
      </c>
    </row>
    <row r="672" spans="1:20" x14ac:dyDescent="0.3">
      <c r="A672">
        <f>VLOOKUP(Receive[[#This Row],[No用]],SetNo[[No.用]:[vlookup 用]],2,FALSE)</f>
        <v>119</v>
      </c>
      <c r="B672" t="s">
        <v>108</v>
      </c>
      <c r="C672" t="s">
        <v>199</v>
      </c>
      <c r="D672" t="s">
        <v>77</v>
      </c>
      <c r="E672" t="s">
        <v>78</v>
      </c>
      <c r="F672" t="s">
        <v>195</v>
      </c>
      <c r="G672" t="s">
        <v>71</v>
      </c>
      <c r="H672">
        <v>1</v>
      </c>
      <c r="I672" t="s">
        <v>240</v>
      </c>
      <c r="J672" s="3" t="s">
        <v>119</v>
      </c>
      <c r="K672" s="3" t="s">
        <v>188</v>
      </c>
      <c r="L672">
        <v>35</v>
      </c>
      <c r="T672" t="str">
        <f>Receive[[#This Row],[服装]]&amp;Receive[[#This Row],[名前]]&amp;Receive[[#This Row],[レアリティ]]</f>
        <v>ユニフォーム北信介ICONIC</v>
      </c>
    </row>
    <row r="673" spans="1:20" x14ac:dyDescent="0.3">
      <c r="A673">
        <f>VLOOKUP(Receive[[#This Row],[No用]],SetNo[[No.用]:[vlookup 用]],2,FALSE)</f>
        <v>119</v>
      </c>
      <c r="B673" t="s">
        <v>108</v>
      </c>
      <c r="C673" t="s">
        <v>199</v>
      </c>
      <c r="D673" t="s">
        <v>77</v>
      </c>
      <c r="E673" t="s">
        <v>78</v>
      </c>
      <c r="F673" t="s">
        <v>195</v>
      </c>
      <c r="G673" t="s">
        <v>71</v>
      </c>
      <c r="H673">
        <v>1</v>
      </c>
      <c r="I673" t="s">
        <v>240</v>
      </c>
      <c r="J673" s="3" t="s">
        <v>173</v>
      </c>
      <c r="K673" s="3" t="s">
        <v>172</v>
      </c>
      <c r="L673">
        <v>32</v>
      </c>
      <c r="T673" t="str">
        <f>Receive[[#This Row],[服装]]&amp;Receive[[#This Row],[名前]]&amp;Receive[[#This Row],[レアリティ]]</f>
        <v>ユニフォーム北信介ICONIC</v>
      </c>
    </row>
    <row r="674" spans="1:20" x14ac:dyDescent="0.3">
      <c r="A674">
        <f>VLOOKUP(Receive[[#This Row],[No用]],SetNo[[No.用]:[vlookup 用]],2,FALSE)</f>
        <v>119</v>
      </c>
      <c r="B674" t="s">
        <v>108</v>
      </c>
      <c r="C674" t="s">
        <v>199</v>
      </c>
      <c r="D674" t="s">
        <v>77</v>
      </c>
      <c r="E674" t="s">
        <v>78</v>
      </c>
      <c r="F674" t="s">
        <v>195</v>
      </c>
      <c r="G674" t="s">
        <v>71</v>
      </c>
      <c r="H674">
        <v>1</v>
      </c>
      <c r="I674" t="s">
        <v>240</v>
      </c>
      <c r="J674" s="3" t="s">
        <v>242</v>
      </c>
      <c r="K674" s="3" t="s">
        <v>172</v>
      </c>
      <c r="L674">
        <v>32</v>
      </c>
      <c r="T674" t="str">
        <f>Receive[[#This Row],[服装]]&amp;Receive[[#This Row],[名前]]&amp;Receive[[#This Row],[レアリティ]]</f>
        <v>ユニフォーム北信介ICONIC</v>
      </c>
    </row>
    <row r="675" spans="1:20" x14ac:dyDescent="0.3">
      <c r="A675">
        <f>VLOOKUP(Receive[[#This Row],[No用]],SetNo[[No.用]:[vlookup 用]],2,FALSE)</f>
        <v>119</v>
      </c>
      <c r="B675" t="s">
        <v>108</v>
      </c>
      <c r="C675" t="s">
        <v>199</v>
      </c>
      <c r="D675" t="s">
        <v>77</v>
      </c>
      <c r="E675" t="s">
        <v>78</v>
      </c>
      <c r="F675" t="s">
        <v>195</v>
      </c>
      <c r="G675" t="s">
        <v>71</v>
      </c>
      <c r="H675">
        <v>1</v>
      </c>
      <c r="I675" t="s">
        <v>240</v>
      </c>
      <c r="J675" s="3" t="s">
        <v>120</v>
      </c>
      <c r="K675" s="3" t="s">
        <v>183</v>
      </c>
      <c r="L675">
        <v>36</v>
      </c>
      <c r="T675" t="str">
        <f>Receive[[#This Row],[服装]]&amp;Receive[[#This Row],[名前]]&amp;Receive[[#This Row],[レアリティ]]</f>
        <v>ユニフォーム北信介ICONIC</v>
      </c>
    </row>
    <row r="676" spans="1:20" x14ac:dyDescent="0.3">
      <c r="A676">
        <f>VLOOKUP(Receive[[#This Row],[No用]],SetNo[[No.用]:[vlookup 用]],2,FALSE)</f>
        <v>119</v>
      </c>
      <c r="B676" t="s">
        <v>108</v>
      </c>
      <c r="C676" t="s">
        <v>199</v>
      </c>
      <c r="D676" t="s">
        <v>77</v>
      </c>
      <c r="E676" t="s">
        <v>78</v>
      </c>
      <c r="F676" t="s">
        <v>195</v>
      </c>
      <c r="G676" t="s">
        <v>71</v>
      </c>
      <c r="H676">
        <v>1</v>
      </c>
      <c r="I676" t="s">
        <v>240</v>
      </c>
      <c r="J676" s="3" t="s">
        <v>174</v>
      </c>
      <c r="K676" s="3" t="s">
        <v>172</v>
      </c>
      <c r="L676">
        <v>32</v>
      </c>
      <c r="T676" t="str">
        <f>Receive[[#This Row],[服装]]&amp;Receive[[#This Row],[名前]]&amp;Receive[[#This Row],[レアリティ]]</f>
        <v>ユニフォーム北信介ICONIC</v>
      </c>
    </row>
    <row r="677" spans="1:20" x14ac:dyDescent="0.3">
      <c r="A677">
        <f>VLOOKUP(Receive[[#This Row],[No用]],SetNo[[No.用]:[vlookup 用]],2,FALSE)</f>
        <v>119</v>
      </c>
      <c r="B677" t="s">
        <v>108</v>
      </c>
      <c r="C677" t="s">
        <v>199</v>
      </c>
      <c r="D677" t="s">
        <v>77</v>
      </c>
      <c r="E677" t="s">
        <v>78</v>
      </c>
      <c r="F677" t="s">
        <v>195</v>
      </c>
      <c r="G677" t="s">
        <v>71</v>
      </c>
      <c r="H677">
        <v>1</v>
      </c>
      <c r="I677" t="s">
        <v>240</v>
      </c>
      <c r="J677" s="3" t="s">
        <v>175</v>
      </c>
      <c r="K677" s="3" t="s">
        <v>172</v>
      </c>
      <c r="L677">
        <v>13</v>
      </c>
      <c r="T677" t="str">
        <f>Receive[[#This Row],[服装]]&amp;Receive[[#This Row],[名前]]&amp;Receive[[#This Row],[レアリティ]]</f>
        <v>ユニフォーム北信介ICONIC</v>
      </c>
    </row>
    <row r="678" spans="1:20" x14ac:dyDescent="0.3">
      <c r="A678">
        <f>VLOOKUP(Receive[[#This Row],[No用]],SetNo[[No.用]:[vlookup 用]],2,FALSE)</f>
        <v>120</v>
      </c>
      <c r="B678" t="s">
        <v>108</v>
      </c>
      <c r="C678" s="3" t="s">
        <v>680</v>
      </c>
      <c r="D678" t="s">
        <v>77</v>
      </c>
      <c r="E678" s="3" t="s">
        <v>78</v>
      </c>
      <c r="F678" t="s">
        <v>195</v>
      </c>
      <c r="G678" t="s">
        <v>71</v>
      </c>
      <c r="H678">
        <v>1</v>
      </c>
      <c r="I678" t="s">
        <v>240</v>
      </c>
      <c r="J678" s="3" t="s">
        <v>119</v>
      </c>
      <c r="K678" s="3" t="s">
        <v>172</v>
      </c>
      <c r="L678">
        <v>25</v>
      </c>
      <c r="T678" t="str">
        <f>Receive[[#This Row],[服装]]&amp;Receive[[#This Row],[名前]]&amp;Receive[[#This Row],[レアリティ]]</f>
        <v>ユニフォーム尾白アランICONIC</v>
      </c>
    </row>
    <row r="679" spans="1:20" x14ac:dyDescent="0.3">
      <c r="A679">
        <f>VLOOKUP(Receive[[#This Row],[No用]],SetNo[[No.用]:[vlookup 用]],2,FALSE)</f>
        <v>120</v>
      </c>
      <c r="B679" t="s">
        <v>108</v>
      </c>
      <c r="C679" s="3" t="s">
        <v>680</v>
      </c>
      <c r="D679" t="s">
        <v>77</v>
      </c>
      <c r="E679" s="3" t="s">
        <v>78</v>
      </c>
      <c r="F679" t="s">
        <v>195</v>
      </c>
      <c r="G679" t="s">
        <v>71</v>
      </c>
      <c r="H679">
        <v>1</v>
      </c>
      <c r="I679" t="s">
        <v>240</v>
      </c>
      <c r="J679" s="3" t="s">
        <v>173</v>
      </c>
      <c r="K679" s="3" t="s">
        <v>172</v>
      </c>
      <c r="L679">
        <v>25</v>
      </c>
      <c r="T679" t="str">
        <f>Receive[[#This Row],[服装]]&amp;Receive[[#This Row],[名前]]&amp;Receive[[#This Row],[レアリティ]]</f>
        <v>ユニフォーム尾白アランICONIC</v>
      </c>
    </row>
    <row r="680" spans="1:20" x14ac:dyDescent="0.3">
      <c r="A680">
        <f>VLOOKUP(Receive[[#This Row],[No用]],SetNo[[No.用]:[vlookup 用]],2,FALSE)</f>
        <v>120</v>
      </c>
      <c r="B680" t="s">
        <v>108</v>
      </c>
      <c r="C680" s="3" t="s">
        <v>680</v>
      </c>
      <c r="D680" t="s">
        <v>77</v>
      </c>
      <c r="E680" s="3" t="s">
        <v>78</v>
      </c>
      <c r="F680" t="s">
        <v>195</v>
      </c>
      <c r="G680" t="s">
        <v>71</v>
      </c>
      <c r="H680">
        <v>1</v>
      </c>
      <c r="I680" t="s">
        <v>240</v>
      </c>
      <c r="J680" s="3" t="s">
        <v>120</v>
      </c>
      <c r="K680" s="3" t="s">
        <v>172</v>
      </c>
      <c r="L680">
        <v>25</v>
      </c>
      <c r="T680" t="str">
        <f>Receive[[#This Row],[服装]]&amp;Receive[[#This Row],[名前]]&amp;Receive[[#This Row],[レアリティ]]</f>
        <v>ユニフォーム尾白アランICONIC</v>
      </c>
    </row>
    <row r="681" spans="1:20" x14ac:dyDescent="0.3">
      <c r="A681">
        <f>VLOOKUP(Receive[[#This Row],[No用]],SetNo[[No.用]:[vlookup 用]],2,FALSE)</f>
        <v>120</v>
      </c>
      <c r="B681" t="s">
        <v>108</v>
      </c>
      <c r="C681" s="3" t="s">
        <v>680</v>
      </c>
      <c r="D681" t="s">
        <v>77</v>
      </c>
      <c r="E681" s="3" t="s">
        <v>78</v>
      </c>
      <c r="F681" t="s">
        <v>195</v>
      </c>
      <c r="G681" t="s">
        <v>71</v>
      </c>
      <c r="H681">
        <v>1</v>
      </c>
      <c r="I681" t="s">
        <v>240</v>
      </c>
      <c r="J681" s="3" t="s">
        <v>174</v>
      </c>
      <c r="K681" s="3" t="s">
        <v>172</v>
      </c>
      <c r="L681">
        <v>25</v>
      </c>
      <c r="T681" t="str">
        <f>Receive[[#This Row],[服装]]&amp;Receive[[#This Row],[名前]]&amp;Receive[[#This Row],[レアリティ]]</f>
        <v>ユニフォーム尾白アランICONIC</v>
      </c>
    </row>
    <row r="682" spans="1:20" x14ac:dyDescent="0.3">
      <c r="A682">
        <f>VLOOKUP(Receive[[#This Row],[No用]],SetNo[[No.用]:[vlookup 用]],2,FALSE)</f>
        <v>120</v>
      </c>
      <c r="B682" t="s">
        <v>108</v>
      </c>
      <c r="C682" s="3" t="s">
        <v>680</v>
      </c>
      <c r="D682" t="s">
        <v>77</v>
      </c>
      <c r="E682" s="3" t="s">
        <v>78</v>
      </c>
      <c r="F682" t="s">
        <v>195</v>
      </c>
      <c r="G682" t="s">
        <v>71</v>
      </c>
      <c r="H682">
        <v>1</v>
      </c>
      <c r="I682" t="s">
        <v>240</v>
      </c>
      <c r="J682" s="3" t="s">
        <v>175</v>
      </c>
      <c r="K682" s="3" t="s">
        <v>172</v>
      </c>
      <c r="L682">
        <v>13</v>
      </c>
      <c r="T682" t="str">
        <f>Receive[[#This Row],[服装]]&amp;Receive[[#This Row],[名前]]&amp;Receive[[#This Row],[レアリティ]]</f>
        <v>ユニフォーム尾白アランICONIC</v>
      </c>
    </row>
    <row r="683" spans="1:20" x14ac:dyDescent="0.3">
      <c r="A683">
        <f>VLOOKUP(Receive[[#This Row],[No用]],SetNo[[No.用]:[vlookup 用]],2,FALSE)</f>
        <v>121</v>
      </c>
      <c r="B683" t="s">
        <v>108</v>
      </c>
      <c r="C683" s="3" t="s">
        <v>682</v>
      </c>
      <c r="D683" t="s">
        <v>77</v>
      </c>
      <c r="E683" s="3" t="s">
        <v>80</v>
      </c>
      <c r="F683" t="s">
        <v>195</v>
      </c>
      <c r="G683" t="s">
        <v>71</v>
      </c>
      <c r="H683">
        <v>1</v>
      </c>
      <c r="I683" t="s">
        <v>240</v>
      </c>
      <c r="J683" s="3" t="s">
        <v>119</v>
      </c>
      <c r="K683" s="3" t="s">
        <v>188</v>
      </c>
      <c r="L683">
        <v>36</v>
      </c>
      <c r="T683" t="str">
        <f>Receive[[#This Row],[服装]]&amp;Receive[[#This Row],[名前]]&amp;Receive[[#This Row],[レアリティ]]</f>
        <v>ユニフォーム赤木路成ICONIC</v>
      </c>
    </row>
    <row r="684" spans="1:20" x14ac:dyDescent="0.3">
      <c r="A684">
        <f>VLOOKUP(Receive[[#This Row],[No用]],SetNo[[No.用]:[vlookup 用]],2,FALSE)</f>
        <v>121</v>
      </c>
      <c r="B684" t="s">
        <v>108</v>
      </c>
      <c r="C684" s="3" t="s">
        <v>682</v>
      </c>
      <c r="D684" t="s">
        <v>77</v>
      </c>
      <c r="E684" s="3" t="s">
        <v>80</v>
      </c>
      <c r="F684" t="s">
        <v>195</v>
      </c>
      <c r="G684" t="s">
        <v>71</v>
      </c>
      <c r="H684">
        <v>1</v>
      </c>
      <c r="I684" t="s">
        <v>240</v>
      </c>
      <c r="J684" s="3" t="s">
        <v>205</v>
      </c>
      <c r="K684" s="3" t="s">
        <v>183</v>
      </c>
      <c r="L684">
        <v>41</v>
      </c>
      <c r="T684" t="str">
        <f>Receive[[#This Row],[服装]]&amp;Receive[[#This Row],[名前]]&amp;Receive[[#This Row],[レアリティ]]</f>
        <v>ユニフォーム赤木路成ICONIC</v>
      </c>
    </row>
    <row r="685" spans="1:20" x14ac:dyDescent="0.3">
      <c r="A685">
        <f>VLOOKUP(Receive[[#This Row],[No用]],SetNo[[No.用]:[vlookup 用]],2,FALSE)</f>
        <v>121</v>
      </c>
      <c r="B685" t="s">
        <v>108</v>
      </c>
      <c r="C685" s="3" t="s">
        <v>682</v>
      </c>
      <c r="D685" t="s">
        <v>77</v>
      </c>
      <c r="E685" s="3" t="s">
        <v>80</v>
      </c>
      <c r="F685" t="s">
        <v>195</v>
      </c>
      <c r="G685" t="s">
        <v>71</v>
      </c>
      <c r="H685">
        <v>1</v>
      </c>
      <c r="I685" t="s">
        <v>240</v>
      </c>
      <c r="J685" s="3" t="s">
        <v>173</v>
      </c>
      <c r="K685" s="3" t="s">
        <v>172</v>
      </c>
      <c r="L685">
        <v>33</v>
      </c>
      <c r="T685" t="str">
        <f>Receive[[#This Row],[服装]]&amp;Receive[[#This Row],[名前]]&amp;Receive[[#This Row],[レアリティ]]</f>
        <v>ユニフォーム赤木路成ICONIC</v>
      </c>
    </row>
    <row r="686" spans="1:20" x14ac:dyDescent="0.3">
      <c r="A686">
        <f>VLOOKUP(Receive[[#This Row],[No用]],SetNo[[No.用]:[vlookup 用]],2,FALSE)</f>
        <v>121</v>
      </c>
      <c r="B686" t="s">
        <v>108</v>
      </c>
      <c r="C686" s="3" t="s">
        <v>682</v>
      </c>
      <c r="D686" t="s">
        <v>77</v>
      </c>
      <c r="E686" s="3" t="s">
        <v>80</v>
      </c>
      <c r="F686" t="s">
        <v>195</v>
      </c>
      <c r="G686" t="s">
        <v>71</v>
      </c>
      <c r="H686">
        <v>1</v>
      </c>
      <c r="I686" t="s">
        <v>240</v>
      </c>
      <c r="J686" s="3" t="s">
        <v>242</v>
      </c>
      <c r="K686" s="3" t="s">
        <v>236</v>
      </c>
      <c r="L686">
        <v>57</v>
      </c>
      <c r="T686" t="str">
        <f>Receive[[#This Row],[服装]]&amp;Receive[[#This Row],[名前]]&amp;Receive[[#This Row],[レアリティ]]</f>
        <v>ユニフォーム赤木路成ICONIC</v>
      </c>
    </row>
    <row r="687" spans="1:20" x14ac:dyDescent="0.3">
      <c r="A687">
        <f>VLOOKUP(Receive[[#This Row],[No用]],SetNo[[No.用]:[vlookup 用]],2,FALSE)</f>
        <v>121</v>
      </c>
      <c r="B687" t="s">
        <v>108</v>
      </c>
      <c r="C687" s="3" t="s">
        <v>682</v>
      </c>
      <c r="D687" t="s">
        <v>77</v>
      </c>
      <c r="E687" s="3" t="s">
        <v>80</v>
      </c>
      <c r="F687" t="s">
        <v>195</v>
      </c>
      <c r="G687" t="s">
        <v>71</v>
      </c>
      <c r="H687">
        <v>1</v>
      </c>
      <c r="I687" t="s">
        <v>240</v>
      </c>
      <c r="J687" s="3" t="s">
        <v>120</v>
      </c>
      <c r="K687" s="3" t="s">
        <v>183</v>
      </c>
      <c r="L687">
        <v>36</v>
      </c>
      <c r="T687" t="str">
        <f>Receive[[#This Row],[服装]]&amp;Receive[[#This Row],[名前]]&amp;Receive[[#This Row],[レアリティ]]</f>
        <v>ユニフォーム赤木路成ICONIC</v>
      </c>
    </row>
    <row r="688" spans="1:20" x14ac:dyDescent="0.3">
      <c r="A688">
        <f>VLOOKUP(Receive[[#This Row],[No用]],SetNo[[No.用]:[vlookup 用]],2,FALSE)</f>
        <v>121</v>
      </c>
      <c r="B688" t="s">
        <v>108</v>
      </c>
      <c r="C688" s="3" t="s">
        <v>682</v>
      </c>
      <c r="D688" t="s">
        <v>77</v>
      </c>
      <c r="E688" s="3" t="s">
        <v>80</v>
      </c>
      <c r="F688" t="s">
        <v>195</v>
      </c>
      <c r="G688" t="s">
        <v>71</v>
      </c>
      <c r="H688">
        <v>1</v>
      </c>
      <c r="I688" t="s">
        <v>240</v>
      </c>
      <c r="J688" s="3" t="s">
        <v>174</v>
      </c>
      <c r="K688" s="3" t="s">
        <v>172</v>
      </c>
      <c r="L688">
        <v>33</v>
      </c>
      <c r="T688" t="str">
        <f>Receive[[#This Row],[服装]]&amp;Receive[[#This Row],[名前]]&amp;Receive[[#This Row],[レアリティ]]</f>
        <v>ユニフォーム赤木路成ICONIC</v>
      </c>
    </row>
    <row r="689" spans="1:20" x14ac:dyDescent="0.3">
      <c r="A689">
        <f>VLOOKUP(Receive[[#This Row],[No用]],SetNo[[No.用]:[vlookup 用]],2,FALSE)</f>
        <v>121</v>
      </c>
      <c r="B689" t="s">
        <v>108</v>
      </c>
      <c r="C689" s="3" t="s">
        <v>682</v>
      </c>
      <c r="D689" t="s">
        <v>77</v>
      </c>
      <c r="E689" s="3" t="s">
        <v>80</v>
      </c>
      <c r="F689" t="s">
        <v>195</v>
      </c>
      <c r="G689" t="s">
        <v>71</v>
      </c>
      <c r="H689">
        <v>1</v>
      </c>
      <c r="I689" t="s">
        <v>240</v>
      </c>
      <c r="J689" s="3" t="s">
        <v>175</v>
      </c>
      <c r="K689" s="3" t="s">
        <v>172</v>
      </c>
      <c r="L689">
        <v>33</v>
      </c>
      <c r="T689" t="str">
        <f>Receive[[#This Row],[服装]]&amp;Receive[[#This Row],[名前]]&amp;Receive[[#This Row],[レアリティ]]</f>
        <v>ユニフォーム赤木路成ICONIC</v>
      </c>
    </row>
    <row r="690" spans="1:20" x14ac:dyDescent="0.3">
      <c r="A690">
        <f>VLOOKUP(Receive[[#This Row],[No用]],SetNo[[No.用]:[vlookup 用]],2,FALSE)</f>
        <v>121</v>
      </c>
      <c r="B690" t="s">
        <v>108</v>
      </c>
      <c r="C690" s="3" t="s">
        <v>682</v>
      </c>
      <c r="D690" t="s">
        <v>77</v>
      </c>
      <c r="E690" s="3" t="s">
        <v>80</v>
      </c>
      <c r="F690" t="s">
        <v>195</v>
      </c>
      <c r="G690" t="s">
        <v>71</v>
      </c>
      <c r="H690">
        <v>1</v>
      </c>
      <c r="I690" t="s">
        <v>240</v>
      </c>
      <c r="J690" s="3" t="s">
        <v>193</v>
      </c>
      <c r="K690" s="3" t="s">
        <v>236</v>
      </c>
      <c r="L690">
        <v>47</v>
      </c>
      <c r="T690" t="str">
        <f>Receive[[#This Row],[服装]]&amp;Receive[[#This Row],[名前]]&amp;Receive[[#This Row],[レアリティ]]</f>
        <v>ユニフォーム赤木路成ICONIC</v>
      </c>
    </row>
    <row r="691" spans="1:20" x14ac:dyDescent="0.3">
      <c r="A691">
        <f>VLOOKUP(Receive[[#This Row],[No用]],SetNo[[No.用]:[vlookup 用]],2,FALSE)</f>
        <v>122</v>
      </c>
      <c r="B691" t="s">
        <v>108</v>
      </c>
      <c r="C691" s="3" t="s">
        <v>684</v>
      </c>
      <c r="D691" t="s">
        <v>77</v>
      </c>
      <c r="E691" s="3" t="s">
        <v>82</v>
      </c>
      <c r="F691" t="s">
        <v>195</v>
      </c>
      <c r="G691" t="s">
        <v>71</v>
      </c>
      <c r="H691">
        <v>1</v>
      </c>
      <c r="I691" t="s">
        <v>240</v>
      </c>
      <c r="J691" s="3" t="s">
        <v>119</v>
      </c>
      <c r="K691" s="3" t="s">
        <v>172</v>
      </c>
      <c r="L691">
        <v>28</v>
      </c>
      <c r="T691" t="str">
        <f>Receive[[#This Row],[服装]]&amp;Receive[[#This Row],[名前]]&amp;Receive[[#This Row],[レアリティ]]</f>
        <v>ユニフォーム大耳練ICONIC</v>
      </c>
    </row>
    <row r="692" spans="1:20" x14ac:dyDescent="0.3">
      <c r="A692">
        <f>VLOOKUP(Receive[[#This Row],[No用]],SetNo[[No.用]:[vlookup 用]],2,FALSE)</f>
        <v>122</v>
      </c>
      <c r="B692" t="s">
        <v>108</v>
      </c>
      <c r="C692" s="3" t="s">
        <v>684</v>
      </c>
      <c r="D692" t="s">
        <v>77</v>
      </c>
      <c r="E692" s="3" t="s">
        <v>82</v>
      </c>
      <c r="F692" t="s">
        <v>195</v>
      </c>
      <c r="G692" t="s">
        <v>71</v>
      </c>
      <c r="H692">
        <v>1</v>
      </c>
      <c r="I692" t="s">
        <v>240</v>
      </c>
      <c r="J692" s="3" t="s">
        <v>173</v>
      </c>
      <c r="K692" s="3" t="s">
        <v>172</v>
      </c>
      <c r="L692">
        <v>28</v>
      </c>
      <c r="T692" t="str">
        <f>Receive[[#This Row],[服装]]&amp;Receive[[#This Row],[名前]]&amp;Receive[[#This Row],[レアリティ]]</f>
        <v>ユニフォーム大耳練ICONIC</v>
      </c>
    </row>
    <row r="693" spans="1:20" x14ac:dyDescent="0.3">
      <c r="A693">
        <f>VLOOKUP(Receive[[#This Row],[No用]],SetNo[[No.用]:[vlookup 用]],2,FALSE)</f>
        <v>122</v>
      </c>
      <c r="B693" t="s">
        <v>108</v>
      </c>
      <c r="C693" s="3" t="s">
        <v>684</v>
      </c>
      <c r="D693" t="s">
        <v>77</v>
      </c>
      <c r="E693" s="3" t="s">
        <v>82</v>
      </c>
      <c r="F693" t="s">
        <v>195</v>
      </c>
      <c r="G693" t="s">
        <v>71</v>
      </c>
      <c r="H693">
        <v>1</v>
      </c>
      <c r="I693" t="s">
        <v>240</v>
      </c>
      <c r="J693" s="3" t="s">
        <v>120</v>
      </c>
      <c r="K693" s="3" t="s">
        <v>172</v>
      </c>
      <c r="L693">
        <v>28</v>
      </c>
      <c r="T693" t="str">
        <f>Receive[[#This Row],[服装]]&amp;Receive[[#This Row],[名前]]&amp;Receive[[#This Row],[レアリティ]]</f>
        <v>ユニフォーム大耳練ICONIC</v>
      </c>
    </row>
    <row r="694" spans="1:20" x14ac:dyDescent="0.3">
      <c r="A694">
        <f>VLOOKUP(Receive[[#This Row],[No用]],SetNo[[No.用]:[vlookup 用]],2,FALSE)</f>
        <v>122</v>
      </c>
      <c r="B694" t="s">
        <v>108</v>
      </c>
      <c r="C694" s="3" t="s">
        <v>684</v>
      </c>
      <c r="D694" t="s">
        <v>77</v>
      </c>
      <c r="E694" s="3" t="s">
        <v>82</v>
      </c>
      <c r="F694" t="s">
        <v>195</v>
      </c>
      <c r="G694" t="s">
        <v>71</v>
      </c>
      <c r="H694">
        <v>1</v>
      </c>
      <c r="I694" t="s">
        <v>240</v>
      </c>
      <c r="J694" s="3" t="s">
        <v>174</v>
      </c>
      <c r="K694" s="3" t="s">
        <v>172</v>
      </c>
      <c r="L694">
        <v>28</v>
      </c>
      <c r="T694" t="str">
        <f>Receive[[#This Row],[服装]]&amp;Receive[[#This Row],[名前]]&amp;Receive[[#This Row],[レアリティ]]</f>
        <v>ユニフォーム大耳練ICONIC</v>
      </c>
    </row>
    <row r="695" spans="1:20" x14ac:dyDescent="0.3">
      <c r="A695">
        <f>VLOOKUP(Receive[[#This Row],[No用]],SetNo[[No.用]:[vlookup 用]],2,FALSE)</f>
        <v>122</v>
      </c>
      <c r="B695" t="s">
        <v>108</v>
      </c>
      <c r="C695" s="3" t="s">
        <v>684</v>
      </c>
      <c r="D695" t="s">
        <v>77</v>
      </c>
      <c r="E695" s="3" t="s">
        <v>82</v>
      </c>
      <c r="F695" t="s">
        <v>195</v>
      </c>
      <c r="G695" t="s">
        <v>71</v>
      </c>
      <c r="H695">
        <v>1</v>
      </c>
      <c r="I695" t="s">
        <v>240</v>
      </c>
      <c r="J695" s="3" t="s">
        <v>175</v>
      </c>
      <c r="K695" s="3" t="s">
        <v>172</v>
      </c>
      <c r="L695">
        <v>13</v>
      </c>
      <c r="T695" t="str">
        <f>Receive[[#This Row],[服装]]&amp;Receive[[#This Row],[名前]]&amp;Receive[[#This Row],[レアリティ]]</f>
        <v>ユニフォーム大耳練ICONIC</v>
      </c>
    </row>
    <row r="696" spans="1:20" x14ac:dyDescent="0.3">
      <c r="A696">
        <f>VLOOKUP(Receive[[#This Row],[No用]],SetNo[[No.用]:[vlookup 用]],2,FALSE)</f>
        <v>123</v>
      </c>
      <c r="B696" t="s">
        <v>108</v>
      </c>
      <c r="C696" s="3" t="s">
        <v>686</v>
      </c>
      <c r="D696" t="s">
        <v>77</v>
      </c>
      <c r="E696" s="3" t="s">
        <v>78</v>
      </c>
      <c r="F696" t="s">
        <v>195</v>
      </c>
      <c r="G696" t="s">
        <v>71</v>
      </c>
      <c r="H696">
        <v>1</v>
      </c>
      <c r="I696" t="s">
        <v>240</v>
      </c>
      <c r="J696" s="3" t="s">
        <v>119</v>
      </c>
      <c r="K696" s="3" t="s">
        <v>188</v>
      </c>
      <c r="L696">
        <v>28</v>
      </c>
      <c r="T696" t="str">
        <f>Receive[[#This Row],[服装]]&amp;Receive[[#This Row],[名前]]&amp;Receive[[#This Row],[レアリティ]]</f>
        <v>ユニフォーム理石平介ICONIC</v>
      </c>
    </row>
    <row r="697" spans="1:20" x14ac:dyDescent="0.3">
      <c r="A697">
        <f>VLOOKUP(Receive[[#This Row],[No用]],SetNo[[No.用]:[vlookup 用]],2,FALSE)</f>
        <v>123</v>
      </c>
      <c r="B697" t="s">
        <v>108</v>
      </c>
      <c r="C697" s="3" t="s">
        <v>686</v>
      </c>
      <c r="D697" t="s">
        <v>77</v>
      </c>
      <c r="E697" s="3" t="s">
        <v>78</v>
      </c>
      <c r="F697" t="s">
        <v>195</v>
      </c>
      <c r="G697" t="s">
        <v>71</v>
      </c>
      <c r="H697">
        <v>1</v>
      </c>
      <c r="I697" t="s">
        <v>240</v>
      </c>
      <c r="J697" s="3" t="s">
        <v>205</v>
      </c>
      <c r="K697" s="3" t="s">
        <v>183</v>
      </c>
      <c r="L697">
        <v>31</v>
      </c>
      <c r="T697" t="str">
        <f>Receive[[#This Row],[服装]]&amp;Receive[[#This Row],[名前]]&amp;Receive[[#This Row],[レアリティ]]</f>
        <v>ユニフォーム理石平介ICONIC</v>
      </c>
    </row>
    <row r="698" spans="1:20" x14ac:dyDescent="0.3">
      <c r="A698">
        <f>VLOOKUP(Receive[[#This Row],[No用]],SetNo[[No.用]:[vlookup 用]],2,FALSE)</f>
        <v>123</v>
      </c>
      <c r="B698" t="s">
        <v>108</v>
      </c>
      <c r="C698" s="3" t="s">
        <v>686</v>
      </c>
      <c r="D698" t="s">
        <v>77</v>
      </c>
      <c r="E698" s="3" t="s">
        <v>78</v>
      </c>
      <c r="F698" t="s">
        <v>195</v>
      </c>
      <c r="G698" t="s">
        <v>71</v>
      </c>
      <c r="H698">
        <v>1</v>
      </c>
      <c r="I698" t="s">
        <v>240</v>
      </c>
      <c r="J698" s="3" t="s">
        <v>173</v>
      </c>
      <c r="K698" s="3" t="s">
        <v>172</v>
      </c>
      <c r="L698">
        <v>25</v>
      </c>
      <c r="T698" t="str">
        <f>Receive[[#This Row],[服装]]&amp;Receive[[#This Row],[名前]]&amp;Receive[[#This Row],[レアリティ]]</f>
        <v>ユニフォーム理石平介ICONIC</v>
      </c>
    </row>
    <row r="699" spans="1:20" x14ac:dyDescent="0.3">
      <c r="A699">
        <f>VLOOKUP(Receive[[#This Row],[No用]],SetNo[[No.用]:[vlookup 用]],2,FALSE)</f>
        <v>123</v>
      </c>
      <c r="B699" t="s">
        <v>108</v>
      </c>
      <c r="C699" s="3" t="s">
        <v>686</v>
      </c>
      <c r="D699" t="s">
        <v>77</v>
      </c>
      <c r="E699" s="3" t="s">
        <v>78</v>
      </c>
      <c r="F699" t="s">
        <v>195</v>
      </c>
      <c r="G699" t="s">
        <v>71</v>
      </c>
      <c r="H699">
        <v>1</v>
      </c>
      <c r="I699" t="s">
        <v>240</v>
      </c>
      <c r="J699" s="3" t="s">
        <v>120</v>
      </c>
      <c r="K699" s="3" t="s">
        <v>188</v>
      </c>
      <c r="L699">
        <v>28</v>
      </c>
      <c r="T699" t="str">
        <f>Receive[[#This Row],[服装]]&amp;Receive[[#This Row],[名前]]&amp;Receive[[#This Row],[レアリティ]]</f>
        <v>ユニフォーム理石平介ICONIC</v>
      </c>
    </row>
    <row r="700" spans="1:20" x14ac:dyDescent="0.3">
      <c r="A700">
        <f>VLOOKUP(Receive[[#This Row],[No用]],SetNo[[No.用]:[vlookup 用]],2,FALSE)</f>
        <v>123</v>
      </c>
      <c r="B700" t="s">
        <v>108</v>
      </c>
      <c r="C700" s="3" t="s">
        <v>686</v>
      </c>
      <c r="D700" t="s">
        <v>77</v>
      </c>
      <c r="E700" s="3" t="s">
        <v>78</v>
      </c>
      <c r="F700" t="s">
        <v>195</v>
      </c>
      <c r="G700" t="s">
        <v>71</v>
      </c>
      <c r="H700">
        <v>1</v>
      </c>
      <c r="I700" t="s">
        <v>240</v>
      </c>
      <c r="J700" s="3" t="s">
        <v>174</v>
      </c>
      <c r="K700" s="3" t="s">
        <v>172</v>
      </c>
      <c r="L700">
        <v>25</v>
      </c>
      <c r="T700" t="str">
        <f>Receive[[#This Row],[服装]]&amp;Receive[[#This Row],[名前]]&amp;Receive[[#This Row],[レアリティ]]</f>
        <v>ユニフォーム理石平介ICONIC</v>
      </c>
    </row>
    <row r="701" spans="1:20" x14ac:dyDescent="0.3">
      <c r="A701">
        <f>VLOOKUP(Receive[[#This Row],[No用]],SetNo[[No.用]:[vlookup 用]],2,FALSE)</f>
        <v>123</v>
      </c>
      <c r="B701" t="s">
        <v>108</v>
      </c>
      <c r="C701" s="3" t="s">
        <v>686</v>
      </c>
      <c r="D701" t="s">
        <v>77</v>
      </c>
      <c r="E701" s="3" t="s">
        <v>78</v>
      </c>
      <c r="F701" t="s">
        <v>195</v>
      </c>
      <c r="G701" t="s">
        <v>71</v>
      </c>
      <c r="H701">
        <v>1</v>
      </c>
      <c r="I701" t="s">
        <v>240</v>
      </c>
      <c r="J701" s="3" t="s">
        <v>175</v>
      </c>
      <c r="K701" s="3" t="s">
        <v>172</v>
      </c>
      <c r="L701">
        <v>13</v>
      </c>
      <c r="T701" t="str">
        <f>Receive[[#This Row],[服装]]&amp;Receive[[#This Row],[名前]]&amp;Receive[[#This Row],[レアリティ]]</f>
        <v>ユニフォーム理石平介ICONIC</v>
      </c>
    </row>
    <row r="702" spans="1:20" x14ac:dyDescent="0.3">
      <c r="A702">
        <f>VLOOKUP(Receive[[#This Row],[No用]],SetNo[[No.用]:[vlookup 用]],2,FALSE)</f>
        <v>124</v>
      </c>
      <c r="B702" t="s">
        <v>108</v>
      </c>
      <c r="C702" t="s">
        <v>122</v>
      </c>
      <c r="D702" t="s">
        <v>90</v>
      </c>
      <c r="E702" t="s">
        <v>78</v>
      </c>
      <c r="F702" t="s">
        <v>128</v>
      </c>
      <c r="G702" t="s">
        <v>71</v>
      </c>
      <c r="H702">
        <v>1</v>
      </c>
      <c r="I702" t="s">
        <v>16</v>
      </c>
      <c r="J702" s="3" t="s">
        <v>119</v>
      </c>
      <c r="K702" s="3" t="s">
        <v>172</v>
      </c>
      <c r="L702">
        <v>29</v>
      </c>
      <c r="T702" t="str">
        <f>Receive[[#This Row],[服装]]&amp;Receive[[#This Row],[名前]]&amp;Receive[[#This Row],[レアリティ]]</f>
        <v>ユニフォーム木兎光太郎ICONIC</v>
      </c>
    </row>
    <row r="703" spans="1:20" x14ac:dyDescent="0.3">
      <c r="A703">
        <f>VLOOKUP(Receive[[#This Row],[No用]],SetNo[[No.用]:[vlookup 用]],2,FALSE)</f>
        <v>124</v>
      </c>
      <c r="B703" t="s">
        <v>108</v>
      </c>
      <c r="C703" t="s">
        <v>122</v>
      </c>
      <c r="D703" t="s">
        <v>90</v>
      </c>
      <c r="E703" t="s">
        <v>78</v>
      </c>
      <c r="F703" t="s">
        <v>128</v>
      </c>
      <c r="G703" t="s">
        <v>71</v>
      </c>
      <c r="H703">
        <v>1</v>
      </c>
      <c r="I703" t="s">
        <v>16</v>
      </c>
      <c r="J703" s="3" t="s">
        <v>173</v>
      </c>
      <c r="K703" s="3" t="s">
        <v>172</v>
      </c>
      <c r="L703">
        <v>29</v>
      </c>
      <c r="T703" t="str">
        <f>Receive[[#This Row],[服装]]&amp;Receive[[#This Row],[名前]]&amp;Receive[[#This Row],[レアリティ]]</f>
        <v>ユニフォーム木兎光太郎ICONIC</v>
      </c>
    </row>
    <row r="704" spans="1:20" x14ac:dyDescent="0.3">
      <c r="A704">
        <f>VLOOKUP(Receive[[#This Row],[No用]],SetNo[[No.用]:[vlookup 用]],2,FALSE)</f>
        <v>124</v>
      </c>
      <c r="B704" t="s">
        <v>108</v>
      </c>
      <c r="C704" t="s">
        <v>122</v>
      </c>
      <c r="D704" t="s">
        <v>90</v>
      </c>
      <c r="E704" t="s">
        <v>78</v>
      </c>
      <c r="F704" t="s">
        <v>128</v>
      </c>
      <c r="G704" t="s">
        <v>71</v>
      </c>
      <c r="H704">
        <v>1</v>
      </c>
      <c r="I704" t="s">
        <v>16</v>
      </c>
      <c r="J704" s="3" t="s">
        <v>120</v>
      </c>
      <c r="K704" s="3" t="s">
        <v>172</v>
      </c>
      <c r="L704">
        <v>29</v>
      </c>
      <c r="T704" t="str">
        <f>Receive[[#This Row],[服装]]&amp;Receive[[#This Row],[名前]]&amp;Receive[[#This Row],[レアリティ]]</f>
        <v>ユニフォーム木兎光太郎ICONIC</v>
      </c>
    </row>
    <row r="705" spans="1:20" x14ac:dyDescent="0.3">
      <c r="A705">
        <f>VLOOKUP(Receive[[#This Row],[No用]],SetNo[[No.用]:[vlookup 用]],2,FALSE)</f>
        <v>124</v>
      </c>
      <c r="B705" t="s">
        <v>108</v>
      </c>
      <c r="C705" t="s">
        <v>122</v>
      </c>
      <c r="D705" t="s">
        <v>90</v>
      </c>
      <c r="E705" t="s">
        <v>78</v>
      </c>
      <c r="F705" t="s">
        <v>128</v>
      </c>
      <c r="G705" t="s">
        <v>71</v>
      </c>
      <c r="H705">
        <v>1</v>
      </c>
      <c r="I705" t="s">
        <v>16</v>
      </c>
      <c r="J705" s="3" t="s">
        <v>174</v>
      </c>
      <c r="K705" s="3" t="s">
        <v>172</v>
      </c>
      <c r="L705">
        <v>29</v>
      </c>
      <c r="T705" t="str">
        <f>Receive[[#This Row],[服装]]&amp;Receive[[#This Row],[名前]]&amp;Receive[[#This Row],[レアリティ]]</f>
        <v>ユニフォーム木兎光太郎ICONIC</v>
      </c>
    </row>
    <row r="706" spans="1:20" x14ac:dyDescent="0.3">
      <c r="A706">
        <f>VLOOKUP(Receive[[#This Row],[No用]],SetNo[[No.用]:[vlookup 用]],2,FALSE)</f>
        <v>124</v>
      </c>
      <c r="B706" t="s">
        <v>108</v>
      </c>
      <c r="C706" t="s">
        <v>122</v>
      </c>
      <c r="D706" t="s">
        <v>90</v>
      </c>
      <c r="E706" t="s">
        <v>78</v>
      </c>
      <c r="F706" t="s">
        <v>128</v>
      </c>
      <c r="G706" t="s">
        <v>71</v>
      </c>
      <c r="H706">
        <v>1</v>
      </c>
      <c r="I706" t="s">
        <v>16</v>
      </c>
      <c r="J706" s="3" t="s">
        <v>175</v>
      </c>
      <c r="K706" s="3" t="s">
        <v>172</v>
      </c>
      <c r="L706">
        <v>13</v>
      </c>
      <c r="T706" t="str">
        <f>Receive[[#This Row],[服装]]&amp;Receive[[#This Row],[名前]]&amp;Receive[[#This Row],[レアリティ]]</f>
        <v>ユニフォーム木兎光太郎ICONIC</v>
      </c>
    </row>
    <row r="707" spans="1:20" x14ac:dyDescent="0.3">
      <c r="A707">
        <f>VLOOKUP(Receive[[#This Row],[No用]],SetNo[[No.用]:[vlookup 用]],2,FALSE)</f>
        <v>125</v>
      </c>
      <c r="B707" t="s">
        <v>150</v>
      </c>
      <c r="C707" t="s">
        <v>122</v>
      </c>
      <c r="D707" t="s">
        <v>77</v>
      </c>
      <c r="E707" t="s">
        <v>78</v>
      </c>
      <c r="F707" t="s">
        <v>128</v>
      </c>
      <c r="G707" t="s">
        <v>71</v>
      </c>
      <c r="H707">
        <v>1</v>
      </c>
      <c r="I707" t="s">
        <v>16</v>
      </c>
      <c r="J707" s="3" t="s">
        <v>119</v>
      </c>
      <c r="K707" s="3" t="s">
        <v>172</v>
      </c>
      <c r="L707">
        <v>29</v>
      </c>
      <c r="T707" t="str">
        <f>Receive[[#This Row],[服装]]&amp;Receive[[#This Row],[名前]]&amp;Receive[[#This Row],[レアリティ]]</f>
        <v>夏祭り木兎光太郎ICONIC</v>
      </c>
    </row>
    <row r="708" spans="1:20" x14ac:dyDescent="0.3">
      <c r="A708">
        <f>VLOOKUP(Receive[[#This Row],[No用]],SetNo[[No.用]:[vlookup 用]],2,FALSE)</f>
        <v>125</v>
      </c>
      <c r="B708" t="s">
        <v>150</v>
      </c>
      <c r="C708" t="s">
        <v>122</v>
      </c>
      <c r="D708" t="s">
        <v>77</v>
      </c>
      <c r="E708" t="s">
        <v>78</v>
      </c>
      <c r="F708" t="s">
        <v>128</v>
      </c>
      <c r="G708" t="s">
        <v>71</v>
      </c>
      <c r="H708">
        <v>1</v>
      </c>
      <c r="I708" t="s">
        <v>16</v>
      </c>
      <c r="J708" s="3" t="s">
        <v>173</v>
      </c>
      <c r="K708" s="3" t="s">
        <v>172</v>
      </c>
      <c r="L708">
        <v>29</v>
      </c>
      <c r="T708" t="str">
        <f>Receive[[#This Row],[服装]]&amp;Receive[[#This Row],[名前]]&amp;Receive[[#This Row],[レアリティ]]</f>
        <v>夏祭り木兎光太郎ICONIC</v>
      </c>
    </row>
    <row r="709" spans="1:20" x14ac:dyDescent="0.3">
      <c r="A709">
        <f>VLOOKUP(Receive[[#This Row],[No用]],SetNo[[No.用]:[vlookup 用]],2,FALSE)</f>
        <v>125</v>
      </c>
      <c r="B709" t="s">
        <v>150</v>
      </c>
      <c r="C709" t="s">
        <v>122</v>
      </c>
      <c r="D709" t="s">
        <v>77</v>
      </c>
      <c r="E709" t="s">
        <v>78</v>
      </c>
      <c r="F709" t="s">
        <v>128</v>
      </c>
      <c r="G709" t="s">
        <v>71</v>
      </c>
      <c r="H709">
        <v>1</v>
      </c>
      <c r="I709" t="s">
        <v>240</v>
      </c>
      <c r="J709" s="3" t="s">
        <v>120</v>
      </c>
      <c r="K709" s="3" t="s">
        <v>172</v>
      </c>
      <c r="L709">
        <v>29</v>
      </c>
      <c r="T709" t="str">
        <f>Receive[[#This Row],[服装]]&amp;Receive[[#This Row],[名前]]&amp;Receive[[#This Row],[レアリティ]]</f>
        <v>夏祭り木兎光太郎ICONIC</v>
      </c>
    </row>
    <row r="710" spans="1:20" x14ac:dyDescent="0.3">
      <c r="A710">
        <f>VLOOKUP(Receive[[#This Row],[No用]],SetNo[[No.用]:[vlookup 用]],2,FALSE)</f>
        <v>125</v>
      </c>
      <c r="B710" t="s">
        <v>150</v>
      </c>
      <c r="C710" t="s">
        <v>122</v>
      </c>
      <c r="D710" t="s">
        <v>77</v>
      </c>
      <c r="E710" t="s">
        <v>78</v>
      </c>
      <c r="F710" t="s">
        <v>128</v>
      </c>
      <c r="G710" t="s">
        <v>71</v>
      </c>
      <c r="H710">
        <v>1</v>
      </c>
      <c r="I710" t="s">
        <v>240</v>
      </c>
      <c r="J710" s="3" t="s">
        <v>174</v>
      </c>
      <c r="K710" s="3" t="s">
        <v>172</v>
      </c>
      <c r="L710">
        <v>29</v>
      </c>
      <c r="T710" t="str">
        <f>Receive[[#This Row],[服装]]&amp;Receive[[#This Row],[名前]]&amp;Receive[[#This Row],[レアリティ]]</f>
        <v>夏祭り木兎光太郎ICONIC</v>
      </c>
    </row>
    <row r="711" spans="1:20" x14ac:dyDescent="0.3">
      <c r="A711">
        <f>VLOOKUP(Receive[[#This Row],[No用]],SetNo[[No.用]:[vlookup 用]],2,FALSE)</f>
        <v>125</v>
      </c>
      <c r="B711" t="s">
        <v>150</v>
      </c>
      <c r="C711" t="s">
        <v>122</v>
      </c>
      <c r="D711" t="s">
        <v>77</v>
      </c>
      <c r="E711" t="s">
        <v>78</v>
      </c>
      <c r="F711" t="s">
        <v>128</v>
      </c>
      <c r="G711" t="s">
        <v>71</v>
      </c>
      <c r="H711">
        <v>1</v>
      </c>
      <c r="I711" t="s">
        <v>240</v>
      </c>
      <c r="J711" s="3" t="s">
        <v>175</v>
      </c>
      <c r="K711" s="3" t="s">
        <v>172</v>
      </c>
      <c r="L711">
        <v>13</v>
      </c>
      <c r="T711" t="str">
        <f>Receive[[#This Row],[服装]]&amp;Receive[[#This Row],[名前]]&amp;Receive[[#This Row],[レアリティ]]</f>
        <v>夏祭り木兎光太郎ICONIC</v>
      </c>
    </row>
    <row r="712" spans="1:20" x14ac:dyDescent="0.3">
      <c r="A712">
        <f>VLOOKUP(Receive[[#This Row],[No用]],SetNo[[No.用]:[vlookup 用]],2,FALSE)</f>
        <v>126</v>
      </c>
      <c r="B712" t="s">
        <v>108</v>
      </c>
      <c r="C712" t="s">
        <v>123</v>
      </c>
      <c r="D712" t="s">
        <v>90</v>
      </c>
      <c r="E712" t="s">
        <v>78</v>
      </c>
      <c r="F712" t="s">
        <v>128</v>
      </c>
      <c r="G712" t="s">
        <v>71</v>
      </c>
      <c r="H712">
        <v>1</v>
      </c>
      <c r="I712" t="s">
        <v>240</v>
      </c>
      <c r="J712" s="3" t="s">
        <v>119</v>
      </c>
      <c r="K712" s="3" t="s">
        <v>183</v>
      </c>
      <c r="L712">
        <v>33</v>
      </c>
      <c r="T712" t="str">
        <f>Receive[[#This Row],[服装]]&amp;Receive[[#This Row],[名前]]&amp;Receive[[#This Row],[レアリティ]]</f>
        <v>ユニフォーム木葉秋紀ICONIC</v>
      </c>
    </row>
    <row r="713" spans="1:20" x14ac:dyDescent="0.3">
      <c r="A713">
        <f>VLOOKUP(Receive[[#This Row],[No用]],SetNo[[No.用]:[vlookup 用]],2,FALSE)</f>
        <v>126</v>
      </c>
      <c r="B713" t="s">
        <v>108</v>
      </c>
      <c r="C713" t="s">
        <v>123</v>
      </c>
      <c r="D713" t="s">
        <v>90</v>
      </c>
      <c r="E713" t="s">
        <v>78</v>
      </c>
      <c r="F713" t="s">
        <v>128</v>
      </c>
      <c r="G713" t="s">
        <v>71</v>
      </c>
      <c r="H713">
        <v>1</v>
      </c>
      <c r="I713" t="s">
        <v>240</v>
      </c>
      <c r="J713" s="3" t="s">
        <v>173</v>
      </c>
      <c r="K713" s="3" t="s">
        <v>172</v>
      </c>
      <c r="L713">
        <v>30</v>
      </c>
      <c r="T713" t="str">
        <f>Receive[[#This Row],[服装]]&amp;Receive[[#This Row],[名前]]&amp;Receive[[#This Row],[レアリティ]]</f>
        <v>ユニフォーム木葉秋紀ICONIC</v>
      </c>
    </row>
    <row r="714" spans="1:20" x14ac:dyDescent="0.3">
      <c r="A714">
        <f>VLOOKUP(Receive[[#This Row],[No用]],SetNo[[No.用]:[vlookup 用]],2,FALSE)</f>
        <v>126</v>
      </c>
      <c r="B714" t="s">
        <v>108</v>
      </c>
      <c r="C714" t="s">
        <v>123</v>
      </c>
      <c r="D714" t="s">
        <v>90</v>
      </c>
      <c r="E714" t="s">
        <v>78</v>
      </c>
      <c r="F714" t="s">
        <v>128</v>
      </c>
      <c r="G714" t="s">
        <v>71</v>
      </c>
      <c r="H714">
        <v>1</v>
      </c>
      <c r="I714" t="s">
        <v>240</v>
      </c>
      <c r="J714" s="3" t="s">
        <v>242</v>
      </c>
      <c r="K714" s="3" t="s">
        <v>172</v>
      </c>
      <c r="L714">
        <v>30</v>
      </c>
      <c r="T714" t="str">
        <f>Receive[[#This Row],[服装]]&amp;Receive[[#This Row],[名前]]&amp;Receive[[#This Row],[レアリティ]]</f>
        <v>ユニフォーム木葉秋紀ICONIC</v>
      </c>
    </row>
    <row r="715" spans="1:20" x14ac:dyDescent="0.3">
      <c r="A715">
        <f>VLOOKUP(Receive[[#This Row],[No用]],SetNo[[No.用]:[vlookup 用]],2,FALSE)</f>
        <v>126</v>
      </c>
      <c r="B715" t="s">
        <v>108</v>
      </c>
      <c r="C715" t="s">
        <v>123</v>
      </c>
      <c r="D715" t="s">
        <v>90</v>
      </c>
      <c r="E715" t="s">
        <v>78</v>
      </c>
      <c r="F715" t="s">
        <v>128</v>
      </c>
      <c r="G715" t="s">
        <v>71</v>
      </c>
      <c r="H715">
        <v>1</v>
      </c>
      <c r="I715" t="s">
        <v>240</v>
      </c>
      <c r="J715" s="3" t="s">
        <v>120</v>
      </c>
      <c r="K715" s="3" t="s">
        <v>183</v>
      </c>
      <c r="L715">
        <v>33</v>
      </c>
      <c r="T715" t="str">
        <f>Receive[[#This Row],[服装]]&amp;Receive[[#This Row],[名前]]&amp;Receive[[#This Row],[レアリティ]]</f>
        <v>ユニフォーム木葉秋紀ICONIC</v>
      </c>
    </row>
    <row r="716" spans="1:20" x14ac:dyDescent="0.3">
      <c r="A716">
        <f>VLOOKUP(Receive[[#This Row],[No用]],SetNo[[No.用]:[vlookup 用]],2,FALSE)</f>
        <v>126</v>
      </c>
      <c r="B716" t="s">
        <v>108</v>
      </c>
      <c r="C716" t="s">
        <v>123</v>
      </c>
      <c r="D716" t="s">
        <v>90</v>
      </c>
      <c r="E716" t="s">
        <v>78</v>
      </c>
      <c r="F716" t="s">
        <v>128</v>
      </c>
      <c r="G716" t="s">
        <v>71</v>
      </c>
      <c r="H716">
        <v>1</v>
      </c>
      <c r="I716" t="s">
        <v>240</v>
      </c>
      <c r="J716" s="3" t="s">
        <v>174</v>
      </c>
      <c r="K716" s="3" t="s">
        <v>172</v>
      </c>
      <c r="L716">
        <v>30</v>
      </c>
      <c r="T716" t="str">
        <f>Receive[[#This Row],[服装]]&amp;Receive[[#This Row],[名前]]&amp;Receive[[#This Row],[レアリティ]]</f>
        <v>ユニフォーム木葉秋紀ICONIC</v>
      </c>
    </row>
    <row r="717" spans="1:20" x14ac:dyDescent="0.3">
      <c r="A717">
        <f>VLOOKUP(Receive[[#This Row],[No用]],SetNo[[No.用]:[vlookup 用]],2,FALSE)</f>
        <v>126</v>
      </c>
      <c r="B717" t="s">
        <v>108</v>
      </c>
      <c r="C717" t="s">
        <v>123</v>
      </c>
      <c r="D717" t="s">
        <v>90</v>
      </c>
      <c r="E717" t="s">
        <v>78</v>
      </c>
      <c r="F717" t="s">
        <v>128</v>
      </c>
      <c r="G717" t="s">
        <v>71</v>
      </c>
      <c r="H717">
        <v>1</v>
      </c>
      <c r="I717" t="s">
        <v>240</v>
      </c>
      <c r="J717" s="3" t="s">
        <v>175</v>
      </c>
      <c r="K717" s="3" t="s">
        <v>172</v>
      </c>
      <c r="L717">
        <v>13</v>
      </c>
      <c r="T717" t="str">
        <f>Receive[[#This Row],[服装]]&amp;Receive[[#This Row],[名前]]&amp;Receive[[#This Row],[レアリティ]]</f>
        <v>ユニフォーム木葉秋紀ICONIC</v>
      </c>
    </row>
    <row r="718" spans="1:20" x14ac:dyDescent="0.3">
      <c r="A718">
        <f>VLOOKUP(Receive[[#This Row],[No用]],SetNo[[No.用]:[vlookup 用]],2,FALSE)</f>
        <v>127</v>
      </c>
      <c r="B718" s="3" t="s">
        <v>400</v>
      </c>
      <c r="C718" t="s">
        <v>123</v>
      </c>
      <c r="D718" s="3" t="s">
        <v>77</v>
      </c>
      <c r="E718" t="s">
        <v>78</v>
      </c>
      <c r="F718" t="s">
        <v>128</v>
      </c>
      <c r="G718" t="s">
        <v>71</v>
      </c>
      <c r="H718">
        <v>1</v>
      </c>
      <c r="I718" t="s">
        <v>240</v>
      </c>
      <c r="J718" s="3" t="s">
        <v>119</v>
      </c>
      <c r="K718" s="3" t="s">
        <v>183</v>
      </c>
      <c r="L718">
        <v>33</v>
      </c>
      <c r="T718" t="str">
        <f>Receive[[#This Row],[服装]]&amp;Receive[[#This Row],[名前]]&amp;Receive[[#This Row],[レアリティ]]</f>
        <v>探偵木葉秋紀ICONIC</v>
      </c>
    </row>
    <row r="719" spans="1:20" x14ac:dyDescent="0.3">
      <c r="A719">
        <f>VLOOKUP(Receive[[#This Row],[No用]],SetNo[[No.用]:[vlookup 用]],2,FALSE)</f>
        <v>127</v>
      </c>
      <c r="B719" s="3" t="s">
        <v>400</v>
      </c>
      <c r="C719" t="s">
        <v>123</v>
      </c>
      <c r="D719" s="3" t="s">
        <v>77</v>
      </c>
      <c r="E719" t="s">
        <v>78</v>
      </c>
      <c r="F719" t="s">
        <v>128</v>
      </c>
      <c r="G719" t="s">
        <v>71</v>
      </c>
      <c r="H719">
        <v>1</v>
      </c>
      <c r="I719" t="s">
        <v>240</v>
      </c>
      <c r="J719" s="3" t="s">
        <v>173</v>
      </c>
      <c r="K719" s="3" t="s">
        <v>172</v>
      </c>
      <c r="L719">
        <v>30</v>
      </c>
      <c r="T719" t="str">
        <f>Receive[[#This Row],[服装]]&amp;Receive[[#This Row],[名前]]&amp;Receive[[#This Row],[レアリティ]]</f>
        <v>探偵木葉秋紀ICONIC</v>
      </c>
    </row>
    <row r="720" spans="1:20" x14ac:dyDescent="0.3">
      <c r="A720">
        <f>VLOOKUP(Receive[[#This Row],[No用]],SetNo[[No.用]:[vlookup 用]],2,FALSE)</f>
        <v>127</v>
      </c>
      <c r="B720" s="3" t="s">
        <v>400</v>
      </c>
      <c r="C720" t="s">
        <v>123</v>
      </c>
      <c r="D720" s="3" t="s">
        <v>77</v>
      </c>
      <c r="E720" t="s">
        <v>78</v>
      </c>
      <c r="F720" t="s">
        <v>128</v>
      </c>
      <c r="G720" t="s">
        <v>71</v>
      </c>
      <c r="H720">
        <v>1</v>
      </c>
      <c r="I720" t="s">
        <v>240</v>
      </c>
      <c r="J720" s="3" t="s">
        <v>242</v>
      </c>
      <c r="K720" s="3" t="s">
        <v>172</v>
      </c>
      <c r="L720">
        <v>30</v>
      </c>
      <c r="T720" t="str">
        <f>Receive[[#This Row],[服装]]&amp;Receive[[#This Row],[名前]]&amp;Receive[[#This Row],[レアリティ]]</f>
        <v>探偵木葉秋紀ICONIC</v>
      </c>
    </row>
    <row r="721" spans="1:20" x14ac:dyDescent="0.3">
      <c r="A721">
        <f>VLOOKUP(Receive[[#This Row],[No用]],SetNo[[No.用]:[vlookup 用]],2,FALSE)</f>
        <v>127</v>
      </c>
      <c r="B721" s="3" t="s">
        <v>400</v>
      </c>
      <c r="C721" t="s">
        <v>123</v>
      </c>
      <c r="D721" s="3" t="s">
        <v>77</v>
      </c>
      <c r="E721" t="s">
        <v>78</v>
      </c>
      <c r="F721" t="s">
        <v>128</v>
      </c>
      <c r="G721" t="s">
        <v>71</v>
      </c>
      <c r="H721">
        <v>1</v>
      </c>
      <c r="I721" t="s">
        <v>240</v>
      </c>
      <c r="J721" s="3" t="s">
        <v>120</v>
      </c>
      <c r="K721" s="3" t="s">
        <v>183</v>
      </c>
      <c r="L721">
        <v>33</v>
      </c>
      <c r="T721" t="str">
        <f>Receive[[#This Row],[服装]]&amp;Receive[[#This Row],[名前]]&amp;Receive[[#This Row],[レアリティ]]</f>
        <v>探偵木葉秋紀ICONIC</v>
      </c>
    </row>
    <row r="722" spans="1:20" x14ac:dyDescent="0.3">
      <c r="A722">
        <f>VLOOKUP(Receive[[#This Row],[No用]],SetNo[[No.用]:[vlookup 用]],2,FALSE)</f>
        <v>127</v>
      </c>
      <c r="B722" s="3" t="s">
        <v>400</v>
      </c>
      <c r="C722" t="s">
        <v>123</v>
      </c>
      <c r="D722" s="3" t="s">
        <v>77</v>
      </c>
      <c r="E722" t="s">
        <v>78</v>
      </c>
      <c r="F722" t="s">
        <v>128</v>
      </c>
      <c r="G722" t="s">
        <v>71</v>
      </c>
      <c r="H722">
        <v>1</v>
      </c>
      <c r="I722" t="s">
        <v>240</v>
      </c>
      <c r="J722" s="3" t="s">
        <v>174</v>
      </c>
      <c r="K722" s="3" t="s">
        <v>172</v>
      </c>
      <c r="L722">
        <v>30</v>
      </c>
      <c r="T722" t="str">
        <f>Receive[[#This Row],[服装]]&amp;Receive[[#This Row],[名前]]&amp;Receive[[#This Row],[レアリティ]]</f>
        <v>探偵木葉秋紀ICONIC</v>
      </c>
    </row>
    <row r="723" spans="1:20" x14ac:dyDescent="0.3">
      <c r="A723">
        <f>VLOOKUP(Receive[[#This Row],[No用]],SetNo[[No.用]:[vlookup 用]],2,FALSE)</f>
        <v>127</v>
      </c>
      <c r="B723" s="3" t="s">
        <v>400</v>
      </c>
      <c r="C723" t="s">
        <v>123</v>
      </c>
      <c r="D723" s="3" t="s">
        <v>77</v>
      </c>
      <c r="E723" t="s">
        <v>78</v>
      </c>
      <c r="F723" t="s">
        <v>128</v>
      </c>
      <c r="G723" t="s">
        <v>71</v>
      </c>
      <c r="H723">
        <v>1</v>
      </c>
      <c r="I723" t="s">
        <v>240</v>
      </c>
      <c r="J723" s="3" t="s">
        <v>175</v>
      </c>
      <c r="K723" s="3" t="s">
        <v>172</v>
      </c>
      <c r="L723">
        <v>13</v>
      </c>
      <c r="T723" t="str">
        <f>Receive[[#This Row],[服装]]&amp;Receive[[#This Row],[名前]]&amp;Receive[[#This Row],[レアリティ]]</f>
        <v>探偵木葉秋紀ICONIC</v>
      </c>
    </row>
    <row r="724" spans="1:20" x14ac:dyDescent="0.3">
      <c r="A724">
        <f>VLOOKUP(Receive[[#This Row],[No用]],SetNo[[No.用]:[vlookup 用]],2,FALSE)</f>
        <v>127</v>
      </c>
      <c r="B724" s="3" t="s">
        <v>400</v>
      </c>
      <c r="C724" t="s">
        <v>123</v>
      </c>
      <c r="D724" s="3" t="s">
        <v>77</v>
      </c>
      <c r="E724" t="s">
        <v>78</v>
      </c>
      <c r="F724" t="s">
        <v>128</v>
      </c>
      <c r="G724" t="s">
        <v>71</v>
      </c>
      <c r="H724">
        <v>1</v>
      </c>
      <c r="I724" t="s">
        <v>240</v>
      </c>
      <c r="J724" s="3" t="s">
        <v>193</v>
      </c>
      <c r="K724" s="3" t="s">
        <v>236</v>
      </c>
      <c r="L724">
        <v>49</v>
      </c>
      <c r="N724">
        <v>59</v>
      </c>
      <c r="T724" t="str">
        <f>Receive[[#This Row],[服装]]&amp;Receive[[#This Row],[名前]]&amp;Receive[[#This Row],[レアリティ]]</f>
        <v>探偵木葉秋紀ICONIC</v>
      </c>
    </row>
    <row r="725" spans="1:20" x14ac:dyDescent="0.3">
      <c r="A725">
        <f>VLOOKUP(Receive[[#This Row],[No用]],SetNo[[No.用]:[vlookup 用]],2,FALSE)</f>
        <v>128</v>
      </c>
      <c r="B725" t="s">
        <v>108</v>
      </c>
      <c r="C725" t="s">
        <v>124</v>
      </c>
      <c r="D725" t="s">
        <v>90</v>
      </c>
      <c r="E725" t="s">
        <v>78</v>
      </c>
      <c r="F725" t="s">
        <v>128</v>
      </c>
      <c r="G725" t="s">
        <v>71</v>
      </c>
      <c r="H725">
        <v>1</v>
      </c>
      <c r="I725" t="s">
        <v>240</v>
      </c>
      <c r="J725" s="3" t="s">
        <v>119</v>
      </c>
      <c r="K725" s="3" t="s">
        <v>715</v>
      </c>
      <c r="L725">
        <v>28</v>
      </c>
      <c r="T725" t="str">
        <f>Receive[[#This Row],[服装]]&amp;Receive[[#This Row],[名前]]&amp;Receive[[#This Row],[レアリティ]]</f>
        <v>ユニフォーム猿杙大和ICONIC</v>
      </c>
    </row>
    <row r="726" spans="1:20" x14ac:dyDescent="0.3">
      <c r="A726">
        <f>VLOOKUP(Receive[[#This Row],[No用]],SetNo[[No.用]:[vlookup 用]],2,FALSE)</f>
        <v>128</v>
      </c>
      <c r="B726" t="s">
        <v>108</v>
      </c>
      <c r="C726" t="s">
        <v>124</v>
      </c>
      <c r="D726" t="s">
        <v>90</v>
      </c>
      <c r="E726" t="s">
        <v>78</v>
      </c>
      <c r="F726" t="s">
        <v>128</v>
      </c>
      <c r="G726" t="s">
        <v>71</v>
      </c>
      <c r="H726">
        <v>1</v>
      </c>
      <c r="I726" t="s">
        <v>240</v>
      </c>
      <c r="J726" s="3" t="s">
        <v>173</v>
      </c>
      <c r="K726" s="3" t="s">
        <v>172</v>
      </c>
      <c r="L726">
        <v>25</v>
      </c>
      <c r="T726" t="str">
        <f>Receive[[#This Row],[服装]]&amp;Receive[[#This Row],[名前]]&amp;Receive[[#This Row],[レアリティ]]</f>
        <v>ユニフォーム猿杙大和ICONIC</v>
      </c>
    </row>
    <row r="727" spans="1:20" x14ac:dyDescent="0.3">
      <c r="A727">
        <f>VLOOKUP(Receive[[#This Row],[No用]],SetNo[[No.用]:[vlookup 用]],2,FALSE)</f>
        <v>128</v>
      </c>
      <c r="B727" t="s">
        <v>108</v>
      </c>
      <c r="C727" t="s">
        <v>124</v>
      </c>
      <c r="D727" t="s">
        <v>90</v>
      </c>
      <c r="E727" t="s">
        <v>78</v>
      </c>
      <c r="F727" t="s">
        <v>128</v>
      </c>
      <c r="G727" t="s">
        <v>71</v>
      </c>
      <c r="H727">
        <v>1</v>
      </c>
      <c r="I727" t="s">
        <v>240</v>
      </c>
      <c r="J727" s="3" t="s">
        <v>120</v>
      </c>
      <c r="K727" s="3" t="s">
        <v>715</v>
      </c>
      <c r="L727">
        <v>28</v>
      </c>
      <c r="T727" t="str">
        <f>Receive[[#This Row],[服装]]&amp;Receive[[#This Row],[名前]]&amp;Receive[[#This Row],[レアリティ]]</f>
        <v>ユニフォーム猿杙大和ICONIC</v>
      </c>
    </row>
    <row r="728" spans="1:20" x14ac:dyDescent="0.3">
      <c r="A728">
        <f>VLOOKUP(Receive[[#This Row],[No用]],SetNo[[No.用]:[vlookup 用]],2,FALSE)</f>
        <v>128</v>
      </c>
      <c r="B728" t="s">
        <v>108</v>
      </c>
      <c r="C728" t="s">
        <v>124</v>
      </c>
      <c r="D728" t="s">
        <v>90</v>
      </c>
      <c r="E728" t="s">
        <v>78</v>
      </c>
      <c r="F728" t="s">
        <v>128</v>
      </c>
      <c r="G728" t="s">
        <v>71</v>
      </c>
      <c r="H728">
        <v>1</v>
      </c>
      <c r="I728" t="s">
        <v>240</v>
      </c>
      <c r="J728" s="3" t="s">
        <v>174</v>
      </c>
      <c r="K728" s="3" t="s">
        <v>172</v>
      </c>
      <c r="L728">
        <v>25</v>
      </c>
      <c r="T728" t="str">
        <f>Receive[[#This Row],[服装]]&amp;Receive[[#This Row],[名前]]&amp;Receive[[#This Row],[レアリティ]]</f>
        <v>ユニフォーム猿杙大和ICONIC</v>
      </c>
    </row>
    <row r="729" spans="1:20" x14ac:dyDescent="0.3">
      <c r="A729">
        <f>VLOOKUP(Receive[[#This Row],[No用]],SetNo[[No.用]:[vlookup 用]],2,FALSE)</f>
        <v>128</v>
      </c>
      <c r="B729" t="s">
        <v>108</v>
      </c>
      <c r="C729" t="s">
        <v>124</v>
      </c>
      <c r="D729" t="s">
        <v>90</v>
      </c>
      <c r="E729" t="s">
        <v>78</v>
      </c>
      <c r="F729" t="s">
        <v>128</v>
      </c>
      <c r="G729" t="s">
        <v>71</v>
      </c>
      <c r="H729">
        <v>1</v>
      </c>
      <c r="I729" t="s">
        <v>240</v>
      </c>
      <c r="J729" s="3" t="s">
        <v>175</v>
      </c>
      <c r="K729" s="3" t="s">
        <v>172</v>
      </c>
      <c r="L729">
        <v>12</v>
      </c>
      <c r="T729" t="str">
        <f>Receive[[#This Row],[服装]]&amp;Receive[[#This Row],[名前]]&amp;Receive[[#This Row],[レアリティ]]</f>
        <v>ユニフォーム猿杙大和ICONIC</v>
      </c>
    </row>
    <row r="730" spans="1:20" x14ac:dyDescent="0.3">
      <c r="A730">
        <f>VLOOKUP(Receive[[#This Row],[No用]],SetNo[[No.用]:[vlookup 用]],2,FALSE)</f>
        <v>129</v>
      </c>
      <c r="B730" t="s">
        <v>108</v>
      </c>
      <c r="C730" t="s">
        <v>125</v>
      </c>
      <c r="D730" t="s">
        <v>90</v>
      </c>
      <c r="E730" t="s">
        <v>80</v>
      </c>
      <c r="F730" t="s">
        <v>128</v>
      </c>
      <c r="G730" t="s">
        <v>71</v>
      </c>
      <c r="H730">
        <v>1</v>
      </c>
      <c r="I730" t="s">
        <v>240</v>
      </c>
      <c r="J730" s="3" t="s">
        <v>119</v>
      </c>
      <c r="K730" s="3" t="s">
        <v>183</v>
      </c>
      <c r="L730">
        <v>35</v>
      </c>
      <c r="T730" t="str">
        <f>Receive[[#This Row],[服装]]&amp;Receive[[#This Row],[名前]]&amp;Receive[[#This Row],[レアリティ]]</f>
        <v>ユニフォーム小見春樹ICONIC</v>
      </c>
    </row>
    <row r="731" spans="1:20" x14ac:dyDescent="0.3">
      <c r="A731">
        <f>VLOOKUP(Receive[[#This Row],[No用]],SetNo[[No.用]:[vlookup 用]],2,FALSE)</f>
        <v>129</v>
      </c>
      <c r="B731" t="s">
        <v>108</v>
      </c>
      <c r="C731" t="s">
        <v>125</v>
      </c>
      <c r="D731" t="s">
        <v>90</v>
      </c>
      <c r="E731" t="s">
        <v>80</v>
      </c>
      <c r="F731" t="s">
        <v>128</v>
      </c>
      <c r="G731" t="s">
        <v>71</v>
      </c>
      <c r="H731">
        <v>1</v>
      </c>
      <c r="I731" t="s">
        <v>240</v>
      </c>
      <c r="J731" s="3" t="s">
        <v>205</v>
      </c>
      <c r="K731" s="3" t="s">
        <v>188</v>
      </c>
      <c r="L731">
        <v>41</v>
      </c>
      <c r="T731" t="str">
        <f>Receive[[#This Row],[服装]]&amp;Receive[[#This Row],[名前]]&amp;Receive[[#This Row],[レアリティ]]</f>
        <v>ユニフォーム小見春樹ICONIC</v>
      </c>
    </row>
    <row r="732" spans="1:20" x14ac:dyDescent="0.3">
      <c r="A732">
        <f>VLOOKUP(Receive[[#This Row],[No用]],SetNo[[No.用]:[vlookup 用]],2,FALSE)</f>
        <v>129</v>
      </c>
      <c r="B732" t="s">
        <v>108</v>
      </c>
      <c r="C732" t="s">
        <v>125</v>
      </c>
      <c r="D732" t="s">
        <v>90</v>
      </c>
      <c r="E732" t="s">
        <v>80</v>
      </c>
      <c r="F732" t="s">
        <v>128</v>
      </c>
      <c r="G732" t="s">
        <v>71</v>
      </c>
      <c r="H732">
        <v>1</v>
      </c>
      <c r="I732" t="s">
        <v>240</v>
      </c>
      <c r="J732" s="3" t="s">
        <v>173</v>
      </c>
      <c r="K732" s="3" t="s">
        <v>172</v>
      </c>
      <c r="L732">
        <v>32</v>
      </c>
      <c r="T732" t="str">
        <f>Receive[[#This Row],[服装]]&amp;Receive[[#This Row],[名前]]&amp;Receive[[#This Row],[レアリティ]]</f>
        <v>ユニフォーム小見春樹ICONIC</v>
      </c>
    </row>
    <row r="733" spans="1:20" x14ac:dyDescent="0.3">
      <c r="A733">
        <f>VLOOKUP(Receive[[#This Row],[No用]],SetNo[[No.用]:[vlookup 用]],2,FALSE)</f>
        <v>129</v>
      </c>
      <c r="B733" t="s">
        <v>108</v>
      </c>
      <c r="C733" t="s">
        <v>125</v>
      </c>
      <c r="D733" t="s">
        <v>90</v>
      </c>
      <c r="E733" t="s">
        <v>80</v>
      </c>
      <c r="F733" t="s">
        <v>128</v>
      </c>
      <c r="G733" t="s">
        <v>71</v>
      </c>
      <c r="H733">
        <v>1</v>
      </c>
      <c r="I733" t="s">
        <v>240</v>
      </c>
      <c r="J733" s="3" t="s">
        <v>242</v>
      </c>
      <c r="K733" s="3" t="s">
        <v>172</v>
      </c>
      <c r="L733">
        <v>32</v>
      </c>
      <c r="T733" t="str">
        <f>Receive[[#This Row],[服装]]&amp;Receive[[#This Row],[名前]]&amp;Receive[[#This Row],[レアリティ]]</f>
        <v>ユニフォーム小見春樹ICONIC</v>
      </c>
    </row>
    <row r="734" spans="1:20" x14ac:dyDescent="0.3">
      <c r="A734">
        <f>VLOOKUP(Receive[[#This Row],[No用]],SetNo[[No.用]:[vlookup 用]],2,FALSE)</f>
        <v>129</v>
      </c>
      <c r="B734" t="s">
        <v>108</v>
      </c>
      <c r="C734" t="s">
        <v>125</v>
      </c>
      <c r="D734" t="s">
        <v>90</v>
      </c>
      <c r="E734" t="s">
        <v>80</v>
      </c>
      <c r="F734" t="s">
        <v>128</v>
      </c>
      <c r="G734" t="s">
        <v>71</v>
      </c>
      <c r="H734">
        <v>1</v>
      </c>
      <c r="I734" t="s">
        <v>240</v>
      </c>
      <c r="J734" s="3" t="s">
        <v>120</v>
      </c>
      <c r="K734" s="3" t="s">
        <v>183</v>
      </c>
      <c r="L734">
        <v>35</v>
      </c>
      <c r="T734" t="str">
        <f>Receive[[#This Row],[服装]]&amp;Receive[[#This Row],[名前]]&amp;Receive[[#This Row],[レアリティ]]</f>
        <v>ユニフォーム小見春樹ICONIC</v>
      </c>
    </row>
    <row r="735" spans="1:20" x14ac:dyDescent="0.3">
      <c r="A735">
        <f>VLOOKUP(Receive[[#This Row],[No用]],SetNo[[No.用]:[vlookup 用]],2,FALSE)</f>
        <v>129</v>
      </c>
      <c r="B735" t="s">
        <v>108</v>
      </c>
      <c r="C735" t="s">
        <v>125</v>
      </c>
      <c r="D735" t="s">
        <v>90</v>
      </c>
      <c r="E735" t="s">
        <v>80</v>
      </c>
      <c r="F735" t="s">
        <v>128</v>
      </c>
      <c r="G735" t="s">
        <v>71</v>
      </c>
      <c r="H735">
        <v>1</v>
      </c>
      <c r="I735" t="s">
        <v>240</v>
      </c>
      <c r="J735" s="3" t="s">
        <v>174</v>
      </c>
      <c r="K735" s="3" t="s">
        <v>172</v>
      </c>
      <c r="L735">
        <v>32</v>
      </c>
      <c r="T735" t="str">
        <f>Receive[[#This Row],[服装]]&amp;Receive[[#This Row],[名前]]&amp;Receive[[#This Row],[レアリティ]]</f>
        <v>ユニフォーム小見春樹ICONIC</v>
      </c>
    </row>
    <row r="736" spans="1:20" x14ac:dyDescent="0.3">
      <c r="A736">
        <f>VLOOKUP(Receive[[#This Row],[No用]],SetNo[[No.用]:[vlookup 用]],2,FALSE)</f>
        <v>129</v>
      </c>
      <c r="B736" t="s">
        <v>108</v>
      </c>
      <c r="C736" t="s">
        <v>125</v>
      </c>
      <c r="D736" t="s">
        <v>90</v>
      </c>
      <c r="E736" t="s">
        <v>80</v>
      </c>
      <c r="F736" t="s">
        <v>128</v>
      </c>
      <c r="G736" t="s">
        <v>71</v>
      </c>
      <c r="H736">
        <v>1</v>
      </c>
      <c r="I736" t="s">
        <v>240</v>
      </c>
      <c r="J736" s="3" t="s">
        <v>175</v>
      </c>
      <c r="K736" s="3" t="s">
        <v>172</v>
      </c>
      <c r="L736">
        <v>32</v>
      </c>
      <c r="T736" t="str">
        <f>Receive[[#This Row],[服装]]&amp;Receive[[#This Row],[名前]]&amp;Receive[[#This Row],[レアリティ]]</f>
        <v>ユニフォーム小見春樹ICONIC</v>
      </c>
    </row>
    <row r="737" spans="1:20" x14ac:dyDescent="0.3">
      <c r="A737">
        <f>VLOOKUP(Receive[[#This Row],[No用]],SetNo[[No.用]:[vlookup 用]],2,FALSE)</f>
        <v>129</v>
      </c>
      <c r="B737" t="s">
        <v>108</v>
      </c>
      <c r="C737" t="s">
        <v>125</v>
      </c>
      <c r="D737" t="s">
        <v>90</v>
      </c>
      <c r="E737" t="s">
        <v>80</v>
      </c>
      <c r="F737" t="s">
        <v>128</v>
      </c>
      <c r="G737" t="s">
        <v>71</v>
      </c>
      <c r="H737">
        <v>1</v>
      </c>
      <c r="I737" t="s">
        <v>240</v>
      </c>
      <c r="J737" s="3" t="s">
        <v>193</v>
      </c>
      <c r="K737" s="3" t="s">
        <v>236</v>
      </c>
      <c r="L737">
        <v>45</v>
      </c>
      <c r="N737">
        <v>55</v>
      </c>
      <c r="T737" t="str">
        <f>Receive[[#This Row],[服装]]&amp;Receive[[#This Row],[名前]]&amp;Receive[[#This Row],[レアリティ]]</f>
        <v>ユニフォーム小見春樹ICONIC</v>
      </c>
    </row>
    <row r="738" spans="1:20" x14ac:dyDescent="0.3">
      <c r="A738">
        <f>VLOOKUP(Receive[[#This Row],[No用]],SetNo[[No.用]:[vlookup 用]],2,FALSE)</f>
        <v>130</v>
      </c>
      <c r="B738" t="s">
        <v>108</v>
      </c>
      <c r="C738" t="s">
        <v>126</v>
      </c>
      <c r="D738" t="s">
        <v>90</v>
      </c>
      <c r="E738" t="s">
        <v>82</v>
      </c>
      <c r="F738" t="s">
        <v>128</v>
      </c>
      <c r="G738" t="s">
        <v>71</v>
      </c>
      <c r="H738">
        <v>1</v>
      </c>
      <c r="I738" t="s">
        <v>240</v>
      </c>
      <c r="J738" s="3" t="s">
        <v>119</v>
      </c>
      <c r="K738" s="3" t="s">
        <v>172</v>
      </c>
      <c r="L738">
        <v>25</v>
      </c>
      <c r="T738" t="str">
        <f>Receive[[#This Row],[服装]]&amp;Receive[[#This Row],[名前]]&amp;Receive[[#This Row],[レアリティ]]</f>
        <v>ユニフォーム尾長渉ICONIC</v>
      </c>
    </row>
    <row r="739" spans="1:20" x14ac:dyDescent="0.3">
      <c r="A739">
        <f>VLOOKUP(Receive[[#This Row],[No用]],SetNo[[No.用]:[vlookup 用]],2,FALSE)</f>
        <v>130</v>
      </c>
      <c r="B739" t="s">
        <v>108</v>
      </c>
      <c r="C739" t="s">
        <v>126</v>
      </c>
      <c r="D739" t="s">
        <v>90</v>
      </c>
      <c r="E739" t="s">
        <v>82</v>
      </c>
      <c r="F739" t="s">
        <v>128</v>
      </c>
      <c r="G739" t="s">
        <v>71</v>
      </c>
      <c r="H739">
        <v>1</v>
      </c>
      <c r="I739" t="s">
        <v>240</v>
      </c>
      <c r="J739" s="3" t="s">
        <v>173</v>
      </c>
      <c r="K739" s="3" t="s">
        <v>172</v>
      </c>
      <c r="L739">
        <v>25</v>
      </c>
      <c r="T739" t="str">
        <f>Receive[[#This Row],[服装]]&amp;Receive[[#This Row],[名前]]&amp;Receive[[#This Row],[レアリティ]]</f>
        <v>ユニフォーム尾長渉ICONIC</v>
      </c>
    </row>
    <row r="740" spans="1:20" x14ac:dyDescent="0.3">
      <c r="A740">
        <f>VLOOKUP(Receive[[#This Row],[No用]],SetNo[[No.用]:[vlookup 用]],2,FALSE)</f>
        <v>130</v>
      </c>
      <c r="B740" t="s">
        <v>108</v>
      </c>
      <c r="C740" t="s">
        <v>126</v>
      </c>
      <c r="D740" t="s">
        <v>90</v>
      </c>
      <c r="E740" t="s">
        <v>82</v>
      </c>
      <c r="F740" t="s">
        <v>128</v>
      </c>
      <c r="G740" t="s">
        <v>71</v>
      </c>
      <c r="H740">
        <v>1</v>
      </c>
      <c r="I740" t="s">
        <v>240</v>
      </c>
      <c r="J740" s="3" t="s">
        <v>120</v>
      </c>
      <c r="K740" s="3" t="s">
        <v>172</v>
      </c>
      <c r="L740">
        <v>25</v>
      </c>
      <c r="T740" t="str">
        <f>Receive[[#This Row],[服装]]&amp;Receive[[#This Row],[名前]]&amp;Receive[[#This Row],[レアリティ]]</f>
        <v>ユニフォーム尾長渉ICONIC</v>
      </c>
    </row>
    <row r="741" spans="1:20" x14ac:dyDescent="0.3">
      <c r="A741">
        <f>VLOOKUP(Receive[[#This Row],[No用]],SetNo[[No.用]:[vlookup 用]],2,FALSE)</f>
        <v>130</v>
      </c>
      <c r="B741" t="s">
        <v>108</v>
      </c>
      <c r="C741" t="s">
        <v>126</v>
      </c>
      <c r="D741" t="s">
        <v>90</v>
      </c>
      <c r="E741" t="s">
        <v>82</v>
      </c>
      <c r="F741" t="s">
        <v>128</v>
      </c>
      <c r="G741" t="s">
        <v>71</v>
      </c>
      <c r="H741">
        <v>1</v>
      </c>
      <c r="I741" t="s">
        <v>240</v>
      </c>
      <c r="J741" s="3" t="s">
        <v>174</v>
      </c>
      <c r="K741" s="3" t="s">
        <v>172</v>
      </c>
      <c r="L741">
        <v>25</v>
      </c>
      <c r="T741" t="str">
        <f>Receive[[#This Row],[服装]]&amp;Receive[[#This Row],[名前]]&amp;Receive[[#This Row],[レアリティ]]</f>
        <v>ユニフォーム尾長渉ICONIC</v>
      </c>
    </row>
    <row r="742" spans="1:20" x14ac:dyDescent="0.3">
      <c r="A742">
        <f>VLOOKUP(Receive[[#This Row],[No用]],SetNo[[No.用]:[vlookup 用]],2,FALSE)</f>
        <v>130</v>
      </c>
      <c r="B742" t="s">
        <v>108</v>
      </c>
      <c r="C742" t="s">
        <v>126</v>
      </c>
      <c r="D742" t="s">
        <v>90</v>
      </c>
      <c r="E742" t="s">
        <v>82</v>
      </c>
      <c r="F742" t="s">
        <v>128</v>
      </c>
      <c r="G742" t="s">
        <v>71</v>
      </c>
      <c r="H742">
        <v>1</v>
      </c>
      <c r="I742" t="s">
        <v>240</v>
      </c>
      <c r="J742" s="3" t="s">
        <v>175</v>
      </c>
      <c r="K742" s="3" t="s">
        <v>172</v>
      </c>
      <c r="L742">
        <v>12</v>
      </c>
      <c r="T742" t="str">
        <f>Receive[[#This Row],[服装]]&amp;Receive[[#This Row],[名前]]&amp;Receive[[#This Row],[レアリティ]]</f>
        <v>ユニフォーム尾長渉ICONIC</v>
      </c>
    </row>
    <row r="743" spans="1:20" x14ac:dyDescent="0.3">
      <c r="A743">
        <f>VLOOKUP(Receive[[#This Row],[No用]],SetNo[[No.用]:[vlookup 用]],2,FALSE)</f>
        <v>131</v>
      </c>
      <c r="B743" t="s">
        <v>108</v>
      </c>
      <c r="C743" t="s">
        <v>127</v>
      </c>
      <c r="D743" t="s">
        <v>90</v>
      </c>
      <c r="E743" t="s">
        <v>82</v>
      </c>
      <c r="F743" t="s">
        <v>128</v>
      </c>
      <c r="G743" t="s">
        <v>71</v>
      </c>
      <c r="H743">
        <v>1</v>
      </c>
      <c r="I743" t="s">
        <v>16</v>
      </c>
      <c r="J743" s="3" t="s">
        <v>119</v>
      </c>
      <c r="K743" s="3" t="s">
        <v>172</v>
      </c>
      <c r="L743">
        <v>26</v>
      </c>
      <c r="T743" t="str">
        <f>Receive[[#This Row],[服装]]&amp;Receive[[#This Row],[名前]]&amp;Receive[[#This Row],[レアリティ]]</f>
        <v>ユニフォーム鷲尾辰生ICONIC</v>
      </c>
    </row>
    <row r="744" spans="1:20" x14ac:dyDescent="0.3">
      <c r="A744">
        <f>VLOOKUP(Receive[[#This Row],[No用]],SetNo[[No.用]:[vlookup 用]],2,FALSE)</f>
        <v>131</v>
      </c>
      <c r="B744" t="s">
        <v>108</v>
      </c>
      <c r="C744" t="s">
        <v>127</v>
      </c>
      <c r="D744" t="s">
        <v>90</v>
      </c>
      <c r="E744" t="s">
        <v>82</v>
      </c>
      <c r="F744" t="s">
        <v>128</v>
      </c>
      <c r="G744" t="s">
        <v>71</v>
      </c>
      <c r="H744">
        <v>1</v>
      </c>
      <c r="I744" t="s">
        <v>240</v>
      </c>
      <c r="J744" s="3" t="s">
        <v>173</v>
      </c>
      <c r="K744" s="3" t="s">
        <v>172</v>
      </c>
      <c r="L744">
        <v>26</v>
      </c>
      <c r="T744" t="str">
        <f>Receive[[#This Row],[服装]]&amp;Receive[[#This Row],[名前]]&amp;Receive[[#This Row],[レアリティ]]</f>
        <v>ユニフォーム鷲尾辰生ICONIC</v>
      </c>
    </row>
    <row r="745" spans="1:20" x14ac:dyDescent="0.3">
      <c r="A745">
        <f>VLOOKUP(Receive[[#This Row],[No用]],SetNo[[No.用]:[vlookup 用]],2,FALSE)</f>
        <v>131</v>
      </c>
      <c r="B745" t="s">
        <v>108</v>
      </c>
      <c r="C745" t="s">
        <v>127</v>
      </c>
      <c r="D745" t="s">
        <v>90</v>
      </c>
      <c r="E745" t="s">
        <v>82</v>
      </c>
      <c r="F745" t="s">
        <v>128</v>
      </c>
      <c r="G745" t="s">
        <v>71</v>
      </c>
      <c r="H745">
        <v>1</v>
      </c>
      <c r="I745" t="s">
        <v>240</v>
      </c>
      <c r="J745" s="3" t="s">
        <v>120</v>
      </c>
      <c r="K745" s="3" t="s">
        <v>172</v>
      </c>
      <c r="L745">
        <v>26</v>
      </c>
      <c r="T745" t="str">
        <f>Receive[[#This Row],[服装]]&amp;Receive[[#This Row],[名前]]&amp;Receive[[#This Row],[レアリティ]]</f>
        <v>ユニフォーム鷲尾辰生ICONIC</v>
      </c>
    </row>
    <row r="746" spans="1:20" x14ac:dyDescent="0.3">
      <c r="A746">
        <f>VLOOKUP(Receive[[#This Row],[No用]],SetNo[[No.用]:[vlookup 用]],2,FALSE)</f>
        <v>131</v>
      </c>
      <c r="B746" t="s">
        <v>108</v>
      </c>
      <c r="C746" t="s">
        <v>127</v>
      </c>
      <c r="D746" t="s">
        <v>90</v>
      </c>
      <c r="E746" t="s">
        <v>82</v>
      </c>
      <c r="F746" t="s">
        <v>128</v>
      </c>
      <c r="G746" t="s">
        <v>71</v>
      </c>
      <c r="H746">
        <v>1</v>
      </c>
      <c r="I746" t="s">
        <v>240</v>
      </c>
      <c r="J746" s="3" t="s">
        <v>174</v>
      </c>
      <c r="K746" s="3" t="s">
        <v>172</v>
      </c>
      <c r="L746">
        <v>26</v>
      </c>
      <c r="T746" t="str">
        <f>Receive[[#This Row],[服装]]&amp;Receive[[#This Row],[名前]]&amp;Receive[[#This Row],[レアリティ]]</f>
        <v>ユニフォーム鷲尾辰生ICONIC</v>
      </c>
    </row>
    <row r="747" spans="1:20" x14ac:dyDescent="0.3">
      <c r="A747">
        <f>VLOOKUP(Receive[[#This Row],[No用]],SetNo[[No.用]:[vlookup 用]],2,FALSE)</f>
        <v>131</v>
      </c>
      <c r="B747" t="s">
        <v>108</v>
      </c>
      <c r="C747" t="s">
        <v>127</v>
      </c>
      <c r="D747" t="s">
        <v>90</v>
      </c>
      <c r="E747" t="s">
        <v>82</v>
      </c>
      <c r="F747" t="s">
        <v>128</v>
      </c>
      <c r="G747" t="s">
        <v>71</v>
      </c>
      <c r="H747">
        <v>1</v>
      </c>
      <c r="I747" t="s">
        <v>240</v>
      </c>
      <c r="J747" s="3" t="s">
        <v>175</v>
      </c>
      <c r="K747" s="3" t="s">
        <v>172</v>
      </c>
      <c r="L747">
        <v>13</v>
      </c>
      <c r="T747" t="str">
        <f>Receive[[#This Row],[服装]]&amp;Receive[[#This Row],[名前]]&amp;Receive[[#This Row],[レアリティ]]</f>
        <v>ユニフォーム鷲尾辰生ICONIC</v>
      </c>
    </row>
    <row r="748" spans="1:20" x14ac:dyDescent="0.3">
      <c r="A748">
        <f>VLOOKUP(Receive[[#This Row],[No用]],SetNo[[No.用]:[vlookup 用]],2,FALSE)</f>
        <v>132</v>
      </c>
      <c r="B748" t="s">
        <v>108</v>
      </c>
      <c r="C748" t="s">
        <v>129</v>
      </c>
      <c r="D748" t="s">
        <v>73</v>
      </c>
      <c r="E748" t="s">
        <v>74</v>
      </c>
      <c r="F748" t="s">
        <v>128</v>
      </c>
      <c r="G748" t="s">
        <v>71</v>
      </c>
      <c r="H748">
        <v>1</v>
      </c>
      <c r="I748" t="s">
        <v>240</v>
      </c>
      <c r="J748" s="3" t="s">
        <v>119</v>
      </c>
      <c r="K748" s="3" t="s">
        <v>188</v>
      </c>
      <c r="L748">
        <v>34</v>
      </c>
      <c r="T748" t="str">
        <f>Receive[[#This Row],[服装]]&amp;Receive[[#This Row],[名前]]&amp;Receive[[#This Row],[レアリティ]]</f>
        <v>ユニフォーム赤葦京治ICONIC</v>
      </c>
    </row>
    <row r="749" spans="1:20" x14ac:dyDescent="0.3">
      <c r="A749">
        <f>VLOOKUP(Receive[[#This Row],[No用]],SetNo[[No.用]:[vlookup 用]],2,FALSE)</f>
        <v>132</v>
      </c>
      <c r="B749" t="s">
        <v>108</v>
      </c>
      <c r="C749" t="s">
        <v>129</v>
      </c>
      <c r="D749" t="s">
        <v>73</v>
      </c>
      <c r="E749" t="s">
        <v>74</v>
      </c>
      <c r="F749" t="s">
        <v>128</v>
      </c>
      <c r="G749" t="s">
        <v>71</v>
      </c>
      <c r="H749">
        <v>1</v>
      </c>
      <c r="I749" t="s">
        <v>240</v>
      </c>
      <c r="J749" s="3" t="s">
        <v>173</v>
      </c>
      <c r="K749" s="3" t="s">
        <v>172</v>
      </c>
      <c r="L749">
        <v>31</v>
      </c>
      <c r="T749" t="str">
        <f>Receive[[#This Row],[服装]]&amp;Receive[[#This Row],[名前]]&amp;Receive[[#This Row],[レアリティ]]</f>
        <v>ユニフォーム赤葦京治ICONIC</v>
      </c>
    </row>
    <row r="750" spans="1:20" x14ac:dyDescent="0.3">
      <c r="A750">
        <f>VLOOKUP(Receive[[#This Row],[No用]],SetNo[[No.用]:[vlookup 用]],2,FALSE)</f>
        <v>132</v>
      </c>
      <c r="B750" t="s">
        <v>108</v>
      </c>
      <c r="C750" t="s">
        <v>129</v>
      </c>
      <c r="D750" t="s">
        <v>73</v>
      </c>
      <c r="E750" t="s">
        <v>74</v>
      </c>
      <c r="F750" t="s">
        <v>128</v>
      </c>
      <c r="G750" t="s">
        <v>71</v>
      </c>
      <c r="H750">
        <v>1</v>
      </c>
      <c r="I750" t="s">
        <v>240</v>
      </c>
      <c r="J750" s="3" t="s">
        <v>242</v>
      </c>
      <c r="K750" s="3" t="s">
        <v>172</v>
      </c>
      <c r="L750">
        <v>31</v>
      </c>
      <c r="T750" t="str">
        <f>Receive[[#This Row],[服装]]&amp;Receive[[#This Row],[名前]]&amp;Receive[[#This Row],[レアリティ]]</f>
        <v>ユニフォーム赤葦京治ICONIC</v>
      </c>
    </row>
    <row r="751" spans="1:20" x14ac:dyDescent="0.3">
      <c r="A751">
        <f>VLOOKUP(Receive[[#This Row],[No用]],SetNo[[No.用]:[vlookup 用]],2,FALSE)</f>
        <v>132</v>
      </c>
      <c r="B751" t="s">
        <v>108</v>
      </c>
      <c r="C751" t="s">
        <v>129</v>
      </c>
      <c r="D751" t="s">
        <v>73</v>
      </c>
      <c r="E751" t="s">
        <v>74</v>
      </c>
      <c r="F751" t="s">
        <v>128</v>
      </c>
      <c r="G751" t="s">
        <v>71</v>
      </c>
      <c r="H751">
        <v>1</v>
      </c>
      <c r="I751" t="s">
        <v>240</v>
      </c>
      <c r="J751" s="3" t="s">
        <v>120</v>
      </c>
      <c r="K751" s="3" t="s">
        <v>188</v>
      </c>
      <c r="L751">
        <v>34</v>
      </c>
      <c r="T751" t="str">
        <f>Receive[[#This Row],[服装]]&amp;Receive[[#This Row],[名前]]&amp;Receive[[#This Row],[レアリティ]]</f>
        <v>ユニフォーム赤葦京治ICONIC</v>
      </c>
    </row>
    <row r="752" spans="1:20" x14ac:dyDescent="0.3">
      <c r="A752">
        <f>VLOOKUP(Receive[[#This Row],[No用]],SetNo[[No.用]:[vlookup 用]],2,FALSE)</f>
        <v>132</v>
      </c>
      <c r="B752" t="s">
        <v>108</v>
      </c>
      <c r="C752" t="s">
        <v>129</v>
      </c>
      <c r="D752" t="s">
        <v>73</v>
      </c>
      <c r="E752" t="s">
        <v>74</v>
      </c>
      <c r="F752" t="s">
        <v>128</v>
      </c>
      <c r="G752" t="s">
        <v>71</v>
      </c>
      <c r="H752">
        <v>1</v>
      </c>
      <c r="I752" t="s">
        <v>240</v>
      </c>
      <c r="J752" s="3" t="s">
        <v>174</v>
      </c>
      <c r="K752" s="3" t="s">
        <v>172</v>
      </c>
      <c r="L752">
        <v>31</v>
      </c>
      <c r="T752" t="str">
        <f>Receive[[#This Row],[服装]]&amp;Receive[[#This Row],[名前]]&amp;Receive[[#This Row],[レアリティ]]</f>
        <v>ユニフォーム赤葦京治ICONIC</v>
      </c>
    </row>
    <row r="753" spans="1:20" x14ac:dyDescent="0.3">
      <c r="A753">
        <f>VLOOKUP(Receive[[#This Row],[No用]],SetNo[[No.用]:[vlookup 用]],2,FALSE)</f>
        <v>132</v>
      </c>
      <c r="B753" t="s">
        <v>108</v>
      </c>
      <c r="C753" t="s">
        <v>129</v>
      </c>
      <c r="D753" t="s">
        <v>73</v>
      </c>
      <c r="E753" t="s">
        <v>74</v>
      </c>
      <c r="F753" t="s">
        <v>128</v>
      </c>
      <c r="G753" t="s">
        <v>71</v>
      </c>
      <c r="H753">
        <v>1</v>
      </c>
      <c r="I753" t="s">
        <v>240</v>
      </c>
      <c r="J753" s="3" t="s">
        <v>175</v>
      </c>
      <c r="K753" s="3" t="s">
        <v>172</v>
      </c>
      <c r="L753">
        <v>13</v>
      </c>
      <c r="T753" t="str">
        <f>Receive[[#This Row],[服装]]&amp;Receive[[#This Row],[名前]]&amp;Receive[[#This Row],[レアリティ]]</f>
        <v>ユニフォーム赤葦京治ICONIC</v>
      </c>
    </row>
    <row r="754" spans="1:20" x14ac:dyDescent="0.3">
      <c r="A754">
        <f>VLOOKUP(Receive[[#This Row],[No用]],SetNo[[No.用]:[vlookup 用]],2,FALSE)</f>
        <v>133</v>
      </c>
      <c r="B754" t="s">
        <v>150</v>
      </c>
      <c r="C754" t="s">
        <v>129</v>
      </c>
      <c r="D754" t="s">
        <v>90</v>
      </c>
      <c r="E754" t="s">
        <v>74</v>
      </c>
      <c r="F754" t="s">
        <v>128</v>
      </c>
      <c r="G754" t="s">
        <v>71</v>
      </c>
      <c r="H754">
        <v>1</v>
      </c>
      <c r="I754" t="s">
        <v>240</v>
      </c>
      <c r="J754" s="3" t="s">
        <v>119</v>
      </c>
      <c r="K754" s="3" t="s">
        <v>188</v>
      </c>
      <c r="L754">
        <v>34</v>
      </c>
      <c r="T754" t="str">
        <f>Receive[[#This Row],[服装]]&amp;Receive[[#This Row],[名前]]&amp;Receive[[#This Row],[レアリティ]]</f>
        <v>夏祭り赤葦京治ICONIC</v>
      </c>
    </row>
    <row r="755" spans="1:20" x14ac:dyDescent="0.3">
      <c r="A755">
        <f>VLOOKUP(Receive[[#This Row],[No用]],SetNo[[No.用]:[vlookup 用]],2,FALSE)</f>
        <v>133</v>
      </c>
      <c r="B755" t="s">
        <v>150</v>
      </c>
      <c r="C755" t="s">
        <v>129</v>
      </c>
      <c r="D755" t="s">
        <v>90</v>
      </c>
      <c r="E755" t="s">
        <v>74</v>
      </c>
      <c r="F755" t="s">
        <v>128</v>
      </c>
      <c r="G755" t="s">
        <v>71</v>
      </c>
      <c r="H755">
        <v>1</v>
      </c>
      <c r="I755" t="s">
        <v>240</v>
      </c>
      <c r="J755" s="3" t="s">
        <v>173</v>
      </c>
      <c r="K755" s="3" t="s">
        <v>172</v>
      </c>
      <c r="L755">
        <v>31</v>
      </c>
      <c r="T755" t="str">
        <f>Receive[[#This Row],[服装]]&amp;Receive[[#This Row],[名前]]&amp;Receive[[#This Row],[レアリティ]]</f>
        <v>夏祭り赤葦京治ICONIC</v>
      </c>
    </row>
    <row r="756" spans="1:20" x14ac:dyDescent="0.3">
      <c r="A756">
        <f>VLOOKUP(Receive[[#This Row],[No用]],SetNo[[No.用]:[vlookup 用]],2,FALSE)</f>
        <v>133</v>
      </c>
      <c r="B756" t="s">
        <v>150</v>
      </c>
      <c r="C756" t="s">
        <v>129</v>
      </c>
      <c r="D756" t="s">
        <v>90</v>
      </c>
      <c r="E756" t="s">
        <v>74</v>
      </c>
      <c r="F756" t="s">
        <v>128</v>
      </c>
      <c r="G756" t="s">
        <v>71</v>
      </c>
      <c r="H756">
        <v>1</v>
      </c>
      <c r="I756" t="s">
        <v>240</v>
      </c>
      <c r="J756" s="3" t="s">
        <v>242</v>
      </c>
      <c r="K756" s="3" t="s">
        <v>172</v>
      </c>
      <c r="L756">
        <v>31</v>
      </c>
      <c r="T756" t="str">
        <f>Receive[[#This Row],[服装]]&amp;Receive[[#This Row],[名前]]&amp;Receive[[#This Row],[レアリティ]]</f>
        <v>夏祭り赤葦京治ICONIC</v>
      </c>
    </row>
    <row r="757" spans="1:20" x14ac:dyDescent="0.3">
      <c r="A757">
        <f>VLOOKUP(Receive[[#This Row],[No用]],SetNo[[No.用]:[vlookup 用]],2,FALSE)</f>
        <v>133</v>
      </c>
      <c r="B757" t="s">
        <v>150</v>
      </c>
      <c r="C757" t="s">
        <v>129</v>
      </c>
      <c r="D757" t="s">
        <v>90</v>
      </c>
      <c r="E757" t="s">
        <v>74</v>
      </c>
      <c r="F757" t="s">
        <v>128</v>
      </c>
      <c r="G757" t="s">
        <v>71</v>
      </c>
      <c r="H757">
        <v>1</v>
      </c>
      <c r="I757" t="s">
        <v>240</v>
      </c>
      <c r="J757" s="3" t="s">
        <v>120</v>
      </c>
      <c r="K757" s="3" t="s">
        <v>188</v>
      </c>
      <c r="L757">
        <v>34</v>
      </c>
      <c r="T757" t="str">
        <f>Receive[[#This Row],[服装]]&amp;Receive[[#This Row],[名前]]&amp;Receive[[#This Row],[レアリティ]]</f>
        <v>夏祭り赤葦京治ICONIC</v>
      </c>
    </row>
    <row r="758" spans="1:20" x14ac:dyDescent="0.3">
      <c r="A758">
        <f>VLOOKUP(Receive[[#This Row],[No用]],SetNo[[No.用]:[vlookup 用]],2,FALSE)</f>
        <v>133</v>
      </c>
      <c r="B758" t="s">
        <v>150</v>
      </c>
      <c r="C758" t="s">
        <v>129</v>
      </c>
      <c r="D758" t="s">
        <v>90</v>
      </c>
      <c r="E758" t="s">
        <v>74</v>
      </c>
      <c r="F758" t="s">
        <v>128</v>
      </c>
      <c r="G758" t="s">
        <v>71</v>
      </c>
      <c r="H758">
        <v>1</v>
      </c>
      <c r="I758" t="s">
        <v>240</v>
      </c>
      <c r="J758" s="3" t="s">
        <v>174</v>
      </c>
      <c r="K758" s="3" t="s">
        <v>172</v>
      </c>
      <c r="L758">
        <v>31</v>
      </c>
      <c r="T758" t="str">
        <f>Receive[[#This Row],[服装]]&amp;Receive[[#This Row],[名前]]&amp;Receive[[#This Row],[レアリティ]]</f>
        <v>夏祭り赤葦京治ICONIC</v>
      </c>
    </row>
    <row r="759" spans="1:20" x14ac:dyDescent="0.3">
      <c r="A759">
        <f>VLOOKUP(Receive[[#This Row],[No用]],SetNo[[No.用]:[vlookup 用]],2,FALSE)</f>
        <v>133</v>
      </c>
      <c r="B759" t="s">
        <v>150</v>
      </c>
      <c r="C759" t="s">
        <v>129</v>
      </c>
      <c r="D759" t="s">
        <v>90</v>
      </c>
      <c r="E759" t="s">
        <v>74</v>
      </c>
      <c r="F759" t="s">
        <v>128</v>
      </c>
      <c r="G759" t="s">
        <v>71</v>
      </c>
      <c r="H759">
        <v>1</v>
      </c>
      <c r="I759" t="s">
        <v>240</v>
      </c>
      <c r="J759" s="3" t="s">
        <v>175</v>
      </c>
      <c r="K759" s="3" t="s">
        <v>172</v>
      </c>
      <c r="L759">
        <v>13</v>
      </c>
      <c r="T759" t="str">
        <f>Receive[[#This Row],[服装]]&amp;Receive[[#This Row],[名前]]&amp;Receive[[#This Row],[レアリティ]]</f>
        <v>夏祭り赤葦京治ICONIC</v>
      </c>
    </row>
    <row r="760" spans="1:20" x14ac:dyDescent="0.3">
      <c r="A760">
        <f>VLOOKUP(Receive[[#This Row],[No用]],SetNo[[No.用]:[vlookup 用]],2,FALSE)</f>
        <v>134</v>
      </c>
      <c r="B760" t="s">
        <v>108</v>
      </c>
      <c r="C760" t="s">
        <v>297</v>
      </c>
      <c r="D760" t="s">
        <v>77</v>
      </c>
      <c r="E760" t="s">
        <v>78</v>
      </c>
      <c r="F760" t="s">
        <v>134</v>
      </c>
      <c r="G760" t="s">
        <v>71</v>
      </c>
      <c r="H760">
        <v>1</v>
      </c>
      <c r="I760" t="s">
        <v>240</v>
      </c>
      <c r="J760" s="3" t="s">
        <v>119</v>
      </c>
      <c r="K760" s="3" t="s">
        <v>172</v>
      </c>
      <c r="L760">
        <v>33</v>
      </c>
      <c r="T760" t="str">
        <f>Receive[[#This Row],[服装]]&amp;Receive[[#This Row],[名前]]&amp;Receive[[#This Row],[レアリティ]]</f>
        <v>ユニフォーム星海光来ICONIC</v>
      </c>
    </row>
    <row r="761" spans="1:20" x14ac:dyDescent="0.3">
      <c r="A761">
        <f>VLOOKUP(Receive[[#This Row],[No用]],SetNo[[No.用]:[vlookup 用]],2,FALSE)</f>
        <v>134</v>
      </c>
      <c r="B761" t="s">
        <v>108</v>
      </c>
      <c r="C761" t="s">
        <v>297</v>
      </c>
      <c r="D761" t="s">
        <v>77</v>
      </c>
      <c r="E761" t="s">
        <v>78</v>
      </c>
      <c r="F761" t="s">
        <v>134</v>
      </c>
      <c r="G761" t="s">
        <v>71</v>
      </c>
      <c r="H761">
        <v>1</v>
      </c>
      <c r="I761" t="s">
        <v>240</v>
      </c>
      <c r="J761" s="3" t="s">
        <v>173</v>
      </c>
      <c r="K761" s="3" t="s">
        <v>172</v>
      </c>
      <c r="L761">
        <v>33</v>
      </c>
      <c r="T761" t="str">
        <f>Receive[[#This Row],[服装]]&amp;Receive[[#This Row],[名前]]&amp;Receive[[#This Row],[レアリティ]]</f>
        <v>ユニフォーム星海光来ICONIC</v>
      </c>
    </row>
    <row r="762" spans="1:20" x14ac:dyDescent="0.3">
      <c r="A762">
        <f>VLOOKUP(Receive[[#This Row],[No用]],SetNo[[No.用]:[vlookup 用]],2,FALSE)</f>
        <v>134</v>
      </c>
      <c r="B762" t="s">
        <v>108</v>
      </c>
      <c r="C762" t="s">
        <v>297</v>
      </c>
      <c r="D762" t="s">
        <v>77</v>
      </c>
      <c r="E762" t="s">
        <v>78</v>
      </c>
      <c r="F762" t="s">
        <v>134</v>
      </c>
      <c r="G762" t="s">
        <v>71</v>
      </c>
      <c r="H762">
        <v>1</v>
      </c>
      <c r="I762" t="s">
        <v>240</v>
      </c>
      <c r="J762" s="3" t="s">
        <v>242</v>
      </c>
      <c r="K762" s="3" t="s">
        <v>172</v>
      </c>
      <c r="L762">
        <v>32</v>
      </c>
      <c r="T762" t="str">
        <f>Receive[[#This Row],[服装]]&amp;Receive[[#This Row],[名前]]&amp;Receive[[#This Row],[レアリティ]]</f>
        <v>ユニフォーム星海光来ICONIC</v>
      </c>
    </row>
    <row r="763" spans="1:20" x14ac:dyDescent="0.3">
      <c r="A763">
        <f>VLOOKUP(Receive[[#This Row],[No用]],SetNo[[No.用]:[vlookup 用]],2,FALSE)</f>
        <v>134</v>
      </c>
      <c r="B763" t="s">
        <v>108</v>
      </c>
      <c r="C763" t="s">
        <v>297</v>
      </c>
      <c r="D763" t="s">
        <v>77</v>
      </c>
      <c r="E763" t="s">
        <v>78</v>
      </c>
      <c r="F763" t="s">
        <v>134</v>
      </c>
      <c r="G763" t="s">
        <v>71</v>
      </c>
      <c r="H763">
        <v>1</v>
      </c>
      <c r="I763" t="s">
        <v>240</v>
      </c>
      <c r="J763" s="3" t="s">
        <v>120</v>
      </c>
      <c r="K763" s="3" t="s">
        <v>188</v>
      </c>
      <c r="L763">
        <v>35</v>
      </c>
      <c r="T763" t="str">
        <f>Receive[[#This Row],[服装]]&amp;Receive[[#This Row],[名前]]&amp;Receive[[#This Row],[レアリティ]]</f>
        <v>ユニフォーム星海光来ICONIC</v>
      </c>
    </row>
    <row r="764" spans="1:20" x14ac:dyDescent="0.3">
      <c r="A764">
        <f>VLOOKUP(Receive[[#This Row],[No用]],SetNo[[No.用]:[vlookup 用]],2,FALSE)</f>
        <v>134</v>
      </c>
      <c r="B764" t="s">
        <v>108</v>
      </c>
      <c r="C764" t="s">
        <v>297</v>
      </c>
      <c r="D764" t="s">
        <v>77</v>
      </c>
      <c r="E764" t="s">
        <v>78</v>
      </c>
      <c r="F764" t="s">
        <v>134</v>
      </c>
      <c r="G764" t="s">
        <v>71</v>
      </c>
      <c r="H764">
        <v>1</v>
      </c>
      <c r="I764" t="s">
        <v>240</v>
      </c>
      <c r="J764" s="3" t="s">
        <v>174</v>
      </c>
      <c r="K764" s="3" t="s">
        <v>172</v>
      </c>
      <c r="L764">
        <v>33</v>
      </c>
      <c r="T764" t="str">
        <f>Receive[[#This Row],[服装]]&amp;Receive[[#This Row],[名前]]&amp;Receive[[#This Row],[レアリティ]]</f>
        <v>ユニフォーム星海光来ICONIC</v>
      </c>
    </row>
    <row r="765" spans="1:20" x14ac:dyDescent="0.3">
      <c r="A765">
        <f>VLOOKUP(Receive[[#This Row],[No用]],SetNo[[No.用]:[vlookup 用]],2,FALSE)</f>
        <v>134</v>
      </c>
      <c r="B765" t="s">
        <v>108</v>
      </c>
      <c r="C765" t="s">
        <v>297</v>
      </c>
      <c r="D765" t="s">
        <v>77</v>
      </c>
      <c r="E765" t="s">
        <v>78</v>
      </c>
      <c r="F765" t="s">
        <v>134</v>
      </c>
      <c r="G765" t="s">
        <v>71</v>
      </c>
      <c r="H765">
        <v>1</v>
      </c>
      <c r="I765" t="s">
        <v>240</v>
      </c>
      <c r="J765" s="3" t="s">
        <v>175</v>
      </c>
      <c r="K765" s="3" t="s">
        <v>172</v>
      </c>
      <c r="L765">
        <v>13</v>
      </c>
      <c r="T765" t="str">
        <f>Receive[[#This Row],[服装]]&amp;Receive[[#This Row],[名前]]&amp;Receive[[#This Row],[レアリティ]]</f>
        <v>ユニフォーム星海光来ICONIC</v>
      </c>
    </row>
    <row r="766" spans="1:20" x14ac:dyDescent="0.3">
      <c r="A766">
        <f>VLOOKUP(Receive[[#This Row],[No用]],SetNo[[No.用]:[vlookup 用]],2,FALSE)</f>
        <v>135</v>
      </c>
      <c r="B766" t="s">
        <v>108</v>
      </c>
      <c r="C766" t="s">
        <v>133</v>
      </c>
      <c r="D766" t="s">
        <v>77</v>
      </c>
      <c r="E766" t="s">
        <v>82</v>
      </c>
      <c r="F766" t="s">
        <v>134</v>
      </c>
      <c r="G766" t="s">
        <v>71</v>
      </c>
      <c r="H766">
        <v>1</v>
      </c>
      <c r="I766" t="s">
        <v>240</v>
      </c>
      <c r="J766" s="3" t="s">
        <v>119</v>
      </c>
      <c r="K766" s="3" t="s">
        <v>172</v>
      </c>
      <c r="L766">
        <v>27</v>
      </c>
      <c r="T766" t="str">
        <f>Receive[[#This Row],[服装]]&amp;Receive[[#This Row],[名前]]&amp;Receive[[#This Row],[レアリティ]]</f>
        <v>ユニフォーム昼神幸郎ICONIC</v>
      </c>
    </row>
    <row r="767" spans="1:20" x14ac:dyDescent="0.3">
      <c r="A767">
        <f>VLOOKUP(Receive[[#This Row],[No用]],SetNo[[No.用]:[vlookup 用]],2,FALSE)</f>
        <v>135</v>
      </c>
      <c r="B767" t="s">
        <v>108</v>
      </c>
      <c r="C767" t="s">
        <v>133</v>
      </c>
      <c r="D767" t="s">
        <v>77</v>
      </c>
      <c r="E767" t="s">
        <v>82</v>
      </c>
      <c r="F767" t="s">
        <v>134</v>
      </c>
      <c r="G767" t="s">
        <v>71</v>
      </c>
      <c r="H767">
        <v>1</v>
      </c>
      <c r="I767" t="s">
        <v>240</v>
      </c>
      <c r="J767" s="3" t="s">
        <v>205</v>
      </c>
      <c r="K767" s="3" t="s">
        <v>172</v>
      </c>
      <c r="L767">
        <v>27</v>
      </c>
      <c r="T767" t="str">
        <f>Receive[[#This Row],[服装]]&amp;Receive[[#This Row],[名前]]&amp;Receive[[#This Row],[レアリティ]]</f>
        <v>ユニフォーム昼神幸郎ICONIC</v>
      </c>
    </row>
    <row r="768" spans="1:20" x14ac:dyDescent="0.3">
      <c r="A768">
        <f>VLOOKUP(Receive[[#This Row],[No用]],SetNo[[No.用]:[vlookup 用]],2,FALSE)</f>
        <v>135</v>
      </c>
      <c r="B768" t="s">
        <v>108</v>
      </c>
      <c r="C768" t="s">
        <v>133</v>
      </c>
      <c r="D768" t="s">
        <v>77</v>
      </c>
      <c r="E768" t="s">
        <v>82</v>
      </c>
      <c r="F768" t="s">
        <v>134</v>
      </c>
      <c r="G768" t="s">
        <v>71</v>
      </c>
      <c r="H768">
        <v>1</v>
      </c>
      <c r="I768" t="s">
        <v>240</v>
      </c>
      <c r="J768" s="3" t="s">
        <v>173</v>
      </c>
      <c r="K768" s="3" t="s">
        <v>172</v>
      </c>
      <c r="L768">
        <v>27</v>
      </c>
      <c r="T768" t="str">
        <f>Receive[[#This Row],[服装]]&amp;Receive[[#This Row],[名前]]&amp;Receive[[#This Row],[レアリティ]]</f>
        <v>ユニフォーム昼神幸郎ICONIC</v>
      </c>
    </row>
    <row r="769" spans="1:20" x14ac:dyDescent="0.3">
      <c r="A769">
        <f>VLOOKUP(Receive[[#This Row],[No用]],SetNo[[No.用]:[vlookup 用]],2,FALSE)</f>
        <v>135</v>
      </c>
      <c r="B769" t="s">
        <v>108</v>
      </c>
      <c r="C769" t="s">
        <v>133</v>
      </c>
      <c r="D769" t="s">
        <v>77</v>
      </c>
      <c r="E769" t="s">
        <v>82</v>
      </c>
      <c r="F769" t="s">
        <v>134</v>
      </c>
      <c r="G769" t="s">
        <v>71</v>
      </c>
      <c r="H769">
        <v>1</v>
      </c>
      <c r="I769" t="s">
        <v>240</v>
      </c>
      <c r="J769" s="3" t="s">
        <v>120</v>
      </c>
      <c r="K769" s="3" t="s">
        <v>172</v>
      </c>
      <c r="L769">
        <v>27</v>
      </c>
      <c r="T769" t="str">
        <f>Receive[[#This Row],[服装]]&amp;Receive[[#This Row],[名前]]&amp;Receive[[#This Row],[レアリティ]]</f>
        <v>ユニフォーム昼神幸郎ICONIC</v>
      </c>
    </row>
    <row r="770" spans="1:20" x14ac:dyDescent="0.3">
      <c r="A770">
        <f>VLOOKUP(Receive[[#This Row],[No用]],SetNo[[No.用]:[vlookup 用]],2,FALSE)</f>
        <v>135</v>
      </c>
      <c r="B770" t="s">
        <v>108</v>
      </c>
      <c r="C770" t="s">
        <v>133</v>
      </c>
      <c r="D770" t="s">
        <v>77</v>
      </c>
      <c r="E770" t="s">
        <v>82</v>
      </c>
      <c r="F770" t="s">
        <v>134</v>
      </c>
      <c r="G770" t="s">
        <v>71</v>
      </c>
      <c r="H770">
        <v>1</v>
      </c>
      <c r="I770" t="s">
        <v>240</v>
      </c>
      <c r="J770" s="3" t="s">
        <v>174</v>
      </c>
      <c r="K770" s="3" t="s">
        <v>172</v>
      </c>
      <c r="L770">
        <v>27</v>
      </c>
      <c r="T770" t="str">
        <f>Receive[[#This Row],[服装]]&amp;Receive[[#This Row],[名前]]&amp;Receive[[#This Row],[レアリティ]]</f>
        <v>ユニフォーム昼神幸郎ICONIC</v>
      </c>
    </row>
    <row r="771" spans="1:20" x14ac:dyDescent="0.3">
      <c r="A771">
        <f>VLOOKUP(Receive[[#This Row],[No用]],SetNo[[No.用]:[vlookup 用]],2,FALSE)</f>
        <v>135</v>
      </c>
      <c r="B771" t="s">
        <v>108</v>
      </c>
      <c r="C771" t="s">
        <v>133</v>
      </c>
      <c r="D771" t="s">
        <v>77</v>
      </c>
      <c r="E771" t="s">
        <v>82</v>
      </c>
      <c r="F771" t="s">
        <v>134</v>
      </c>
      <c r="G771" t="s">
        <v>71</v>
      </c>
      <c r="H771">
        <v>1</v>
      </c>
      <c r="I771" t="s">
        <v>240</v>
      </c>
      <c r="J771" s="3" t="s">
        <v>175</v>
      </c>
      <c r="K771" s="3" t="s">
        <v>172</v>
      </c>
      <c r="L771">
        <v>27</v>
      </c>
      <c r="T771" t="str">
        <f>Receive[[#This Row],[服装]]&amp;Receive[[#This Row],[名前]]&amp;Receive[[#This Row],[レアリティ]]</f>
        <v>ユニフォーム昼神幸郎ICONIC</v>
      </c>
    </row>
    <row r="772" spans="1:20" x14ac:dyDescent="0.3">
      <c r="A772">
        <f>VLOOKUP(Receive[[#This Row],[No用]],SetNo[[No.用]:[vlookup 用]],2,FALSE)</f>
        <v>136</v>
      </c>
      <c r="B772" t="s">
        <v>108</v>
      </c>
      <c r="C772" t="s">
        <v>131</v>
      </c>
      <c r="D772" t="s">
        <v>77</v>
      </c>
      <c r="E772" t="s">
        <v>78</v>
      </c>
      <c r="F772" t="s">
        <v>135</v>
      </c>
      <c r="G772" t="s">
        <v>71</v>
      </c>
      <c r="H772">
        <v>1</v>
      </c>
      <c r="I772" t="s">
        <v>240</v>
      </c>
      <c r="J772" s="3" t="s">
        <v>119</v>
      </c>
      <c r="K772" s="3" t="s">
        <v>172</v>
      </c>
      <c r="L772">
        <v>33</v>
      </c>
      <c r="T772" t="str">
        <f>Receive[[#This Row],[服装]]&amp;Receive[[#This Row],[名前]]&amp;Receive[[#This Row],[レアリティ]]</f>
        <v>ユニフォーム佐久早聖臣ICONIC</v>
      </c>
    </row>
    <row r="773" spans="1:20" x14ac:dyDescent="0.3">
      <c r="A773">
        <f>VLOOKUP(Receive[[#This Row],[No用]],SetNo[[No.用]:[vlookup 用]],2,FALSE)</f>
        <v>136</v>
      </c>
      <c r="B773" t="s">
        <v>108</v>
      </c>
      <c r="C773" t="s">
        <v>131</v>
      </c>
      <c r="D773" t="s">
        <v>77</v>
      </c>
      <c r="E773" t="s">
        <v>78</v>
      </c>
      <c r="F773" t="s">
        <v>135</v>
      </c>
      <c r="G773" t="s">
        <v>71</v>
      </c>
      <c r="H773">
        <v>1</v>
      </c>
      <c r="I773" t="s">
        <v>240</v>
      </c>
      <c r="J773" s="3" t="s">
        <v>173</v>
      </c>
      <c r="K773" s="3" t="s">
        <v>172</v>
      </c>
      <c r="L773">
        <v>33</v>
      </c>
      <c r="T773" t="str">
        <f>Receive[[#This Row],[服装]]&amp;Receive[[#This Row],[名前]]&amp;Receive[[#This Row],[レアリティ]]</f>
        <v>ユニフォーム佐久早聖臣ICONIC</v>
      </c>
    </row>
    <row r="774" spans="1:20" x14ac:dyDescent="0.3">
      <c r="A774">
        <f>VLOOKUP(Receive[[#This Row],[No用]],SetNo[[No.用]:[vlookup 用]],2,FALSE)</f>
        <v>136</v>
      </c>
      <c r="B774" t="s">
        <v>108</v>
      </c>
      <c r="C774" t="s">
        <v>131</v>
      </c>
      <c r="D774" t="s">
        <v>77</v>
      </c>
      <c r="E774" t="s">
        <v>78</v>
      </c>
      <c r="F774" t="s">
        <v>135</v>
      </c>
      <c r="G774" t="s">
        <v>71</v>
      </c>
      <c r="H774">
        <v>1</v>
      </c>
      <c r="I774" t="s">
        <v>240</v>
      </c>
      <c r="J774" s="3" t="s">
        <v>120</v>
      </c>
      <c r="K774" s="3" t="s">
        <v>172</v>
      </c>
      <c r="L774">
        <v>33</v>
      </c>
      <c r="T774" t="str">
        <f>Receive[[#This Row],[服装]]&amp;Receive[[#This Row],[名前]]&amp;Receive[[#This Row],[レアリティ]]</f>
        <v>ユニフォーム佐久早聖臣ICONIC</v>
      </c>
    </row>
    <row r="775" spans="1:20" x14ac:dyDescent="0.3">
      <c r="A775">
        <f>VLOOKUP(Receive[[#This Row],[No用]],SetNo[[No.用]:[vlookup 用]],2,FALSE)</f>
        <v>136</v>
      </c>
      <c r="B775" t="s">
        <v>108</v>
      </c>
      <c r="C775" t="s">
        <v>131</v>
      </c>
      <c r="D775" t="s">
        <v>77</v>
      </c>
      <c r="E775" t="s">
        <v>78</v>
      </c>
      <c r="F775" t="s">
        <v>135</v>
      </c>
      <c r="G775" t="s">
        <v>71</v>
      </c>
      <c r="H775">
        <v>1</v>
      </c>
      <c r="I775" t="s">
        <v>240</v>
      </c>
      <c r="J775" s="3" t="s">
        <v>174</v>
      </c>
      <c r="K775" s="3" t="s">
        <v>172</v>
      </c>
      <c r="L775">
        <v>33</v>
      </c>
      <c r="T775" t="str">
        <f>Receive[[#This Row],[服装]]&amp;Receive[[#This Row],[名前]]&amp;Receive[[#This Row],[レアリティ]]</f>
        <v>ユニフォーム佐久早聖臣ICONIC</v>
      </c>
    </row>
    <row r="776" spans="1:20" x14ac:dyDescent="0.3">
      <c r="A776">
        <f>VLOOKUP(Receive[[#This Row],[No用]],SetNo[[No.用]:[vlookup 用]],2,FALSE)</f>
        <v>136</v>
      </c>
      <c r="B776" t="s">
        <v>108</v>
      </c>
      <c r="C776" t="s">
        <v>131</v>
      </c>
      <c r="D776" t="s">
        <v>77</v>
      </c>
      <c r="E776" t="s">
        <v>78</v>
      </c>
      <c r="F776" t="s">
        <v>135</v>
      </c>
      <c r="G776" t="s">
        <v>71</v>
      </c>
      <c r="H776">
        <v>1</v>
      </c>
      <c r="I776" t="s">
        <v>240</v>
      </c>
      <c r="J776" s="3" t="s">
        <v>175</v>
      </c>
      <c r="K776" s="3" t="s">
        <v>172</v>
      </c>
      <c r="L776">
        <v>13</v>
      </c>
      <c r="T776" t="str">
        <f>Receive[[#This Row],[服装]]&amp;Receive[[#This Row],[名前]]&amp;Receive[[#This Row],[レアリティ]]</f>
        <v>ユニフォーム佐久早聖臣ICONIC</v>
      </c>
    </row>
    <row r="777" spans="1:20" x14ac:dyDescent="0.3">
      <c r="A777">
        <f>VLOOKUP(Receive[[#This Row],[No用]],SetNo[[No.用]:[vlookup 用]],2,FALSE)</f>
        <v>137</v>
      </c>
      <c r="B777" t="s">
        <v>108</v>
      </c>
      <c r="C777" t="s">
        <v>132</v>
      </c>
      <c r="D777" t="s">
        <v>77</v>
      </c>
      <c r="E777" t="s">
        <v>80</v>
      </c>
      <c r="F777" t="s">
        <v>135</v>
      </c>
      <c r="G777" t="s">
        <v>71</v>
      </c>
      <c r="H777">
        <v>1</v>
      </c>
      <c r="I777" t="s">
        <v>240</v>
      </c>
      <c r="J777" s="3" t="s">
        <v>119</v>
      </c>
      <c r="K777" s="3" t="s">
        <v>183</v>
      </c>
      <c r="L777">
        <v>38</v>
      </c>
      <c r="T777" t="str">
        <f>Receive[[#This Row],[服装]]&amp;Receive[[#This Row],[名前]]&amp;Receive[[#This Row],[レアリティ]]</f>
        <v>ユニフォーム小森元也ICONIC</v>
      </c>
    </row>
    <row r="778" spans="1:20" x14ac:dyDescent="0.3">
      <c r="A778">
        <f>VLOOKUP(Receive[[#This Row],[No用]],SetNo[[No.用]:[vlookup 用]],2,FALSE)</f>
        <v>137</v>
      </c>
      <c r="B778" t="s">
        <v>108</v>
      </c>
      <c r="C778" t="s">
        <v>132</v>
      </c>
      <c r="D778" t="s">
        <v>77</v>
      </c>
      <c r="E778" t="s">
        <v>80</v>
      </c>
      <c r="F778" t="s">
        <v>135</v>
      </c>
      <c r="G778" t="s">
        <v>71</v>
      </c>
      <c r="H778">
        <v>1</v>
      </c>
      <c r="I778" t="s">
        <v>240</v>
      </c>
      <c r="J778" s="3" t="s">
        <v>205</v>
      </c>
      <c r="K778" s="3" t="s">
        <v>188</v>
      </c>
      <c r="L778">
        <v>38</v>
      </c>
      <c r="T778" t="str">
        <f>Receive[[#This Row],[服装]]&amp;Receive[[#This Row],[名前]]&amp;Receive[[#This Row],[レアリティ]]</f>
        <v>ユニフォーム小森元也ICONIC</v>
      </c>
    </row>
    <row r="779" spans="1:20" x14ac:dyDescent="0.3">
      <c r="A779">
        <f>VLOOKUP(Receive[[#This Row],[No用]],SetNo[[No.用]:[vlookup 用]],2,FALSE)</f>
        <v>137</v>
      </c>
      <c r="B779" t="s">
        <v>108</v>
      </c>
      <c r="C779" t="s">
        <v>132</v>
      </c>
      <c r="D779" t="s">
        <v>77</v>
      </c>
      <c r="E779" t="s">
        <v>80</v>
      </c>
      <c r="F779" t="s">
        <v>135</v>
      </c>
      <c r="G779" t="s">
        <v>71</v>
      </c>
      <c r="H779">
        <v>1</v>
      </c>
      <c r="I779" t="s">
        <v>240</v>
      </c>
      <c r="J779" s="3" t="s">
        <v>173</v>
      </c>
      <c r="K779" s="3" t="s">
        <v>172</v>
      </c>
      <c r="L779">
        <v>35</v>
      </c>
      <c r="T779" t="str">
        <f>Receive[[#This Row],[服装]]&amp;Receive[[#This Row],[名前]]&amp;Receive[[#This Row],[レアリティ]]</f>
        <v>ユニフォーム小森元也ICONIC</v>
      </c>
    </row>
    <row r="780" spans="1:20" x14ac:dyDescent="0.3">
      <c r="A780">
        <f>VLOOKUP(Receive[[#This Row],[No用]],SetNo[[No.用]:[vlookup 用]],2,FALSE)</f>
        <v>137</v>
      </c>
      <c r="B780" t="s">
        <v>108</v>
      </c>
      <c r="C780" t="s">
        <v>132</v>
      </c>
      <c r="D780" t="s">
        <v>77</v>
      </c>
      <c r="E780" t="s">
        <v>80</v>
      </c>
      <c r="F780" t="s">
        <v>135</v>
      </c>
      <c r="G780" t="s">
        <v>71</v>
      </c>
      <c r="H780">
        <v>1</v>
      </c>
      <c r="I780" t="s">
        <v>240</v>
      </c>
      <c r="J780" s="3" t="s">
        <v>242</v>
      </c>
      <c r="K780" s="3" t="s">
        <v>172</v>
      </c>
      <c r="L780">
        <v>35</v>
      </c>
      <c r="T780" t="str">
        <f>Receive[[#This Row],[服装]]&amp;Receive[[#This Row],[名前]]&amp;Receive[[#This Row],[レアリティ]]</f>
        <v>ユニフォーム小森元也ICONIC</v>
      </c>
    </row>
    <row r="781" spans="1:20" x14ac:dyDescent="0.3">
      <c r="A781">
        <f>VLOOKUP(Receive[[#This Row],[No用]],SetNo[[No.用]:[vlookup 用]],2,FALSE)</f>
        <v>137</v>
      </c>
      <c r="B781" t="s">
        <v>108</v>
      </c>
      <c r="C781" t="s">
        <v>132</v>
      </c>
      <c r="D781" t="s">
        <v>77</v>
      </c>
      <c r="E781" t="s">
        <v>80</v>
      </c>
      <c r="F781" t="s">
        <v>135</v>
      </c>
      <c r="G781" t="s">
        <v>71</v>
      </c>
      <c r="H781">
        <v>1</v>
      </c>
      <c r="I781" t="s">
        <v>240</v>
      </c>
      <c r="J781" s="3" t="s">
        <v>120</v>
      </c>
      <c r="K781" s="3" t="s">
        <v>183</v>
      </c>
      <c r="L781">
        <v>38</v>
      </c>
      <c r="T781" t="str">
        <f>Receive[[#This Row],[服装]]&amp;Receive[[#This Row],[名前]]&amp;Receive[[#This Row],[レアリティ]]</f>
        <v>ユニフォーム小森元也ICONIC</v>
      </c>
    </row>
    <row r="782" spans="1:20" x14ac:dyDescent="0.3">
      <c r="A782">
        <f>VLOOKUP(Receive[[#This Row],[No用]],SetNo[[No.用]:[vlookup 用]],2,FALSE)</f>
        <v>137</v>
      </c>
      <c r="B782" t="s">
        <v>108</v>
      </c>
      <c r="C782" t="s">
        <v>132</v>
      </c>
      <c r="D782" t="s">
        <v>77</v>
      </c>
      <c r="E782" t="s">
        <v>80</v>
      </c>
      <c r="F782" t="s">
        <v>135</v>
      </c>
      <c r="G782" t="s">
        <v>71</v>
      </c>
      <c r="H782">
        <v>1</v>
      </c>
      <c r="I782" t="s">
        <v>240</v>
      </c>
      <c r="J782" s="3" t="s">
        <v>174</v>
      </c>
      <c r="K782" s="3" t="s">
        <v>172</v>
      </c>
      <c r="L782">
        <v>35</v>
      </c>
      <c r="T782" t="str">
        <f>Receive[[#This Row],[服装]]&amp;Receive[[#This Row],[名前]]&amp;Receive[[#This Row],[レアリティ]]</f>
        <v>ユニフォーム小森元也ICONIC</v>
      </c>
    </row>
    <row r="783" spans="1:20" x14ac:dyDescent="0.3">
      <c r="A783">
        <f>VLOOKUP(Receive[[#This Row],[No用]],SetNo[[No.用]:[vlookup 用]],2,FALSE)</f>
        <v>137</v>
      </c>
      <c r="B783" t="s">
        <v>108</v>
      </c>
      <c r="C783" t="s">
        <v>132</v>
      </c>
      <c r="D783" t="s">
        <v>77</v>
      </c>
      <c r="E783" t="s">
        <v>80</v>
      </c>
      <c r="F783" t="s">
        <v>135</v>
      </c>
      <c r="G783" t="s">
        <v>71</v>
      </c>
      <c r="H783">
        <v>1</v>
      </c>
      <c r="I783" t="s">
        <v>240</v>
      </c>
      <c r="J783" s="3" t="s">
        <v>175</v>
      </c>
      <c r="K783" s="3" t="s">
        <v>172</v>
      </c>
      <c r="L783">
        <v>33</v>
      </c>
      <c r="T783" t="str">
        <f>Receive[[#This Row],[服装]]&amp;Receive[[#This Row],[名前]]&amp;Receive[[#This Row],[レアリティ]]</f>
        <v>ユニフォーム小森元也ICONIC</v>
      </c>
    </row>
    <row r="784" spans="1:20" x14ac:dyDescent="0.3">
      <c r="A784">
        <f>VLOOKUP(Receive[[#This Row],[No用]],SetNo[[No.用]:[vlookup 用]],2,FALSE)</f>
        <v>137</v>
      </c>
      <c r="B784" t="s">
        <v>108</v>
      </c>
      <c r="C784" t="s">
        <v>132</v>
      </c>
      <c r="D784" t="s">
        <v>77</v>
      </c>
      <c r="E784" t="s">
        <v>80</v>
      </c>
      <c r="F784" t="s">
        <v>135</v>
      </c>
      <c r="G784" t="s">
        <v>71</v>
      </c>
      <c r="H784">
        <v>1</v>
      </c>
      <c r="I784" t="s">
        <v>240</v>
      </c>
      <c r="J784" s="3" t="s">
        <v>193</v>
      </c>
      <c r="K784" s="3" t="s">
        <v>236</v>
      </c>
      <c r="L784">
        <v>47</v>
      </c>
      <c r="N784" s="3">
        <v>57</v>
      </c>
      <c r="R784" s="3" t="s">
        <v>716</v>
      </c>
      <c r="T784" t="str">
        <f>Receive[[#This Row],[服装]]&amp;Receive[[#This Row],[名前]]&amp;Receive[[#This Row],[レアリティ]]</f>
        <v>ユニフォーム小森元也ICONIC</v>
      </c>
    </row>
    <row r="785" spans="1:20" x14ac:dyDescent="0.3">
      <c r="A785">
        <f>VLOOKUP(Receive[[#This Row],[No用]],SetNo[[No.用]:[vlookup 用]],2,FALSE)</f>
        <v>138</v>
      </c>
      <c r="B785" t="s">
        <v>108</v>
      </c>
      <c r="C785" s="3" t="s">
        <v>702</v>
      </c>
      <c r="D785" s="3" t="s">
        <v>90</v>
      </c>
      <c r="E785" s="3" t="s">
        <v>78</v>
      </c>
      <c r="F785" s="3" t="s">
        <v>704</v>
      </c>
      <c r="G785" t="s">
        <v>71</v>
      </c>
      <c r="H785">
        <v>1</v>
      </c>
      <c r="I785" t="s">
        <v>240</v>
      </c>
      <c r="J785" s="3" t="s">
        <v>119</v>
      </c>
      <c r="K785" s="3" t="s">
        <v>715</v>
      </c>
      <c r="L785">
        <v>36</v>
      </c>
      <c r="T785" t="str">
        <f>Receive[[#This Row],[服装]]&amp;Receive[[#This Row],[名前]]&amp;Receive[[#This Row],[レアリティ]]</f>
        <v>ユニフォーム大将優ICONIC</v>
      </c>
    </row>
    <row r="786" spans="1:20" x14ac:dyDescent="0.3">
      <c r="A786">
        <f>VLOOKUP(Receive[[#This Row],[No用]],SetNo[[No.用]:[vlookup 用]],2,FALSE)</f>
        <v>138</v>
      </c>
      <c r="B786" t="s">
        <v>108</v>
      </c>
      <c r="C786" s="3" t="s">
        <v>702</v>
      </c>
      <c r="D786" s="3" t="s">
        <v>90</v>
      </c>
      <c r="E786" s="3" t="s">
        <v>78</v>
      </c>
      <c r="F786" s="3" t="s">
        <v>704</v>
      </c>
      <c r="G786" t="s">
        <v>71</v>
      </c>
      <c r="H786">
        <v>1</v>
      </c>
      <c r="I786" t="s">
        <v>240</v>
      </c>
      <c r="J786" s="3" t="s">
        <v>173</v>
      </c>
      <c r="K786" s="3" t="s">
        <v>172</v>
      </c>
      <c r="L786">
        <v>33</v>
      </c>
      <c r="T786" t="str">
        <f>Receive[[#This Row],[服装]]&amp;Receive[[#This Row],[名前]]&amp;Receive[[#This Row],[レアリティ]]</f>
        <v>ユニフォーム大将優ICONIC</v>
      </c>
    </row>
    <row r="787" spans="1:20" x14ac:dyDescent="0.3">
      <c r="A787">
        <f>VLOOKUP(Receive[[#This Row],[No用]],SetNo[[No.用]:[vlookup 用]],2,FALSE)</f>
        <v>138</v>
      </c>
      <c r="B787" t="s">
        <v>108</v>
      </c>
      <c r="C787" s="3" t="s">
        <v>702</v>
      </c>
      <c r="D787" s="3" t="s">
        <v>90</v>
      </c>
      <c r="E787" s="3" t="s">
        <v>78</v>
      </c>
      <c r="F787" s="3" t="s">
        <v>704</v>
      </c>
      <c r="G787" t="s">
        <v>71</v>
      </c>
      <c r="H787">
        <v>1</v>
      </c>
      <c r="I787" t="s">
        <v>240</v>
      </c>
      <c r="J787" s="3" t="s">
        <v>242</v>
      </c>
      <c r="K787" s="3" t="s">
        <v>172</v>
      </c>
      <c r="L787">
        <v>33</v>
      </c>
      <c r="T787" t="str">
        <f>Receive[[#This Row],[服装]]&amp;Receive[[#This Row],[名前]]&amp;Receive[[#This Row],[レアリティ]]</f>
        <v>ユニフォーム大将優ICONIC</v>
      </c>
    </row>
    <row r="788" spans="1:20" x14ac:dyDescent="0.3">
      <c r="A788">
        <f>VLOOKUP(Receive[[#This Row],[No用]],SetNo[[No.用]:[vlookup 用]],2,FALSE)</f>
        <v>138</v>
      </c>
      <c r="B788" t="s">
        <v>108</v>
      </c>
      <c r="C788" s="3" t="s">
        <v>702</v>
      </c>
      <c r="D788" s="3" t="s">
        <v>90</v>
      </c>
      <c r="E788" s="3" t="s">
        <v>78</v>
      </c>
      <c r="F788" s="3" t="s">
        <v>704</v>
      </c>
      <c r="G788" t="s">
        <v>71</v>
      </c>
      <c r="H788">
        <v>1</v>
      </c>
      <c r="I788" t="s">
        <v>240</v>
      </c>
      <c r="J788" s="3" t="s">
        <v>120</v>
      </c>
      <c r="K788" s="3" t="s">
        <v>172</v>
      </c>
      <c r="L788">
        <v>33</v>
      </c>
      <c r="T788" t="str">
        <f>Receive[[#This Row],[服装]]&amp;Receive[[#This Row],[名前]]&amp;Receive[[#This Row],[レアリティ]]</f>
        <v>ユニフォーム大将優ICONIC</v>
      </c>
    </row>
    <row r="789" spans="1:20" x14ac:dyDescent="0.3">
      <c r="A789">
        <f>VLOOKUP(Receive[[#This Row],[No用]],SetNo[[No.用]:[vlookup 用]],2,FALSE)</f>
        <v>138</v>
      </c>
      <c r="B789" t="s">
        <v>108</v>
      </c>
      <c r="C789" s="3" t="s">
        <v>702</v>
      </c>
      <c r="D789" s="3" t="s">
        <v>90</v>
      </c>
      <c r="E789" s="3" t="s">
        <v>78</v>
      </c>
      <c r="F789" s="3" t="s">
        <v>704</v>
      </c>
      <c r="G789" t="s">
        <v>71</v>
      </c>
      <c r="H789">
        <v>1</v>
      </c>
      <c r="I789" t="s">
        <v>240</v>
      </c>
      <c r="J789" s="3" t="s">
        <v>174</v>
      </c>
      <c r="K789" s="3" t="s">
        <v>172</v>
      </c>
      <c r="L789">
        <v>33</v>
      </c>
      <c r="T789" t="str">
        <f>Receive[[#This Row],[服装]]&amp;Receive[[#This Row],[名前]]&amp;Receive[[#This Row],[レアリティ]]</f>
        <v>ユニフォーム大将優ICONIC</v>
      </c>
    </row>
    <row r="790" spans="1:20" x14ac:dyDescent="0.3">
      <c r="A790">
        <f>VLOOKUP(Receive[[#This Row],[No用]],SetNo[[No.用]:[vlookup 用]],2,FALSE)</f>
        <v>138</v>
      </c>
      <c r="B790" t="s">
        <v>108</v>
      </c>
      <c r="C790" s="3" t="s">
        <v>702</v>
      </c>
      <c r="D790" s="3" t="s">
        <v>90</v>
      </c>
      <c r="E790" s="3" t="s">
        <v>78</v>
      </c>
      <c r="F790" s="3" t="s">
        <v>704</v>
      </c>
      <c r="G790" t="s">
        <v>71</v>
      </c>
      <c r="H790">
        <v>1</v>
      </c>
      <c r="I790" t="s">
        <v>240</v>
      </c>
      <c r="J790" s="3" t="s">
        <v>175</v>
      </c>
      <c r="K790" s="3" t="s">
        <v>172</v>
      </c>
      <c r="L790">
        <v>14</v>
      </c>
      <c r="T790" t="str">
        <f>Receive[[#This Row],[服装]]&amp;Receive[[#This Row],[名前]]&amp;Receive[[#This Row],[レアリティ]]</f>
        <v>ユニフォーム大将優ICONIC</v>
      </c>
    </row>
    <row r="791" spans="1:20" x14ac:dyDescent="0.3">
      <c r="A791">
        <f>VLOOKUP(Receive[[#This Row],[No用]],SetNo[[No.用]:[vlookup 用]],2,FALSE)</f>
        <v>139</v>
      </c>
      <c r="B791" t="s">
        <v>108</v>
      </c>
      <c r="C791" s="3" t="s">
        <v>707</v>
      </c>
      <c r="D791" s="3" t="s">
        <v>90</v>
      </c>
      <c r="E791" s="3" t="s">
        <v>78</v>
      </c>
      <c r="F791" s="3" t="s">
        <v>704</v>
      </c>
      <c r="G791" t="s">
        <v>71</v>
      </c>
      <c r="H791">
        <v>1</v>
      </c>
      <c r="I791" t="s">
        <v>240</v>
      </c>
      <c r="J791" s="3" t="s">
        <v>119</v>
      </c>
      <c r="K791" s="3" t="s">
        <v>172</v>
      </c>
      <c r="L791">
        <v>29</v>
      </c>
      <c r="T791" t="str">
        <f>Receive[[#This Row],[服装]]&amp;Receive[[#This Row],[名前]]&amp;Receive[[#This Row],[レアリティ]]</f>
        <v>ユニフォーム沼井和馬ICONIC</v>
      </c>
    </row>
    <row r="792" spans="1:20" x14ac:dyDescent="0.3">
      <c r="A792">
        <f>VLOOKUP(Receive[[#This Row],[No用]],SetNo[[No.用]:[vlookup 用]],2,FALSE)</f>
        <v>139</v>
      </c>
      <c r="B792" t="s">
        <v>108</v>
      </c>
      <c r="C792" s="3" t="s">
        <v>707</v>
      </c>
      <c r="D792" s="3" t="s">
        <v>90</v>
      </c>
      <c r="E792" s="3" t="s">
        <v>78</v>
      </c>
      <c r="F792" s="3" t="s">
        <v>704</v>
      </c>
      <c r="G792" t="s">
        <v>71</v>
      </c>
      <c r="H792">
        <v>1</v>
      </c>
      <c r="I792" t="s">
        <v>240</v>
      </c>
      <c r="J792" s="3" t="s">
        <v>173</v>
      </c>
      <c r="K792" s="3" t="s">
        <v>172</v>
      </c>
      <c r="L792">
        <v>29</v>
      </c>
      <c r="T792" t="str">
        <f>Receive[[#This Row],[服装]]&amp;Receive[[#This Row],[名前]]&amp;Receive[[#This Row],[レアリティ]]</f>
        <v>ユニフォーム沼井和馬ICONIC</v>
      </c>
    </row>
    <row r="793" spans="1:20" x14ac:dyDescent="0.3">
      <c r="A793">
        <f>VLOOKUP(Receive[[#This Row],[No用]],SetNo[[No.用]:[vlookup 用]],2,FALSE)</f>
        <v>139</v>
      </c>
      <c r="B793" t="s">
        <v>108</v>
      </c>
      <c r="C793" s="3" t="s">
        <v>707</v>
      </c>
      <c r="D793" s="3" t="s">
        <v>90</v>
      </c>
      <c r="E793" s="3" t="s">
        <v>78</v>
      </c>
      <c r="F793" s="3" t="s">
        <v>704</v>
      </c>
      <c r="G793" t="s">
        <v>71</v>
      </c>
      <c r="H793">
        <v>1</v>
      </c>
      <c r="I793" t="s">
        <v>240</v>
      </c>
      <c r="J793" s="3" t="s">
        <v>120</v>
      </c>
      <c r="K793" s="3" t="s">
        <v>172</v>
      </c>
      <c r="L793">
        <v>29</v>
      </c>
      <c r="T793" t="str">
        <f>Receive[[#This Row],[服装]]&amp;Receive[[#This Row],[名前]]&amp;Receive[[#This Row],[レアリティ]]</f>
        <v>ユニフォーム沼井和馬ICONIC</v>
      </c>
    </row>
    <row r="794" spans="1:20" x14ac:dyDescent="0.3">
      <c r="A794">
        <f>VLOOKUP(Receive[[#This Row],[No用]],SetNo[[No.用]:[vlookup 用]],2,FALSE)</f>
        <v>139</v>
      </c>
      <c r="B794" t="s">
        <v>108</v>
      </c>
      <c r="C794" s="3" t="s">
        <v>707</v>
      </c>
      <c r="D794" s="3" t="s">
        <v>90</v>
      </c>
      <c r="E794" s="3" t="s">
        <v>78</v>
      </c>
      <c r="F794" s="3" t="s">
        <v>704</v>
      </c>
      <c r="G794" t="s">
        <v>71</v>
      </c>
      <c r="H794">
        <v>1</v>
      </c>
      <c r="I794" t="s">
        <v>240</v>
      </c>
      <c r="J794" s="3" t="s">
        <v>174</v>
      </c>
      <c r="K794" s="3" t="s">
        <v>172</v>
      </c>
      <c r="L794">
        <v>29</v>
      </c>
      <c r="T794" t="str">
        <f>Receive[[#This Row],[服装]]&amp;Receive[[#This Row],[名前]]&amp;Receive[[#This Row],[レアリティ]]</f>
        <v>ユニフォーム沼井和馬ICONIC</v>
      </c>
    </row>
    <row r="795" spans="1:20" x14ac:dyDescent="0.3">
      <c r="A795">
        <f>VLOOKUP(Receive[[#This Row],[No用]],SetNo[[No.用]:[vlookup 用]],2,FALSE)</f>
        <v>139</v>
      </c>
      <c r="B795" t="s">
        <v>108</v>
      </c>
      <c r="C795" s="3" t="s">
        <v>707</v>
      </c>
      <c r="D795" s="3" t="s">
        <v>90</v>
      </c>
      <c r="E795" s="3" t="s">
        <v>78</v>
      </c>
      <c r="F795" s="3" t="s">
        <v>704</v>
      </c>
      <c r="G795" t="s">
        <v>71</v>
      </c>
      <c r="H795">
        <v>1</v>
      </c>
      <c r="I795" t="s">
        <v>240</v>
      </c>
      <c r="J795" s="3" t="s">
        <v>175</v>
      </c>
      <c r="K795" s="3" t="s">
        <v>172</v>
      </c>
      <c r="L795">
        <v>13</v>
      </c>
      <c r="T795" t="str">
        <f>Receive[[#This Row],[服装]]&amp;Receive[[#This Row],[名前]]&amp;Receive[[#This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379"/>
  <sheetViews>
    <sheetView topLeftCell="A3" workbookViewId="0">
      <selection activeCell="A34" sqref="A34:XFD34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239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234</v>
      </c>
      <c r="P1" t="s">
        <v>292</v>
      </c>
      <c r="Q1" t="s">
        <v>235</v>
      </c>
      <c r="R1" t="s">
        <v>214</v>
      </c>
      <c r="S1" t="s">
        <v>213</v>
      </c>
      <c r="T1" t="s">
        <v>238</v>
      </c>
    </row>
    <row r="2" spans="1:20" x14ac:dyDescent="0.3">
      <c r="A2">
        <f>VLOOKUP(Toss[[#This Row],[No用]],SetNo[[No.用]:[vlookup 用]],2,FALSE)</f>
        <v>1</v>
      </c>
      <c r="B2" t="s">
        <v>216</v>
      </c>
      <c r="C2" t="s">
        <v>137</v>
      </c>
      <c r="D2" t="s">
        <v>28</v>
      </c>
      <c r="E2" t="s">
        <v>26</v>
      </c>
      <c r="F2" t="s">
        <v>136</v>
      </c>
      <c r="G2" t="s">
        <v>71</v>
      </c>
      <c r="H2">
        <v>1</v>
      </c>
      <c r="I2" t="s">
        <v>243</v>
      </c>
      <c r="J2" t="s">
        <v>176</v>
      </c>
      <c r="K2" t="s">
        <v>172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216</v>
      </c>
      <c r="C3" t="s">
        <v>137</v>
      </c>
      <c r="D3" t="s">
        <v>28</v>
      </c>
      <c r="E3" t="s">
        <v>26</v>
      </c>
      <c r="F3" t="s">
        <v>136</v>
      </c>
      <c r="G3" t="s">
        <v>71</v>
      </c>
      <c r="H3">
        <v>1</v>
      </c>
      <c r="I3" t="s">
        <v>243</v>
      </c>
      <c r="J3" t="s">
        <v>177</v>
      </c>
      <c r="K3" t="s">
        <v>172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149</v>
      </c>
      <c r="C4" t="s">
        <v>137</v>
      </c>
      <c r="D4" t="s">
        <v>28</v>
      </c>
      <c r="E4" t="s">
        <v>26</v>
      </c>
      <c r="F4" t="s">
        <v>136</v>
      </c>
      <c r="G4" t="s">
        <v>71</v>
      </c>
      <c r="H4">
        <v>1</v>
      </c>
      <c r="I4" t="s">
        <v>243</v>
      </c>
      <c r="J4" t="s">
        <v>176</v>
      </c>
      <c r="K4" t="s">
        <v>172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149</v>
      </c>
      <c r="C5" t="s">
        <v>137</v>
      </c>
      <c r="D5" t="s">
        <v>28</v>
      </c>
      <c r="E5" t="s">
        <v>26</v>
      </c>
      <c r="F5" t="s">
        <v>136</v>
      </c>
      <c r="G5" t="s">
        <v>71</v>
      </c>
      <c r="H5">
        <v>1</v>
      </c>
      <c r="I5" t="s">
        <v>243</v>
      </c>
      <c r="J5" t="s">
        <v>177</v>
      </c>
      <c r="K5" t="s">
        <v>172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150</v>
      </c>
      <c r="C6" t="s">
        <v>137</v>
      </c>
      <c r="D6" t="s">
        <v>23</v>
      </c>
      <c r="E6" t="s">
        <v>26</v>
      </c>
      <c r="F6" t="s">
        <v>136</v>
      </c>
      <c r="G6" t="s">
        <v>71</v>
      </c>
      <c r="H6">
        <v>1</v>
      </c>
      <c r="I6" t="s">
        <v>243</v>
      </c>
      <c r="J6" t="s">
        <v>176</v>
      </c>
      <c r="K6" t="s">
        <v>172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150</v>
      </c>
      <c r="C7" t="s">
        <v>137</v>
      </c>
      <c r="D7" t="s">
        <v>23</v>
      </c>
      <c r="E7" t="s">
        <v>26</v>
      </c>
      <c r="F7" t="s">
        <v>136</v>
      </c>
      <c r="G7" t="s">
        <v>71</v>
      </c>
      <c r="H7">
        <v>1</v>
      </c>
      <c r="I7" t="s">
        <v>243</v>
      </c>
      <c r="J7" t="s">
        <v>177</v>
      </c>
      <c r="K7" t="s">
        <v>172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216</v>
      </c>
      <c r="C8" t="s">
        <v>138</v>
      </c>
      <c r="D8" t="s">
        <v>28</v>
      </c>
      <c r="E8" t="s">
        <v>31</v>
      </c>
      <c r="F8" t="s">
        <v>136</v>
      </c>
      <c r="G8" t="s">
        <v>71</v>
      </c>
      <c r="H8">
        <v>1</v>
      </c>
      <c r="I8" t="s">
        <v>243</v>
      </c>
      <c r="J8" t="s">
        <v>176</v>
      </c>
      <c r="K8" t="s">
        <v>172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216</v>
      </c>
      <c r="C9" t="s">
        <v>138</v>
      </c>
      <c r="D9" t="s">
        <v>28</v>
      </c>
      <c r="E9" t="s">
        <v>31</v>
      </c>
      <c r="F9" t="s">
        <v>136</v>
      </c>
      <c r="G9" t="s">
        <v>71</v>
      </c>
      <c r="H9">
        <v>1</v>
      </c>
      <c r="I9" t="s">
        <v>243</v>
      </c>
      <c r="J9" t="s">
        <v>179</v>
      </c>
      <c r="K9" t="s">
        <v>183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216</v>
      </c>
      <c r="C10" t="s">
        <v>138</v>
      </c>
      <c r="D10" t="s">
        <v>28</v>
      </c>
      <c r="E10" t="s">
        <v>31</v>
      </c>
      <c r="F10" t="s">
        <v>136</v>
      </c>
      <c r="G10" t="s">
        <v>71</v>
      </c>
      <c r="H10">
        <v>1</v>
      </c>
      <c r="I10" t="s">
        <v>243</v>
      </c>
      <c r="J10" t="s">
        <v>191</v>
      </c>
      <c r="K10" t="s">
        <v>183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216</v>
      </c>
      <c r="C11" t="s">
        <v>138</v>
      </c>
      <c r="D11" t="s">
        <v>28</v>
      </c>
      <c r="E11" t="s">
        <v>31</v>
      </c>
      <c r="F11" t="s">
        <v>136</v>
      </c>
      <c r="G11" t="s">
        <v>71</v>
      </c>
      <c r="H11">
        <v>1</v>
      </c>
      <c r="I11" t="s">
        <v>243</v>
      </c>
      <c r="J11" t="s">
        <v>182</v>
      </c>
      <c r="K11" t="s">
        <v>172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216</v>
      </c>
      <c r="C12" t="s">
        <v>138</v>
      </c>
      <c r="D12" t="s">
        <v>28</v>
      </c>
      <c r="E12" t="s">
        <v>31</v>
      </c>
      <c r="F12" t="s">
        <v>136</v>
      </c>
      <c r="G12" t="s">
        <v>71</v>
      </c>
      <c r="H12">
        <v>1</v>
      </c>
      <c r="I12" t="s">
        <v>243</v>
      </c>
      <c r="J12" t="s">
        <v>244</v>
      </c>
      <c r="K12" t="s">
        <v>172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216</v>
      </c>
      <c r="C13" t="s">
        <v>138</v>
      </c>
      <c r="D13" t="s">
        <v>28</v>
      </c>
      <c r="E13" t="s">
        <v>31</v>
      </c>
      <c r="F13" t="s">
        <v>136</v>
      </c>
      <c r="G13" t="s">
        <v>71</v>
      </c>
      <c r="H13">
        <v>1</v>
      </c>
      <c r="I13" t="s">
        <v>243</v>
      </c>
      <c r="J13" t="s">
        <v>179</v>
      </c>
      <c r="K13" t="s">
        <v>236</v>
      </c>
      <c r="L13">
        <v>54</v>
      </c>
      <c r="M13">
        <v>5</v>
      </c>
      <c r="N13">
        <v>61</v>
      </c>
      <c r="O13">
        <v>7</v>
      </c>
      <c r="P13" t="s">
        <v>241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216</v>
      </c>
      <c r="C14" t="s">
        <v>138</v>
      </c>
      <c r="D14" t="s">
        <v>28</v>
      </c>
      <c r="E14" t="s">
        <v>31</v>
      </c>
      <c r="F14" t="s">
        <v>136</v>
      </c>
      <c r="G14" t="s">
        <v>71</v>
      </c>
      <c r="H14">
        <v>1</v>
      </c>
      <c r="I14" t="s">
        <v>243</v>
      </c>
      <c r="J14" t="s">
        <v>192</v>
      </c>
      <c r="K14" t="s">
        <v>236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149</v>
      </c>
      <c r="C15" t="s">
        <v>138</v>
      </c>
      <c r="D15" t="s">
        <v>28</v>
      </c>
      <c r="E15" t="s">
        <v>31</v>
      </c>
      <c r="F15" t="s">
        <v>136</v>
      </c>
      <c r="G15" t="s">
        <v>71</v>
      </c>
      <c r="H15">
        <v>1</v>
      </c>
      <c r="I15" t="s">
        <v>243</v>
      </c>
      <c r="J15" t="s">
        <v>176</v>
      </c>
      <c r="K15" t="s">
        <v>172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149</v>
      </c>
      <c r="C16" t="s">
        <v>138</v>
      </c>
      <c r="D16" t="s">
        <v>28</v>
      </c>
      <c r="E16" t="s">
        <v>31</v>
      </c>
      <c r="F16" t="s">
        <v>136</v>
      </c>
      <c r="G16" t="s">
        <v>71</v>
      </c>
      <c r="H16">
        <v>1</v>
      </c>
      <c r="I16" t="s">
        <v>243</v>
      </c>
      <c r="J16" t="s">
        <v>179</v>
      </c>
      <c r="K16" t="s">
        <v>183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149</v>
      </c>
      <c r="C17" t="s">
        <v>138</v>
      </c>
      <c r="D17" t="s">
        <v>28</v>
      </c>
      <c r="E17" t="s">
        <v>31</v>
      </c>
      <c r="F17" t="s">
        <v>136</v>
      </c>
      <c r="G17" t="s">
        <v>71</v>
      </c>
      <c r="H17">
        <v>1</v>
      </c>
      <c r="I17" t="s">
        <v>243</v>
      </c>
      <c r="J17" t="s">
        <v>191</v>
      </c>
      <c r="K17" t="s">
        <v>183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149</v>
      </c>
      <c r="C18" t="s">
        <v>138</v>
      </c>
      <c r="D18" t="s">
        <v>28</v>
      </c>
      <c r="E18" t="s">
        <v>31</v>
      </c>
      <c r="F18" t="s">
        <v>136</v>
      </c>
      <c r="G18" t="s">
        <v>71</v>
      </c>
      <c r="H18">
        <v>1</v>
      </c>
      <c r="I18" t="s">
        <v>243</v>
      </c>
      <c r="J18" t="s">
        <v>245</v>
      </c>
      <c r="K18" t="s">
        <v>188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149</v>
      </c>
      <c r="C19" t="s">
        <v>138</v>
      </c>
      <c r="D19" t="s">
        <v>28</v>
      </c>
      <c r="E19" t="s">
        <v>31</v>
      </c>
      <c r="F19" t="s">
        <v>136</v>
      </c>
      <c r="G19" t="s">
        <v>71</v>
      </c>
      <c r="H19">
        <v>1</v>
      </c>
      <c r="I19" t="s">
        <v>243</v>
      </c>
      <c r="J19" t="s">
        <v>182</v>
      </c>
      <c r="K19" t="s">
        <v>172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149</v>
      </c>
      <c r="C20" t="s">
        <v>138</v>
      </c>
      <c r="D20" t="s">
        <v>28</v>
      </c>
      <c r="E20" t="s">
        <v>31</v>
      </c>
      <c r="F20" t="s">
        <v>136</v>
      </c>
      <c r="G20" t="s">
        <v>71</v>
      </c>
      <c r="H20">
        <v>1</v>
      </c>
      <c r="I20" t="s">
        <v>243</v>
      </c>
      <c r="J20" t="s">
        <v>244</v>
      </c>
      <c r="K20" t="s">
        <v>188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149</v>
      </c>
      <c r="C21" t="s">
        <v>138</v>
      </c>
      <c r="D21" t="s">
        <v>28</v>
      </c>
      <c r="E21" t="s">
        <v>31</v>
      </c>
      <c r="F21" t="s">
        <v>136</v>
      </c>
      <c r="G21" t="s">
        <v>71</v>
      </c>
      <c r="H21">
        <v>1</v>
      </c>
      <c r="I21" t="s">
        <v>243</v>
      </c>
      <c r="J21" t="s">
        <v>179</v>
      </c>
      <c r="K21" t="s">
        <v>236</v>
      </c>
      <c r="L21">
        <v>54</v>
      </c>
      <c r="M21">
        <v>5</v>
      </c>
      <c r="N21">
        <v>61</v>
      </c>
      <c r="O21">
        <v>7</v>
      </c>
      <c r="P21" t="s">
        <v>241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149</v>
      </c>
      <c r="C22" t="s">
        <v>138</v>
      </c>
      <c r="D22" t="s">
        <v>28</v>
      </c>
      <c r="E22" t="s">
        <v>31</v>
      </c>
      <c r="F22" t="s">
        <v>136</v>
      </c>
      <c r="G22" t="s">
        <v>71</v>
      </c>
      <c r="H22">
        <v>1</v>
      </c>
      <c r="I22" t="s">
        <v>243</v>
      </c>
      <c r="J22" t="s">
        <v>193</v>
      </c>
      <c r="K22" t="s">
        <v>236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150</v>
      </c>
      <c r="C23" t="s">
        <v>138</v>
      </c>
      <c r="D23" t="s">
        <v>23</v>
      </c>
      <c r="E23" t="s">
        <v>31</v>
      </c>
      <c r="F23" t="s">
        <v>136</v>
      </c>
      <c r="G23" t="s">
        <v>71</v>
      </c>
      <c r="H23">
        <v>1</v>
      </c>
      <c r="I23" t="s">
        <v>243</v>
      </c>
      <c r="J23" t="s">
        <v>176</v>
      </c>
      <c r="K23" t="s">
        <v>172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150</v>
      </c>
      <c r="C24" t="s">
        <v>138</v>
      </c>
      <c r="D24" t="s">
        <v>23</v>
      </c>
      <c r="E24" t="s">
        <v>31</v>
      </c>
      <c r="F24" t="s">
        <v>136</v>
      </c>
      <c r="G24" t="s">
        <v>71</v>
      </c>
      <c r="H24">
        <v>1</v>
      </c>
      <c r="I24" t="s">
        <v>243</v>
      </c>
      <c r="J24" t="s">
        <v>179</v>
      </c>
      <c r="K24" t="s">
        <v>183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150</v>
      </c>
      <c r="C25" t="s">
        <v>138</v>
      </c>
      <c r="D25" t="s">
        <v>23</v>
      </c>
      <c r="E25" t="s">
        <v>31</v>
      </c>
      <c r="F25" t="s">
        <v>136</v>
      </c>
      <c r="G25" t="s">
        <v>71</v>
      </c>
      <c r="H25">
        <v>1</v>
      </c>
      <c r="I25" t="s">
        <v>243</v>
      </c>
      <c r="J25" t="s">
        <v>191</v>
      </c>
      <c r="K25" t="s">
        <v>183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150</v>
      </c>
      <c r="C26" t="s">
        <v>138</v>
      </c>
      <c r="D26" t="s">
        <v>23</v>
      </c>
      <c r="E26" t="s">
        <v>31</v>
      </c>
      <c r="F26" t="s">
        <v>136</v>
      </c>
      <c r="G26" t="s">
        <v>71</v>
      </c>
      <c r="H26">
        <v>1</v>
      </c>
      <c r="I26" t="s">
        <v>243</v>
      </c>
      <c r="J26" t="s">
        <v>245</v>
      </c>
      <c r="K26" t="s">
        <v>172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150</v>
      </c>
      <c r="C27" t="s">
        <v>138</v>
      </c>
      <c r="D27" t="s">
        <v>23</v>
      </c>
      <c r="E27" t="s">
        <v>31</v>
      </c>
      <c r="F27" t="s">
        <v>136</v>
      </c>
      <c r="G27" t="s">
        <v>71</v>
      </c>
      <c r="H27">
        <v>1</v>
      </c>
      <c r="I27" t="s">
        <v>243</v>
      </c>
      <c r="J27" t="s">
        <v>182</v>
      </c>
      <c r="K27" t="s">
        <v>172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150</v>
      </c>
      <c r="C28" t="s">
        <v>138</v>
      </c>
      <c r="D28" t="s">
        <v>23</v>
      </c>
      <c r="E28" t="s">
        <v>31</v>
      </c>
      <c r="F28" t="s">
        <v>136</v>
      </c>
      <c r="G28" t="s">
        <v>71</v>
      </c>
      <c r="H28">
        <v>1</v>
      </c>
      <c r="I28" t="s">
        <v>243</v>
      </c>
      <c r="J28" t="s">
        <v>244</v>
      </c>
      <c r="K28" t="s">
        <v>172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150</v>
      </c>
      <c r="C29" t="s">
        <v>138</v>
      </c>
      <c r="D29" t="s">
        <v>23</v>
      </c>
      <c r="E29" t="s">
        <v>31</v>
      </c>
      <c r="F29" t="s">
        <v>136</v>
      </c>
      <c r="G29" t="s">
        <v>71</v>
      </c>
      <c r="H29">
        <v>1</v>
      </c>
      <c r="I29" t="s">
        <v>243</v>
      </c>
      <c r="J29" t="s">
        <v>179</v>
      </c>
      <c r="K29" t="s">
        <v>236</v>
      </c>
      <c r="L29">
        <v>51</v>
      </c>
      <c r="M29">
        <v>5</v>
      </c>
      <c r="N29">
        <v>56</v>
      </c>
      <c r="O29">
        <v>7</v>
      </c>
      <c r="P29" t="s">
        <v>241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216</v>
      </c>
      <c r="C30" t="s">
        <v>139</v>
      </c>
      <c r="D30" t="s">
        <v>28</v>
      </c>
      <c r="E30" t="s">
        <v>26</v>
      </c>
      <c r="F30" t="s">
        <v>136</v>
      </c>
      <c r="G30" t="s">
        <v>71</v>
      </c>
      <c r="H30">
        <v>1</v>
      </c>
      <c r="I30" t="s">
        <v>243</v>
      </c>
      <c r="J30" t="s">
        <v>176</v>
      </c>
      <c r="K30" t="s">
        <v>172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216</v>
      </c>
      <c r="C31" t="s">
        <v>139</v>
      </c>
      <c r="D31" t="s">
        <v>28</v>
      </c>
      <c r="E31" t="s">
        <v>26</v>
      </c>
      <c r="F31" t="s">
        <v>136</v>
      </c>
      <c r="G31" t="s">
        <v>71</v>
      </c>
      <c r="H31">
        <v>1</v>
      </c>
      <c r="I31" t="s">
        <v>243</v>
      </c>
      <c r="J31" t="s">
        <v>177</v>
      </c>
      <c r="K31" t="s">
        <v>172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116</v>
      </c>
      <c r="C32" t="s">
        <v>139</v>
      </c>
      <c r="D32" t="s">
        <v>23</v>
      </c>
      <c r="E32" t="s">
        <v>26</v>
      </c>
      <c r="F32" t="s">
        <v>136</v>
      </c>
      <c r="G32" t="s">
        <v>71</v>
      </c>
      <c r="H32">
        <v>1</v>
      </c>
      <c r="I32" t="s">
        <v>243</v>
      </c>
      <c r="J32" t="s">
        <v>176</v>
      </c>
      <c r="K32" t="s">
        <v>172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116</v>
      </c>
      <c r="C33" t="s">
        <v>139</v>
      </c>
      <c r="D33" t="s">
        <v>23</v>
      </c>
      <c r="E33" t="s">
        <v>26</v>
      </c>
      <c r="F33" t="s">
        <v>136</v>
      </c>
      <c r="G33" t="s">
        <v>71</v>
      </c>
      <c r="H33">
        <v>1</v>
      </c>
      <c r="I33" t="s">
        <v>243</v>
      </c>
      <c r="J33" t="s">
        <v>177</v>
      </c>
      <c r="K33" t="s">
        <v>172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s="3" t="s">
        <v>718</v>
      </c>
      <c r="C34" t="s">
        <v>139</v>
      </c>
      <c r="D34" s="3" t="s">
        <v>90</v>
      </c>
      <c r="E34" t="s">
        <v>82</v>
      </c>
      <c r="F34" t="s">
        <v>136</v>
      </c>
      <c r="G34" t="s">
        <v>71</v>
      </c>
      <c r="H34">
        <v>1</v>
      </c>
      <c r="I34" t="s">
        <v>243</v>
      </c>
      <c r="J34" t="s">
        <v>176</v>
      </c>
      <c r="K34" t="s">
        <v>172</v>
      </c>
      <c r="L34">
        <v>22</v>
      </c>
      <c r="T34" t="str">
        <f>Toss[[#This Row],[服装]]&amp;Toss[[#This Row],[名前]]&amp;Toss[[#This Row],[レアリティ]]</f>
        <v>職業体験月島蛍ICONIC</v>
      </c>
    </row>
    <row r="35" spans="1:20" x14ac:dyDescent="0.3">
      <c r="A35">
        <f>VLOOKUP(Toss[[#This Row],[No用]],SetNo[[No.用]:[vlookup 用]],2,FALSE)</f>
        <v>9</v>
      </c>
      <c r="B35" s="3" t="s">
        <v>718</v>
      </c>
      <c r="C35" t="s">
        <v>139</v>
      </c>
      <c r="D35" s="3" t="s">
        <v>90</v>
      </c>
      <c r="E35" t="s">
        <v>82</v>
      </c>
      <c r="F35" t="s">
        <v>136</v>
      </c>
      <c r="G35" t="s">
        <v>71</v>
      </c>
      <c r="H35">
        <v>1</v>
      </c>
      <c r="I35" t="s">
        <v>243</v>
      </c>
      <c r="J35" t="s">
        <v>177</v>
      </c>
      <c r="K35" t="s">
        <v>172</v>
      </c>
      <c r="L35">
        <v>23</v>
      </c>
      <c r="T35" t="str">
        <f>Toss[[#This Row],[服装]]&amp;Toss[[#This Row],[名前]]&amp;Toss[[#This Row],[レアリティ]]</f>
        <v>職業体験月島蛍ICONIC</v>
      </c>
    </row>
    <row r="36" spans="1:20" x14ac:dyDescent="0.3">
      <c r="A36">
        <f>VLOOKUP(Toss[[#This Row],[No用]],SetNo[[No.用]:[vlookup 用]],2,FALSE)</f>
        <v>10</v>
      </c>
      <c r="B36" t="s">
        <v>216</v>
      </c>
      <c r="C36" t="s">
        <v>140</v>
      </c>
      <c r="D36" t="s">
        <v>24</v>
      </c>
      <c r="E36" t="s">
        <v>26</v>
      </c>
      <c r="F36" t="s">
        <v>136</v>
      </c>
      <c r="G36" t="s">
        <v>71</v>
      </c>
      <c r="H36">
        <v>1</v>
      </c>
      <c r="I36" t="s">
        <v>243</v>
      </c>
      <c r="J36" t="s">
        <v>176</v>
      </c>
      <c r="K36" t="s">
        <v>172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216</v>
      </c>
      <c r="C37" t="s">
        <v>140</v>
      </c>
      <c r="D37" t="s">
        <v>24</v>
      </c>
      <c r="E37" t="s">
        <v>26</v>
      </c>
      <c r="F37" t="s">
        <v>136</v>
      </c>
      <c r="G37" t="s">
        <v>71</v>
      </c>
      <c r="H37">
        <v>1</v>
      </c>
      <c r="I37" t="s">
        <v>243</v>
      </c>
      <c r="J37" t="s">
        <v>179</v>
      </c>
      <c r="K37" t="s">
        <v>172</v>
      </c>
      <c r="L37">
        <v>22</v>
      </c>
      <c r="T37" t="str">
        <f>Toss[[#This Row],[服装]]&amp;Toss[[#This Row],[名前]]&amp;Toss[[#This Row],[レアリティ]]</f>
        <v>ユニフォーム山口忠ICONIC</v>
      </c>
    </row>
    <row r="38" spans="1:20" x14ac:dyDescent="0.3">
      <c r="A38">
        <f>VLOOKUP(Toss[[#This Row],[No用]],SetNo[[No.用]:[vlookup 用]],2,FALSE)</f>
        <v>10</v>
      </c>
      <c r="B38" t="s">
        <v>216</v>
      </c>
      <c r="C38" t="s">
        <v>140</v>
      </c>
      <c r="D38" t="s">
        <v>24</v>
      </c>
      <c r="E38" t="s">
        <v>26</v>
      </c>
      <c r="F38" t="s">
        <v>136</v>
      </c>
      <c r="G38" t="s">
        <v>71</v>
      </c>
      <c r="H38">
        <v>1</v>
      </c>
      <c r="I38" t="s">
        <v>243</v>
      </c>
      <c r="J38" t="s">
        <v>177</v>
      </c>
      <c r="K38" t="s">
        <v>172</v>
      </c>
      <c r="L38">
        <v>21</v>
      </c>
      <c r="T38" t="str">
        <f>Toss[[#This Row],[服装]]&amp;Toss[[#This Row],[名前]]&amp;Toss[[#This Row],[レアリティ]]</f>
        <v>ユニフォーム山口忠ICONIC</v>
      </c>
    </row>
    <row r="39" spans="1:20" x14ac:dyDescent="0.3">
      <c r="A39">
        <f>VLOOKUP(Toss[[#This Row],[No用]],SetNo[[No.用]:[vlookup 用]],2,FALSE)</f>
        <v>11</v>
      </c>
      <c r="B39" t="s">
        <v>116</v>
      </c>
      <c r="C39" t="s">
        <v>140</v>
      </c>
      <c r="D39" t="s">
        <v>28</v>
      </c>
      <c r="E39" t="s">
        <v>26</v>
      </c>
      <c r="F39" t="s">
        <v>136</v>
      </c>
      <c r="G39" t="s">
        <v>71</v>
      </c>
      <c r="H39">
        <v>1</v>
      </c>
      <c r="I39" t="s">
        <v>243</v>
      </c>
      <c r="J39" t="s">
        <v>176</v>
      </c>
      <c r="K39" t="s">
        <v>172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116</v>
      </c>
      <c r="C40" t="s">
        <v>140</v>
      </c>
      <c r="D40" t="s">
        <v>28</v>
      </c>
      <c r="E40" t="s">
        <v>26</v>
      </c>
      <c r="F40" t="s">
        <v>136</v>
      </c>
      <c r="G40" t="s">
        <v>71</v>
      </c>
      <c r="H40">
        <v>1</v>
      </c>
      <c r="I40" t="s">
        <v>243</v>
      </c>
      <c r="J40" t="s">
        <v>179</v>
      </c>
      <c r="K40" t="s">
        <v>172</v>
      </c>
      <c r="L40">
        <v>22</v>
      </c>
      <c r="T40" t="str">
        <f>Toss[[#This Row],[服装]]&amp;Toss[[#This Row],[名前]]&amp;Toss[[#This Row],[レアリティ]]</f>
        <v>水着山口忠ICONIC</v>
      </c>
    </row>
    <row r="41" spans="1:20" x14ac:dyDescent="0.3">
      <c r="A41">
        <f>VLOOKUP(Toss[[#This Row],[No用]],SetNo[[No.用]:[vlookup 用]],2,FALSE)</f>
        <v>11</v>
      </c>
      <c r="B41" t="s">
        <v>116</v>
      </c>
      <c r="C41" t="s">
        <v>140</v>
      </c>
      <c r="D41" t="s">
        <v>28</v>
      </c>
      <c r="E41" t="s">
        <v>26</v>
      </c>
      <c r="F41" t="s">
        <v>136</v>
      </c>
      <c r="G41" t="s">
        <v>71</v>
      </c>
      <c r="H41">
        <v>1</v>
      </c>
      <c r="I41" t="s">
        <v>243</v>
      </c>
      <c r="J41" t="s">
        <v>177</v>
      </c>
      <c r="K41" t="s">
        <v>172</v>
      </c>
      <c r="L41">
        <v>21</v>
      </c>
      <c r="T41" t="str">
        <f>Toss[[#This Row],[服装]]&amp;Toss[[#This Row],[名前]]&amp;Toss[[#This Row],[レアリティ]]</f>
        <v>水着山口忠ICONIC</v>
      </c>
    </row>
    <row r="42" spans="1:20" x14ac:dyDescent="0.3">
      <c r="A42">
        <f>VLOOKUP(Toss[[#This Row],[No用]],SetNo[[No.用]:[vlookup 用]],2,FALSE)</f>
        <v>12</v>
      </c>
      <c r="B42" t="s">
        <v>216</v>
      </c>
      <c r="C42" t="s">
        <v>141</v>
      </c>
      <c r="D42" t="s">
        <v>28</v>
      </c>
      <c r="E42" t="s">
        <v>21</v>
      </c>
      <c r="F42" t="s">
        <v>136</v>
      </c>
      <c r="G42" t="s">
        <v>71</v>
      </c>
      <c r="H42">
        <v>1</v>
      </c>
      <c r="I42" t="s">
        <v>243</v>
      </c>
      <c r="J42" t="s">
        <v>176</v>
      </c>
      <c r="K42" t="s">
        <v>172</v>
      </c>
      <c r="L42">
        <v>27</v>
      </c>
      <c r="T42" t="str">
        <f>Toss[[#This Row],[服装]]&amp;Toss[[#This Row],[名前]]&amp;Toss[[#This Row],[レアリティ]]</f>
        <v>ユニフォーム西谷夕ICONIC</v>
      </c>
    </row>
    <row r="43" spans="1:20" x14ac:dyDescent="0.3">
      <c r="A43">
        <f>VLOOKUP(Toss[[#This Row],[No用]],SetNo[[No.用]:[vlookup 用]],2,FALSE)</f>
        <v>13</v>
      </c>
      <c r="B43" t="s">
        <v>149</v>
      </c>
      <c r="C43" t="s">
        <v>141</v>
      </c>
      <c r="D43" t="s">
        <v>23</v>
      </c>
      <c r="E43" t="s">
        <v>21</v>
      </c>
      <c r="F43" t="s">
        <v>136</v>
      </c>
      <c r="G43" t="s">
        <v>71</v>
      </c>
      <c r="H43">
        <v>1</v>
      </c>
      <c r="I43" t="s">
        <v>243</v>
      </c>
      <c r="J43" t="s">
        <v>176</v>
      </c>
      <c r="K43" t="s">
        <v>172</v>
      </c>
      <c r="L43">
        <v>27</v>
      </c>
      <c r="T43" t="str">
        <f>Toss[[#This Row],[服装]]&amp;Toss[[#This Row],[名前]]&amp;Toss[[#This Row],[レアリティ]]</f>
        <v>制服西谷夕ICONIC</v>
      </c>
    </row>
    <row r="44" spans="1:20" x14ac:dyDescent="0.3">
      <c r="A44">
        <f>VLOOKUP(Toss[[#This Row],[No用]],SetNo[[No.用]:[vlookup 用]],2,FALSE)</f>
        <v>14</v>
      </c>
      <c r="B44" t="s">
        <v>216</v>
      </c>
      <c r="C44" t="s">
        <v>142</v>
      </c>
      <c r="D44" t="s">
        <v>24</v>
      </c>
      <c r="E44" t="s">
        <v>25</v>
      </c>
      <c r="F44" t="s">
        <v>136</v>
      </c>
      <c r="G44" t="s">
        <v>71</v>
      </c>
      <c r="H44">
        <v>1</v>
      </c>
      <c r="I44" t="s">
        <v>243</v>
      </c>
      <c r="J44" t="s">
        <v>176</v>
      </c>
      <c r="K44" t="s">
        <v>172</v>
      </c>
      <c r="L44">
        <v>21</v>
      </c>
      <c r="T44" t="str">
        <f>Toss[[#This Row],[服装]]&amp;Toss[[#This Row],[名前]]&amp;Toss[[#This Row],[レアリティ]]</f>
        <v>ユニフォーム田中龍之介ICONIC</v>
      </c>
    </row>
    <row r="45" spans="1:20" x14ac:dyDescent="0.3">
      <c r="A45">
        <f>VLOOKUP(Toss[[#This Row],[No用]],SetNo[[No.用]:[vlookup 用]],2,FALSE)</f>
        <v>14</v>
      </c>
      <c r="B45" t="s">
        <v>216</v>
      </c>
      <c r="C45" t="s">
        <v>142</v>
      </c>
      <c r="D45" t="s">
        <v>24</v>
      </c>
      <c r="E45" t="s">
        <v>25</v>
      </c>
      <c r="F45" t="s">
        <v>136</v>
      </c>
      <c r="G45" t="s">
        <v>71</v>
      </c>
      <c r="H45">
        <v>1</v>
      </c>
      <c r="I45" t="s">
        <v>243</v>
      </c>
      <c r="J45" t="s">
        <v>177</v>
      </c>
      <c r="K45" t="s">
        <v>172</v>
      </c>
      <c r="L45">
        <v>27</v>
      </c>
      <c r="T45" t="str">
        <f>Toss[[#This Row],[服装]]&amp;Toss[[#This Row],[名前]]&amp;Toss[[#This Row],[レアリティ]]</f>
        <v>ユニフォーム田中龍之介ICONIC</v>
      </c>
    </row>
    <row r="46" spans="1:20" x14ac:dyDescent="0.3">
      <c r="A46">
        <f>VLOOKUP(Toss[[#This Row],[No用]],SetNo[[No.用]:[vlookup 用]],2,FALSE)</f>
        <v>15</v>
      </c>
      <c r="B46" t="s">
        <v>149</v>
      </c>
      <c r="C46" t="s">
        <v>142</v>
      </c>
      <c r="D46" t="s">
        <v>28</v>
      </c>
      <c r="E46" t="s">
        <v>25</v>
      </c>
      <c r="F46" t="s">
        <v>136</v>
      </c>
      <c r="G46" t="s">
        <v>71</v>
      </c>
      <c r="H46">
        <v>1</v>
      </c>
      <c r="I46" t="s">
        <v>243</v>
      </c>
      <c r="J46" t="s">
        <v>176</v>
      </c>
      <c r="K46" t="s">
        <v>172</v>
      </c>
      <c r="L46">
        <v>21</v>
      </c>
      <c r="T46" t="str">
        <f>Toss[[#This Row],[服装]]&amp;Toss[[#This Row],[名前]]&amp;Toss[[#This Row],[レアリティ]]</f>
        <v>制服田中龍之介ICONIC</v>
      </c>
    </row>
    <row r="47" spans="1:20" x14ac:dyDescent="0.3">
      <c r="A47">
        <f>VLOOKUP(Toss[[#This Row],[No用]],SetNo[[No.用]:[vlookup 用]],2,FALSE)</f>
        <v>15</v>
      </c>
      <c r="B47" t="s">
        <v>149</v>
      </c>
      <c r="C47" t="s">
        <v>142</v>
      </c>
      <c r="D47" t="s">
        <v>28</v>
      </c>
      <c r="E47" t="s">
        <v>25</v>
      </c>
      <c r="F47" t="s">
        <v>136</v>
      </c>
      <c r="G47" t="s">
        <v>71</v>
      </c>
      <c r="H47">
        <v>1</v>
      </c>
      <c r="I47" t="s">
        <v>243</v>
      </c>
      <c r="J47" t="s">
        <v>177</v>
      </c>
      <c r="K47" t="s">
        <v>188</v>
      </c>
      <c r="L47">
        <v>30</v>
      </c>
      <c r="T47" t="str">
        <f>Toss[[#This Row],[服装]]&amp;Toss[[#This Row],[名前]]&amp;Toss[[#This Row],[レアリティ]]</f>
        <v>制服田中龍之介ICONIC</v>
      </c>
    </row>
    <row r="48" spans="1:20" x14ac:dyDescent="0.3">
      <c r="A48">
        <f>VLOOKUP(Toss[[#This Row],[No用]],SetNo[[No.用]:[vlookup 用]],2,FALSE)</f>
        <v>16</v>
      </c>
      <c r="B48" t="s">
        <v>216</v>
      </c>
      <c r="C48" t="s">
        <v>143</v>
      </c>
      <c r="D48" t="s">
        <v>28</v>
      </c>
      <c r="E48" t="s">
        <v>25</v>
      </c>
      <c r="F48" t="s">
        <v>136</v>
      </c>
      <c r="G48" t="s">
        <v>71</v>
      </c>
      <c r="H48">
        <v>1</v>
      </c>
      <c r="I48" t="s">
        <v>243</v>
      </c>
      <c r="J48" t="s">
        <v>176</v>
      </c>
      <c r="K48" t="s">
        <v>172</v>
      </c>
      <c r="L48">
        <v>22</v>
      </c>
      <c r="T48" t="str">
        <f>Toss[[#This Row],[服装]]&amp;Toss[[#This Row],[名前]]&amp;Toss[[#This Row],[レアリティ]]</f>
        <v>ユニフォーム澤村大地ICONIC</v>
      </c>
    </row>
    <row r="49" spans="1:20" x14ac:dyDescent="0.3">
      <c r="A49">
        <f>VLOOKUP(Toss[[#This Row],[No用]],SetNo[[No.用]:[vlookup 用]],2,FALSE)</f>
        <v>16</v>
      </c>
      <c r="B49" t="s">
        <v>216</v>
      </c>
      <c r="C49" t="s">
        <v>143</v>
      </c>
      <c r="D49" t="s">
        <v>28</v>
      </c>
      <c r="E49" t="s">
        <v>25</v>
      </c>
      <c r="F49" t="s">
        <v>136</v>
      </c>
      <c r="G49" t="s">
        <v>71</v>
      </c>
      <c r="H49">
        <v>1</v>
      </c>
      <c r="I49" t="s">
        <v>243</v>
      </c>
      <c r="J49" t="s">
        <v>177</v>
      </c>
      <c r="K49" t="s">
        <v>172</v>
      </c>
      <c r="L49">
        <v>23</v>
      </c>
      <c r="T49" t="str">
        <f>Toss[[#This Row],[服装]]&amp;Toss[[#This Row],[名前]]&amp;Toss[[#This Row],[レアリティ]]</f>
        <v>ユニフォーム澤村大地ICONIC</v>
      </c>
    </row>
    <row r="50" spans="1:20" x14ac:dyDescent="0.3">
      <c r="A50">
        <f>VLOOKUP(Toss[[#This Row],[No用]],SetNo[[No.用]:[vlookup 用]],2,FALSE)</f>
        <v>17</v>
      </c>
      <c r="B50" t="s">
        <v>117</v>
      </c>
      <c r="C50" t="s">
        <v>143</v>
      </c>
      <c r="D50" t="s">
        <v>23</v>
      </c>
      <c r="E50" t="s">
        <v>25</v>
      </c>
      <c r="F50" t="s">
        <v>136</v>
      </c>
      <c r="G50" t="s">
        <v>71</v>
      </c>
      <c r="H50">
        <v>1</v>
      </c>
      <c r="I50" t="s">
        <v>243</v>
      </c>
      <c r="J50" t="s">
        <v>176</v>
      </c>
      <c r="K50" t="s">
        <v>172</v>
      </c>
      <c r="L50">
        <v>22</v>
      </c>
      <c r="T50" t="str">
        <f>Toss[[#This Row],[服装]]&amp;Toss[[#This Row],[名前]]&amp;Toss[[#This Row],[レアリティ]]</f>
        <v>プール掃除澤村大地ICONIC</v>
      </c>
    </row>
    <row r="51" spans="1:20" x14ac:dyDescent="0.3">
      <c r="A51">
        <f>VLOOKUP(Toss[[#This Row],[No用]],SetNo[[No.用]:[vlookup 用]],2,FALSE)</f>
        <v>17</v>
      </c>
      <c r="B51" t="s">
        <v>117</v>
      </c>
      <c r="C51" t="s">
        <v>143</v>
      </c>
      <c r="D51" t="s">
        <v>23</v>
      </c>
      <c r="E51" t="s">
        <v>25</v>
      </c>
      <c r="F51" t="s">
        <v>136</v>
      </c>
      <c r="G51" t="s">
        <v>71</v>
      </c>
      <c r="H51">
        <v>1</v>
      </c>
      <c r="I51" t="s">
        <v>243</v>
      </c>
      <c r="J51" t="s">
        <v>177</v>
      </c>
      <c r="K51" t="s">
        <v>172</v>
      </c>
      <c r="L51">
        <v>23</v>
      </c>
      <c r="T51" t="str">
        <f>Toss[[#This Row],[服装]]&amp;Toss[[#This Row],[名前]]&amp;Toss[[#This Row],[レアリティ]]</f>
        <v>プール掃除澤村大地ICONIC</v>
      </c>
    </row>
    <row r="52" spans="1:20" x14ac:dyDescent="0.3">
      <c r="A52">
        <f>VLOOKUP(Toss[[#This Row],[No用]],SetNo[[No.用]:[vlookup 用]],2,FALSE)</f>
        <v>18</v>
      </c>
      <c r="B52" t="s">
        <v>216</v>
      </c>
      <c r="C52" t="s">
        <v>144</v>
      </c>
      <c r="D52" t="s">
        <v>24</v>
      </c>
      <c r="E52" t="s">
        <v>31</v>
      </c>
      <c r="F52" t="s">
        <v>136</v>
      </c>
      <c r="G52" t="s">
        <v>71</v>
      </c>
      <c r="H52">
        <v>1</v>
      </c>
      <c r="I52" t="s">
        <v>243</v>
      </c>
      <c r="J52" t="s">
        <v>176</v>
      </c>
      <c r="K52" t="s">
        <v>183</v>
      </c>
      <c r="L52">
        <v>32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18</v>
      </c>
      <c r="B53" t="s">
        <v>216</v>
      </c>
      <c r="C53" t="s">
        <v>144</v>
      </c>
      <c r="D53" t="s">
        <v>24</v>
      </c>
      <c r="E53" t="s">
        <v>31</v>
      </c>
      <c r="F53" t="s">
        <v>136</v>
      </c>
      <c r="G53" t="s">
        <v>71</v>
      </c>
      <c r="H53">
        <v>1</v>
      </c>
      <c r="I53" t="s">
        <v>243</v>
      </c>
      <c r="J53" t="s">
        <v>179</v>
      </c>
      <c r="K53" t="s">
        <v>172</v>
      </c>
      <c r="L53">
        <v>29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18</v>
      </c>
      <c r="B54" t="s">
        <v>216</v>
      </c>
      <c r="C54" t="s">
        <v>144</v>
      </c>
      <c r="D54" t="s">
        <v>24</v>
      </c>
      <c r="E54" t="s">
        <v>31</v>
      </c>
      <c r="F54" t="s">
        <v>136</v>
      </c>
      <c r="G54" t="s">
        <v>71</v>
      </c>
      <c r="H54">
        <v>1</v>
      </c>
      <c r="I54" t="s">
        <v>243</v>
      </c>
      <c r="J54" t="s">
        <v>245</v>
      </c>
      <c r="K54" t="s">
        <v>183</v>
      </c>
      <c r="L54">
        <v>35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18</v>
      </c>
      <c r="B55" t="s">
        <v>216</v>
      </c>
      <c r="C55" t="s">
        <v>144</v>
      </c>
      <c r="D55" t="s">
        <v>24</v>
      </c>
      <c r="E55" t="s">
        <v>31</v>
      </c>
      <c r="F55" t="s">
        <v>136</v>
      </c>
      <c r="G55" t="s">
        <v>71</v>
      </c>
      <c r="H55">
        <v>1</v>
      </c>
      <c r="I55" t="s">
        <v>243</v>
      </c>
      <c r="J55" t="s">
        <v>182</v>
      </c>
      <c r="K55" t="s">
        <v>172</v>
      </c>
      <c r="L55">
        <v>24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216</v>
      </c>
      <c r="C56" t="s">
        <v>144</v>
      </c>
      <c r="D56" t="s">
        <v>24</v>
      </c>
      <c r="E56" t="s">
        <v>31</v>
      </c>
      <c r="F56" t="s">
        <v>136</v>
      </c>
      <c r="G56" t="s">
        <v>71</v>
      </c>
      <c r="H56">
        <v>1</v>
      </c>
      <c r="I56" t="s">
        <v>243</v>
      </c>
      <c r="J56" t="s">
        <v>244</v>
      </c>
      <c r="K56" t="s">
        <v>172</v>
      </c>
      <c r="L56">
        <v>24</v>
      </c>
      <c r="T56" t="str">
        <f>Toss[[#This Row],[服装]]&amp;Toss[[#This Row],[名前]]&amp;Toss[[#This Row],[レアリティ]]</f>
        <v>ユニフォーム菅原考支ICONIC</v>
      </c>
    </row>
    <row r="57" spans="1:20" x14ac:dyDescent="0.3">
      <c r="A57">
        <f>VLOOKUP(Toss[[#This Row],[No用]],SetNo[[No.用]:[vlookup 用]],2,FALSE)</f>
        <v>18</v>
      </c>
      <c r="B57" t="s">
        <v>216</v>
      </c>
      <c r="C57" t="s">
        <v>144</v>
      </c>
      <c r="D57" t="s">
        <v>24</v>
      </c>
      <c r="E57" t="s">
        <v>31</v>
      </c>
      <c r="F57" t="s">
        <v>136</v>
      </c>
      <c r="G57" t="s">
        <v>71</v>
      </c>
      <c r="H57">
        <v>1</v>
      </c>
      <c r="I57" t="s">
        <v>243</v>
      </c>
      <c r="J57" t="s">
        <v>193</v>
      </c>
      <c r="K57" t="s">
        <v>236</v>
      </c>
      <c r="L57">
        <v>37</v>
      </c>
      <c r="N57">
        <v>47</v>
      </c>
      <c r="T57" t="str">
        <f>Toss[[#This Row],[服装]]&amp;Toss[[#This Row],[名前]]&amp;Toss[[#This Row],[レアリティ]]</f>
        <v>ユニフォーム菅原考支ICONIC</v>
      </c>
    </row>
    <row r="58" spans="1:20" x14ac:dyDescent="0.3">
      <c r="A58">
        <f>VLOOKUP(Toss[[#This Row],[No用]],SetNo[[No.用]:[vlookup 用]],2,FALSE)</f>
        <v>19</v>
      </c>
      <c r="B58" t="s">
        <v>117</v>
      </c>
      <c r="C58" t="s">
        <v>144</v>
      </c>
      <c r="D58" t="s">
        <v>28</v>
      </c>
      <c r="E58" t="s">
        <v>31</v>
      </c>
      <c r="F58" t="s">
        <v>136</v>
      </c>
      <c r="G58" t="s">
        <v>71</v>
      </c>
      <c r="H58">
        <v>1</v>
      </c>
      <c r="I58" t="s">
        <v>243</v>
      </c>
      <c r="J58" t="s">
        <v>176</v>
      </c>
      <c r="K58" t="s">
        <v>183</v>
      </c>
      <c r="L58">
        <v>32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19</v>
      </c>
      <c r="B59" t="s">
        <v>117</v>
      </c>
      <c r="C59" t="s">
        <v>144</v>
      </c>
      <c r="D59" t="s">
        <v>28</v>
      </c>
      <c r="E59" t="s">
        <v>31</v>
      </c>
      <c r="F59" t="s">
        <v>136</v>
      </c>
      <c r="G59" t="s">
        <v>71</v>
      </c>
      <c r="H59">
        <v>1</v>
      </c>
      <c r="I59" t="s">
        <v>243</v>
      </c>
      <c r="J59" t="s">
        <v>179</v>
      </c>
      <c r="K59" t="s">
        <v>172</v>
      </c>
      <c r="L59">
        <v>29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19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243</v>
      </c>
      <c r="J60" t="s">
        <v>245</v>
      </c>
      <c r="K60" t="s">
        <v>183</v>
      </c>
      <c r="L60">
        <v>35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19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243</v>
      </c>
      <c r="J61" t="s">
        <v>182</v>
      </c>
      <c r="K61" t="s">
        <v>188</v>
      </c>
      <c r="L61">
        <v>27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117</v>
      </c>
      <c r="C62" t="s">
        <v>144</v>
      </c>
      <c r="D62" t="s">
        <v>28</v>
      </c>
      <c r="E62" t="s">
        <v>31</v>
      </c>
      <c r="F62" t="s">
        <v>136</v>
      </c>
      <c r="G62" t="s">
        <v>71</v>
      </c>
      <c r="H62">
        <v>1</v>
      </c>
      <c r="I62" t="s">
        <v>243</v>
      </c>
      <c r="J62" t="s">
        <v>244</v>
      </c>
      <c r="K62" t="s">
        <v>172</v>
      </c>
      <c r="L62">
        <v>24</v>
      </c>
      <c r="T62" t="str">
        <f>Toss[[#This Row],[服装]]&amp;Toss[[#This Row],[名前]]&amp;Toss[[#This Row],[レアリティ]]</f>
        <v>プール掃除菅原考支ICONIC</v>
      </c>
    </row>
    <row r="63" spans="1:20" x14ac:dyDescent="0.3">
      <c r="A63">
        <f>VLOOKUP(Toss[[#This Row],[No用]],SetNo[[No.用]:[vlookup 用]],2,FALSE)</f>
        <v>19</v>
      </c>
      <c r="B63" t="s">
        <v>117</v>
      </c>
      <c r="C63" t="s">
        <v>144</v>
      </c>
      <c r="D63" t="s">
        <v>28</v>
      </c>
      <c r="E63" t="s">
        <v>31</v>
      </c>
      <c r="F63" t="s">
        <v>136</v>
      </c>
      <c r="G63" t="s">
        <v>71</v>
      </c>
      <c r="H63">
        <v>1</v>
      </c>
      <c r="I63" t="s">
        <v>243</v>
      </c>
      <c r="J63" t="s">
        <v>193</v>
      </c>
      <c r="K63" t="s">
        <v>236</v>
      </c>
      <c r="L63">
        <v>37</v>
      </c>
      <c r="N63">
        <v>47</v>
      </c>
      <c r="T63" t="str">
        <f>Toss[[#This Row],[服装]]&amp;Toss[[#This Row],[名前]]&amp;Toss[[#This Row],[レアリティ]]</f>
        <v>プール掃除菅原考支ICONIC</v>
      </c>
    </row>
    <row r="64" spans="1:20" x14ac:dyDescent="0.3">
      <c r="A64">
        <f>VLOOKUP(Toss[[#This Row],[No用]],SetNo[[No.用]:[vlookup 用]],2,FALSE)</f>
        <v>20</v>
      </c>
      <c r="B64" t="s">
        <v>216</v>
      </c>
      <c r="C64" t="s">
        <v>145</v>
      </c>
      <c r="D64" t="s">
        <v>28</v>
      </c>
      <c r="E64" t="s">
        <v>25</v>
      </c>
      <c r="F64" t="s">
        <v>136</v>
      </c>
      <c r="G64" t="s">
        <v>71</v>
      </c>
      <c r="H64">
        <v>1</v>
      </c>
      <c r="I64" t="s">
        <v>243</v>
      </c>
      <c r="J64" t="s">
        <v>176</v>
      </c>
      <c r="K64" t="s">
        <v>172</v>
      </c>
      <c r="L64">
        <v>21</v>
      </c>
      <c r="T64" t="str">
        <f>Toss[[#This Row],[服装]]&amp;Toss[[#This Row],[名前]]&amp;Toss[[#This Row],[レアリティ]]</f>
        <v>ユニフォーム東峰旭ICONIC</v>
      </c>
    </row>
    <row r="65" spans="1:20" x14ac:dyDescent="0.3">
      <c r="A65">
        <f>VLOOKUP(Toss[[#This Row],[No用]],SetNo[[No.用]:[vlookup 用]],2,FALSE)</f>
        <v>20</v>
      </c>
      <c r="B65" t="s">
        <v>216</v>
      </c>
      <c r="C65" t="s">
        <v>145</v>
      </c>
      <c r="D65" t="s">
        <v>28</v>
      </c>
      <c r="E65" t="s">
        <v>25</v>
      </c>
      <c r="F65" t="s">
        <v>136</v>
      </c>
      <c r="G65" t="s">
        <v>71</v>
      </c>
      <c r="H65">
        <v>1</v>
      </c>
      <c r="I65" t="s">
        <v>243</v>
      </c>
      <c r="J65" t="s">
        <v>177</v>
      </c>
      <c r="K65" t="s">
        <v>172</v>
      </c>
      <c r="L65">
        <v>21</v>
      </c>
      <c r="T65" t="str">
        <f>Toss[[#This Row],[服装]]&amp;Toss[[#This Row],[名前]]&amp;Toss[[#This Row],[レアリティ]]</f>
        <v>ユニフォーム東峰旭ICONIC</v>
      </c>
    </row>
    <row r="66" spans="1:20" x14ac:dyDescent="0.3">
      <c r="A66">
        <f>VLOOKUP(Toss[[#This Row],[No用]],SetNo[[No.用]:[vlookup 用]],2,FALSE)</f>
        <v>21</v>
      </c>
      <c r="B66" t="s">
        <v>117</v>
      </c>
      <c r="C66" t="s">
        <v>145</v>
      </c>
      <c r="D66" t="s">
        <v>23</v>
      </c>
      <c r="E66" t="s">
        <v>25</v>
      </c>
      <c r="F66" t="s">
        <v>136</v>
      </c>
      <c r="G66" t="s">
        <v>71</v>
      </c>
      <c r="H66">
        <v>1</v>
      </c>
      <c r="I66" t="s">
        <v>243</v>
      </c>
      <c r="J66" t="s">
        <v>176</v>
      </c>
      <c r="K66" t="s">
        <v>172</v>
      </c>
      <c r="L66">
        <v>19</v>
      </c>
      <c r="T66" t="str">
        <f>Toss[[#This Row],[服装]]&amp;Toss[[#This Row],[名前]]&amp;Toss[[#This Row],[レアリティ]]</f>
        <v>プール掃除東峰旭ICONIC</v>
      </c>
    </row>
    <row r="67" spans="1:20" x14ac:dyDescent="0.3">
      <c r="A67">
        <f>VLOOKUP(Toss[[#This Row],[No用]],SetNo[[No.用]:[vlookup 用]],2,FALSE)</f>
        <v>21</v>
      </c>
      <c r="B67" t="s">
        <v>117</v>
      </c>
      <c r="C67" t="s">
        <v>145</v>
      </c>
      <c r="D67" t="s">
        <v>23</v>
      </c>
      <c r="E67" t="s">
        <v>25</v>
      </c>
      <c r="F67" t="s">
        <v>136</v>
      </c>
      <c r="G67" t="s">
        <v>71</v>
      </c>
      <c r="H67">
        <v>1</v>
      </c>
      <c r="I67" t="s">
        <v>243</v>
      </c>
      <c r="J67" t="s">
        <v>177</v>
      </c>
      <c r="K67" t="s">
        <v>172</v>
      </c>
      <c r="L67">
        <v>19</v>
      </c>
      <c r="T67" t="str">
        <f>Toss[[#This Row],[服装]]&amp;Toss[[#This Row],[名前]]&amp;Toss[[#This Row],[レアリティ]]</f>
        <v>プール掃除東峰旭ICONIC</v>
      </c>
    </row>
    <row r="68" spans="1:20" x14ac:dyDescent="0.3">
      <c r="A68">
        <f>VLOOKUP(Toss[[#This Row],[No用]],SetNo[[No.用]:[vlookup 用]],2,FALSE)</f>
        <v>22</v>
      </c>
      <c r="B68" t="s">
        <v>216</v>
      </c>
      <c r="C68" t="s">
        <v>145</v>
      </c>
      <c r="D68" t="s">
        <v>28</v>
      </c>
      <c r="E68" t="s">
        <v>25</v>
      </c>
      <c r="F68" t="s">
        <v>136</v>
      </c>
      <c r="G68" t="s">
        <v>229</v>
      </c>
      <c r="H68">
        <v>1</v>
      </c>
      <c r="I68" t="s">
        <v>243</v>
      </c>
      <c r="J68" t="s">
        <v>176</v>
      </c>
      <c r="K68" t="s">
        <v>172</v>
      </c>
      <c r="L68">
        <v>21</v>
      </c>
      <c r="T68" t="str">
        <f>Toss[[#This Row],[服装]]&amp;Toss[[#This Row],[名前]]&amp;Toss[[#This Row],[レアリティ]]</f>
        <v>ユニフォーム東峰旭YELL</v>
      </c>
    </row>
    <row r="69" spans="1:20" x14ac:dyDescent="0.3">
      <c r="A69">
        <f>VLOOKUP(Toss[[#This Row],[No用]],SetNo[[No.用]:[vlookup 用]],2,FALSE)</f>
        <v>22</v>
      </c>
      <c r="B69" t="s">
        <v>216</v>
      </c>
      <c r="C69" t="s">
        <v>145</v>
      </c>
      <c r="D69" t="s">
        <v>28</v>
      </c>
      <c r="E69" t="s">
        <v>25</v>
      </c>
      <c r="F69" t="s">
        <v>136</v>
      </c>
      <c r="G69" t="s">
        <v>229</v>
      </c>
      <c r="H69">
        <v>1</v>
      </c>
      <c r="I69" t="s">
        <v>243</v>
      </c>
      <c r="J69" t="s">
        <v>177</v>
      </c>
      <c r="K69" t="s">
        <v>172</v>
      </c>
      <c r="L69">
        <v>21</v>
      </c>
      <c r="T69" t="str">
        <f>Toss[[#This Row],[服装]]&amp;Toss[[#This Row],[名前]]&amp;Toss[[#This Row],[レアリティ]]</f>
        <v>ユニフォーム東峰旭YELL</v>
      </c>
    </row>
    <row r="70" spans="1:20" x14ac:dyDescent="0.3">
      <c r="A70">
        <f>VLOOKUP(Toss[[#This Row],[No用]],SetNo[[No.用]:[vlookup 用]],2,FALSE)</f>
        <v>23</v>
      </c>
      <c r="B70" t="s">
        <v>216</v>
      </c>
      <c r="C70" t="s">
        <v>146</v>
      </c>
      <c r="D70" t="s">
        <v>24</v>
      </c>
      <c r="E70" t="s">
        <v>25</v>
      </c>
      <c r="F70" t="s">
        <v>136</v>
      </c>
      <c r="G70" t="s">
        <v>71</v>
      </c>
      <c r="H70">
        <v>1</v>
      </c>
      <c r="I70" t="s">
        <v>243</v>
      </c>
      <c r="J70" t="s">
        <v>176</v>
      </c>
      <c r="K70" t="s">
        <v>172</v>
      </c>
      <c r="L70">
        <v>22</v>
      </c>
      <c r="T70" t="str">
        <f>Toss[[#This Row],[服装]]&amp;Toss[[#This Row],[名前]]&amp;Toss[[#This Row],[レアリティ]]</f>
        <v>ユニフォーム縁下力ICONIC</v>
      </c>
    </row>
    <row r="71" spans="1:20" x14ac:dyDescent="0.3">
      <c r="A71">
        <f>VLOOKUP(Toss[[#This Row],[No用]],SetNo[[No.用]:[vlookup 用]],2,FALSE)</f>
        <v>24</v>
      </c>
      <c r="B71" t="s">
        <v>400</v>
      </c>
      <c r="C71" t="s">
        <v>146</v>
      </c>
      <c r="D71" t="s">
        <v>28</v>
      </c>
      <c r="E71" t="s">
        <v>25</v>
      </c>
      <c r="F71" t="s">
        <v>136</v>
      </c>
      <c r="G71" t="s">
        <v>71</v>
      </c>
      <c r="H71">
        <v>1</v>
      </c>
      <c r="I71" t="s">
        <v>243</v>
      </c>
      <c r="J71" t="s">
        <v>176</v>
      </c>
      <c r="K71" t="s">
        <v>172</v>
      </c>
      <c r="L71">
        <v>22</v>
      </c>
      <c r="T71" t="str">
        <f>Toss[[#This Row],[服装]]&amp;Toss[[#This Row],[名前]]&amp;Toss[[#This Row],[レアリティ]]</f>
        <v>探偵縁下力ICONIC</v>
      </c>
    </row>
    <row r="72" spans="1:20" x14ac:dyDescent="0.3">
      <c r="A72">
        <f>VLOOKUP(Toss[[#This Row],[No用]],SetNo[[No.用]:[vlookup 用]],2,FALSE)</f>
        <v>25</v>
      </c>
      <c r="B72" t="s">
        <v>216</v>
      </c>
      <c r="C72" t="s">
        <v>147</v>
      </c>
      <c r="D72" t="s">
        <v>24</v>
      </c>
      <c r="E72" t="s">
        <v>25</v>
      </c>
      <c r="F72" t="s">
        <v>136</v>
      </c>
      <c r="G72" t="s">
        <v>71</v>
      </c>
      <c r="H72">
        <v>1</v>
      </c>
      <c r="I72" t="s">
        <v>243</v>
      </c>
      <c r="J72" t="s">
        <v>176</v>
      </c>
      <c r="K72" t="s">
        <v>172</v>
      </c>
      <c r="L72">
        <v>20</v>
      </c>
      <c r="T72" t="str">
        <f>Toss[[#This Row],[服装]]&amp;Toss[[#This Row],[名前]]&amp;Toss[[#This Row],[レアリティ]]</f>
        <v>ユニフォーム木下久志ICONIC</v>
      </c>
    </row>
    <row r="73" spans="1:20" x14ac:dyDescent="0.3">
      <c r="A73">
        <f>VLOOKUP(Toss[[#This Row],[No用]],SetNo[[No.用]:[vlookup 用]],2,FALSE)</f>
        <v>25</v>
      </c>
      <c r="B73" t="s">
        <v>216</v>
      </c>
      <c r="C73" t="s">
        <v>147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243</v>
      </c>
      <c r="J73" t="s">
        <v>177</v>
      </c>
      <c r="K73" t="s">
        <v>172</v>
      </c>
      <c r="L73">
        <v>21</v>
      </c>
      <c r="T73" t="str">
        <f>Toss[[#This Row],[服装]]&amp;Toss[[#This Row],[名前]]&amp;Toss[[#This Row],[レアリティ]]</f>
        <v>ユニフォーム木下久志ICONIC</v>
      </c>
    </row>
    <row r="74" spans="1:20" x14ac:dyDescent="0.3">
      <c r="A74">
        <f>VLOOKUP(Toss[[#This Row],[No用]],SetNo[[No.用]:[vlookup 用]],2,FALSE)</f>
        <v>26</v>
      </c>
      <c r="B74" t="s">
        <v>216</v>
      </c>
      <c r="C74" t="s">
        <v>148</v>
      </c>
      <c r="D74" t="s">
        <v>24</v>
      </c>
      <c r="E74" t="s">
        <v>26</v>
      </c>
      <c r="F74" t="s">
        <v>136</v>
      </c>
      <c r="G74" t="s">
        <v>71</v>
      </c>
      <c r="H74">
        <v>1</v>
      </c>
      <c r="I74" t="s">
        <v>243</v>
      </c>
      <c r="J74" t="s">
        <v>176</v>
      </c>
      <c r="K74" t="s">
        <v>172</v>
      </c>
      <c r="L74">
        <v>21</v>
      </c>
      <c r="T74" t="str">
        <f>Toss[[#This Row],[服装]]&amp;Toss[[#This Row],[名前]]&amp;Toss[[#This Row],[レアリティ]]</f>
        <v>ユニフォーム成田一仁ICONIC</v>
      </c>
    </row>
    <row r="75" spans="1:20" x14ac:dyDescent="0.3">
      <c r="A75">
        <f>VLOOKUP(Toss[[#This Row],[No用]],SetNo[[No.用]:[vlookup 用]],2,FALSE)</f>
        <v>26</v>
      </c>
      <c r="B75" t="s">
        <v>216</v>
      </c>
      <c r="C75" t="s">
        <v>148</v>
      </c>
      <c r="D75" t="s">
        <v>24</v>
      </c>
      <c r="E75" t="s">
        <v>26</v>
      </c>
      <c r="F75" t="s">
        <v>136</v>
      </c>
      <c r="G75" t="s">
        <v>71</v>
      </c>
      <c r="H75">
        <v>1</v>
      </c>
      <c r="I75" t="s">
        <v>243</v>
      </c>
      <c r="J75" t="s">
        <v>177</v>
      </c>
      <c r="K75" t="s">
        <v>172</v>
      </c>
      <c r="L75">
        <v>24</v>
      </c>
      <c r="T75" t="str">
        <f>Toss[[#This Row],[服装]]&amp;Toss[[#This Row],[名前]]&amp;Toss[[#This Row],[レアリティ]]</f>
        <v>ユニフォーム成田一仁ICONIC</v>
      </c>
    </row>
    <row r="76" spans="1:20" x14ac:dyDescent="0.3">
      <c r="A76">
        <f>VLOOKUP(Toss[[#This Row],[No用]],SetNo[[No.用]:[vlookup 用]],2,FALSE)</f>
        <v>27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243</v>
      </c>
      <c r="J76" t="s">
        <v>176</v>
      </c>
      <c r="K76" t="s">
        <v>183</v>
      </c>
      <c r="L76">
        <v>30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27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243</v>
      </c>
      <c r="J77" t="s">
        <v>179</v>
      </c>
      <c r="K77" t="s">
        <v>183</v>
      </c>
      <c r="L77">
        <v>31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27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243</v>
      </c>
      <c r="J78" t="s">
        <v>182</v>
      </c>
      <c r="K78" t="s">
        <v>172</v>
      </c>
      <c r="L78">
        <v>31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27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243</v>
      </c>
      <c r="J79" t="s">
        <v>244</v>
      </c>
      <c r="K79" t="s">
        <v>183</v>
      </c>
      <c r="L79">
        <v>33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27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243</v>
      </c>
      <c r="J80" t="s">
        <v>177</v>
      </c>
      <c r="K80" t="s">
        <v>172</v>
      </c>
      <c r="L80">
        <v>24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108</v>
      </c>
      <c r="C81" t="s">
        <v>39</v>
      </c>
      <c r="D81" t="s">
        <v>24</v>
      </c>
      <c r="E81" t="s">
        <v>31</v>
      </c>
      <c r="F81" t="s">
        <v>27</v>
      </c>
      <c r="G81" t="s">
        <v>71</v>
      </c>
      <c r="H81">
        <v>1</v>
      </c>
      <c r="I81" t="s">
        <v>243</v>
      </c>
      <c r="J81" t="s">
        <v>193</v>
      </c>
      <c r="K81" t="s">
        <v>236</v>
      </c>
      <c r="L81">
        <v>42</v>
      </c>
      <c r="N81">
        <v>52</v>
      </c>
      <c r="T81" t="str">
        <f>Toss[[#This Row],[服装]]&amp;Toss[[#This Row],[名前]]&amp;Toss[[#This Row],[レアリティ]]</f>
        <v>ユニフォーム孤爪研磨ICONIC</v>
      </c>
    </row>
    <row r="82" spans="1:20" x14ac:dyDescent="0.3">
      <c r="A82">
        <f>VLOOKUP(Toss[[#This Row],[No用]],SetNo[[No.用]:[vlookup 用]],2,FALSE)</f>
        <v>27</v>
      </c>
      <c r="B82" t="s">
        <v>108</v>
      </c>
      <c r="C82" t="s">
        <v>39</v>
      </c>
      <c r="D82" t="s">
        <v>24</v>
      </c>
      <c r="E82" t="s">
        <v>31</v>
      </c>
      <c r="F82" t="s">
        <v>27</v>
      </c>
      <c r="G82" t="s">
        <v>71</v>
      </c>
      <c r="H82">
        <v>1</v>
      </c>
      <c r="I82" t="s">
        <v>243</v>
      </c>
      <c r="J82" t="s">
        <v>193</v>
      </c>
      <c r="K82" t="s">
        <v>236</v>
      </c>
      <c r="L82">
        <v>42</v>
      </c>
      <c r="N82">
        <v>52</v>
      </c>
      <c r="P82" s="3" t="s">
        <v>404</v>
      </c>
      <c r="T82" t="str">
        <f>Toss[[#This Row],[服装]]&amp;Toss[[#This Row],[名前]]&amp;Toss[[#This Row],[レアリティ]]</f>
        <v>ユニフォーム孤爪研磨ICONIC</v>
      </c>
    </row>
    <row r="83" spans="1:20" x14ac:dyDescent="0.3">
      <c r="A83">
        <f>VLOOKUP(Toss[[#This Row],[No用]],SetNo[[No.用]:[vlookup 用]],2,FALSE)</f>
        <v>28</v>
      </c>
      <c r="B83" t="s">
        <v>149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243</v>
      </c>
      <c r="J83" t="s">
        <v>176</v>
      </c>
      <c r="K83" t="s">
        <v>289</v>
      </c>
      <c r="L83">
        <v>30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28</v>
      </c>
      <c r="B84" t="s">
        <v>149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243</v>
      </c>
      <c r="J84" t="s">
        <v>179</v>
      </c>
      <c r="K84" t="s">
        <v>289</v>
      </c>
      <c r="L84">
        <v>31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28</v>
      </c>
      <c r="B85" t="s">
        <v>149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243</v>
      </c>
      <c r="J85" t="s">
        <v>182</v>
      </c>
      <c r="K85" t="s">
        <v>188</v>
      </c>
      <c r="L85">
        <v>32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28</v>
      </c>
      <c r="B86" t="s">
        <v>149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243</v>
      </c>
      <c r="J86" t="s">
        <v>244</v>
      </c>
      <c r="K86" t="s">
        <v>183</v>
      </c>
      <c r="L86">
        <v>33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149</v>
      </c>
      <c r="C87" t="s">
        <v>39</v>
      </c>
      <c r="D87" t="s">
        <v>90</v>
      </c>
      <c r="E87" t="s">
        <v>31</v>
      </c>
      <c r="F87" t="s">
        <v>27</v>
      </c>
      <c r="G87" t="s">
        <v>71</v>
      </c>
      <c r="H87">
        <v>1</v>
      </c>
      <c r="I87" t="s">
        <v>243</v>
      </c>
      <c r="J87" t="s">
        <v>177</v>
      </c>
      <c r="K87" t="s">
        <v>172</v>
      </c>
      <c r="L87">
        <v>24</v>
      </c>
      <c r="T87" t="str">
        <f>Toss[[#This Row],[服装]]&amp;Toss[[#This Row],[名前]]&amp;Toss[[#This Row],[レアリティ]]</f>
        <v>制服孤爪研磨ICONIC</v>
      </c>
    </row>
    <row r="88" spans="1:20" x14ac:dyDescent="0.3">
      <c r="A88">
        <f>VLOOKUP(Toss[[#This Row],[No用]],SetNo[[No.用]:[vlookup 用]],2,FALSE)</f>
        <v>28</v>
      </c>
      <c r="B88" t="s">
        <v>149</v>
      </c>
      <c r="C88" t="s">
        <v>39</v>
      </c>
      <c r="D88" t="s">
        <v>90</v>
      </c>
      <c r="E88" t="s">
        <v>31</v>
      </c>
      <c r="F88" t="s">
        <v>27</v>
      </c>
      <c r="G88" t="s">
        <v>71</v>
      </c>
      <c r="H88">
        <v>1</v>
      </c>
      <c r="I88" t="s">
        <v>243</v>
      </c>
      <c r="J88" t="s">
        <v>193</v>
      </c>
      <c r="K88" t="s">
        <v>236</v>
      </c>
      <c r="L88">
        <v>42</v>
      </c>
      <c r="N88">
        <v>52</v>
      </c>
      <c r="T88" t="str">
        <f>Toss[[#This Row],[服装]]&amp;Toss[[#This Row],[名前]]&amp;Toss[[#This Row],[レアリティ]]</f>
        <v>制服孤爪研磨ICONIC</v>
      </c>
    </row>
    <row r="89" spans="1:20" x14ac:dyDescent="0.3">
      <c r="A89">
        <f>VLOOKUP(Toss[[#This Row],[No用]],SetNo[[No.用]:[vlookup 用]],2,FALSE)</f>
        <v>29</v>
      </c>
      <c r="B89" t="s">
        <v>150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243</v>
      </c>
      <c r="J89" t="s">
        <v>176</v>
      </c>
      <c r="K89" t="s">
        <v>183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29</v>
      </c>
      <c r="B90" t="s">
        <v>150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243</v>
      </c>
      <c r="J90" t="s">
        <v>179</v>
      </c>
      <c r="K90" t="s">
        <v>183</v>
      </c>
      <c r="L90">
        <v>31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29</v>
      </c>
      <c r="B91" t="s">
        <v>150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243</v>
      </c>
      <c r="J91" t="s">
        <v>182</v>
      </c>
      <c r="K91" t="s">
        <v>172</v>
      </c>
      <c r="L91">
        <v>31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29</v>
      </c>
      <c r="B92" t="s">
        <v>150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243</v>
      </c>
      <c r="J92" t="s">
        <v>244</v>
      </c>
      <c r="K92" t="s">
        <v>172</v>
      </c>
      <c r="L92">
        <v>30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29</v>
      </c>
      <c r="B93" t="s">
        <v>150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243</v>
      </c>
      <c r="J93" t="s">
        <v>177</v>
      </c>
      <c r="K93" t="s">
        <v>172</v>
      </c>
      <c r="L93">
        <v>24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150</v>
      </c>
      <c r="C94" t="s">
        <v>39</v>
      </c>
      <c r="D94" t="s">
        <v>77</v>
      </c>
      <c r="E94" t="s">
        <v>31</v>
      </c>
      <c r="F94" t="s">
        <v>27</v>
      </c>
      <c r="G94" t="s">
        <v>71</v>
      </c>
      <c r="H94">
        <v>1</v>
      </c>
      <c r="I94" t="s">
        <v>243</v>
      </c>
      <c r="J94" t="s">
        <v>244</v>
      </c>
      <c r="K94" t="s">
        <v>236</v>
      </c>
      <c r="L94">
        <v>42</v>
      </c>
      <c r="N94">
        <v>52</v>
      </c>
      <c r="T94" t="str">
        <f>Toss[[#This Row],[服装]]&amp;Toss[[#This Row],[名前]]&amp;Toss[[#This Row],[レアリティ]]</f>
        <v>夏祭り孤爪研磨ICONIC</v>
      </c>
    </row>
    <row r="95" spans="1:20" x14ac:dyDescent="0.3">
      <c r="A95">
        <f>VLOOKUP(Toss[[#This Row],[No用]],SetNo[[No.用]:[vlookup 用]],2,FALSE)</f>
        <v>29</v>
      </c>
      <c r="B95" t="s">
        <v>150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243</v>
      </c>
      <c r="J95" t="s">
        <v>193</v>
      </c>
      <c r="K95" t="s">
        <v>236</v>
      </c>
      <c r="L95">
        <v>42</v>
      </c>
      <c r="N95">
        <v>52</v>
      </c>
      <c r="P95" s="3" t="s">
        <v>404</v>
      </c>
      <c r="T95" t="str">
        <f>Toss[[#This Row],[服装]]&amp;Toss[[#This Row],[名前]]&amp;Toss[[#This Row],[レアリティ]]</f>
        <v>夏祭り孤爪研磨ICONIC</v>
      </c>
    </row>
    <row r="96" spans="1:20" x14ac:dyDescent="0.3">
      <c r="A96">
        <f>VLOOKUP(Toss[[#This Row],[No用]],SetNo[[No.用]:[vlookup 用]],2,FALSE)</f>
        <v>30</v>
      </c>
      <c r="B96" t="s">
        <v>108</v>
      </c>
      <c r="C96" t="s">
        <v>40</v>
      </c>
      <c r="D96" t="s">
        <v>23</v>
      </c>
      <c r="E96" t="s">
        <v>26</v>
      </c>
      <c r="F96" t="s">
        <v>27</v>
      </c>
      <c r="G96" t="s">
        <v>71</v>
      </c>
      <c r="H96">
        <v>1</v>
      </c>
      <c r="I96" t="s">
        <v>243</v>
      </c>
      <c r="J96" t="s">
        <v>176</v>
      </c>
      <c r="K96" t="s">
        <v>172</v>
      </c>
      <c r="L96">
        <v>21</v>
      </c>
      <c r="T96" t="str">
        <f>Toss[[#This Row],[服装]]&amp;Toss[[#This Row],[名前]]&amp;Toss[[#This Row],[レアリティ]]</f>
        <v>ユニフォーム黒尾鉄朗ICONIC</v>
      </c>
    </row>
    <row r="97" spans="1:20" x14ac:dyDescent="0.3">
      <c r="A97">
        <f>VLOOKUP(Toss[[#This Row],[No用]],SetNo[[No.用]:[vlookup 用]],2,FALSE)</f>
        <v>30</v>
      </c>
      <c r="B97" t="s">
        <v>108</v>
      </c>
      <c r="C97" t="s">
        <v>40</v>
      </c>
      <c r="D97" t="s">
        <v>23</v>
      </c>
      <c r="E97" t="s">
        <v>26</v>
      </c>
      <c r="F97" t="s">
        <v>27</v>
      </c>
      <c r="G97" t="s">
        <v>71</v>
      </c>
      <c r="H97">
        <v>1</v>
      </c>
      <c r="I97" t="s">
        <v>243</v>
      </c>
      <c r="J97" t="s">
        <v>177</v>
      </c>
      <c r="K97" t="s">
        <v>172</v>
      </c>
      <c r="L97">
        <v>29</v>
      </c>
      <c r="T97" t="str">
        <f>Toss[[#This Row],[服装]]&amp;Toss[[#This Row],[名前]]&amp;Toss[[#This Row],[レアリティ]]</f>
        <v>ユニフォーム黒尾鉄朗ICONIC</v>
      </c>
    </row>
    <row r="98" spans="1:20" x14ac:dyDescent="0.3">
      <c r="A98">
        <f>VLOOKUP(Toss[[#This Row],[No用]],SetNo[[No.用]:[vlookup 用]],2,FALSE)</f>
        <v>31</v>
      </c>
      <c r="B98" t="s">
        <v>149</v>
      </c>
      <c r="C98" t="s">
        <v>40</v>
      </c>
      <c r="D98" t="s">
        <v>73</v>
      </c>
      <c r="E98" t="s">
        <v>26</v>
      </c>
      <c r="F98" t="s">
        <v>27</v>
      </c>
      <c r="G98" t="s">
        <v>71</v>
      </c>
      <c r="H98">
        <v>1</v>
      </c>
      <c r="I98" t="s">
        <v>243</v>
      </c>
      <c r="J98" t="s">
        <v>176</v>
      </c>
      <c r="K98" t="s">
        <v>172</v>
      </c>
      <c r="L98">
        <v>21</v>
      </c>
      <c r="T98" t="str">
        <f>Toss[[#This Row],[服装]]&amp;Toss[[#This Row],[名前]]&amp;Toss[[#This Row],[レアリティ]]</f>
        <v>制服黒尾鉄朗ICONIC</v>
      </c>
    </row>
    <row r="99" spans="1:20" x14ac:dyDescent="0.3">
      <c r="A99">
        <f>VLOOKUP(Toss[[#This Row],[No用]],SetNo[[No.用]:[vlookup 用]],2,FALSE)</f>
        <v>31</v>
      </c>
      <c r="B99" t="s">
        <v>149</v>
      </c>
      <c r="C99" t="s">
        <v>40</v>
      </c>
      <c r="D99" t="s">
        <v>73</v>
      </c>
      <c r="E99" t="s">
        <v>26</v>
      </c>
      <c r="F99" t="s">
        <v>27</v>
      </c>
      <c r="G99" t="s">
        <v>71</v>
      </c>
      <c r="H99">
        <v>1</v>
      </c>
      <c r="I99" t="s">
        <v>243</v>
      </c>
      <c r="J99" t="s">
        <v>177</v>
      </c>
      <c r="K99" t="s">
        <v>172</v>
      </c>
      <c r="L99">
        <v>29</v>
      </c>
      <c r="T99" t="str">
        <f>Toss[[#This Row],[服装]]&amp;Toss[[#This Row],[名前]]&amp;Toss[[#This Row],[レアリティ]]</f>
        <v>制服黒尾鉄朗ICONIC</v>
      </c>
    </row>
    <row r="100" spans="1:20" x14ac:dyDescent="0.3">
      <c r="A100">
        <f>VLOOKUP(Toss[[#This Row],[No用]],SetNo[[No.用]:[vlookup 用]],2,FALSE)</f>
        <v>32</v>
      </c>
      <c r="B100" t="s">
        <v>150</v>
      </c>
      <c r="C100" t="s">
        <v>40</v>
      </c>
      <c r="D100" t="s">
        <v>90</v>
      </c>
      <c r="E100" t="s">
        <v>26</v>
      </c>
      <c r="F100" t="s">
        <v>27</v>
      </c>
      <c r="G100" t="s">
        <v>71</v>
      </c>
      <c r="H100">
        <v>1</v>
      </c>
      <c r="I100" t="s">
        <v>243</v>
      </c>
      <c r="J100" t="s">
        <v>176</v>
      </c>
      <c r="K100" t="s">
        <v>172</v>
      </c>
      <c r="L100">
        <v>21</v>
      </c>
      <c r="T100" t="str">
        <f>Toss[[#This Row],[服装]]&amp;Toss[[#This Row],[名前]]&amp;Toss[[#This Row],[レアリティ]]</f>
        <v>夏祭り黒尾鉄朗ICONIC</v>
      </c>
    </row>
    <row r="101" spans="1:20" x14ac:dyDescent="0.3">
      <c r="A101">
        <f>VLOOKUP(Toss[[#This Row],[No用]],SetNo[[No.用]:[vlookup 用]],2,FALSE)</f>
        <v>32</v>
      </c>
      <c r="B101" t="s">
        <v>150</v>
      </c>
      <c r="C101" t="s">
        <v>40</v>
      </c>
      <c r="D101" t="s">
        <v>90</v>
      </c>
      <c r="E101" t="s">
        <v>26</v>
      </c>
      <c r="F101" t="s">
        <v>27</v>
      </c>
      <c r="G101" t="s">
        <v>71</v>
      </c>
      <c r="H101">
        <v>1</v>
      </c>
      <c r="I101" t="s">
        <v>243</v>
      </c>
      <c r="J101" t="s">
        <v>177</v>
      </c>
      <c r="K101" t="s">
        <v>172</v>
      </c>
      <c r="L101">
        <v>29</v>
      </c>
      <c r="T101" t="str">
        <f>Toss[[#This Row],[服装]]&amp;Toss[[#This Row],[名前]]&amp;Toss[[#This Row],[レアリティ]]</f>
        <v>夏祭り黒尾鉄朗ICONIC</v>
      </c>
    </row>
    <row r="102" spans="1:20" x14ac:dyDescent="0.3">
      <c r="A102">
        <f>VLOOKUP(Toss[[#This Row],[No用]],SetNo[[No.用]:[vlookup 用]],2,FALSE)</f>
        <v>33</v>
      </c>
      <c r="B102" t="s">
        <v>108</v>
      </c>
      <c r="C102" t="s">
        <v>41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243</v>
      </c>
      <c r="J102" t="s">
        <v>176</v>
      </c>
      <c r="K102" t="s">
        <v>172</v>
      </c>
      <c r="L102">
        <v>30</v>
      </c>
      <c r="T102" t="str">
        <f>Toss[[#This Row],[服装]]&amp;Toss[[#This Row],[名前]]&amp;Toss[[#This Row],[レアリティ]]</f>
        <v>ユニフォーム灰羽リエーフICONIC</v>
      </c>
    </row>
    <row r="103" spans="1:20" x14ac:dyDescent="0.3">
      <c r="A103">
        <f>VLOOKUP(Toss[[#This Row],[No用]],SetNo[[No.用]:[vlookup 用]],2,FALSE)</f>
        <v>33</v>
      </c>
      <c r="B103" t="s">
        <v>108</v>
      </c>
      <c r="C103" t="s">
        <v>41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243</v>
      </c>
      <c r="J103" t="s">
        <v>177</v>
      </c>
      <c r="K103" t="s">
        <v>172</v>
      </c>
      <c r="L103">
        <v>30</v>
      </c>
      <c r="T103" t="str">
        <f>Toss[[#This Row],[服装]]&amp;Toss[[#This Row],[名前]]&amp;Toss[[#This Row],[レアリティ]]</f>
        <v>ユニフォーム灰羽リエーフICONIC</v>
      </c>
    </row>
    <row r="104" spans="1:20" x14ac:dyDescent="0.3">
      <c r="A104">
        <f>VLOOKUP(Toss[[#This Row],[No用]],SetNo[[No.用]:[vlookup 用]],2,FALSE)</f>
        <v>34</v>
      </c>
      <c r="B104" t="s">
        <v>400</v>
      </c>
      <c r="C104" t="s">
        <v>41</v>
      </c>
      <c r="D104" t="s">
        <v>24</v>
      </c>
      <c r="E104" t="s">
        <v>26</v>
      </c>
      <c r="F104" t="s">
        <v>27</v>
      </c>
      <c r="G104" t="s">
        <v>71</v>
      </c>
      <c r="H104">
        <v>1</v>
      </c>
      <c r="I104" t="s">
        <v>243</v>
      </c>
      <c r="J104" t="s">
        <v>176</v>
      </c>
      <c r="K104" t="s">
        <v>172</v>
      </c>
      <c r="L104">
        <v>30</v>
      </c>
      <c r="T104" t="str">
        <f>Toss[[#This Row],[服装]]&amp;Toss[[#This Row],[名前]]&amp;Toss[[#This Row],[レアリティ]]</f>
        <v>探偵灰羽リエーフICONIC</v>
      </c>
    </row>
    <row r="105" spans="1:20" x14ac:dyDescent="0.3">
      <c r="A105">
        <f>VLOOKUP(Toss[[#This Row],[No用]],SetNo[[No.用]:[vlookup 用]],2,FALSE)</f>
        <v>34</v>
      </c>
      <c r="B105" t="s">
        <v>400</v>
      </c>
      <c r="C105" t="s">
        <v>41</v>
      </c>
      <c r="D105" t="s">
        <v>24</v>
      </c>
      <c r="E105" t="s">
        <v>26</v>
      </c>
      <c r="F105" t="s">
        <v>27</v>
      </c>
      <c r="G105" t="s">
        <v>71</v>
      </c>
      <c r="H105">
        <v>1</v>
      </c>
      <c r="I105" t="s">
        <v>243</v>
      </c>
      <c r="J105" t="s">
        <v>177</v>
      </c>
      <c r="K105" t="s">
        <v>172</v>
      </c>
      <c r="L105">
        <v>30</v>
      </c>
      <c r="T105" t="str">
        <f>Toss[[#This Row],[服装]]&amp;Toss[[#This Row],[名前]]&amp;Toss[[#This Row],[レアリティ]]</f>
        <v>探偵灰羽リエーフICONIC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42</v>
      </c>
      <c r="D106" t="s">
        <v>24</v>
      </c>
      <c r="E106" t="s">
        <v>21</v>
      </c>
      <c r="F106" t="s">
        <v>27</v>
      </c>
      <c r="G106" t="s">
        <v>71</v>
      </c>
      <c r="H106">
        <v>1</v>
      </c>
      <c r="I106" t="s">
        <v>243</v>
      </c>
      <c r="J106" t="s">
        <v>176</v>
      </c>
      <c r="K106" t="s">
        <v>172</v>
      </c>
      <c r="L106">
        <v>28</v>
      </c>
      <c r="T106" t="str">
        <f>Toss[[#This Row],[服装]]&amp;Toss[[#This Row],[名前]]&amp;Toss[[#This Row],[レアリティ]]</f>
        <v>ユニフォーム夜久衛輔ICONIC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42</v>
      </c>
      <c r="D107" t="s">
        <v>24</v>
      </c>
      <c r="E107" t="s">
        <v>21</v>
      </c>
      <c r="F107" t="s">
        <v>27</v>
      </c>
      <c r="G107" t="s">
        <v>71</v>
      </c>
      <c r="H107">
        <v>1</v>
      </c>
      <c r="I107" t="s">
        <v>243</v>
      </c>
      <c r="J107" t="s">
        <v>179</v>
      </c>
      <c r="K107" t="s">
        <v>172</v>
      </c>
      <c r="L107">
        <v>28</v>
      </c>
      <c r="T107" t="str">
        <f>Toss[[#This Row],[服装]]&amp;Toss[[#This Row],[名前]]&amp;Toss[[#This Row],[レアリティ]]</f>
        <v>ユニフォーム夜久衛輔ICONIC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43</v>
      </c>
      <c r="D108" t="s">
        <v>24</v>
      </c>
      <c r="E108" t="s">
        <v>25</v>
      </c>
      <c r="F108" t="s">
        <v>27</v>
      </c>
      <c r="G108" t="s">
        <v>71</v>
      </c>
      <c r="H108">
        <v>1</v>
      </c>
      <c r="I108" t="s">
        <v>243</v>
      </c>
      <c r="J108" t="s">
        <v>176</v>
      </c>
      <c r="K108" t="s">
        <v>172</v>
      </c>
      <c r="L108">
        <v>24</v>
      </c>
      <c r="T108" t="str">
        <f>Toss[[#This Row],[服装]]&amp;Toss[[#This Row],[名前]]&amp;Toss[[#This Row],[レアリティ]]</f>
        <v>ユニフォーム福永招平ICONIC</v>
      </c>
    </row>
    <row r="109" spans="1:20" x14ac:dyDescent="0.3">
      <c r="A109">
        <f>VLOOKUP(Toss[[#This Row],[No用]],SetNo[[No.用]:[vlookup 用]],2,FALSE)</f>
        <v>36</v>
      </c>
      <c r="B109" t="s">
        <v>108</v>
      </c>
      <c r="C109" t="s">
        <v>43</v>
      </c>
      <c r="D109" t="s">
        <v>24</v>
      </c>
      <c r="E109" t="s">
        <v>25</v>
      </c>
      <c r="F109" t="s">
        <v>27</v>
      </c>
      <c r="G109" t="s">
        <v>71</v>
      </c>
      <c r="H109">
        <v>1</v>
      </c>
      <c r="I109" t="s">
        <v>243</v>
      </c>
      <c r="J109" t="s">
        <v>177</v>
      </c>
      <c r="K109" t="s">
        <v>172</v>
      </c>
      <c r="L109">
        <v>25</v>
      </c>
      <c r="T109" t="str">
        <f>Toss[[#This Row],[服装]]&amp;Toss[[#This Row],[名前]]&amp;Toss[[#This Row],[レアリティ]]</f>
        <v>ユニフォーム福永招平ICONIC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44</v>
      </c>
      <c r="D110" t="s">
        <v>24</v>
      </c>
      <c r="E110" t="s">
        <v>26</v>
      </c>
      <c r="F110" t="s">
        <v>27</v>
      </c>
      <c r="G110" t="s">
        <v>71</v>
      </c>
      <c r="H110">
        <v>1</v>
      </c>
      <c r="I110" t="s">
        <v>243</v>
      </c>
      <c r="J110" t="s">
        <v>176</v>
      </c>
      <c r="K110" t="s">
        <v>172</v>
      </c>
      <c r="L110">
        <v>24</v>
      </c>
      <c r="T110" t="str">
        <f>Toss[[#This Row],[服装]]&amp;Toss[[#This Row],[名前]]&amp;Toss[[#This Row],[レアリティ]]</f>
        <v>ユニフォーム犬岡走ICONIC</v>
      </c>
    </row>
    <row r="111" spans="1:20" x14ac:dyDescent="0.3">
      <c r="A111">
        <f>VLOOKUP(Toss[[#This Row],[No用]],SetNo[[No.用]:[vlookup 用]],2,FALSE)</f>
        <v>37</v>
      </c>
      <c r="B111" t="s">
        <v>108</v>
      </c>
      <c r="C111" t="s">
        <v>44</v>
      </c>
      <c r="D111" t="s">
        <v>24</v>
      </c>
      <c r="E111" t="s">
        <v>26</v>
      </c>
      <c r="F111" t="s">
        <v>27</v>
      </c>
      <c r="G111" t="s">
        <v>71</v>
      </c>
      <c r="H111">
        <v>1</v>
      </c>
      <c r="I111" t="s">
        <v>243</v>
      </c>
      <c r="J111" t="s">
        <v>177</v>
      </c>
      <c r="K111" t="s">
        <v>172</v>
      </c>
      <c r="L111">
        <v>25</v>
      </c>
      <c r="T111" t="str">
        <f>Toss[[#This Row],[服装]]&amp;Toss[[#This Row],[名前]]&amp;Toss[[#This Row],[レアリティ]]</f>
        <v>ユニフォーム犬岡走ICONIC</v>
      </c>
    </row>
    <row r="112" spans="1:20" x14ac:dyDescent="0.3">
      <c r="A112">
        <f>VLOOKUP(Toss[[#This Row],[No用]],SetNo[[No.用]:[vlookup 用]],2,FALSE)</f>
        <v>38</v>
      </c>
      <c r="B112" t="s">
        <v>108</v>
      </c>
      <c r="C112" t="s">
        <v>45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243</v>
      </c>
      <c r="J112" t="s">
        <v>176</v>
      </c>
      <c r="K112" t="s">
        <v>172</v>
      </c>
      <c r="L112">
        <v>24</v>
      </c>
      <c r="T112" t="str">
        <f>Toss[[#This Row],[服装]]&amp;Toss[[#This Row],[名前]]&amp;Toss[[#This Row],[レアリティ]]</f>
        <v>ユニフォーム山本猛虎ICONIC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46</v>
      </c>
      <c r="D113" t="s">
        <v>24</v>
      </c>
      <c r="E113" t="s">
        <v>21</v>
      </c>
      <c r="F113" t="s">
        <v>27</v>
      </c>
      <c r="G113" t="s">
        <v>71</v>
      </c>
      <c r="H113">
        <v>1</v>
      </c>
      <c r="I113" t="s">
        <v>243</v>
      </c>
      <c r="J113" t="s">
        <v>176</v>
      </c>
      <c r="K113" t="s">
        <v>172</v>
      </c>
      <c r="L113">
        <v>25</v>
      </c>
      <c r="T113" t="str">
        <f>Toss[[#This Row],[服装]]&amp;Toss[[#This Row],[名前]]&amp;Toss[[#This Row],[レアリティ]]</f>
        <v>ユニフォーム芝山優生ICONIC</v>
      </c>
    </row>
    <row r="114" spans="1:20" x14ac:dyDescent="0.3">
      <c r="A114">
        <f>VLOOKUP(Toss[[#This Row],[No用]],SetNo[[No.用]:[vlookup 用]],2,FALSE)</f>
        <v>40</v>
      </c>
      <c r="B114" t="s">
        <v>108</v>
      </c>
      <c r="C114" t="s">
        <v>47</v>
      </c>
      <c r="D114" t="s">
        <v>24</v>
      </c>
      <c r="E114" t="s">
        <v>25</v>
      </c>
      <c r="F114" t="s">
        <v>27</v>
      </c>
      <c r="G114" t="s">
        <v>71</v>
      </c>
      <c r="H114">
        <v>1</v>
      </c>
      <c r="I114" t="s">
        <v>243</v>
      </c>
      <c r="J114" t="s">
        <v>176</v>
      </c>
      <c r="K114" t="s">
        <v>172</v>
      </c>
      <c r="L114">
        <v>24</v>
      </c>
      <c r="T114" t="str">
        <f>Toss[[#This Row],[服装]]&amp;Toss[[#This Row],[名前]]&amp;Toss[[#This Row],[レアリティ]]</f>
        <v>ユニフォーム海信之ICONIC</v>
      </c>
    </row>
    <row r="115" spans="1:20" x14ac:dyDescent="0.3">
      <c r="A115">
        <f>VLOOKUP(Toss[[#This Row],[No用]],SetNo[[No.用]:[vlookup 用]],2,FALSE)</f>
        <v>40</v>
      </c>
      <c r="B115" t="s">
        <v>108</v>
      </c>
      <c r="C115" t="s">
        <v>47</v>
      </c>
      <c r="D115" t="s">
        <v>24</v>
      </c>
      <c r="E115" t="s">
        <v>25</v>
      </c>
      <c r="F115" t="s">
        <v>27</v>
      </c>
      <c r="G115" t="s">
        <v>71</v>
      </c>
      <c r="H115">
        <v>1</v>
      </c>
      <c r="I115" t="s">
        <v>243</v>
      </c>
      <c r="J115" t="s">
        <v>177</v>
      </c>
      <c r="K115" t="s">
        <v>172</v>
      </c>
      <c r="L115">
        <v>26</v>
      </c>
      <c r="T115" t="str">
        <f>Toss[[#This Row],[服装]]&amp;Toss[[#This Row],[名前]]&amp;Toss[[#This Row],[レアリティ]]</f>
        <v>ユニフォーム海信之ICONIC</v>
      </c>
    </row>
    <row r="116" spans="1:20" x14ac:dyDescent="0.3">
      <c r="A116">
        <f>VLOOKUP(Toss[[#This Row],[No用]],SetNo[[No.用]:[vlookup 用]],2,FALSE)</f>
        <v>41</v>
      </c>
      <c r="B116" t="s">
        <v>108</v>
      </c>
      <c r="C116" t="s">
        <v>47</v>
      </c>
      <c r="D116" t="s">
        <v>90</v>
      </c>
      <c r="E116" t="s">
        <v>78</v>
      </c>
      <c r="F116" t="s">
        <v>27</v>
      </c>
      <c r="G116" t="s">
        <v>151</v>
      </c>
      <c r="H116">
        <v>1</v>
      </c>
      <c r="I116" t="s">
        <v>243</v>
      </c>
      <c r="J116" t="s">
        <v>176</v>
      </c>
      <c r="K116" t="s">
        <v>172</v>
      </c>
      <c r="L116">
        <v>24</v>
      </c>
      <c r="T116" t="str">
        <f>Toss[[#This Row],[服装]]&amp;Toss[[#This Row],[名前]]&amp;Toss[[#This Row],[レアリティ]]</f>
        <v>ユニフォーム海信之YELL</v>
      </c>
    </row>
    <row r="117" spans="1:20" x14ac:dyDescent="0.3">
      <c r="A117">
        <f>VLOOKUP(Toss[[#This Row],[No用]],SetNo[[No.用]:[vlookup 用]],2,FALSE)</f>
        <v>41</v>
      </c>
      <c r="B117" t="s">
        <v>108</v>
      </c>
      <c r="C117" t="s">
        <v>47</v>
      </c>
      <c r="D117" t="s">
        <v>90</v>
      </c>
      <c r="E117" t="s">
        <v>78</v>
      </c>
      <c r="F117" t="s">
        <v>27</v>
      </c>
      <c r="G117" t="s">
        <v>151</v>
      </c>
      <c r="H117">
        <v>1</v>
      </c>
      <c r="I117" t="s">
        <v>243</v>
      </c>
      <c r="J117" t="s">
        <v>177</v>
      </c>
      <c r="K117" t="s">
        <v>172</v>
      </c>
      <c r="L117">
        <v>26</v>
      </c>
      <c r="T117" t="str">
        <f>Toss[[#This Row],[服装]]&amp;Toss[[#This Row],[名前]]&amp;Toss[[#This Row],[レアリティ]]</f>
        <v>ユニフォーム海信之YELL</v>
      </c>
    </row>
    <row r="118" spans="1:20" x14ac:dyDescent="0.3">
      <c r="A118">
        <f>VLOOKUP(Toss[[#This Row],[No用]],SetNo[[No.用]:[vlookup 用]],2,FALSE)</f>
        <v>42</v>
      </c>
      <c r="B118" t="s">
        <v>216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243</v>
      </c>
      <c r="J118" t="s">
        <v>176</v>
      </c>
      <c r="K118" t="s">
        <v>172</v>
      </c>
      <c r="L118">
        <v>25</v>
      </c>
      <c r="T118" t="str">
        <f>Toss[[#This Row],[服装]]&amp;Toss[[#This Row],[名前]]&amp;Toss[[#This Row],[レアリティ]]</f>
        <v>ユニフォーム青根高伸ICONIC</v>
      </c>
    </row>
    <row r="119" spans="1:20" x14ac:dyDescent="0.3">
      <c r="A119">
        <f>VLOOKUP(Toss[[#This Row],[No用]],SetNo[[No.用]:[vlookup 用]],2,FALSE)</f>
        <v>42</v>
      </c>
      <c r="B119" t="s">
        <v>216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243</v>
      </c>
      <c r="J119" t="s">
        <v>177</v>
      </c>
      <c r="K119" t="s">
        <v>172</v>
      </c>
      <c r="L119">
        <v>26</v>
      </c>
      <c r="T119" t="str">
        <f>Toss[[#This Row],[服装]]&amp;Toss[[#This Row],[名前]]&amp;Toss[[#This Row],[レアリティ]]</f>
        <v>ユニフォーム青根高伸ICONIC</v>
      </c>
    </row>
    <row r="120" spans="1:20" x14ac:dyDescent="0.3">
      <c r="A120">
        <f>VLOOKUP(Toss[[#This Row],[No用]],SetNo[[No.用]:[vlookup 用]],2,FALSE)</f>
        <v>43</v>
      </c>
      <c r="B120" t="s">
        <v>149</v>
      </c>
      <c r="C120" t="s">
        <v>48</v>
      </c>
      <c r="D120" t="s">
        <v>23</v>
      </c>
      <c r="E120" t="s">
        <v>26</v>
      </c>
      <c r="F120" t="s">
        <v>49</v>
      </c>
      <c r="G120" t="s">
        <v>71</v>
      </c>
      <c r="H120">
        <v>1</v>
      </c>
      <c r="I120" t="s">
        <v>243</v>
      </c>
      <c r="J120" t="s">
        <v>176</v>
      </c>
      <c r="K120" t="s">
        <v>172</v>
      </c>
      <c r="L120">
        <v>25</v>
      </c>
      <c r="T120" t="str">
        <f>Toss[[#This Row],[服装]]&amp;Toss[[#This Row],[名前]]&amp;Toss[[#This Row],[レアリティ]]</f>
        <v>制服青根高伸ICONIC</v>
      </c>
    </row>
    <row r="121" spans="1:20" x14ac:dyDescent="0.3">
      <c r="A121">
        <f>VLOOKUP(Toss[[#This Row],[No用]],SetNo[[No.用]:[vlookup 用]],2,FALSE)</f>
        <v>43</v>
      </c>
      <c r="B121" t="s">
        <v>149</v>
      </c>
      <c r="C121" t="s">
        <v>48</v>
      </c>
      <c r="D121" t="s">
        <v>23</v>
      </c>
      <c r="E121" t="s">
        <v>26</v>
      </c>
      <c r="F121" t="s">
        <v>49</v>
      </c>
      <c r="G121" t="s">
        <v>71</v>
      </c>
      <c r="H121">
        <v>1</v>
      </c>
      <c r="I121" t="s">
        <v>243</v>
      </c>
      <c r="J121" t="s">
        <v>177</v>
      </c>
      <c r="K121" t="s">
        <v>172</v>
      </c>
      <c r="L121">
        <v>26</v>
      </c>
      <c r="T121" t="str">
        <f>Toss[[#This Row],[服装]]&amp;Toss[[#This Row],[名前]]&amp;Toss[[#This Row],[レアリティ]]</f>
        <v>制服青根高伸ICONIC</v>
      </c>
    </row>
    <row r="122" spans="1:20" x14ac:dyDescent="0.3">
      <c r="A122">
        <f>VLOOKUP(Toss[[#This Row],[No用]],SetNo[[No.用]:[vlookup 用]],2,FALSE)</f>
        <v>44</v>
      </c>
      <c r="B122" t="s">
        <v>117</v>
      </c>
      <c r="C122" t="s">
        <v>48</v>
      </c>
      <c r="D122" t="s">
        <v>24</v>
      </c>
      <c r="E122" t="s">
        <v>26</v>
      </c>
      <c r="F122" t="s">
        <v>49</v>
      </c>
      <c r="G122" t="s">
        <v>71</v>
      </c>
      <c r="H122">
        <v>1</v>
      </c>
      <c r="I122" t="s">
        <v>243</v>
      </c>
      <c r="J122" t="s">
        <v>176</v>
      </c>
      <c r="K122" t="s">
        <v>172</v>
      </c>
      <c r="L122">
        <v>25</v>
      </c>
      <c r="T122" t="str">
        <f>Toss[[#This Row],[服装]]&amp;Toss[[#This Row],[名前]]&amp;Toss[[#This Row],[レアリティ]]</f>
        <v>プール掃除青根高伸ICONIC</v>
      </c>
    </row>
    <row r="123" spans="1:20" x14ac:dyDescent="0.3">
      <c r="A123">
        <f>VLOOKUP(Toss[[#This Row],[No用]],SetNo[[No.用]:[vlookup 用]],2,FALSE)</f>
        <v>44</v>
      </c>
      <c r="B123" t="s">
        <v>117</v>
      </c>
      <c r="C123" t="s">
        <v>48</v>
      </c>
      <c r="D123" t="s">
        <v>24</v>
      </c>
      <c r="E123" t="s">
        <v>26</v>
      </c>
      <c r="F123" t="s">
        <v>49</v>
      </c>
      <c r="G123" t="s">
        <v>71</v>
      </c>
      <c r="H123">
        <v>1</v>
      </c>
      <c r="I123" t="s">
        <v>243</v>
      </c>
      <c r="J123" t="s">
        <v>177</v>
      </c>
      <c r="K123" t="s">
        <v>172</v>
      </c>
      <c r="L123">
        <v>26</v>
      </c>
      <c r="T123" t="str">
        <f>Toss[[#This Row],[服装]]&amp;Toss[[#This Row],[名前]]&amp;Toss[[#This Row],[レアリティ]]</f>
        <v>プール掃除青根高伸ICONIC</v>
      </c>
    </row>
    <row r="124" spans="1:20" x14ac:dyDescent="0.3">
      <c r="A124">
        <f>VLOOKUP(Toss[[#This Row],[No用]],SetNo[[No.用]:[vlookup 用]],2,FALSE)</f>
        <v>45</v>
      </c>
      <c r="B124" t="s">
        <v>216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243</v>
      </c>
      <c r="J124" t="s">
        <v>176</v>
      </c>
      <c r="K124" t="s">
        <v>172</v>
      </c>
      <c r="L124">
        <v>24</v>
      </c>
      <c r="T124" t="str">
        <f>Toss[[#This Row],[服装]]&amp;Toss[[#This Row],[名前]]&amp;Toss[[#This Row],[レアリティ]]</f>
        <v>ユニフォーム二口堅治ICONIC</v>
      </c>
    </row>
    <row r="125" spans="1:20" x14ac:dyDescent="0.3">
      <c r="A125">
        <f>VLOOKUP(Toss[[#This Row],[No用]],SetNo[[No.用]:[vlookup 用]],2,FALSE)</f>
        <v>45</v>
      </c>
      <c r="B125" t="s">
        <v>216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243</v>
      </c>
      <c r="J125" t="s">
        <v>177</v>
      </c>
      <c r="K125" t="s">
        <v>172</v>
      </c>
      <c r="L125">
        <v>32</v>
      </c>
      <c r="T125" t="str">
        <f>Toss[[#This Row],[服装]]&amp;Toss[[#This Row],[名前]]&amp;Toss[[#This Row],[レアリティ]]</f>
        <v>ユニフォーム二口堅治ICONIC</v>
      </c>
    </row>
    <row r="126" spans="1:20" x14ac:dyDescent="0.3">
      <c r="A126">
        <f>VLOOKUP(Toss[[#This Row],[No用]],SetNo[[No.用]:[vlookup 用]],2,FALSE)</f>
        <v>46</v>
      </c>
      <c r="B126" t="s">
        <v>149</v>
      </c>
      <c r="C126" t="s">
        <v>50</v>
      </c>
      <c r="D126" t="s">
        <v>28</v>
      </c>
      <c r="E126" t="s">
        <v>25</v>
      </c>
      <c r="F126" t="s">
        <v>49</v>
      </c>
      <c r="G126" t="s">
        <v>71</v>
      </c>
      <c r="H126">
        <v>1</v>
      </c>
      <c r="I126" t="s">
        <v>243</v>
      </c>
      <c r="J126" t="s">
        <v>176</v>
      </c>
      <c r="K126" t="s">
        <v>172</v>
      </c>
      <c r="L126">
        <v>24</v>
      </c>
      <c r="T126" t="str">
        <f>Toss[[#This Row],[服装]]&amp;Toss[[#This Row],[名前]]&amp;Toss[[#This Row],[レアリティ]]</f>
        <v>制服二口堅治ICONIC</v>
      </c>
    </row>
    <row r="127" spans="1:20" x14ac:dyDescent="0.3">
      <c r="A127">
        <f>VLOOKUP(Toss[[#This Row],[No用]],SetNo[[No.用]:[vlookup 用]],2,FALSE)</f>
        <v>46</v>
      </c>
      <c r="B127" t="s">
        <v>149</v>
      </c>
      <c r="C127" t="s">
        <v>50</v>
      </c>
      <c r="D127" t="s">
        <v>28</v>
      </c>
      <c r="E127" t="s">
        <v>25</v>
      </c>
      <c r="F127" t="s">
        <v>49</v>
      </c>
      <c r="G127" t="s">
        <v>71</v>
      </c>
      <c r="H127">
        <v>1</v>
      </c>
      <c r="I127" t="s">
        <v>243</v>
      </c>
      <c r="J127" t="s">
        <v>177</v>
      </c>
      <c r="K127" t="s">
        <v>172</v>
      </c>
      <c r="L127">
        <v>32</v>
      </c>
      <c r="T127" t="str">
        <f>Toss[[#This Row],[服装]]&amp;Toss[[#This Row],[名前]]&amp;Toss[[#This Row],[レアリティ]]</f>
        <v>制服二口堅治ICONIC</v>
      </c>
    </row>
    <row r="128" spans="1:20" x14ac:dyDescent="0.3">
      <c r="A128">
        <f>VLOOKUP(Toss[[#This Row],[No用]],SetNo[[No.用]:[vlookup 用]],2,FALSE)</f>
        <v>47</v>
      </c>
      <c r="B128" t="s">
        <v>117</v>
      </c>
      <c r="C128" t="s">
        <v>50</v>
      </c>
      <c r="D128" t="s">
        <v>23</v>
      </c>
      <c r="E128" t="s">
        <v>25</v>
      </c>
      <c r="F128" t="s">
        <v>49</v>
      </c>
      <c r="G128" t="s">
        <v>71</v>
      </c>
      <c r="H128">
        <v>1</v>
      </c>
      <c r="I128" t="s">
        <v>243</v>
      </c>
      <c r="J128" t="s">
        <v>176</v>
      </c>
      <c r="K128" t="s">
        <v>172</v>
      </c>
      <c r="L128">
        <v>24</v>
      </c>
      <c r="T128" t="str">
        <f>Toss[[#This Row],[服装]]&amp;Toss[[#This Row],[名前]]&amp;Toss[[#This Row],[レアリティ]]</f>
        <v>プール掃除二口堅治ICONIC</v>
      </c>
    </row>
    <row r="129" spans="1:20" x14ac:dyDescent="0.3">
      <c r="A129">
        <f>VLOOKUP(Toss[[#This Row],[No用]],SetNo[[No.用]:[vlookup 用]],2,FALSE)</f>
        <v>47</v>
      </c>
      <c r="B129" t="s">
        <v>117</v>
      </c>
      <c r="C129" t="s">
        <v>50</v>
      </c>
      <c r="D129" t="s">
        <v>23</v>
      </c>
      <c r="E129" t="s">
        <v>25</v>
      </c>
      <c r="F129" t="s">
        <v>49</v>
      </c>
      <c r="G129" t="s">
        <v>71</v>
      </c>
      <c r="H129">
        <v>1</v>
      </c>
      <c r="I129" t="s">
        <v>243</v>
      </c>
      <c r="J129" t="s">
        <v>177</v>
      </c>
      <c r="K129" t="s">
        <v>172</v>
      </c>
      <c r="L129">
        <v>32</v>
      </c>
      <c r="T129" t="str">
        <f>Toss[[#This Row],[服装]]&amp;Toss[[#This Row],[名前]]&amp;Toss[[#This Row],[レアリティ]]</f>
        <v>プール掃除二口堅治ICONIC</v>
      </c>
    </row>
    <row r="130" spans="1:20" x14ac:dyDescent="0.3">
      <c r="A130">
        <f>VLOOKUP(Toss[[#This Row],[No用]],SetNo[[No.用]:[vlookup 用]],2,FALSE)</f>
        <v>48</v>
      </c>
      <c r="B130" t="s">
        <v>216</v>
      </c>
      <c r="C130" t="s">
        <v>398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243</v>
      </c>
      <c r="J130" s="3" t="s">
        <v>176</v>
      </c>
      <c r="K130" s="3" t="s">
        <v>183</v>
      </c>
      <c r="L130">
        <v>34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48</v>
      </c>
      <c r="B131" t="s">
        <v>216</v>
      </c>
      <c r="C131" t="s">
        <v>398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243</v>
      </c>
      <c r="J131" s="3" t="s">
        <v>179</v>
      </c>
      <c r="K131" s="3" t="s">
        <v>183</v>
      </c>
      <c r="L131">
        <v>34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48</v>
      </c>
      <c r="B132" t="s">
        <v>216</v>
      </c>
      <c r="C132" t="s">
        <v>398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243</v>
      </c>
      <c r="J132" s="3" t="s">
        <v>245</v>
      </c>
      <c r="K132" s="3" t="s">
        <v>183</v>
      </c>
      <c r="L132">
        <v>42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48</v>
      </c>
      <c r="B133" t="s">
        <v>216</v>
      </c>
      <c r="C133" t="s">
        <v>398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243</v>
      </c>
      <c r="J133" s="3" t="s">
        <v>182</v>
      </c>
      <c r="K133" s="3" t="s">
        <v>172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48</v>
      </c>
      <c r="B134" t="s">
        <v>216</v>
      </c>
      <c r="C134" t="s">
        <v>398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243</v>
      </c>
      <c r="J134" s="3" t="s">
        <v>399</v>
      </c>
      <c r="K134" s="3" t="s">
        <v>183</v>
      </c>
      <c r="L134">
        <v>36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 t="s">
        <v>216</v>
      </c>
      <c r="C135" t="s">
        <v>398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243</v>
      </c>
      <c r="J135" s="3" t="s">
        <v>244</v>
      </c>
      <c r="K135" s="3" t="s">
        <v>172</v>
      </c>
      <c r="L135">
        <v>32</v>
      </c>
      <c r="T135" t="str">
        <f>Toss[[#This Row],[服装]]&amp;Toss[[#This Row],[名前]]&amp;Toss[[#This Row],[レアリティ]]</f>
        <v>ユニフォーム黄金川貫至ICONIC</v>
      </c>
    </row>
    <row r="136" spans="1:20" x14ac:dyDescent="0.3">
      <c r="A136">
        <f>VLOOKUP(Toss[[#This Row],[No用]],SetNo[[No.用]:[vlookup 用]],2,FALSE)</f>
        <v>48</v>
      </c>
      <c r="B136" t="s">
        <v>216</v>
      </c>
      <c r="C136" t="s">
        <v>398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243</v>
      </c>
      <c r="J136" s="3" t="s">
        <v>177</v>
      </c>
      <c r="K136" s="3" t="s">
        <v>172</v>
      </c>
      <c r="L136">
        <v>27</v>
      </c>
      <c r="T136" t="str">
        <f>Toss[[#This Row],[服装]]&amp;Toss[[#This Row],[名前]]&amp;Toss[[#This Row],[レアリティ]]</f>
        <v>ユニフォーム黄金川貫至ICONIC</v>
      </c>
    </row>
    <row r="137" spans="1:20" x14ac:dyDescent="0.3">
      <c r="A137">
        <f>VLOOKUP(Toss[[#This Row],[No用]],SetNo[[No.用]:[vlookup 用]],2,FALSE)</f>
        <v>49</v>
      </c>
      <c r="B137" t="s">
        <v>149</v>
      </c>
      <c r="C137" t="s">
        <v>398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243</v>
      </c>
      <c r="J137" s="3" t="s">
        <v>176</v>
      </c>
      <c r="K137" s="3" t="s">
        <v>183</v>
      </c>
      <c r="L137">
        <v>34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49</v>
      </c>
      <c r="B138" t="s">
        <v>149</v>
      </c>
      <c r="C138" t="s">
        <v>398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243</v>
      </c>
      <c r="J138" s="3" t="s">
        <v>179</v>
      </c>
      <c r="K138" s="3" t="s">
        <v>183</v>
      </c>
      <c r="L138">
        <v>34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49</v>
      </c>
      <c r="B139" t="s">
        <v>149</v>
      </c>
      <c r="C139" t="s">
        <v>398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243</v>
      </c>
      <c r="J139" s="3" t="s">
        <v>245</v>
      </c>
      <c r="K139" s="3" t="s">
        <v>183</v>
      </c>
      <c r="L139">
        <v>42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49</v>
      </c>
      <c r="B140" t="s">
        <v>149</v>
      </c>
      <c r="C140" t="s">
        <v>398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243</v>
      </c>
      <c r="J140" s="3" t="s">
        <v>182</v>
      </c>
      <c r="K140" s="3" t="s">
        <v>172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49</v>
      </c>
      <c r="B141" t="s">
        <v>149</v>
      </c>
      <c r="C141" t="s">
        <v>398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243</v>
      </c>
      <c r="J141" s="3" t="s">
        <v>399</v>
      </c>
      <c r="K141" s="3" t="s">
        <v>183</v>
      </c>
      <c r="L141">
        <v>36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49</v>
      </c>
      <c r="B142" t="s">
        <v>149</v>
      </c>
      <c r="C142" t="s">
        <v>398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243</v>
      </c>
      <c r="J142" s="3" t="s">
        <v>244</v>
      </c>
      <c r="K142" s="3" t="s">
        <v>172</v>
      </c>
      <c r="L142">
        <v>32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 t="s">
        <v>149</v>
      </c>
      <c r="C143" t="s">
        <v>398</v>
      </c>
      <c r="D143" t="s">
        <v>23</v>
      </c>
      <c r="E143" t="s">
        <v>31</v>
      </c>
      <c r="F143" t="s">
        <v>49</v>
      </c>
      <c r="G143" t="s">
        <v>71</v>
      </c>
      <c r="H143">
        <v>1</v>
      </c>
      <c r="I143" t="s">
        <v>243</v>
      </c>
      <c r="J143" s="3" t="s">
        <v>177</v>
      </c>
      <c r="K143" s="3" t="s">
        <v>172</v>
      </c>
      <c r="L143">
        <v>27</v>
      </c>
      <c r="T143" t="str">
        <f>Toss[[#This Row],[服装]]&amp;Toss[[#This Row],[名前]]&amp;Toss[[#This Row],[レアリティ]]</f>
        <v>制服黄金川貫至ICONIC</v>
      </c>
    </row>
    <row r="144" spans="1:20" x14ac:dyDescent="0.3">
      <c r="A144">
        <f>VLOOKUP(Toss[[#This Row],[No用]],SetNo[[No.用]:[vlookup 用]],2,FALSE)</f>
        <v>49</v>
      </c>
      <c r="B144" t="s">
        <v>149</v>
      </c>
      <c r="C144" t="s">
        <v>398</v>
      </c>
      <c r="D144" t="s">
        <v>23</v>
      </c>
      <c r="E144" t="s">
        <v>31</v>
      </c>
      <c r="F144" t="s">
        <v>49</v>
      </c>
      <c r="G144" t="s">
        <v>71</v>
      </c>
      <c r="H144">
        <v>1</v>
      </c>
      <c r="I144" t="s">
        <v>243</v>
      </c>
      <c r="J144" s="3" t="s">
        <v>193</v>
      </c>
      <c r="K144" s="3" t="s">
        <v>236</v>
      </c>
      <c r="L144">
        <v>42</v>
      </c>
      <c r="N144">
        <v>52</v>
      </c>
      <c r="T144" t="str">
        <f>Toss[[#This Row],[服装]]&amp;Toss[[#This Row],[名前]]&amp;Toss[[#This Row],[レアリティ]]</f>
        <v>制服黄金川貫至ICONIC</v>
      </c>
    </row>
    <row r="145" spans="1:20" x14ac:dyDescent="0.3">
      <c r="A145">
        <f>VLOOKUP(Toss[[#This Row],[No用]],SetNo[[No.用]:[vlookup 用]],2,FALSE)</f>
        <v>50</v>
      </c>
      <c r="B145" s="3" t="s">
        <v>718</v>
      </c>
      <c r="C145" t="s">
        <v>398</v>
      </c>
      <c r="D145" s="3" t="s">
        <v>90</v>
      </c>
      <c r="E145" t="s">
        <v>31</v>
      </c>
      <c r="F145" t="s">
        <v>49</v>
      </c>
      <c r="G145" t="s">
        <v>71</v>
      </c>
      <c r="H145">
        <v>1</v>
      </c>
      <c r="I145" t="s">
        <v>243</v>
      </c>
      <c r="J145" s="3" t="s">
        <v>176</v>
      </c>
      <c r="K145" s="3" t="s">
        <v>183</v>
      </c>
      <c r="L145">
        <v>34</v>
      </c>
      <c r="T145" t="str">
        <f>Toss[[#This Row],[服装]]&amp;Toss[[#This Row],[名前]]&amp;Toss[[#This Row],[レアリティ]]</f>
        <v>職業体験黄金川貫至ICONIC</v>
      </c>
    </row>
    <row r="146" spans="1:20" x14ac:dyDescent="0.3">
      <c r="A146">
        <f>VLOOKUP(Toss[[#This Row],[No用]],SetNo[[No.用]:[vlookup 用]],2,FALSE)</f>
        <v>50</v>
      </c>
      <c r="B146" s="3" t="s">
        <v>718</v>
      </c>
      <c r="C146" t="s">
        <v>398</v>
      </c>
      <c r="D146" s="3" t="s">
        <v>90</v>
      </c>
      <c r="E146" t="s">
        <v>31</v>
      </c>
      <c r="F146" t="s">
        <v>49</v>
      </c>
      <c r="G146" t="s">
        <v>71</v>
      </c>
      <c r="H146">
        <v>1</v>
      </c>
      <c r="I146" t="s">
        <v>243</v>
      </c>
      <c r="J146" s="3" t="s">
        <v>179</v>
      </c>
      <c r="K146" s="3" t="s">
        <v>183</v>
      </c>
      <c r="L146">
        <v>34</v>
      </c>
      <c r="T146" t="str">
        <f>Toss[[#This Row],[服装]]&amp;Toss[[#This Row],[名前]]&amp;Toss[[#This Row],[レアリティ]]</f>
        <v>職業体験黄金川貫至ICONIC</v>
      </c>
    </row>
    <row r="147" spans="1:20" x14ac:dyDescent="0.3">
      <c r="A147">
        <f>VLOOKUP(Toss[[#This Row],[No用]],SetNo[[No.用]:[vlookup 用]],2,FALSE)</f>
        <v>50</v>
      </c>
      <c r="B147" s="3" t="s">
        <v>718</v>
      </c>
      <c r="C147" t="s">
        <v>398</v>
      </c>
      <c r="D147" s="3" t="s">
        <v>90</v>
      </c>
      <c r="E147" t="s">
        <v>31</v>
      </c>
      <c r="F147" t="s">
        <v>49</v>
      </c>
      <c r="G147" t="s">
        <v>71</v>
      </c>
      <c r="H147">
        <v>1</v>
      </c>
      <c r="I147" t="s">
        <v>243</v>
      </c>
      <c r="J147" s="3" t="s">
        <v>245</v>
      </c>
      <c r="K147" s="3" t="s">
        <v>183</v>
      </c>
      <c r="L147">
        <v>42</v>
      </c>
      <c r="T147" t="str">
        <f>Toss[[#This Row],[服装]]&amp;Toss[[#This Row],[名前]]&amp;Toss[[#This Row],[レアリティ]]</f>
        <v>職業体験黄金川貫至ICONIC</v>
      </c>
    </row>
    <row r="148" spans="1:20" x14ac:dyDescent="0.3">
      <c r="A148">
        <f>VLOOKUP(Toss[[#This Row],[No用]],SetNo[[No.用]:[vlookup 用]],2,FALSE)</f>
        <v>50</v>
      </c>
      <c r="B148" s="3" t="s">
        <v>718</v>
      </c>
      <c r="C148" t="s">
        <v>398</v>
      </c>
      <c r="D148" s="3" t="s">
        <v>90</v>
      </c>
      <c r="E148" t="s">
        <v>31</v>
      </c>
      <c r="F148" t="s">
        <v>49</v>
      </c>
      <c r="G148" t="s">
        <v>71</v>
      </c>
      <c r="H148">
        <v>1</v>
      </c>
      <c r="I148" t="s">
        <v>243</v>
      </c>
      <c r="J148" s="3" t="s">
        <v>182</v>
      </c>
      <c r="K148" s="3" t="s">
        <v>172</v>
      </c>
      <c r="L148">
        <v>32</v>
      </c>
      <c r="T148" t="str">
        <f>Toss[[#This Row],[服装]]&amp;Toss[[#This Row],[名前]]&amp;Toss[[#This Row],[レアリティ]]</f>
        <v>職業体験黄金川貫至ICONIC</v>
      </c>
    </row>
    <row r="149" spans="1:20" x14ac:dyDescent="0.3">
      <c r="A149">
        <f>VLOOKUP(Toss[[#This Row],[No用]],SetNo[[No.用]:[vlookup 用]],2,FALSE)</f>
        <v>50</v>
      </c>
      <c r="B149" s="3" t="s">
        <v>718</v>
      </c>
      <c r="C149" t="s">
        <v>398</v>
      </c>
      <c r="D149" s="3" t="s">
        <v>90</v>
      </c>
      <c r="E149" t="s">
        <v>31</v>
      </c>
      <c r="F149" t="s">
        <v>49</v>
      </c>
      <c r="G149" t="s">
        <v>71</v>
      </c>
      <c r="H149">
        <v>1</v>
      </c>
      <c r="I149" t="s">
        <v>243</v>
      </c>
      <c r="J149" s="3" t="s">
        <v>399</v>
      </c>
      <c r="K149" s="3" t="s">
        <v>183</v>
      </c>
      <c r="L149">
        <v>36</v>
      </c>
      <c r="T149" t="str">
        <f>Toss[[#This Row],[服装]]&amp;Toss[[#This Row],[名前]]&amp;Toss[[#This Row],[レアリティ]]</f>
        <v>職業体験黄金川貫至ICONIC</v>
      </c>
    </row>
    <row r="150" spans="1:20" x14ac:dyDescent="0.3">
      <c r="A150">
        <f>VLOOKUP(Toss[[#This Row],[No用]],SetNo[[No.用]:[vlookup 用]],2,FALSE)</f>
        <v>50</v>
      </c>
      <c r="B150" s="3" t="s">
        <v>718</v>
      </c>
      <c r="C150" t="s">
        <v>398</v>
      </c>
      <c r="D150" s="3" t="s">
        <v>90</v>
      </c>
      <c r="E150" t="s">
        <v>31</v>
      </c>
      <c r="F150" t="s">
        <v>49</v>
      </c>
      <c r="G150" t="s">
        <v>71</v>
      </c>
      <c r="H150">
        <v>1</v>
      </c>
      <c r="I150" t="s">
        <v>243</v>
      </c>
      <c r="J150" s="3" t="s">
        <v>244</v>
      </c>
      <c r="K150" s="3" t="s">
        <v>172</v>
      </c>
      <c r="L150">
        <v>32</v>
      </c>
      <c r="T150" t="str">
        <f>Toss[[#This Row],[服装]]&amp;Toss[[#This Row],[名前]]&amp;Toss[[#This Row],[レアリティ]]</f>
        <v>職業体験黄金川貫至ICONIC</v>
      </c>
    </row>
    <row r="151" spans="1:20" x14ac:dyDescent="0.3">
      <c r="A151">
        <f>VLOOKUP(Toss[[#This Row],[No用]],SetNo[[No.用]:[vlookup 用]],2,FALSE)</f>
        <v>50</v>
      </c>
      <c r="B151" s="3" t="s">
        <v>718</v>
      </c>
      <c r="C151" t="s">
        <v>398</v>
      </c>
      <c r="D151" s="3" t="s">
        <v>90</v>
      </c>
      <c r="E151" t="s">
        <v>31</v>
      </c>
      <c r="F151" t="s">
        <v>49</v>
      </c>
      <c r="G151" t="s">
        <v>71</v>
      </c>
      <c r="H151">
        <v>1</v>
      </c>
      <c r="I151" t="s">
        <v>243</v>
      </c>
      <c r="J151" s="3" t="s">
        <v>177</v>
      </c>
      <c r="K151" s="3" t="s">
        <v>172</v>
      </c>
      <c r="L151">
        <v>27</v>
      </c>
      <c r="T151" t="str">
        <f>Toss[[#This Row],[服装]]&amp;Toss[[#This Row],[名前]]&amp;Toss[[#This Row],[レアリティ]]</f>
        <v>職業体験黄金川貫至ICONIC</v>
      </c>
    </row>
    <row r="152" spans="1:20" x14ac:dyDescent="0.3">
      <c r="A152">
        <f>VLOOKUP(Toss[[#This Row],[No用]],SetNo[[No.用]:[vlookup 用]],2,FALSE)</f>
        <v>50</v>
      </c>
      <c r="B152" s="3" t="s">
        <v>718</v>
      </c>
      <c r="C152" t="s">
        <v>398</v>
      </c>
      <c r="D152" s="3" t="s">
        <v>90</v>
      </c>
      <c r="E152" t="s">
        <v>31</v>
      </c>
      <c r="F152" t="s">
        <v>49</v>
      </c>
      <c r="G152" t="s">
        <v>71</v>
      </c>
      <c r="H152">
        <v>1</v>
      </c>
      <c r="I152" t="s">
        <v>243</v>
      </c>
      <c r="J152" s="3" t="s">
        <v>244</v>
      </c>
      <c r="K152" s="3" t="s">
        <v>236</v>
      </c>
      <c r="L152">
        <v>45</v>
      </c>
      <c r="N152">
        <v>55</v>
      </c>
      <c r="T152" t="str">
        <f>Toss[[#This Row],[服装]]&amp;Toss[[#This Row],[名前]]&amp;Toss[[#This Row],[レアリティ]]</f>
        <v>職業体験黄金川貫至ICONIC</v>
      </c>
    </row>
    <row r="153" spans="1:20" x14ac:dyDescent="0.3">
      <c r="A153">
        <f>VLOOKUP(Toss[[#This Row],[No用]],SetNo[[No.用]:[vlookup 用]],2,FALSE)</f>
        <v>50</v>
      </c>
      <c r="B153" s="3" t="s">
        <v>718</v>
      </c>
      <c r="C153" t="s">
        <v>398</v>
      </c>
      <c r="D153" s="3" t="s">
        <v>90</v>
      </c>
      <c r="E153" t="s">
        <v>31</v>
      </c>
      <c r="F153" t="s">
        <v>49</v>
      </c>
      <c r="G153" t="s">
        <v>71</v>
      </c>
      <c r="H153">
        <v>1</v>
      </c>
      <c r="I153" t="s">
        <v>243</v>
      </c>
      <c r="J153" s="3" t="s">
        <v>193</v>
      </c>
      <c r="K153" s="3" t="s">
        <v>236</v>
      </c>
      <c r="L153">
        <v>42</v>
      </c>
      <c r="N153">
        <v>52</v>
      </c>
      <c r="T153" t="str">
        <f>Toss[[#This Row],[服装]]&amp;Toss[[#This Row],[名前]]&amp;Toss[[#This Row],[レアリティ]]</f>
        <v>職業体験黄金川貫至ICONIC</v>
      </c>
    </row>
    <row r="154" spans="1:20" x14ac:dyDescent="0.3">
      <c r="A154">
        <f>VLOOKUP(Toss[[#This Row],[No用]],SetNo[[No.用]:[vlookup 用]],2,FALSE)</f>
        <v>51</v>
      </c>
      <c r="B154" t="s">
        <v>216</v>
      </c>
      <c r="C154" t="s">
        <v>51</v>
      </c>
      <c r="D154" t="s">
        <v>23</v>
      </c>
      <c r="E154" t="s">
        <v>25</v>
      </c>
      <c r="F154" t="s">
        <v>49</v>
      </c>
      <c r="G154" t="s">
        <v>71</v>
      </c>
      <c r="H154">
        <v>1</v>
      </c>
      <c r="I154" t="s">
        <v>243</v>
      </c>
      <c r="J154" s="3" t="s">
        <v>176</v>
      </c>
      <c r="K154" s="3" t="s">
        <v>172</v>
      </c>
      <c r="L154">
        <v>26</v>
      </c>
      <c r="T154" t="str">
        <f>Toss[[#This Row],[服装]]&amp;Toss[[#This Row],[名前]]&amp;Toss[[#This Row],[レアリティ]]</f>
        <v>ユニフォーム小原豊ICONIC</v>
      </c>
    </row>
    <row r="155" spans="1:20" x14ac:dyDescent="0.3">
      <c r="A155">
        <f>VLOOKUP(Toss[[#This Row],[No用]],SetNo[[No.用]:[vlookup 用]],2,FALSE)</f>
        <v>51</v>
      </c>
      <c r="B155" t="s">
        <v>216</v>
      </c>
      <c r="C155" t="s">
        <v>51</v>
      </c>
      <c r="D155" t="s">
        <v>23</v>
      </c>
      <c r="E155" t="s">
        <v>25</v>
      </c>
      <c r="F155" t="s">
        <v>49</v>
      </c>
      <c r="G155" t="s">
        <v>71</v>
      </c>
      <c r="H155">
        <v>1</v>
      </c>
      <c r="I155" t="s">
        <v>243</v>
      </c>
      <c r="J155" s="3" t="s">
        <v>177</v>
      </c>
      <c r="K155" s="3" t="s">
        <v>172</v>
      </c>
      <c r="L155">
        <v>26</v>
      </c>
      <c r="T155" t="str">
        <f>Toss[[#This Row],[服装]]&amp;Toss[[#This Row],[名前]]&amp;Toss[[#This Row],[レアリティ]]</f>
        <v>ユニフォーム小原豊ICONIC</v>
      </c>
    </row>
    <row r="156" spans="1:20" x14ac:dyDescent="0.3">
      <c r="A156">
        <f>VLOOKUP(Toss[[#This Row],[No用]],SetNo[[No.用]:[vlookup 用]],2,FALSE)</f>
        <v>52</v>
      </c>
      <c r="B156" t="s">
        <v>216</v>
      </c>
      <c r="C156" t="s">
        <v>52</v>
      </c>
      <c r="D156" t="s">
        <v>23</v>
      </c>
      <c r="E156" t="s">
        <v>25</v>
      </c>
      <c r="F156" t="s">
        <v>49</v>
      </c>
      <c r="G156" t="s">
        <v>71</v>
      </c>
      <c r="H156">
        <v>1</v>
      </c>
      <c r="I156" t="s">
        <v>243</v>
      </c>
      <c r="J156" s="3" t="s">
        <v>176</v>
      </c>
      <c r="K156" s="3" t="s">
        <v>172</v>
      </c>
      <c r="L156">
        <v>27</v>
      </c>
      <c r="T156" t="str">
        <f>Toss[[#This Row],[服装]]&amp;Toss[[#This Row],[名前]]&amp;Toss[[#This Row],[レアリティ]]</f>
        <v>ユニフォーム女川太郎ICONIC</v>
      </c>
    </row>
    <row r="157" spans="1:20" x14ac:dyDescent="0.3">
      <c r="A157">
        <f>VLOOKUP(Toss[[#This Row],[No用]],SetNo[[No.用]:[vlookup 用]],2,FALSE)</f>
        <v>52</v>
      </c>
      <c r="B157" t="s">
        <v>216</v>
      </c>
      <c r="C157" t="s">
        <v>52</v>
      </c>
      <c r="D157" t="s">
        <v>23</v>
      </c>
      <c r="E157" t="s">
        <v>25</v>
      </c>
      <c r="F157" t="s">
        <v>49</v>
      </c>
      <c r="G157" t="s">
        <v>71</v>
      </c>
      <c r="H157">
        <v>1</v>
      </c>
      <c r="I157" t="s">
        <v>243</v>
      </c>
      <c r="J157" s="3" t="s">
        <v>177</v>
      </c>
      <c r="K157" s="3" t="s">
        <v>172</v>
      </c>
      <c r="L157">
        <v>27</v>
      </c>
      <c r="T157" t="str">
        <f>Toss[[#This Row],[服装]]&amp;Toss[[#This Row],[名前]]&amp;Toss[[#This Row],[レアリティ]]</f>
        <v>ユニフォーム女川太郎ICONIC</v>
      </c>
    </row>
    <row r="158" spans="1:20" x14ac:dyDescent="0.3">
      <c r="A158">
        <f>VLOOKUP(Toss[[#This Row],[No用]],SetNo[[No.用]:[vlookup 用]],2,FALSE)</f>
        <v>53</v>
      </c>
      <c r="B158" t="s">
        <v>216</v>
      </c>
      <c r="C158" t="s">
        <v>53</v>
      </c>
      <c r="D158" t="s">
        <v>23</v>
      </c>
      <c r="E158" t="s">
        <v>21</v>
      </c>
      <c r="F158" t="s">
        <v>49</v>
      </c>
      <c r="G158" t="s">
        <v>71</v>
      </c>
      <c r="H158">
        <v>1</v>
      </c>
      <c r="I158" t="s">
        <v>243</v>
      </c>
      <c r="J158" s="3" t="s">
        <v>176</v>
      </c>
      <c r="K158" s="3" t="s">
        <v>172</v>
      </c>
      <c r="L158">
        <v>31</v>
      </c>
      <c r="T158" t="str">
        <f>Toss[[#This Row],[服装]]&amp;Toss[[#This Row],[名前]]&amp;Toss[[#This Row],[レアリティ]]</f>
        <v>ユニフォーム作並浩輔ICONIC</v>
      </c>
    </row>
    <row r="159" spans="1:20" x14ac:dyDescent="0.3">
      <c r="A159">
        <f>VLOOKUP(Toss[[#This Row],[No用]],SetNo[[No.用]:[vlookup 用]],2,FALSE)</f>
        <v>54</v>
      </c>
      <c r="B159" t="s">
        <v>216</v>
      </c>
      <c r="C159" t="s">
        <v>54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243</v>
      </c>
      <c r="J159" s="3" t="s">
        <v>176</v>
      </c>
      <c r="K159" s="3" t="s">
        <v>172</v>
      </c>
      <c r="L159">
        <v>25</v>
      </c>
      <c r="T159" t="str">
        <f>Toss[[#This Row],[服装]]&amp;Toss[[#This Row],[名前]]&amp;Toss[[#This Row],[レアリティ]]</f>
        <v>ユニフォーム吹上仁悟ICONIC</v>
      </c>
    </row>
    <row r="160" spans="1:20" x14ac:dyDescent="0.3">
      <c r="A160">
        <f>VLOOKUP(Toss[[#This Row],[No用]],SetNo[[No.用]:[vlookup 用]],2,FALSE)</f>
        <v>54</v>
      </c>
      <c r="B160" t="s">
        <v>216</v>
      </c>
      <c r="C160" t="s">
        <v>54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243</v>
      </c>
      <c r="J160" s="3" t="s">
        <v>177</v>
      </c>
      <c r="K160" s="3" t="s">
        <v>172</v>
      </c>
      <c r="L160">
        <v>25</v>
      </c>
      <c r="T160" t="str">
        <f>Toss[[#This Row],[服装]]&amp;Toss[[#This Row],[名前]]&amp;Toss[[#This Row],[レアリティ]]</f>
        <v>ユニフォーム吹上仁悟ICONIC</v>
      </c>
    </row>
    <row r="161" spans="1:20" x14ac:dyDescent="0.3">
      <c r="A161">
        <f>VLOOKUP(Toss[[#This Row],[No用]],SetNo[[No.用]:[vlookup 用]],2,FALSE)</f>
        <v>55</v>
      </c>
      <c r="B161" t="s">
        <v>216</v>
      </c>
      <c r="C161" t="s">
        <v>30</v>
      </c>
      <c r="D161" t="s">
        <v>23</v>
      </c>
      <c r="E161" t="s">
        <v>31</v>
      </c>
      <c r="F161" t="s">
        <v>20</v>
      </c>
      <c r="G161" t="s">
        <v>71</v>
      </c>
      <c r="H161">
        <v>1</v>
      </c>
      <c r="I161" t="s">
        <v>243</v>
      </c>
      <c r="J161" s="3" t="s">
        <v>176</v>
      </c>
      <c r="K161" s="3" t="s">
        <v>183</v>
      </c>
      <c r="L161">
        <v>33</v>
      </c>
      <c r="T161" t="str">
        <f>Toss[[#This Row],[服装]]&amp;Toss[[#This Row],[名前]]&amp;Toss[[#This Row],[レアリティ]]</f>
        <v>ユニフォーム及川徹ICONIC</v>
      </c>
    </row>
    <row r="162" spans="1:20" x14ac:dyDescent="0.3">
      <c r="A162">
        <f>VLOOKUP(Toss[[#This Row],[No用]],SetNo[[No.用]:[vlookup 用]],2,FALSE)</f>
        <v>55</v>
      </c>
      <c r="B162" t="s">
        <v>216</v>
      </c>
      <c r="C162" t="s">
        <v>30</v>
      </c>
      <c r="D162" t="s">
        <v>23</v>
      </c>
      <c r="E162" t="s">
        <v>31</v>
      </c>
      <c r="F162" t="s">
        <v>20</v>
      </c>
      <c r="G162" t="s">
        <v>71</v>
      </c>
      <c r="H162">
        <v>1</v>
      </c>
      <c r="I162" t="s">
        <v>243</v>
      </c>
      <c r="J162" s="3" t="s">
        <v>179</v>
      </c>
      <c r="K162" s="3" t="s">
        <v>183</v>
      </c>
      <c r="L162">
        <v>33</v>
      </c>
      <c r="T162" t="str">
        <f>Toss[[#This Row],[服装]]&amp;Toss[[#This Row],[名前]]&amp;Toss[[#This Row],[レアリティ]]</f>
        <v>ユニフォーム及川徹ICONIC</v>
      </c>
    </row>
    <row r="163" spans="1:20" x14ac:dyDescent="0.3">
      <c r="A163">
        <f>VLOOKUP(Toss[[#This Row],[No用]],SetNo[[No.用]:[vlookup 用]],2,FALSE)</f>
        <v>55</v>
      </c>
      <c r="B163" t="s">
        <v>216</v>
      </c>
      <c r="C163" t="s">
        <v>30</v>
      </c>
      <c r="D163" t="s">
        <v>23</v>
      </c>
      <c r="E163" t="s">
        <v>31</v>
      </c>
      <c r="F163" t="s">
        <v>20</v>
      </c>
      <c r="G163" t="s">
        <v>71</v>
      </c>
      <c r="H163">
        <v>1</v>
      </c>
      <c r="I163" t="s">
        <v>243</v>
      </c>
      <c r="J163" s="3" t="s">
        <v>245</v>
      </c>
      <c r="K163" s="3" t="s">
        <v>172</v>
      </c>
      <c r="L163">
        <v>33</v>
      </c>
      <c r="T163" t="str">
        <f>Toss[[#This Row],[服装]]&amp;Toss[[#This Row],[名前]]&amp;Toss[[#This Row],[レアリティ]]</f>
        <v>ユニフォーム及川徹ICONIC</v>
      </c>
    </row>
    <row r="164" spans="1:20" x14ac:dyDescent="0.3">
      <c r="A164">
        <f>VLOOKUP(Toss[[#This Row],[No用]],SetNo[[No.用]:[vlookup 用]],2,FALSE)</f>
        <v>55</v>
      </c>
      <c r="B164" t="s">
        <v>216</v>
      </c>
      <c r="C164" t="s">
        <v>30</v>
      </c>
      <c r="D164" t="s">
        <v>23</v>
      </c>
      <c r="E164" t="s">
        <v>31</v>
      </c>
      <c r="F164" t="s">
        <v>20</v>
      </c>
      <c r="G164" t="s">
        <v>71</v>
      </c>
      <c r="H164">
        <v>1</v>
      </c>
      <c r="I164" t="s">
        <v>243</v>
      </c>
      <c r="J164" s="3" t="s">
        <v>182</v>
      </c>
      <c r="K164" s="3" t="s">
        <v>172</v>
      </c>
      <c r="L164">
        <v>33</v>
      </c>
      <c r="T164" t="str">
        <f>Toss[[#This Row],[服装]]&amp;Toss[[#This Row],[名前]]&amp;Toss[[#This Row],[レアリティ]]</f>
        <v>ユニフォーム及川徹ICONIC</v>
      </c>
    </row>
    <row r="165" spans="1:20" x14ac:dyDescent="0.3">
      <c r="A165">
        <f>VLOOKUP(Toss[[#This Row],[No用]],SetNo[[No.用]:[vlookup 用]],2,FALSE)</f>
        <v>55</v>
      </c>
      <c r="B165" t="s">
        <v>216</v>
      </c>
      <c r="C165" t="s">
        <v>30</v>
      </c>
      <c r="D165" t="s">
        <v>23</v>
      </c>
      <c r="E165" t="s">
        <v>31</v>
      </c>
      <c r="F165" t="s">
        <v>20</v>
      </c>
      <c r="G165" t="s">
        <v>71</v>
      </c>
      <c r="H165">
        <v>1</v>
      </c>
      <c r="I165" t="s">
        <v>243</v>
      </c>
      <c r="J165" s="3" t="s">
        <v>244</v>
      </c>
      <c r="K165" s="3" t="s">
        <v>172</v>
      </c>
      <c r="L165">
        <v>33</v>
      </c>
      <c r="T165" t="str">
        <f>Toss[[#This Row],[服装]]&amp;Toss[[#This Row],[名前]]&amp;Toss[[#This Row],[レアリティ]]</f>
        <v>ユニフォーム及川徹ICONIC</v>
      </c>
    </row>
    <row r="166" spans="1:20" x14ac:dyDescent="0.3">
      <c r="A166">
        <f>VLOOKUP(Toss[[#This Row],[No用]],SetNo[[No.用]:[vlookup 用]],2,FALSE)</f>
        <v>55</v>
      </c>
      <c r="B166" t="s">
        <v>216</v>
      </c>
      <c r="C166" t="s">
        <v>30</v>
      </c>
      <c r="D166" t="s">
        <v>23</v>
      </c>
      <c r="E166" t="s">
        <v>31</v>
      </c>
      <c r="F166" t="s">
        <v>20</v>
      </c>
      <c r="G166" t="s">
        <v>71</v>
      </c>
      <c r="H166">
        <v>1</v>
      </c>
      <c r="I166" t="s">
        <v>243</v>
      </c>
      <c r="J166" s="3" t="s">
        <v>177</v>
      </c>
      <c r="K166" s="3" t="s">
        <v>183</v>
      </c>
      <c r="L166">
        <v>42</v>
      </c>
      <c r="T166" t="str">
        <f>Toss[[#This Row],[服装]]&amp;Toss[[#This Row],[名前]]&amp;Toss[[#This Row],[レアリティ]]</f>
        <v>ユニフォーム及川徹ICONIC</v>
      </c>
    </row>
    <row r="167" spans="1:20" x14ac:dyDescent="0.3">
      <c r="A167">
        <f>VLOOKUP(Toss[[#This Row],[No用]],SetNo[[No.用]:[vlookup 用]],2,FALSE)</f>
        <v>56</v>
      </c>
      <c r="B167" t="s">
        <v>117</v>
      </c>
      <c r="C167" t="s">
        <v>30</v>
      </c>
      <c r="D167" t="s">
        <v>24</v>
      </c>
      <c r="E167" t="s">
        <v>31</v>
      </c>
      <c r="F167" t="s">
        <v>20</v>
      </c>
      <c r="G167" t="s">
        <v>71</v>
      </c>
      <c r="H167">
        <v>1</v>
      </c>
      <c r="I167" t="s">
        <v>243</v>
      </c>
      <c r="J167" s="3" t="s">
        <v>176</v>
      </c>
      <c r="K167" s="3" t="s">
        <v>183</v>
      </c>
      <c r="L167">
        <v>33</v>
      </c>
      <c r="T167" t="str">
        <f>Toss[[#This Row],[服装]]&amp;Toss[[#This Row],[名前]]&amp;Toss[[#This Row],[レアリティ]]</f>
        <v>プール掃除及川徹ICONIC</v>
      </c>
    </row>
    <row r="168" spans="1:20" x14ac:dyDescent="0.3">
      <c r="A168">
        <f>VLOOKUP(Toss[[#This Row],[No用]],SetNo[[No.用]:[vlookup 用]],2,FALSE)</f>
        <v>56</v>
      </c>
      <c r="B168" t="s">
        <v>117</v>
      </c>
      <c r="C168" t="s">
        <v>30</v>
      </c>
      <c r="D168" t="s">
        <v>24</v>
      </c>
      <c r="E168" t="s">
        <v>31</v>
      </c>
      <c r="F168" t="s">
        <v>20</v>
      </c>
      <c r="G168" t="s">
        <v>71</v>
      </c>
      <c r="H168">
        <v>1</v>
      </c>
      <c r="I168" t="s">
        <v>243</v>
      </c>
      <c r="J168" s="3" t="s">
        <v>179</v>
      </c>
      <c r="K168" s="3" t="s">
        <v>183</v>
      </c>
      <c r="L168">
        <v>33</v>
      </c>
      <c r="T168" t="str">
        <f>Toss[[#This Row],[服装]]&amp;Toss[[#This Row],[名前]]&amp;Toss[[#This Row],[レアリティ]]</f>
        <v>プール掃除及川徹ICONIC</v>
      </c>
    </row>
    <row r="169" spans="1:20" x14ac:dyDescent="0.3">
      <c r="A169">
        <f>VLOOKUP(Toss[[#This Row],[No用]],SetNo[[No.用]:[vlookup 用]],2,FALSE)</f>
        <v>56</v>
      </c>
      <c r="B169" t="s">
        <v>117</v>
      </c>
      <c r="C169" t="s">
        <v>30</v>
      </c>
      <c r="D169" t="s">
        <v>24</v>
      </c>
      <c r="E169" t="s">
        <v>31</v>
      </c>
      <c r="F169" t="s">
        <v>20</v>
      </c>
      <c r="G169" t="s">
        <v>71</v>
      </c>
      <c r="H169">
        <v>1</v>
      </c>
      <c r="I169" t="s">
        <v>243</v>
      </c>
      <c r="J169" s="3" t="s">
        <v>245</v>
      </c>
      <c r="K169" s="3" t="s">
        <v>172</v>
      </c>
      <c r="L169">
        <v>33</v>
      </c>
      <c r="T169" t="str">
        <f>Toss[[#This Row],[服装]]&amp;Toss[[#This Row],[名前]]&amp;Toss[[#This Row],[レアリティ]]</f>
        <v>プール掃除及川徹ICONIC</v>
      </c>
    </row>
    <row r="170" spans="1:20" x14ac:dyDescent="0.3">
      <c r="A170">
        <f>VLOOKUP(Toss[[#This Row],[No用]],SetNo[[No.用]:[vlookup 用]],2,FALSE)</f>
        <v>56</v>
      </c>
      <c r="B170" t="s">
        <v>117</v>
      </c>
      <c r="C170" t="s">
        <v>30</v>
      </c>
      <c r="D170" t="s">
        <v>24</v>
      </c>
      <c r="E170" t="s">
        <v>31</v>
      </c>
      <c r="F170" t="s">
        <v>20</v>
      </c>
      <c r="G170" t="s">
        <v>71</v>
      </c>
      <c r="H170">
        <v>1</v>
      </c>
      <c r="I170" t="s">
        <v>243</v>
      </c>
      <c r="J170" s="3" t="s">
        <v>182</v>
      </c>
      <c r="K170" s="3" t="s">
        <v>172</v>
      </c>
      <c r="L170">
        <v>33</v>
      </c>
      <c r="T170" t="str">
        <f>Toss[[#This Row],[服装]]&amp;Toss[[#This Row],[名前]]&amp;Toss[[#This Row],[レアリティ]]</f>
        <v>プール掃除及川徹ICONIC</v>
      </c>
    </row>
    <row r="171" spans="1:20" x14ac:dyDescent="0.3">
      <c r="A171">
        <f>VLOOKUP(Toss[[#This Row],[No用]],SetNo[[No.用]:[vlookup 用]],2,FALSE)</f>
        <v>56</v>
      </c>
      <c r="B171" t="s">
        <v>117</v>
      </c>
      <c r="C171" t="s">
        <v>30</v>
      </c>
      <c r="D171" t="s">
        <v>24</v>
      </c>
      <c r="E171" t="s">
        <v>31</v>
      </c>
      <c r="F171" t="s">
        <v>20</v>
      </c>
      <c r="G171" t="s">
        <v>71</v>
      </c>
      <c r="H171">
        <v>1</v>
      </c>
      <c r="I171" t="s">
        <v>243</v>
      </c>
      <c r="J171" s="3" t="s">
        <v>244</v>
      </c>
      <c r="K171" s="3" t="s">
        <v>183</v>
      </c>
      <c r="L171">
        <v>39</v>
      </c>
      <c r="T171" t="str">
        <f>Toss[[#This Row],[服装]]&amp;Toss[[#This Row],[名前]]&amp;Toss[[#This Row],[レアリティ]]</f>
        <v>プール掃除及川徹ICONIC</v>
      </c>
    </row>
    <row r="172" spans="1:20" x14ac:dyDescent="0.3">
      <c r="A172">
        <f>VLOOKUP(Toss[[#This Row],[No用]],SetNo[[No.用]:[vlookup 用]],2,FALSE)</f>
        <v>56</v>
      </c>
      <c r="B172" t="s">
        <v>117</v>
      </c>
      <c r="C172" t="s">
        <v>30</v>
      </c>
      <c r="D172" t="s">
        <v>24</v>
      </c>
      <c r="E172" t="s">
        <v>31</v>
      </c>
      <c r="F172" t="s">
        <v>20</v>
      </c>
      <c r="G172" t="s">
        <v>71</v>
      </c>
      <c r="H172">
        <v>1</v>
      </c>
      <c r="I172" t="s">
        <v>243</v>
      </c>
      <c r="J172" s="3" t="s">
        <v>177</v>
      </c>
      <c r="K172" s="3" t="s">
        <v>183</v>
      </c>
      <c r="L172">
        <v>42</v>
      </c>
      <c r="T172" t="str">
        <f>Toss[[#This Row],[服装]]&amp;Toss[[#This Row],[名前]]&amp;Toss[[#This Row],[レアリティ]]</f>
        <v>プール掃除及川徹ICONIC</v>
      </c>
    </row>
    <row r="173" spans="1:20" x14ac:dyDescent="0.3">
      <c r="A173">
        <f>VLOOKUP(Toss[[#This Row],[No用]],SetNo[[No.用]:[vlookup 用]],2,FALSE)</f>
        <v>56</v>
      </c>
      <c r="B173" t="s">
        <v>117</v>
      </c>
      <c r="C173" t="s">
        <v>30</v>
      </c>
      <c r="D173" t="s">
        <v>24</v>
      </c>
      <c r="E173" t="s">
        <v>31</v>
      </c>
      <c r="F173" t="s">
        <v>20</v>
      </c>
      <c r="G173" t="s">
        <v>71</v>
      </c>
      <c r="H173">
        <v>1</v>
      </c>
      <c r="I173" t="s">
        <v>243</v>
      </c>
      <c r="J173" s="3" t="s">
        <v>244</v>
      </c>
      <c r="K173" s="3" t="s">
        <v>236</v>
      </c>
      <c r="L173">
        <v>51</v>
      </c>
      <c r="N173">
        <v>61</v>
      </c>
      <c r="T173" t="str">
        <f>Toss[[#This Row],[服装]]&amp;Toss[[#This Row],[名前]]&amp;Toss[[#This Row],[レアリティ]]</f>
        <v>プール掃除及川徹ICONIC</v>
      </c>
    </row>
    <row r="174" spans="1:20" x14ac:dyDescent="0.3">
      <c r="A174">
        <f>VLOOKUP(Toss[[#This Row],[No用]],SetNo[[No.用]:[vlookup 用]],2,FALSE)</f>
        <v>56</v>
      </c>
      <c r="B174" t="s">
        <v>117</v>
      </c>
      <c r="C174" t="s">
        <v>30</v>
      </c>
      <c r="D174" t="s">
        <v>24</v>
      </c>
      <c r="E174" t="s">
        <v>31</v>
      </c>
      <c r="F174" t="s">
        <v>20</v>
      </c>
      <c r="G174" t="s">
        <v>71</v>
      </c>
      <c r="H174">
        <v>1</v>
      </c>
      <c r="I174" t="s">
        <v>243</v>
      </c>
      <c r="J174" s="3" t="s">
        <v>193</v>
      </c>
      <c r="K174" s="3" t="s">
        <v>236</v>
      </c>
      <c r="L174">
        <v>51</v>
      </c>
      <c r="N174">
        <v>61</v>
      </c>
      <c r="P174" s="3" t="s">
        <v>402</v>
      </c>
      <c r="T174" t="str">
        <f>Toss[[#This Row],[服装]]&amp;Toss[[#This Row],[名前]]&amp;Toss[[#This Row],[レアリティ]]</f>
        <v>プール掃除及川徹ICONIC</v>
      </c>
    </row>
    <row r="175" spans="1:20" x14ac:dyDescent="0.3">
      <c r="A175">
        <f>VLOOKUP(Toss[[#This Row],[No用]],SetNo[[No.用]:[vlookup 用]],2,FALSE)</f>
        <v>57</v>
      </c>
      <c r="B175" t="s">
        <v>216</v>
      </c>
      <c r="C175" t="s">
        <v>32</v>
      </c>
      <c r="D175" t="s">
        <v>28</v>
      </c>
      <c r="E175" t="s">
        <v>25</v>
      </c>
      <c r="F175" t="s">
        <v>20</v>
      </c>
      <c r="G175" t="s">
        <v>71</v>
      </c>
      <c r="H175">
        <v>1</v>
      </c>
      <c r="I175" t="s">
        <v>243</v>
      </c>
      <c r="J175" s="3" t="s">
        <v>176</v>
      </c>
      <c r="K175" s="3" t="s">
        <v>172</v>
      </c>
      <c r="L175">
        <v>24</v>
      </c>
      <c r="T175" t="str">
        <f>Toss[[#This Row],[服装]]&amp;Toss[[#This Row],[名前]]&amp;Toss[[#This Row],[レアリティ]]</f>
        <v>ユニフォーム岩泉一ICONIC</v>
      </c>
    </row>
    <row r="176" spans="1:20" x14ac:dyDescent="0.3">
      <c r="A176">
        <f>VLOOKUP(Toss[[#This Row],[No用]],SetNo[[No.用]:[vlookup 用]],2,FALSE)</f>
        <v>57</v>
      </c>
      <c r="B176" t="s">
        <v>216</v>
      </c>
      <c r="C176" t="s">
        <v>32</v>
      </c>
      <c r="D176" t="s">
        <v>28</v>
      </c>
      <c r="E176" t="s">
        <v>25</v>
      </c>
      <c r="F176" t="s">
        <v>20</v>
      </c>
      <c r="G176" t="s">
        <v>71</v>
      </c>
      <c r="H176">
        <v>1</v>
      </c>
      <c r="I176" t="s">
        <v>243</v>
      </c>
      <c r="J176" s="3" t="s">
        <v>177</v>
      </c>
      <c r="K176" s="3" t="s">
        <v>172</v>
      </c>
      <c r="L176">
        <v>25</v>
      </c>
      <c r="T176" t="str">
        <f>Toss[[#This Row],[服装]]&amp;Toss[[#This Row],[名前]]&amp;Toss[[#This Row],[レアリティ]]</f>
        <v>ユニフォーム岩泉一ICONIC</v>
      </c>
    </row>
    <row r="177" spans="1:20" x14ac:dyDescent="0.3">
      <c r="A177">
        <f>VLOOKUP(Toss[[#This Row],[No用]],SetNo[[No.用]:[vlookup 用]],2,FALSE)</f>
        <v>58</v>
      </c>
      <c r="B177" t="s">
        <v>117</v>
      </c>
      <c r="C177" t="s">
        <v>32</v>
      </c>
      <c r="D177" t="s">
        <v>23</v>
      </c>
      <c r="E177" t="s">
        <v>25</v>
      </c>
      <c r="F177" t="s">
        <v>20</v>
      </c>
      <c r="G177" t="s">
        <v>71</v>
      </c>
      <c r="H177">
        <v>1</v>
      </c>
      <c r="I177" t="s">
        <v>243</v>
      </c>
      <c r="J177" s="3" t="s">
        <v>176</v>
      </c>
      <c r="K177" s="3" t="s">
        <v>172</v>
      </c>
      <c r="L177">
        <v>24</v>
      </c>
      <c r="T177" t="str">
        <f>Toss[[#This Row],[服装]]&amp;Toss[[#This Row],[名前]]&amp;Toss[[#This Row],[レアリティ]]</f>
        <v>プール掃除岩泉一ICONIC</v>
      </c>
    </row>
    <row r="178" spans="1:20" x14ac:dyDescent="0.3">
      <c r="A178">
        <f>VLOOKUP(Toss[[#This Row],[No用]],SetNo[[No.用]:[vlookup 用]],2,FALSE)</f>
        <v>58</v>
      </c>
      <c r="B178" t="s">
        <v>117</v>
      </c>
      <c r="C178" t="s">
        <v>32</v>
      </c>
      <c r="D178" t="s">
        <v>23</v>
      </c>
      <c r="E178" t="s">
        <v>25</v>
      </c>
      <c r="F178" t="s">
        <v>20</v>
      </c>
      <c r="G178" t="s">
        <v>71</v>
      </c>
      <c r="H178">
        <v>1</v>
      </c>
      <c r="I178" t="s">
        <v>243</v>
      </c>
      <c r="J178" s="3" t="s">
        <v>177</v>
      </c>
      <c r="K178" s="3" t="s">
        <v>188</v>
      </c>
      <c r="L178">
        <v>28</v>
      </c>
      <c r="T178" t="str">
        <f>Toss[[#This Row],[服装]]&amp;Toss[[#This Row],[名前]]&amp;Toss[[#This Row],[レアリティ]]</f>
        <v>プール掃除岩泉一ICONIC</v>
      </c>
    </row>
    <row r="179" spans="1:20" x14ac:dyDescent="0.3">
      <c r="A179">
        <f>VLOOKUP(Toss[[#This Row],[No用]],SetNo[[No.用]:[vlookup 用]],2,FALSE)</f>
        <v>59</v>
      </c>
      <c r="B179" t="s">
        <v>216</v>
      </c>
      <c r="C179" t="s">
        <v>33</v>
      </c>
      <c r="D179" t="s">
        <v>24</v>
      </c>
      <c r="E179" t="s">
        <v>26</v>
      </c>
      <c r="F179" t="s">
        <v>20</v>
      </c>
      <c r="G179" t="s">
        <v>71</v>
      </c>
      <c r="H179">
        <v>1</v>
      </c>
      <c r="I179" t="s">
        <v>243</v>
      </c>
      <c r="J179" s="3" t="s">
        <v>176</v>
      </c>
      <c r="K179" s="3" t="s">
        <v>172</v>
      </c>
      <c r="L179">
        <v>26</v>
      </c>
      <c r="T179" t="str">
        <f>Toss[[#This Row],[服装]]&amp;Toss[[#This Row],[名前]]&amp;Toss[[#This Row],[レアリティ]]</f>
        <v>ユニフォーム金田一勇太郎ICONIC</v>
      </c>
    </row>
    <row r="180" spans="1:20" x14ac:dyDescent="0.3">
      <c r="A180">
        <f>VLOOKUP(Toss[[#This Row],[No用]],SetNo[[No.用]:[vlookup 用]],2,FALSE)</f>
        <v>59</v>
      </c>
      <c r="B180" t="s">
        <v>216</v>
      </c>
      <c r="C180" t="s">
        <v>33</v>
      </c>
      <c r="D180" t="s">
        <v>24</v>
      </c>
      <c r="E180" t="s">
        <v>26</v>
      </c>
      <c r="F180" t="s">
        <v>20</v>
      </c>
      <c r="G180" t="s">
        <v>71</v>
      </c>
      <c r="H180">
        <v>1</v>
      </c>
      <c r="I180" t="s">
        <v>243</v>
      </c>
      <c r="J180" s="3" t="s">
        <v>177</v>
      </c>
      <c r="K180" s="3" t="s">
        <v>188</v>
      </c>
      <c r="L180">
        <v>25</v>
      </c>
      <c r="T180" t="str">
        <f>Toss[[#This Row],[服装]]&amp;Toss[[#This Row],[名前]]&amp;Toss[[#This Row],[レアリティ]]</f>
        <v>ユニフォーム金田一勇太郎ICONIC</v>
      </c>
    </row>
    <row r="181" spans="1:20" x14ac:dyDescent="0.3">
      <c r="A181">
        <f>VLOOKUP(Toss[[#This Row],[No用]],SetNo[[No.用]:[vlookup 用]],2,FALSE)</f>
        <v>60</v>
      </c>
      <c r="B181" t="s">
        <v>216</v>
      </c>
      <c r="C181" t="s">
        <v>34</v>
      </c>
      <c r="D181" t="s">
        <v>28</v>
      </c>
      <c r="E181" t="s">
        <v>25</v>
      </c>
      <c r="F181" t="s">
        <v>20</v>
      </c>
      <c r="G181" t="s">
        <v>71</v>
      </c>
      <c r="H181">
        <v>1</v>
      </c>
      <c r="I181" t="s">
        <v>243</v>
      </c>
      <c r="J181" s="3" t="s">
        <v>176</v>
      </c>
      <c r="K181" s="3" t="s">
        <v>172</v>
      </c>
      <c r="L181">
        <v>24</v>
      </c>
      <c r="T181" t="str">
        <f>Toss[[#This Row],[服装]]&amp;Toss[[#This Row],[名前]]&amp;Toss[[#This Row],[レアリティ]]</f>
        <v>ユニフォーム京谷賢太郎ICONIC</v>
      </c>
    </row>
    <row r="182" spans="1:20" x14ac:dyDescent="0.3">
      <c r="A182">
        <f>VLOOKUP(Toss[[#This Row],[No用]],SetNo[[No.用]:[vlookup 用]],2,FALSE)</f>
        <v>60</v>
      </c>
      <c r="B182" t="s">
        <v>216</v>
      </c>
      <c r="C182" t="s">
        <v>34</v>
      </c>
      <c r="D182" t="s">
        <v>28</v>
      </c>
      <c r="E182" t="s">
        <v>25</v>
      </c>
      <c r="F182" t="s">
        <v>20</v>
      </c>
      <c r="G182" t="s">
        <v>71</v>
      </c>
      <c r="H182">
        <v>1</v>
      </c>
      <c r="I182" t="s">
        <v>243</v>
      </c>
      <c r="J182" s="3" t="s">
        <v>177</v>
      </c>
      <c r="K182" s="3" t="s">
        <v>172</v>
      </c>
      <c r="L182">
        <v>28</v>
      </c>
      <c r="T182" t="str">
        <f>Toss[[#This Row],[服装]]&amp;Toss[[#This Row],[名前]]&amp;Toss[[#This Row],[レアリティ]]</f>
        <v>ユニフォーム京谷賢太郎ICONIC</v>
      </c>
    </row>
    <row r="183" spans="1:20" x14ac:dyDescent="0.3">
      <c r="A183">
        <f>VLOOKUP(Toss[[#This Row],[No用]],SetNo[[No.用]:[vlookup 用]],2,FALSE)</f>
        <v>61</v>
      </c>
      <c r="B183" t="s">
        <v>216</v>
      </c>
      <c r="C183" t="s">
        <v>35</v>
      </c>
      <c r="D183" t="s">
        <v>23</v>
      </c>
      <c r="E183" t="s">
        <v>25</v>
      </c>
      <c r="F183" t="s">
        <v>20</v>
      </c>
      <c r="G183" t="s">
        <v>71</v>
      </c>
      <c r="H183">
        <v>1</v>
      </c>
      <c r="I183" t="s">
        <v>243</v>
      </c>
      <c r="J183" s="3" t="s">
        <v>176</v>
      </c>
      <c r="K183" s="3" t="s">
        <v>172</v>
      </c>
      <c r="L183">
        <v>25</v>
      </c>
      <c r="T183" t="str">
        <f>Toss[[#This Row],[服装]]&amp;Toss[[#This Row],[名前]]&amp;Toss[[#This Row],[レアリティ]]</f>
        <v>ユニフォーム国見英ICONIC</v>
      </c>
    </row>
    <row r="184" spans="1:20" x14ac:dyDescent="0.3">
      <c r="A184">
        <f>VLOOKUP(Toss[[#This Row],[No用]],SetNo[[No.用]:[vlookup 用]],2,FALSE)</f>
        <v>61</v>
      </c>
      <c r="B184" t="s">
        <v>216</v>
      </c>
      <c r="C184" t="s">
        <v>35</v>
      </c>
      <c r="D184" t="s">
        <v>23</v>
      </c>
      <c r="E184" t="s">
        <v>25</v>
      </c>
      <c r="F184" t="s">
        <v>20</v>
      </c>
      <c r="G184" t="s">
        <v>71</v>
      </c>
      <c r="H184">
        <v>1</v>
      </c>
      <c r="I184" t="s">
        <v>243</v>
      </c>
      <c r="J184" s="3" t="s">
        <v>177</v>
      </c>
      <c r="K184" s="3" t="s">
        <v>172</v>
      </c>
      <c r="L184">
        <v>30</v>
      </c>
      <c r="T184" t="str">
        <f>Toss[[#This Row],[服装]]&amp;Toss[[#This Row],[名前]]&amp;Toss[[#This Row],[レアリティ]]</f>
        <v>ユニフォーム国見英ICONIC</v>
      </c>
    </row>
    <row r="185" spans="1:20" x14ac:dyDescent="0.3">
      <c r="A185">
        <f>VLOOKUP(Toss[[#This Row],[No用]],SetNo[[No.用]:[vlookup 用]],2,FALSE)</f>
        <v>62</v>
      </c>
      <c r="B185" s="3" t="s">
        <v>718</v>
      </c>
      <c r="C185" t="s">
        <v>35</v>
      </c>
      <c r="D185" s="3" t="s">
        <v>90</v>
      </c>
      <c r="E185" t="s">
        <v>25</v>
      </c>
      <c r="F185" t="s">
        <v>20</v>
      </c>
      <c r="G185" t="s">
        <v>71</v>
      </c>
      <c r="H185">
        <v>1</v>
      </c>
      <c r="I185" t="s">
        <v>243</v>
      </c>
      <c r="J185" s="3" t="s">
        <v>176</v>
      </c>
      <c r="K185" s="3" t="s">
        <v>172</v>
      </c>
      <c r="L185">
        <v>25</v>
      </c>
      <c r="T185" t="str">
        <f>Toss[[#This Row],[服装]]&amp;Toss[[#This Row],[名前]]&amp;Toss[[#This Row],[レアリティ]]</f>
        <v>職業体験国見英ICONIC</v>
      </c>
    </row>
    <row r="186" spans="1:20" x14ac:dyDescent="0.3">
      <c r="A186">
        <f>VLOOKUP(Toss[[#This Row],[No用]],SetNo[[No.用]:[vlookup 用]],2,FALSE)</f>
        <v>62</v>
      </c>
      <c r="B186" s="3" t="s">
        <v>718</v>
      </c>
      <c r="C186" t="s">
        <v>35</v>
      </c>
      <c r="D186" s="3" t="s">
        <v>90</v>
      </c>
      <c r="E186" t="s">
        <v>25</v>
      </c>
      <c r="F186" t="s">
        <v>20</v>
      </c>
      <c r="G186" t="s">
        <v>71</v>
      </c>
      <c r="H186">
        <v>1</v>
      </c>
      <c r="I186" t="s">
        <v>243</v>
      </c>
      <c r="J186" s="3" t="s">
        <v>177</v>
      </c>
      <c r="K186" s="3" t="s">
        <v>172</v>
      </c>
      <c r="L186">
        <v>30</v>
      </c>
      <c r="T186" t="str">
        <f>Toss[[#This Row],[服装]]&amp;Toss[[#This Row],[名前]]&amp;Toss[[#This Row],[レアリティ]]</f>
        <v>職業体験国見英ICONIC</v>
      </c>
    </row>
    <row r="187" spans="1:20" x14ac:dyDescent="0.3">
      <c r="A187">
        <f>VLOOKUP(Toss[[#This Row],[No用]],SetNo[[No.用]:[vlookup 用]],2,FALSE)</f>
        <v>63</v>
      </c>
      <c r="B187" t="s">
        <v>216</v>
      </c>
      <c r="C187" t="s">
        <v>36</v>
      </c>
      <c r="D187" t="s">
        <v>23</v>
      </c>
      <c r="E187" t="s">
        <v>21</v>
      </c>
      <c r="F187" t="s">
        <v>20</v>
      </c>
      <c r="G187" t="s">
        <v>71</v>
      </c>
      <c r="H187">
        <v>1</v>
      </c>
      <c r="I187" t="s">
        <v>243</v>
      </c>
      <c r="J187" s="3" t="s">
        <v>176</v>
      </c>
      <c r="K187" s="3" t="s">
        <v>172</v>
      </c>
      <c r="L187">
        <v>30</v>
      </c>
      <c r="T187" t="str">
        <f>Toss[[#This Row],[服装]]&amp;Toss[[#This Row],[名前]]&amp;Toss[[#This Row],[レアリティ]]</f>
        <v>ユニフォーム渡親治ICONIC</v>
      </c>
    </row>
    <row r="188" spans="1:20" x14ac:dyDescent="0.3">
      <c r="A188">
        <f>VLOOKUP(Toss[[#This Row],[No用]],SetNo[[No.用]:[vlookup 用]],2,FALSE)</f>
        <v>63</v>
      </c>
      <c r="B188" t="s">
        <v>216</v>
      </c>
      <c r="C188" t="s">
        <v>36</v>
      </c>
      <c r="D188" t="s">
        <v>23</v>
      </c>
      <c r="E188" t="s">
        <v>21</v>
      </c>
      <c r="F188" t="s">
        <v>20</v>
      </c>
      <c r="G188" t="s">
        <v>71</v>
      </c>
      <c r="H188">
        <v>1</v>
      </c>
      <c r="I188" t="s">
        <v>243</v>
      </c>
      <c r="J188" s="3" t="s">
        <v>193</v>
      </c>
      <c r="K188" s="3" t="s">
        <v>236</v>
      </c>
      <c r="L188">
        <v>50</v>
      </c>
      <c r="N188">
        <v>60</v>
      </c>
      <c r="T188" t="str">
        <f>Toss[[#This Row],[服装]]&amp;Toss[[#This Row],[名前]]&amp;Toss[[#This Row],[レアリティ]]</f>
        <v>ユニフォーム渡親治ICONIC</v>
      </c>
    </row>
    <row r="189" spans="1:20" x14ac:dyDescent="0.3">
      <c r="A189">
        <f>VLOOKUP(Toss[[#This Row],[No用]],SetNo[[No.用]:[vlookup 用]],2,FALSE)</f>
        <v>64</v>
      </c>
      <c r="B189" t="s">
        <v>216</v>
      </c>
      <c r="C189" t="s">
        <v>37</v>
      </c>
      <c r="D189" t="s">
        <v>23</v>
      </c>
      <c r="E189" t="s">
        <v>26</v>
      </c>
      <c r="F189" t="s">
        <v>20</v>
      </c>
      <c r="G189" t="s">
        <v>71</v>
      </c>
      <c r="H189">
        <v>1</v>
      </c>
      <c r="I189" t="s">
        <v>243</v>
      </c>
      <c r="J189" s="3" t="s">
        <v>176</v>
      </c>
      <c r="K189" s="3" t="s">
        <v>172</v>
      </c>
      <c r="L189">
        <v>25</v>
      </c>
      <c r="T189" t="str">
        <f>Toss[[#This Row],[服装]]&amp;Toss[[#This Row],[名前]]&amp;Toss[[#This Row],[レアリティ]]</f>
        <v>ユニフォーム松川一静ICONIC</v>
      </c>
    </row>
    <row r="190" spans="1:20" x14ac:dyDescent="0.3">
      <c r="A190">
        <f>VLOOKUP(Toss[[#This Row],[No用]],SetNo[[No.用]:[vlookup 用]],2,FALSE)</f>
        <v>64</v>
      </c>
      <c r="B190" t="s">
        <v>216</v>
      </c>
      <c r="C190" t="s">
        <v>37</v>
      </c>
      <c r="D190" t="s">
        <v>23</v>
      </c>
      <c r="E190" t="s">
        <v>26</v>
      </c>
      <c r="F190" t="s">
        <v>20</v>
      </c>
      <c r="G190" t="s">
        <v>71</v>
      </c>
      <c r="H190">
        <v>1</v>
      </c>
      <c r="I190" t="s">
        <v>243</v>
      </c>
      <c r="J190" s="3" t="s">
        <v>177</v>
      </c>
      <c r="K190" s="3" t="s">
        <v>172</v>
      </c>
      <c r="L190">
        <v>25</v>
      </c>
      <c r="T190" t="str">
        <f>Toss[[#This Row],[服装]]&amp;Toss[[#This Row],[名前]]&amp;Toss[[#This Row],[レアリティ]]</f>
        <v>ユニフォーム松川一静ICONIC</v>
      </c>
    </row>
    <row r="191" spans="1:20" x14ac:dyDescent="0.3">
      <c r="A191">
        <f>VLOOKUP(Toss[[#This Row],[No用]],SetNo[[No.用]:[vlookup 用]],2,FALSE)</f>
        <v>65</v>
      </c>
      <c r="B191" t="s">
        <v>216</v>
      </c>
      <c r="C191" t="s">
        <v>38</v>
      </c>
      <c r="D191" t="s">
        <v>23</v>
      </c>
      <c r="E191" t="s">
        <v>25</v>
      </c>
      <c r="F191" t="s">
        <v>20</v>
      </c>
      <c r="G191" t="s">
        <v>71</v>
      </c>
      <c r="H191">
        <v>1</v>
      </c>
      <c r="I191" t="s">
        <v>243</v>
      </c>
      <c r="J191" s="3" t="s">
        <v>176</v>
      </c>
      <c r="K191" s="3" t="s">
        <v>172</v>
      </c>
      <c r="L191">
        <v>28</v>
      </c>
      <c r="T191" t="str">
        <f>Toss[[#This Row],[服装]]&amp;Toss[[#This Row],[名前]]&amp;Toss[[#This Row],[レアリティ]]</f>
        <v>ユニフォーム花巻貴大ICONIC</v>
      </c>
    </row>
    <row r="192" spans="1:20" x14ac:dyDescent="0.3">
      <c r="A192">
        <f>VLOOKUP(Toss[[#This Row],[No用]],SetNo[[No.用]:[vlookup 用]],2,FALSE)</f>
        <v>65</v>
      </c>
      <c r="B192" t="s">
        <v>216</v>
      </c>
      <c r="C192" t="s">
        <v>38</v>
      </c>
      <c r="D192" t="s">
        <v>23</v>
      </c>
      <c r="E192" t="s">
        <v>25</v>
      </c>
      <c r="F192" t="s">
        <v>20</v>
      </c>
      <c r="G192" t="s">
        <v>71</v>
      </c>
      <c r="H192">
        <v>1</v>
      </c>
      <c r="I192" t="s">
        <v>243</v>
      </c>
      <c r="J192" s="3" t="s">
        <v>179</v>
      </c>
      <c r="K192" s="3" t="s">
        <v>172</v>
      </c>
      <c r="L192">
        <v>28</v>
      </c>
      <c r="T192" t="str">
        <f>Toss[[#This Row],[服装]]&amp;Toss[[#This Row],[名前]]&amp;Toss[[#This Row],[レアリティ]]</f>
        <v>ユニフォーム花巻貴大ICONIC</v>
      </c>
    </row>
    <row r="193" spans="1:20" x14ac:dyDescent="0.3">
      <c r="A193">
        <f>VLOOKUP(Toss[[#This Row],[No用]],SetNo[[No.用]:[vlookup 用]],2,FALSE)</f>
        <v>65</v>
      </c>
      <c r="B193" t="s">
        <v>216</v>
      </c>
      <c r="C193" t="s">
        <v>38</v>
      </c>
      <c r="D193" t="s">
        <v>23</v>
      </c>
      <c r="E193" t="s">
        <v>25</v>
      </c>
      <c r="F193" t="s">
        <v>20</v>
      </c>
      <c r="G193" t="s">
        <v>71</v>
      </c>
      <c r="H193">
        <v>1</v>
      </c>
      <c r="I193" t="s">
        <v>243</v>
      </c>
      <c r="J193" s="3" t="s">
        <v>177</v>
      </c>
      <c r="K193" s="3" t="s">
        <v>172</v>
      </c>
      <c r="L193">
        <v>30</v>
      </c>
      <c r="T193" t="str">
        <f>Toss[[#This Row],[服装]]&amp;Toss[[#This Row],[名前]]&amp;Toss[[#This Row],[レアリティ]]</f>
        <v>ユニフォーム花巻貴大ICONIC</v>
      </c>
    </row>
    <row r="194" spans="1:20" x14ac:dyDescent="0.3">
      <c r="A194">
        <f>VLOOKUP(Toss[[#This Row],[No用]],SetNo[[No.用]:[vlookup 用]],2,FALSE)</f>
        <v>66</v>
      </c>
      <c r="B194" t="s">
        <v>216</v>
      </c>
      <c r="C194" t="s">
        <v>55</v>
      </c>
      <c r="D194" t="s">
        <v>23</v>
      </c>
      <c r="E194" t="s">
        <v>25</v>
      </c>
      <c r="F194" t="s">
        <v>56</v>
      </c>
      <c r="G194" t="s">
        <v>71</v>
      </c>
      <c r="H194">
        <v>1</v>
      </c>
      <c r="I194" t="s">
        <v>243</v>
      </c>
      <c r="J194" s="3" t="s">
        <v>176</v>
      </c>
      <c r="K194" s="3" t="s">
        <v>172</v>
      </c>
      <c r="L194">
        <v>27</v>
      </c>
      <c r="T194" t="str">
        <f>Toss[[#This Row],[服装]]&amp;Toss[[#This Row],[名前]]&amp;Toss[[#This Row],[レアリティ]]</f>
        <v>ユニフォーム駒木輝ICONIC</v>
      </c>
    </row>
    <row r="195" spans="1:20" x14ac:dyDescent="0.3">
      <c r="A195">
        <f>VLOOKUP(Toss[[#This Row],[No用]],SetNo[[No.用]:[vlookup 用]],2,FALSE)</f>
        <v>66</v>
      </c>
      <c r="B195" t="s">
        <v>216</v>
      </c>
      <c r="C195" t="s">
        <v>55</v>
      </c>
      <c r="D195" t="s">
        <v>23</v>
      </c>
      <c r="E195" t="s">
        <v>25</v>
      </c>
      <c r="F195" t="s">
        <v>56</v>
      </c>
      <c r="G195" t="s">
        <v>71</v>
      </c>
      <c r="H195">
        <v>1</v>
      </c>
      <c r="I195" t="s">
        <v>243</v>
      </c>
      <c r="J195" s="3" t="s">
        <v>179</v>
      </c>
      <c r="K195" s="3" t="s">
        <v>172</v>
      </c>
      <c r="L195">
        <v>27</v>
      </c>
      <c r="T195" t="str">
        <f>Toss[[#This Row],[服装]]&amp;Toss[[#This Row],[名前]]&amp;Toss[[#This Row],[レアリティ]]</f>
        <v>ユニフォーム駒木輝ICONIC</v>
      </c>
    </row>
    <row r="196" spans="1:20" x14ac:dyDescent="0.3">
      <c r="A196">
        <f>VLOOKUP(Toss[[#This Row],[No用]],SetNo[[No.用]:[vlookup 用]],2,FALSE)</f>
        <v>66</v>
      </c>
      <c r="B196" t="s">
        <v>216</v>
      </c>
      <c r="C196" t="s">
        <v>55</v>
      </c>
      <c r="D196" t="s">
        <v>23</v>
      </c>
      <c r="E196" t="s">
        <v>25</v>
      </c>
      <c r="F196" t="s">
        <v>56</v>
      </c>
      <c r="G196" t="s">
        <v>71</v>
      </c>
      <c r="H196">
        <v>1</v>
      </c>
      <c r="I196" t="s">
        <v>243</v>
      </c>
      <c r="J196" s="3" t="s">
        <v>177</v>
      </c>
      <c r="K196" s="3" t="s">
        <v>172</v>
      </c>
      <c r="L196">
        <v>29</v>
      </c>
      <c r="T196" t="str">
        <f>Toss[[#This Row],[服装]]&amp;Toss[[#This Row],[名前]]&amp;Toss[[#This Row],[レアリティ]]</f>
        <v>ユニフォーム駒木輝ICONIC</v>
      </c>
    </row>
    <row r="197" spans="1:20" x14ac:dyDescent="0.3">
      <c r="A197">
        <f>VLOOKUP(Toss[[#This Row],[No用]],SetNo[[No.用]:[vlookup 用]],2,FALSE)</f>
        <v>67</v>
      </c>
      <c r="B197" t="s">
        <v>216</v>
      </c>
      <c r="C197" t="s">
        <v>57</v>
      </c>
      <c r="D197" t="s">
        <v>24</v>
      </c>
      <c r="E197" t="s">
        <v>26</v>
      </c>
      <c r="F197" t="s">
        <v>56</v>
      </c>
      <c r="G197" t="s">
        <v>71</v>
      </c>
      <c r="H197">
        <v>1</v>
      </c>
      <c r="I197" t="s">
        <v>243</v>
      </c>
      <c r="J197" s="3" t="s">
        <v>176</v>
      </c>
      <c r="K197" s="3" t="s">
        <v>172</v>
      </c>
      <c r="L197">
        <v>23</v>
      </c>
      <c r="T197" t="str">
        <f>Toss[[#This Row],[服装]]&amp;Toss[[#This Row],[名前]]&amp;Toss[[#This Row],[レアリティ]]</f>
        <v>ユニフォーム茶屋和馬ICONIC</v>
      </c>
    </row>
    <row r="198" spans="1:20" x14ac:dyDescent="0.3">
      <c r="A198">
        <f>VLOOKUP(Toss[[#This Row],[No用]],SetNo[[No.用]:[vlookup 用]],2,FALSE)</f>
        <v>67</v>
      </c>
      <c r="B198" t="s">
        <v>216</v>
      </c>
      <c r="C198" t="s">
        <v>57</v>
      </c>
      <c r="D198" t="s">
        <v>24</v>
      </c>
      <c r="E198" t="s">
        <v>26</v>
      </c>
      <c r="F198" t="s">
        <v>56</v>
      </c>
      <c r="G198" t="s">
        <v>71</v>
      </c>
      <c r="H198">
        <v>1</v>
      </c>
      <c r="I198" t="s">
        <v>243</v>
      </c>
      <c r="J198" s="3" t="s">
        <v>177</v>
      </c>
      <c r="K198" s="3" t="s">
        <v>172</v>
      </c>
      <c r="L198">
        <v>23</v>
      </c>
      <c r="T198" t="str">
        <f>Toss[[#This Row],[服装]]&amp;Toss[[#This Row],[名前]]&amp;Toss[[#This Row],[レアリティ]]</f>
        <v>ユニフォーム茶屋和馬ICONIC</v>
      </c>
    </row>
    <row r="199" spans="1:20" x14ac:dyDescent="0.3">
      <c r="A199">
        <f>VLOOKUP(Toss[[#This Row],[No用]],SetNo[[No.用]:[vlookup 用]],2,FALSE)</f>
        <v>68</v>
      </c>
      <c r="B199" t="s">
        <v>216</v>
      </c>
      <c r="C199" t="s">
        <v>58</v>
      </c>
      <c r="D199" t="s">
        <v>24</v>
      </c>
      <c r="E199" t="s">
        <v>25</v>
      </c>
      <c r="F199" t="s">
        <v>56</v>
      </c>
      <c r="G199" t="s">
        <v>71</v>
      </c>
      <c r="H199">
        <v>1</v>
      </c>
      <c r="I199" t="s">
        <v>243</v>
      </c>
      <c r="J199" s="3" t="s">
        <v>176</v>
      </c>
      <c r="K199" s="3" t="s">
        <v>172</v>
      </c>
      <c r="L199">
        <v>24</v>
      </c>
      <c r="T199" t="str">
        <f>Toss[[#This Row],[服装]]&amp;Toss[[#This Row],[名前]]&amp;Toss[[#This Row],[レアリティ]]</f>
        <v>ユニフォーム玉川弘樹ICONIC</v>
      </c>
    </row>
    <row r="200" spans="1:20" x14ac:dyDescent="0.3">
      <c r="A200">
        <f>VLOOKUP(Toss[[#This Row],[No用]],SetNo[[No.用]:[vlookup 用]],2,FALSE)</f>
        <v>68</v>
      </c>
      <c r="B200" t="s">
        <v>216</v>
      </c>
      <c r="C200" t="s">
        <v>58</v>
      </c>
      <c r="D200" t="s">
        <v>24</v>
      </c>
      <c r="E200" t="s">
        <v>25</v>
      </c>
      <c r="F200" t="s">
        <v>56</v>
      </c>
      <c r="G200" t="s">
        <v>71</v>
      </c>
      <c r="H200">
        <v>1</v>
      </c>
      <c r="I200" t="s">
        <v>243</v>
      </c>
      <c r="J200" s="3" t="s">
        <v>177</v>
      </c>
      <c r="K200" s="3" t="s">
        <v>172</v>
      </c>
      <c r="L200">
        <v>29</v>
      </c>
      <c r="T200" t="str">
        <f>Toss[[#This Row],[服装]]&amp;Toss[[#This Row],[名前]]&amp;Toss[[#This Row],[レアリティ]]</f>
        <v>ユニフォーム玉川弘樹ICONIC</v>
      </c>
    </row>
    <row r="201" spans="1:20" x14ac:dyDescent="0.3">
      <c r="A201">
        <f>VLOOKUP(Toss[[#This Row],[No用]],SetNo[[No.用]:[vlookup 用]],2,FALSE)</f>
        <v>69</v>
      </c>
      <c r="B201" t="s">
        <v>216</v>
      </c>
      <c r="C201" t="s">
        <v>59</v>
      </c>
      <c r="D201" t="s">
        <v>24</v>
      </c>
      <c r="E201" t="s">
        <v>21</v>
      </c>
      <c r="F201" t="s">
        <v>56</v>
      </c>
      <c r="G201" t="s">
        <v>71</v>
      </c>
      <c r="H201">
        <v>1</v>
      </c>
      <c r="I201" t="s">
        <v>243</v>
      </c>
      <c r="J201" s="3" t="s">
        <v>176</v>
      </c>
      <c r="K201" s="3" t="s">
        <v>172</v>
      </c>
      <c r="L201">
        <v>28</v>
      </c>
      <c r="T201" t="str">
        <f>Toss[[#This Row],[服装]]&amp;Toss[[#This Row],[名前]]&amp;Toss[[#This Row],[レアリティ]]</f>
        <v>ユニフォーム桜井大河ICONIC</v>
      </c>
    </row>
    <row r="202" spans="1:20" x14ac:dyDescent="0.3">
      <c r="A202">
        <f>VLOOKUP(Toss[[#This Row],[No用]],SetNo[[No.用]:[vlookup 用]],2,FALSE)</f>
        <v>70</v>
      </c>
      <c r="B202" t="s">
        <v>216</v>
      </c>
      <c r="C202" t="s">
        <v>60</v>
      </c>
      <c r="D202" t="s">
        <v>24</v>
      </c>
      <c r="E202" t="s">
        <v>31</v>
      </c>
      <c r="F202" t="s">
        <v>56</v>
      </c>
      <c r="G202" t="s">
        <v>71</v>
      </c>
      <c r="H202">
        <v>1</v>
      </c>
      <c r="I202" t="s">
        <v>243</v>
      </c>
      <c r="J202" s="3" t="s">
        <v>176</v>
      </c>
      <c r="K202" s="3" t="s">
        <v>183</v>
      </c>
      <c r="L202">
        <v>31</v>
      </c>
      <c r="T202" t="str">
        <f>Toss[[#This Row],[服装]]&amp;Toss[[#This Row],[名前]]&amp;Toss[[#This Row],[レアリティ]]</f>
        <v>ユニフォーム芳賀良治ICONIC</v>
      </c>
    </row>
    <row r="203" spans="1:20" x14ac:dyDescent="0.3">
      <c r="A203">
        <f>VLOOKUP(Toss[[#This Row],[No用]],SetNo[[No.用]:[vlookup 用]],2,FALSE)</f>
        <v>70</v>
      </c>
      <c r="B203" t="s">
        <v>216</v>
      </c>
      <c r="C203" t="s">
        <v>60</v>
      </c>
      <c r="D203" t="s">
        <v>24</v>
      </c>
      <c r="E203" t="s">
        <v>31</v>
      </c>
      <c r="F203" t="s">
        <v>56</v>
      </c>
      <c r="G203" t="s">
        <v>71</v>
      </c>
      <c r="H203">
        <v>1</v>
      </c>
      <c r="I203" t="s">
        <v>243</v>
      </c>
      <c r="J203" s="3" t="s">
        <v>179</v>
      </c>
      <c r="K203" s="3" t="s">
        <v>183</v>
      </c>
      <c r="L203">
        <v>31</v>
      </c>
      <c r="T203" t="str">
        <f>Toss[[#This Row],[服装]]&amp;Toss[[#This Row],[名前]]&amp;Toss[[#This Row],[レアリティ]]</f>
        <v>ユニフォーム芳賀良治ICONIC</v>
      </c>
    </row>
    <row r="204" spans="1:20" x14ac:dyDescent="0.3">
      <c r="A204">
        <f>VLOOKUP(Toss[[#This Row],[No用]],SetNo[[No.用]:[vlookup 用]],2,FALSE)</f>
        <v>70</v>
      </c>
      <c r="B204" t="s">
        <v>216</v>
      </c>
      <c r="C204" t="s">
        <v>60</v>
      </c>
      <c r="D204" t="s">
        <v>24</v>
      </c>
      <c r="E204" t="s">
        <v>31</v>
      </c>
      <c r="F204" t="s">
        <v>56</v>
      </c>
      <c r="G204" t="s">
        <v>71</v>
      </c>
      <c r="H204">
        <v>1</v>
      </c>
      <c r="I204" t="s">
        <v>243</v>
      </c>
      <c r="J204" s="3" t="s">
        <v>399</v>
      </c>
      <c r="K204" s="3" t="s">
        <v>183</v>
      </c>
      <c r="L204">
        <v>42</v>
      </c>
      <c r="T204" t="str">
        <f>Toss[[#This Row],[服装]]&amp;Toss[[#This Row],[名前]]&amp;Toss[[#This Row],[レアリティ]]</f>
        <v>ユニフォーム芳賀良治ICONIC</v>
      </c>
    </row>
    <row r="205" spans="1:20" x14ac:dyDescent="0.3">
      <c r="A205">
        <f>VLOOKUP(Toss[[#This Row],[No用]],SetNo[[No.用]:[vlookup 用]],2,FALSE)</f>
        <v>70</v>
      </c>
      <c r="B205" t="s">
        <v>216</v>
      </c>
      <c r="C205" t="s">
        <v>60</v>
      </c>
      <c r="D205" t="s">
        <v>24</v>
      </c>
      <c r="E205" t="s">
        <v>31</v>
      </c>
      <c r="F205" t="s">
        <v>56</v>
      </c>
      <c r="G205" t="s">
        <v>71</v>
      </c>
      <c r="H205">
        <v>1</v>
      </c>
      <c r="I205" t="s">
        <v>243</v>
      </c>
      <c r="J205" s="3" t="s">
        <v>244</v>
      </c>
      <c r="K205" s="3" t="s">
        <v>172</v>
      </c>
      <c r="L205">
        <v>33</v>
      </c>
      <c r="T205" t="str">
        <f>Toss[[#This Row],[服装]]&amp;Toss[[#This Row],[名前]]&amp;Toss[[#This Row],[レアリティ]]</f>
        <v>ユニフォーム芳賀良治ICONIC</v>
      </c>
    </row>
    <row r="206" spans="1:20" x14ac:dyDescent="0.3">
      <c r="A206">
        <f>VLOOKUP(Toss[[#This Row],[No用]],SetNo[[No.用]:[vlookup 用]],2,FALSE)</f>
        <v>70</v>
      </c>
      <c r="B206" t="s">
        <v>216</v>
      </c>
      <c r="C206" t="s">
        <v>60</v>
      </c>
      <c r="D206" t="s">
        <v>24</v>
      </c>
      <c r="E206" t="s">
        <v>31</v>
      </c>
      <c r="F206" t="s">
        <v>56</v>
      </c>
      <c r="G206" t="s">
        <v>71</v>
      </c>
      <c r="H206">
        <v>1</v>
      </c>
      <c r="I206" t="s">
        <v>243</v>
      </c>
      <c r="J206" s="3" t="s">
        <v>193</v>
      </c>
      <c r="K206" s="3" t="s">
        <v>236</v>
      </c>
      <c r="L206">
        <v>44</v>
      </c>
      <c r="N206">
        <v>54</v>
      </c>
      <c r="T206" t="str">
        <f>Toss[[#This Row],[服装]]&amp;Toss[[#This Row],[名前]]&amp;Toss[[#This Row],[レアリティ]]</f>
        <v>ユニフォーム芳賀良治ICONIC</v>
      </c>
    </row>
    <row r="207" spans="1:20" x14ac:dyDescent="0.3">
      <c r="A207">
        <f>VLOOKUP(Toss[[#This Row],[No用]],SetNo[[No.用]:[vlookup 用]],2,FALSE)</f>
        <v>71</v>
      </c>
      <c r="B207" t="s">
        <v>216</v>
      </c>
      <c r="C207" t="s">
        <v>61</v>
      </c>
      <c r="D207" t="s">
        <v>24</v>
      </c>
      <c r="E207" t="s">
        <v>26</v>
      </c>
      <c r="F207" t="s">
        <v>56</v>
      </c>
      <c r="G207" t="s">
        <v>71</v>
      </c>
      <c r="H207">
        <v>1</v>
      </c>
      <c r="I207" t="s">
        <v>243</v>
      </c>
      <c r="J207" s="3" t="s">
        <v>176</v>
      </c>
      <c r="K207" s="3" t="s">
        <v>172</v>
      </c>
      <c r="L207">
        <v>24</v>
      </c>
      <c r="T207" t="str">
        <f>Toss[[#This Row],[服装]]&amp;Toss[[#This Row],[名前]]&amp;Toss[[#This Row],[レアリティ]]</f>
        <v>ユニフォーム渋谷陸斗ICONIC</v>
      </c>
    </row>
    <row r="208" spans="1:20" x14ac:dyDescent="0.3">
      <c r="A208">
        <f>VLOOKUP(Toss[[#This Row],[No用]],SetNo[[No.用]:[vlookup 用]],2,FALSE)</f>
        <v>71</v>
      </c>
      <c r="B208" t="s">
        <v>216</v>
      </c>
      <c r="C208" t="s">
        <v>61</v>
      </c>
      <c r="D208" t="s">
        <v>24</v>
      </c>
      <c r="E208" t="s">
        <v>26</v>
      </c>
      <c r="F208" t="s">
        <v>56</v>
      </c>
      <c r="G208" t="s">
        <v>71</v>
      </c>
      <c r="H208">
        <v>1</v>
      </c>
      <c r="I208" t="s">
        <v>243</v>
      </c>
      <c r="J208" s="3" t="s">
        <v>177</v>
      </c>
      <c r="K208" s="3" t="s">
        <v>172</v>
      </c>
      <c r="L208">
        <v>24</v>
      </c>
      <c r="T208" t="str">
        <f>Toss[[#This Row],[服装]]&amp;Toss[[#This Row],[名前]]&amp;Toss[[#This Row],[レアリティ]]</f>
        <v>ユニフォーム渋谷陸斗ICONIC</v>
      </c>
    </row>
    <row r="209" spans="1:20" x14ac:dyDescent="0.3">
      <c r="A209">
        <f>VLOOKUP(Toss[[#This Row],[No用]],SetNo[[No.用]:[vlookup 用]],2,FALSE)</f>
        <v>72</v>
      </c>
      <c r="B209" t="s">
        <v>216</v>
      </c>
      <c r="C209" t="s">
        <v>62</v>
      </c>
      <c r="D209" t="s">
        <v>24</v>
      </c>
      <c r="E209" t="s">
        <v>25</v>
      </c>
      <c r="F209" t="s">
        <v>56</v>
      </c>
      <c r="G209" t="s">
        <v>71</v>
      </c>
      <c r="H209">
        <v>1</v>
      </c>
      <c r="I209" t="s">
        <v>243</v>
      </c>
      <c r="J209" s="3" t="s">
        <v>176</v>
      </c>
      <c r="K209" s="3" t="s">
        <v>172</v>
      </c>
      <c r="L209">
        <v>25</v>
      </c>
      <c r="T209" t="str">
        <f>Toss[[#This Row],[服装]]&amp;Toss[[#This Row],[名前]]&amp;Toss[[#This Row],[レアリティ]]</f>
        <v>ユニフォーム池尻隼人ICONIC</v>
      </c>
    </row>
    <row r="210" spans="1:20" x14ac:dyDescent="0.3">
      <c r="A210">
        <f>VLOOKUP(Toss[[#This Row],[No用]],SetNo[[No.用]:[vlookup 用]],2,FALSE)</f>
        <v>72</v>
      </c>
      <c r="B210" t="s">
        <v>216</v>
      </c>
      <c r="C210" t="s">
        <v>62</v>
      </c>
      <c r="D210" t="s">
        <v>24</v>
      </c>
      <c r="E210" t="s">
        <v>25</v>
      </c>
      <c r="F210" t="s">
        <v>56</v>
      </c>
      <c r="G210" t="s">
        <v>71</v>
      </c>
      <c r="H210">
        <v>1</v>
      </c>
      <c r="I210" t="s">
        <v>243</v>
      </c>
      <c r="J210" s="3" t="s">
        <v>177</v>
      </c>
      <c r="K210" s="3" t="s">
        <v>172</v>
      </c>
      <c r="L210">
        <v>30</v>
      </c>
      <c r="T210" t="str">
        <f>Toss[[#This Row],[服装]]&amp;Toss[[#This Row],[名前]]&amp;Toss[[#This Row],[レアリティ]]</f>
        <v>ユニフォーム池尻隼人ICONIC</v>
      </c>
    </row>
    <row r="211" spans="1:20" x14ac:dyDescent="0.3">
      <c r="A211">
        <f>VLOOKUP(Toss[[#This Row],[No用]],SetNo[[No.用]:[vlookup 用]],2,FALSE)</f>
        <v>73</v>
      </c>
      <c r="B211" t="s">
        <v>216</v>
      </c>
      <c r="C211" t="s">
        <v>63</v>
      </c>
      <c r="D211" t="s">
        <v>28</v>
      </c>
      <c r="E211" t="s">
        <v>25</v>
      </c>
      <c r="F211" t="s">
        <v>64</v>
      </c>
      <c r="G211" t="s">
        <v>71</v>
      </c>
      <c r="H211">
        <v>1</v>
      </c>
      <c r="I211" t="s">
        <v>243</v>
      </c>
      <c r="J211" s="3" t="s">
        <v>176</v>
      </c>
      <c r="K211" s="3" t="s">
        <v>172</v>
      </c>
      <c r="L211">
        <v>25</v>
      </c>
      <c r="T211" t="str">
        <f>Toss[[#This Row],[服装]]&amp;Toss[[#This Row],[名前]]&amp;Toss[[#This Row],[レアリティ]]</f>
        <v>ユニフォーム十和田良樹ICONIC</v>
      </c>
    </row>
    <row r="212" spans="1:20" x14ac:dyDescent="0.3">
      <c r="A212">
        <f>VLOOKUP(Toss[[#This Row],[No用]],SetNo[[No.用]:[vlookup 用]],2,FALSE)</f>
        <v>73</v>
      </c>
      <c r="B212" t="s">
        <v>216</v>
      </c>
      <c r="C212" t="s">
        <v>63</v>
      </c>
      <c r="D212" t="s">
        <v>28</v>
      </c>
      <c r="E212" t="s">
        <v>25</v>
      </c>
      <c r="F212" t="s">
        <v>64</v>
      </c>
      <c r="G212" t="s">
        <v>71</v>
      </c>
      <c r="H212">
        <v>1</v>
      </c>
      <c r="I212" t="s">
        <v>243</v>
      </c>
      <c r="J212" s="3" t="s">
        <v>177</v>
      </c>
      <c r="K212" s="3" t="s">
        <v>172</v>
      </c>
      <c r="L212">
        <v>30</v>
      </c>
      <c r="T212" t="str">
        <f>Toss[[#This Row],[服装]]&amp;Toss[[#This Row],[名前]]&amp;Toss[[#This Row],[レアリティ]]</f>
        <v>ユニフォーム十和田良樹ICONIC</v>
      </c>
    </row>
    <row r="213" spans="1:20" x14ac:dyDescent="0.3">
      <c r="A213">
        <f>VLOOKUP(Toss[[#This Row],[No用]],SetNo[[No.用]:[vlookup 用]],2,FALSE)</f>
        <v>74</v>
      </c>
      <c r="B213" t="s">
        <v>216</v>
      </c>
      <c r="C213" t="s">
        <v>65</v>
      </c>
      <c r="D213" t="s">
        <v>28</v>
      </c>
      <c r="E213" t="s">
        <v>26</v>
      </c>
      <c r="F213" t="s">
        <v>64</v>
      </c>
      <c r="G213" t="s">
        <v>71</v>
      </c>
      <c r="H213">
        <v>1</v>
      </c>
      <c r="I213" t="s">
        <v>243</v>
      </c>
      <c r="J213" s="3" t="s">
        <v>176</v>
      </c>
      <c r="K213" s="3" t="s">
        <v>172</v>
      </c>
      <c r="L213" s="3">
        <v>24</v>
      </c>
      <c r="T213" t="str">
        <f>Toss[[#This Row],[服装]]&amp;Toss[[#This Row],[名前]]&amp;Toss[[#This Row],[レアリティ]]</f>
        <v>ユニフォーム森岳歩ICONIC</v>
      </c>
    </row>
    <row r="214" spans="1:20" x14ac:dyDescent="0.3">
      <c r="A214">
        <f>VLOOKUP(Toss[[#This Row],[No用]],SetNo[[No.用]:[vlookup 用]],2,FALSE)</f>
        <v>74</v>
      </c>
      <c r="B214" t="s">
        <v>216</v>
      </c>
      <c r="C214" t="s">
        <v>65</v>
      </c>
      <c r="D214" t="s">
        <v>28</v>
      </c>
      <c r="E214" t="s">
        <v>26</v>
      </c>
      <c r="F214" t="s">
        <v>64</v>
      </c>
      <c r="G214" t="s">
        <v>71</v>
      </c>
      <c r="H214">
        <v>1</v>
      </c>
      <c r="I214" t="s">
        <v>243</v>
      </c>
      <c r="J214" s="3" t="s">
        <v>177</v>
      </c>
      <c r="K214" s="3" t="s">
        <v>172</v>
      </c>
      <c r="L214">
        <v>24</v>
      </c>
      <c r="T214" t="str">
        <f>Toss[[#This Row],[服装]]&amp;Toss[[#This Row],[名前]]&amp;Toss[[#This Row],[レアリティ]]</f>
        <v>ユニフォーム森岳歩ICONIC</v>
      </c>
    </row>
    <row r="215" spans="1:20" x14ac:dyDescent="0.3">
      <c r="A215">
        <f>VLOOKUP(Toss[[#This Row],[No用]],SetNo[[No.用]:[vlookup 用]],2,FALSE)</f>
        <v>75</v>
      </c>
      <c r="B215" t="s">
        <v>216</v>
      </c>
      <c r="C215" t="s">
        <v>66</v>
      </c>
      <c r="D215" t="s">
        <v>24</v>
      </c>
      <c r="E215" t="s">
        <v>25</v>
      </c>
      <c r="F215" t="s">
        <v>64</v>
      </c>
      <c r="G215" t="s">
        <v>71</v>
      </c>
      <c r="H215">
        <v>1</v>
      </c>
      <c r="I215" t="s">
        <v>243</v>
      </c>
      <c r="J215" s="3" t="s">
        <v>176</v>
      </c>
      <c r="K215" s="3" t="s">
        <v>172</v>
      </c>
      <c r="L215">
        <v>25</v>
      </c>
      <c r="T215" t="str">
        <f>Toss[[#This Row],[服装]]&amp;Toss[[#This Row],[名前]]&amp;Toss[[#This Row],[レアリティ]]</f>
        <v>ユニフォーム唐松拓巳ICONIC</v>
      </c>
    </row>
    <row r="216" spans="1:20" x14ac:dyDescent="0.3">
      <c r="A216">
        <f>VLOOKUP(Toss[[#This Row],[No用]],SetNo[[No.用]:[vlookup 用]],2,FALSE)</f>
        <v>75</v>
      </c>
      <c r="B216" t="s">
        <v>216</v>
      </c>
      <c r="C216" t="s">
        <v>66</v>
      </c>
      <c r="D216" t="s">
        <v>24</v>
      </c>
      <c r="E216" t="s">
        <v>25</v>
      </c>
      <c r="F216" t="s">
        <v>64</v>
      </c>
      <c r="G216" t="s">
        <v>71</v>
      </c>
      <c r="H216">
        <v>1</v>
      </c>
      <c r="I216" t="s">
        <v>243</v>
      </c>
      <c r="J216" s="3" t="s">
        <v>177</v>
      </c>
      <c r="K216" s="3" t="s">
        <v>172</v>
      </c>
      <c r="L216">
        <v>30</v>
      </c>
      <c r="T216" t="str">
        <f>Toss[[#This Row],[服装]]&amp;Toss[[#This Row],[名前]]&amp;Toss[[#This Row],[レアリティ]]</f>
        <v>ユニフォーム唐松拓巳ICONIC</v>
      </c>
    </row>
    <row r="217" spans="1:20" x14ac:dyDescent="0.3">
      <c r="A217">
        <f>VLOOKUP(Toss[[#This Row],[No用]],SetNo[[No.用]:[vlookup 用]],2,FALSE)</f>
        <v>76</v>
      </c>
      <c r="B217" t="s">
        <v>216</v>
      </c>
      <c r="C217" t="s">
        <v>67</v>
      </c>
      <c r="D217" t="s">
        <v>28</v>
      </c>
      <c r="E217" t="s">
        <v>25</v>
      </c>
      <c r="F217" t="s">
        <v>64</v>
      </c>
      <c r="G217" t="s">
        <v>71</v>
      </c>
      <c r="H217">
        <v>1</v>
      </c>
      <c r="I217" t="s">
        <v>243</v>
      </c>
      <c r="J217" s="3" t="s">
        <v>176</v>
      </c>
      <c r="K217" s="3" t="s">
        <v>172</v>
      </c>
      <c r="L217">
        <v>25</v>
      </c>
      <c r="T217" t="str">
        <f>Toss[[#This Row],[服装]]&amp;Toss[[#This Row],[名前]]&amp;Toss[[#This Row],[レアリティ]]</f>
        <v>ユニフォーム田沢裕樹ICONIC</v>
      </c>
    </row>
    <row r="218" spans="1:20" x14ac:dyDescent="0.3">
      <c r="A218">
        <f>VLOOKUP(Toss[[#This Row],[No用]],SetNo[[No.用]:[vlookup 用]],2,FALSE)</f>
        <v>76</v>
      </c>
      <c r="B218" t="s">
        <v>216</v>
      </c>
      <c r="C218" t="s">
        <v>67</v>
      </c>
      <c r="D218" t="s">
        <v>28</v>
      </c>
      <c r="E218" t="s">
        <v>25</v>
      </c>
      <c r="F218" t="s">
        <v>64</v>
      </c>
      <c r="G218" t="s">
        <v>71</v>
      </c>
      <c r="H218">
        <v>1</v>
      </c>
      <c r="I218" t="s">
        <v>243</v>
      </c>
      <c r="J218" s="3" t="s">
        <v>177</v>
      </c>
      <c r="K218" s="3" t="s">
        <v>172</v>
      </c>
      <c r="L218">
        <v>30</v>
      </c>
      <c r="T218" t="str">
        <f>Toss[[#This Row],[服装]]&amp;Toss[[#This Row],[名前]]&amp;Toss[[#This Row],[レアリティ]]</f>
        <v>ユニフォーム田沢裕樹ICONIC</v>
      </c>
    </row>
    <row r="219" spans="1:20" x14ac:dyDescent="0.3">
      <c r="A219">
        <f>VLOOKUP(Toss[[#This Row],[No用]],SetNo[[No.用]:[vlookup 用]],2,FALSE)</f>
        <v>77</v>
      </c>
      <c r="B219" t="s">
        <v>216</v>
      </c>
      <c r="C219" t="s">
        <v>68</v>
      </c>
      <c r="D219" t="s">
        <v>28</v>
      </c>
      <c r="E219" t="s">
        <v>26</v>
      </c>
      <c r="F219" t="s">
        <v>64</v>
      </c>
      <c r="G219" t="s">
        <v>71</v>
      </c>
      <c r="H219">
        <v>1</v>
      </c>
      <c r="I219" t="s">
        <v>243</v>
      </c>
      <c r="J219" s="3" t="s">
        <v>176</v>
      </c>
      <c r="K219" s="3" t="s">
        <v>172</v>
      </c>
      <c r="L219">
        <v>25</v>
      </c>
      <c r="T219" t="str">
        <f>Toss[[#This Row],[服装]]&amp;Toss[[#This Row],[名前]]&amp;Toss[[#This Row],[レアリティ]]</f>
        <v>ユニフォーム子安颯真ICONIC</v>
      </c>
    </row>
    <row r="220" spans="1:20" x14ac:dyDescent="0.3">
      <c r="A220">
        <f>VLOOKUP(Toss[[#This Row],[No用]],SetNo[[No.用]:[vlookup 用]],2,FALSE)</f>
        <v>77</v>
      </c>
      <c r="B220" t="s">
        <v>216</v>
      </c>
      <c r="C220" t="s">
        <v>68</v>
      </c>
      <c r="D220" t="s">
        <v>28</v>
      </c>
      <c r="E220" t="s">
        <v>26</v>
      </c>
      <c r="F220" t="s">
        <v>64</v>
      </c>
      <c r="G220" t="s">
        <v>71</v>
      </c>
      <c r="H220">
        <v>1</v>
      </c>
      <c r="I220" t="s">
        <v>243</v>
      </c>
      <c r="J220" s="3" t="s">
        <v>177</v>
      </c>
      <c r="K220" s="3" t="s">
        <v>172</v>
      </c>
      <c r="L220">
        <v>25</v>
      </c>
      <c r="T220" t="str">
        <f>Toss[[#This Row],[服装]]&amp;Toss[[#This Row],[名前]]&amp;Toss[[#This Row],[レアリティ]]</f>
        <v>ユニフォーム子安颯真ICONIC</v>
      </c>
    </row>
    <row r="221" spans="1:20" x14ac:dyDescent="0.3">
      <c r="A221">
        <f>VLOOKUP(Toss[[#This Row],[No用]],SetNo[[No.用]:[vlookup 用]],2,FALSE)</f>
        <v>78</v>
      </c>
      <c r="B221" t="s">
        <v>216</v>
      </c>
      <c r="C221" t="s">
        <v>69</v>
      </c>
      <c r="D221" t="s">
        <v>28</v>
      </c>
      <c r="E221" t="s">
        <v>21</v>
      </c>
      <c r="F221" t="s">
        <v>64</v>
      </c>
      <c r="G221" t="s">
        <v>71</v>
      </c>
      <c r="H221">
        <v>1</v>
      </c>
      <c r="I221" t="s">
        <v>243</v>
      </c>
      <c r="J221" s="3" t="s">
        <v>176</v>
      </c>
      <c r="K221" s="3" t="s">
        <v>172</v>
      </c>
      <c r="L221">
        <v>25</v>
      </c>
      <c r="T221" t="str">
        <f>Toss[[#This Row],[服装]]&amp;Toss[[#This Row],[名前]]&amp;Toss[[#This Row],[レアリティ]]</f>
        <v>ユニフォーム横手駿ICONIC</v>
      </c>
    </row>
    <row r="222" spans="1:20" x14ac:dyDescent="0.3">
      <c r="A222">
        <f>VLOOKUP(Toss[[#This Row],[No用]],SetNo[[No.用]:[vlookup 用]],2,FALSE)</f>
        <v>79</v>
      </c>
      <c r="B222" t="s">
        <v>216</v>
      </c>
      <c r="C222" t="s">
        <v>70</v>
      </c>
      <c r="D222" t="s">
        <v>28</v>
      </c>
      <c r="E222" t="s">
        <v>31</v>
      </c>
      <c r="F222" t="s">
        <v>64</v>
      </c>
      <c r="G222" t="s">
        <v>71</v>
      </c>
      <c r="H222">
        <v>1</v>
      </c>
      <c r="I222" t="s">
        <v>243</v>
      </c>
      <c r="J222" s="3" t="s">
        <v>176</v>
      </c>
      <c r="K222" s="3" t="s">
        <v>183</v>
      </c>
      <c r="L222">
        <v>32</v>
      </c>
      <c r="T222" t="str">
        <f>Toss[[#This Row],[服装]]&amp;Toss[[#This Row],[名前]]&amp;Toss[[#This Row],[レアリティ]]</f>
        <v>ユニフォーム夏瀬伊吹ICONIC</v>
      </c>
    </row>
    <row r="223" spans="1:20" x14ac:dyDescent="0.3">
      <c r="A223">
        <f>VLOOKUP(Toss[[#This Row],[No用]],SetNo[[No.用]:[vlookup 用]],2,FALSE)</f>
        <v>79</v>
      </c>
      <c r="B223" t="s">
        <v>216</v>
      </c>
      <c r="C223" t="s">
        <v>70</v>
      </c>
      <c r="D223" t="s">
        <v>28</v>
      </c>
      <c r="E223" t="s">
        <v>31</v>
      </c>
      <c r="F223" t="s">
        <v>64</v>
      </c>
      <c r="G223" t="s">
        <v>71</v>
      </c>
      <c r="H223">
        <v>1</v>
      </c>
      <c r="I223" t="s">
        <v>243</v>
      </c>
      <c r="J223" s="3" t="s">
        <v>179</v>
      </c>
      <c r="K223" s="3" t="s">
        <v>183</v>
      </c>
      <c r="L223">
        <v>32</v>
      </c>
      <c r="T223" t="str">
        <f>Toss[[#This Row],[服装]]&amp;Toss[[#This Row],[名前]]&amp;Toss[[#This Row],[レアリティ]]</f>
        <v>ユニフォーム夏瀬伊吹ICONIC</v>
      </c>
    </row>
    <row r="224" spans="1:20" x14ac:dyDescent="0.3">
      <c r="A224">
        <f>VLOOKUP(Toss[[#This Row],[No用]],SetNo[[No.用]:[vlookup 用]],2,FALSE)</f>
        <v>79</v>
      </c>
      <c r="B224" t="s">
        <v>216</v>
      </c>
      <c r="C224" t="s">
        <v>70</v>
      </c>
      <c r="D224" t="s">
        <v>28</v>
      </c>
      <c r="E224" t="s">
        <v>31</v>
      </c>
      <c r="F224" t="s">
        <v>64</v>
      </c>
      <c r="G224" t="s">
        <v>71</v>
      </c>
      <c r="H224">
        <v>1</v>
      </c>
      <c r="I224" t="s">
        <v>243</v>
      </c>
      <c r="J224" s="3" t="s">
        <v>245</v>
      </c>
      <c r="K224" s="3" t="s">
        <v>183</v>
      </c>
      <c r="L224">
        <v>14</v>
      </c>
      <c r="T224" t="str">
        <f>Toss[[#This Row],[服装]]&amp;Toss[[#This Row],[名前]]&amp;Toss[[#This Row],[レアリティ]]</f>
        <v>ユニフォーム夏瀬伊吹ICONIC</v>
      </c>
    </row>
    <row r="225" spans="1:20" x14ac:dyDescent="0.3">
      <c r="A225">
        <f>VLOOKUP(Toss[[#This Row],[No用]],SetNo[[No.用]:[vlookup 用]],2,FALSE)</f>
        <v>79</v>
      </c>
      <c r="B225" t="s">
        <v>216</v>
      </c>
      <c r="C225" t="s">
        <v>70</v>
      </c>
      <c r="D225" t="s">
        <v>28</v>
      </c>
      <c r="E225" t="s">
        <v>31</v>
      </c>
      <c r="F225" t="s">
        <v>64</v>
      </c>
      <c r="G225" t="s">
        <v>71</v>
      </c>
      <c r="H225">
        <v>1</v>
      </c>
      <c r="I225" t="s">
        <v>243</v>
      </c>
      <c r="J225" s="3" t="s">
        <v>244</v>
      </c>
      <c r="K225" s="3" t="s">
        <v>172</v>
      </c>
      <c r="L225">
        <v>34</v>
      </c>
      <c r="T225" t="str">
        <f>Toss[[#This Row],[服装]]&amp;Toss[[#This Row],[名前]]&amp;Toss[[#This Row],[レアリティ]]</f>
        <v>ユニフォーム夏瀬伊吹ICONIC</v>
      </c>
    </row>
    <row r="226" spans="1:20" x14ac:dyDescent="0.3">
      <c r="A226">
        <f>VLOOKUP(Toss[[#This Row],[No用]],SetNo[[No.用]:[vlookup 用]],2,FALSE)</f>
        <v>79</v>
      </c>
      <c r="B226" t="s">
        <v>216</v>
      </c>
      <c r="C226" t="s">
        <v>70</v>
      </c>
      <c r="D226" t="s">
        <v>28</v>
      </c>
      <c r="E226" t="s">
        <v>31</v>
      </c>
      <c r="F226" t="s">
        <v>64</v>
      </c>
      <c r="G226" t="s">
        <v>71</v>
      </c>
      <c r="H226">
        <v>1</v>
      </c>
      <c r="I226" t="s">
        <v>243</v>
      </c>
      <c r="J226" s="3" t="s">
        <v>193</v>
      </c>
      <c r="K226" s="3" t="s">
        <v>236</v>
      </c>
      <c r="L226">
        <v>44</v>
      </c>
      <c r="N226">
        <v>54</v>
      </c>
      <c r="T226" t="str">
        <f>Toss[[#This Row],[服装]]&amp;Toss[[#This Row],[名前]]&amp;Toss[[#This Row],[レアリティ]]</f>
        <v>ユニフォーム夏瀬伊吹ICONIC</v>
      </c>
    </row>
    <row r="227" spans="1:20" x14ac:dyDescent="0.3">
      <c r="A227">
        <f>VLOOKUP(Toss[[#This Row],[No用]],SetNo[[No.用]:[vlookup 用]],2,FALSE)</f>
        <v>80</v>
      </c>
      <c r="B227" t="s">
        <v>216</v>
      </c>
      <c r="C227" t="s">
        <v>72</v>
      </c>
      <c r="D227" t="s">
        <v>23</v>
      </c>
      <c r="E227" t="s">
        <v>31</v>
      </c>
      <c r="F227" t="s">
        <v>75</v>
      </c>
      <c r="G227" t="s">
        <v>71</v>
      </c>
      <c r="H227">
        <v>1</v>
      </c>
      <c r="I227" t="s">
        <v>243</v>
      </c>
      <c r="J227" s="3" t="s">
        <v>176</v>
      </c>
      <c r="K227" s="3" t="s">
        <v>183</v>
      </c>
      <c r="L227">
        <v>36</v>
      </c>
      <c r="T227" t="str">
        <f>Toss[[#This Row],[服装]]&amp;Toss[[#This Row],[名前]]&amp;Toss[[#This Row],[レアリティ]]</f>
        <v>ユニフォーム古牧譲ICONIC</v>
      </c>
    </row>
    <row r="228" spans="1:20" x14ac:dyDescent="0.3">
      <c r="A228">
        <f>VLOOKUP(Toss[[#This Row],[No用]],SetNo[[No.用]:[vlookup 用]],2,FALSE)</f>
        <v>80</v>
      </c>
      <c r="B228" t="s">
        <v>216</v>
      </c>
      <c r="C228" t="s">
        <v>72</v>
      </c>
      <c r="D228" t="s">
        <v>23</v>
      </c>
      <c r="E228" t="s">
        <v>31</v>
      </c>
      <c r="F228" t="s">
        <v>75</v>
      </c>
      <c r="G228" t="s">
        <v>71</v>
      </c>
      <c r="H228">
        <v>1</v>
      </c>
      <c r="I228" t="s">
        <v>243</v>
      </c>
      <c r="J228" s="3" t="s">
        <v>179</v>
      </c>
      <c r="K228" s="3" t="s">
        <v>183</v>
      </c>
      <c r="L228">
        <v>36</v>
      </c>
      <c r="T228" t="str">
        <f>Toss[[#This Row],[服装]]&amp;Toss[[#This Row],[名前]]&amp;Toss[[#This Row],[レアリティ]]</f>
        <v>ユニフォーム古牧譲ICONIC</v>
      </c>
    </row>
    <row r="229" spans="1:20" x14ac:dyDescent="0.3">
      <c r="A229">
        <f>VLOOKUP(Toss[[#This Row],[No用]],SetNo[[No.用]:[vlookup 用]],2,FALSE)</f>
        <v>80</v>
      </c>
      <c r="B229" t="s">
        <v>216</v>
      </c>
      <c r="C229" t="s">
        <v>72</v>
      </c>
      <c r="D229" t="s">
        <v>23</v>
      </c>
      <c r="E229" t="s">
        <v>31</v>
      </c>
      <c r="F229" t="s">
        <v>75</v>
      </c>
      <c r="G229" t="s">
        <v>71</v>
      </c>
      <c r="H229">
        <v>1</v>
      </c>
      <c r="I229" t="s">
        <v>243</v>
      </c>
      <c r="J229" s="3" t="s">
        <v>182</v>
      </c>
      <c r="K229" s="3" t="s">
        <v>183</v>
      </c>
      <c r="L229">
        <v>35</v>
      </c>
      <c r="T229" t="str">
        <f>Toss[[#This Row],[服装]]&amp;Toss[[#This Row],[名前]]&amp;Toss[[#This Row],[レアリティ]]</f>
        <v>ユニフォーム古牧譲ICONIC</v>
      </c>
    </row>
    <row r="230" spans="1:20" x14ac:dyDescent="0.3">
      <c r="A230">
        <f>VLOOKUP(Toss[[#This Row],[No用]],SetNo[[No.用]:[vlookup 用]],2,FALSE)</f>
        <v>80</v>
      </c>
      <c r="B230" t="s">
        <v>216</v>
      </c>
      <c r="C230" t="s">
        <v>72</v>
      </c>
      <c r="D230" t="s">
        <v>23</v>
      </c>
      <c r="E230" t="s">
        <v>31</v>
      </c>
      <c r="F230" t="s">
        <v>75</v>
      </c>
      <c r="G230" t="s">
        <v>71</v>
      </c>
      <c r="H230">
        <v>1</v>
      </c>
      <c r="I230" t="s">
        <v>243</v>
      </c>
      <c r="J230" s="3" t="s">
        <v>244</v>
      </c>
      <c r="K230" s="3" t="s">
        <v>172</v>
      </c>
      <c r="L230">
        <v>34</v>
      </c>
      <c r="T230" t="str">
        <f>Toss[[#This Row],[服装]]&amp;Toss[[#This Row],[名前]]&amp;Toss[[#This Row],[レアリティ]]</f>
        <v>ユニフォーム古牧譲ICONIC</v>
      </c>
    </row>
    <row r="231" spans="1:20" x14ac:dyDescent="0.3">
      <c r="A231">
        <f>VLOOKUP(Toss[[#This Row],[No用]],SetNo[[No.用]:[vlookup 用]],2,FALSE)</f>
        <v>80</v>
      </c>
      <c r="B231" t="s">
        <v>216</v>
      </c>
      <c r="C231" t="s">
        <v>72</v>
      </c>
      <c r="D231" t="s">
        <v>23</v>
      </c>
      <c r="E231" t="s">
        <v>31</v>
      </c>
      <c r="F231" t="s">
        <v>75</v>
      </c>
      <c r="G231" t="s">
        <v>71</v>
      </c>
      <c r="H231">
        <v>1</v>
      </c>
      <c r="I231" t="s">
        <v>243</v>
      </c>
      <c r="J231" s="3" t="s">
        <v>193</v>
      </c>
      <c r="K231" s="3" t="s">
        <v>236</v>
      </c>
      <c r="L231">
        <v>49</v>
      </c>
      <c r="N231">
        <v>59</v>
      </c>
      <c r="T231" t="str">
        <f>Toss[[#This Row],[服装]]&amp;Toss[[#This Row],[名前]]&amp;Toss[[#This Row],[レアリティ]]</f>
        <v>ユニフォーム古牧譲ICONIC</v>
      </c>
    </row>
    <row r="232" spans="1:20" x14ac:dyDescent="0.3">
      <c r="A232">
        <f>VLOOKUP(Toss[[#This Row],[No用]],SetNo[[No.用]:[vlookup 用]],2,FALSE)</f>
        <v>81</v>
      </c>
      <c r="B232" t="s">
        <v>216</v>
      </c>
      <c r="C232" t="s">
        <v>76</v>
      </c>
      <c r="D232" t="s">
        <v>28</v>
      </c>
      <c r="E232" t="s">
        <v>25</v>
      </c>
      <c r="F232" t="s">
        <v>75</v>
      </c>
      <c r="G232" t="s">
        <v>71</v>
      </c>
      <c r="H232">
        <v>1</v>
      </c>
      <c r="I232" t="s">
        <v>243</v>
      </c>
      <c r="J232" s="3" t="s">
        <v>176</v>
      </c>
      <c r="K232" s="3" t="s">
        <v>172</v>
      </c>
      <c r="L232">
        <v>26</v>
      </c>
      <c r="T232" t="str">
        <f>Toss[[#This Row],[服装]]&amp;Toss[[#This Row],[名前]]&amp;Toss[[#This Row],[レアリティ]]</f>
        <v>ユニフォーム浅虫快人ICONIC</v>
      </c>
    </row>
    <row r="233" spans="1:20" x14ac:dyDescent="0.3">
      <c r="A233">
        <f>VLOOKUP(Toss[[#This Row],[No用]],SetNo[[No.用]:[vlookup 用]],2,FALSE)</f>
        <v>81</v>
      </c>
      <c r="B233" t="s">
        <v>216</v>
      </c>
      <c r="C233" t="s">
        <v>76</v>
      </c>
      <c r="D233" t="s">
        <v>28</v>
      </c>
      <c r="E233" t="s">
        <v>25</v>
      </c>
      <c r="F233" t="s">
        <v>75</v>
      </c>
      <c r="G233" t="s">
        <v>71</v>
      </c>
      <c r="H233">
        <v>1</v>
      </c>
      <c r="I233" t="s">
        <v>243</v>
      </c>
      <c r="J233" s="3" t="s">
        <v>177</v>
      </c>
      <c r="K233" s="3" t="s">
        <v>172</v>
      </c>
      <c r="L233">
        <v>31</v>
      </c>
      <c r="T233" t="str">
        <f>Toss[[#This Row],[服装]]&amp;Toss[[#This Row],[名前]]&amp;Toss[[#This Row],[レアリティ]]</f>
        <v>ユニフォーム浅虫快人ICONIC</v>
      </c>
    </row>
    <row r="234" spans="1:20" x14ac:dyDescent="0.3">
      <c r="A234">
        <f>VLOOKUP(Toss[[#This Row],[No用]],SetNo[[No.用]:[vlookup 用]],2,FALSE)</f>
        <v>82</v>
      </c>
      <c r="B234" t="s">
        <v>216</v>
      </c>
      <c r="C234" t="s">
        <v>79</v>
      </c>
      <c r="D234" t="s">
        <v>23</v>
      </c>
      <c r="E234" t="s">
        <v>21</v>
      </c>
      <c r="F234" t="s">
        <v>75</v>
      </c>
      <c r="G234" t="s">
        <v>71</v>
      </c>
      <c r="H234">
        <v>1</v>
      </c>
      <c r="I234" t="s">
        <v>243</v>
      </c>
      <c r="J234" s="3" t="s">
        <v>176</v>
      </c>
      <c r="K234" s="3" t="s">
        <v>172</v>
      </c>
      <c r="L234">
        <v>27</v>
      </c>
      <c r="T234" t="str">
        <f>Toss[[#This Row],[服装]]&amp;Toss[[#This Row],[名前]]&amp;Toss[[#This Row],[レアリティ]]</f>
        <v>ユニフォーム南田大志ICONIC</v>
      </c>
    </row>
    <row r="235" spans="1:20" x14ac:dyDescent="0.3">
      <c r="A235">
        <f>VLOOKUP(Toss[[#This Row],[No用]],SetNo[[No.用]:[vlookup 用]],2,FALSE)</f>
        <v>83</v>
      </c>
      <c r="B235" t="s">
        <v>216</v>
      </c>
      <c r="C235" t="s">
        <v>81</v>
      </c>
      <c r="D235" t="s">
        <v>23</v>
      </c>
      <c r="E235" t="s">
        <v>26</v>
      </c>
      <c r="F235" t="s">
        <v>75</v>
      </c>
      <c r="G235" t="s">
        <v>71</v>
      </c>
      <c r="H235">
        <v>1</v>
      </c>
      <c r="I235" t="s">
        <v>243</v>
      </c>
      <c r="J235" s="3" t="s">
        <v>176</v>
      </c>
      <c r="K235" s="3" t="s">
        <v>172</v>
      </c>
      <c r="L235" s="3">
        <v>25</v>
      </c>
      <c r="T235" t="str">
        <f>Toss[[#This Row],[服装]]&amp;Toss[[#This Row],[名前]]&amp;Toss[[#This Row],[レアリティ]]</f>
        <v>ユニフォーム湯川良明ICONIC</v>
      </c>
    </row>
    <row r="236" spans="1:20" x14ac:dyDescent="0.3">
      <c r="A236">
        <f>VLOOKUP(Toss[[#This Row],[No用]],SetNo[[No.用]:[vlookup 用]],2,FALSE)</f>
        <v>83</v>
      </c>
      <c r="B236" t="s">
        <v>216</v>
      </c>
      <c r="C236" t="s">
        <v>81</v>
      </c>
      <c r="D236" t="s">
        <v>23</v>
      </c>
      <c r="E236" t="s">
        <v>26</v>
      </c>
      <c r="F236" t="s">
        <v>75</v>
      </c>
      <c r="G236" t="s">
        <v>71</v>
      </c>
      <c r="H236">
        <v>1</v>
      </c>
      <c r="I236" t="s">
        <v>243</v>
      </c>
      <c r="J236" s="3" t="s">
        <v>177</v>
      </c>
      <c r="K236" s="3" t="s">
        <v>172</v>
      </c>
      <c r="L236">
        <v>25</v>
      </c>
      <c r="T236" t="str">
        <f>Toss[[#This Row],[服装]]&amp;Toss[[#This Row],[名前]]&amp;Toss[[#This Row],[レアリティ]]</f>
        <v>ユニフォーム湯川良明ICONIC</v>
      </c>
    </row>
    <row r="237" spans="1:20" x14ac:dyDescent="0.3">
      <c r="A237">
        <f>VLOOKUP(Toss[[#This Row],[No用]],SetNo[[No.用]:[vlookup 用]],2,FALSE)</f>
        <v>84</v>
      </c>
      <c r="B237" t="s">
        <v>216</v>
      </c>
      <c r="C237" t="s">
        <v>83</v>
      </c>
      <c r="D237" t="s">
        <v>23</v>
      </c>
      <c r="E237" t="s">
        <v>25</v>
      </c>
      <c r="F237" t="s">
        <v>75</v>
      </c>
      <c r="G237" t="s">
        <v>71</v>
      </c>
      <c r="H237">
        <v>1</v>
      </c>
      <c r="I237" t="s">
        <v>243</v>
      </c>
      <c r="J237" s="3" t="s">
        <v>176</v>
      </c>
      <c r="K237" s="3" t="s">
        <v>172</v>
      </c>
      <c r="L237">
        <v>26</v>
      </c>
      <c r="T237" t="str">
        <f>Toss[[#This Row],[服装]]&amp;Toss[[#This Row],[名前]]&amp;Toss[[#This Row],[レアリティ]]</f>
        <v>ユニフォーム稲垣功ICONIC</v>
      </c>
    </row>
    <row r="238" spans="1:20" x14ac:dyDescent="0.3">
      <c r="A238">
        <f>VLOOKUP(Toss[[#This Row],[No用]],SetNo[[No.用]:[vlookup 用]],2,FALSE)</f>
        <v>84</v>
      </c>
      <c r="B238" t="s">
        <v>216</v>
      </c>
      <c r="C238" t="s">
        <v>83</v>
      </c>
      <c r="D238" t="s">
        <v>23</v>
      </c>
      <c r="E238" t="s">
        <v>25</v>
      </c>
      <c r="F238" t="s">
        <v>75</v>
      </c>
      <c r="G238" t="s">
        <v>71</v>
      </c>
      <c r="H238">
        <v>1</v>
      </c>
      <c r="I238" t="s">
        <v>243</v>
      </c>
      <c r="J238" s="3" t="s">
        <v>177</v>
      </c>
      <c r="K238" s="3" t="s">
        <v>172</v>
      </c>
      <c r="L238">
        <v>31</v>
      </c>
      <c r="T238" t="str">
        <f>Toss[[#This Row],[服装]]&amp;Toss[[#This Row],[名前]]&amp;Toss[[#This Row],[レアリティ]]</f>
        <v>ユニフォーム稲垣功ICONIC</v>
      </c>
    </row>
    <row r="239" spans="1:20" x14ac:dyDescent="0.3">
      <c r="A239">
        <f>VLOOKUP(Toss[[#This Row],[No用]],SetNo[[No.用]:[vlookup 用]],2,FALSE)</f>
        <v>85</v>
      </c>
      <c r="B239" t="s">
        <v>216</v>
      </c>
      <c r="C239" t="s">
        <v>86</v>
      </c>
      <c r="D239" t="s">
        <v>23</v>
      </c>
      <c r="E239" t="s">
        <v>26</v>
      </c>
      <c r="F239" t="s">
        <v>75</v>
      </c>
      <c r="G239" t="s">
        <v>71</v>
      </c>
      <c r="H239">
        <v>1</v>
      </c>
      <c r="I239" t="s">
        <v>243</v>
      </c>
      <c r="J239" s="3" t="s">
        <v>176</v>
      </c>
      <c r="K239" s="3" t="s">
        <v>172</v>
      </c>
      <c r="L239">
        <v>25</v>
      </c>
      <c r="T239" t="str">
        <f>Toss[[#This Row],[服装]]&amp;Toss[[#This Row],[名前]]&amp;Toss[[#This Row],[レアリティ]]</f>
        <v>ユニフォーム馬門英治ICONIC</v>
      </c>
    </row>
    <row r="240" spans="1:20" x14ac:dyDescent="0.3">
      <c r="A240">
        <f>VLOOKUP(Toss[[#This Row],[No用]],SetNo[[No.用]:[vlookup 用]],2,FALSE)</f>
        <v>85</v>
      </c>
      <c r="B240" t="s">
        <v>216</v>
      </c>
      <c r="C240" t="s">
        <v>86</v>
      </c>
      <c r="D240" t="s">
        <v>23</v>
      </c>
      <c r="E240" t="s">
        <v>26</v>
      </c>
      <c r="F240" t="s">
        <v>75</v>
      </c>
      <c r="G240" t="s">
        <v>71</v>
      </c>
      <c r="H240">
        <v>1</v>
      </c>
      <c r="I240" t="s">
        <v>243</v>
      </c>
      <c r="J240" s="3" t="s">
        <v>177</v>
      </c>
      <c r="K240" s="3" t="s">
        <v>172</v>
      </c>
      <c r="L240">
        <v>25</v>
      </c>
      <c r="T240" t="str">
        <f>Toss[[#This Row],[服装]]&amp;Toss[[#This Row],[名前]]&amp;Toss[[#This Row],[レアリティ]]</f>
        <v>ユニフォーム馬門英治ICONIC</v>
      </c>
    </row>
    <row r="241" spans="1:20" x14ac:dyDescent="0.3">
      <c r="A241">
        <f>VLOOKUP(Toss[[#This Row],[No用]],SetNo[[No.用]:[vlookup 用]],2,FALSE)</f>
        <v>86</v>
      </c>
      <c r="B241" t="s">
        <v>216</v>
      </c>
      <c r="C241" t="s">
        <v>88</v>
      </c>
      <c r="D241" t="s">
        <v>23</v>
      </c>
      <c r="E241" t="s">
        <v>25</v>
      </c>
      <c r="F241" t="s">
        <v>75</v>
      </c>
      <c r="G241" t="s">
        <v>71</v>
      </c>
      <c r="H241">
        <v>1</v>
      </c>
      <c r="I241" t="s">
        <v>243</v>
      </c>
      <c r="J241" s="3" t="s">
        <v>176</v>
      </c>
      <c r="K241" s="3" t="s">
        <v>172</v>
      </c>
      <c r="L241">
        <v>24</v>
      </c>
      <c r="T241" t="str">
        <f>Toss[[#This Row],[服装]]&amp;Toss[[#This Row],[名前]]&amp;Toss[[#This Row],[レアリティ]]</f>
        <v>ユニフォーム百沢雄大ICONIC</v>
      </c>
    </row>
    <row r="242" spans="1:20" x14ac:dyDescent="0.3">
      <c r="A242">
        <f>VLOOKUP(Toss[[#This Row],[No用]],SetNo[[No.用]:[vlookup 用]],2,FALSE)</f>
        <v>86</v>
      </c>
      <c r="B242" t="s">
        <v>216</v>
      </c>
      <c r="C242" t="s">
        <v>88</v>
      </c>
      <c r="D242" t="s">
        <v>23</v>
      </c>
      <c r="E242" t="s">
        <v>25</v>
      </c>
      <c r="F242" t="s">
        <v>75</v>
      </c>
      <c r="G242" t="s">
        <v>71</v>
      </c>
      <c r="H242">
        <v>1</v>
      </c>
      <c r="I242" t="s">
        <v>243</v>
      </c>
      <c r="J242" s="3" t="s">
        <v>177</v>
      </c>
      <c r="K242" s="3" t="s">
        <v>172</v>
      </c>
      <c r="L242">
        <v>29</v>
      </c>
      <c r="T242" t="str">
        <f>Toss[[#This Row],[服装]]&amp;Toss[[#This Row],[名前]]&amp;Toss[[#This Row],[レアリティ]]</f>
        <v>ユニフォーム百沢雄大ICONIC</v>
      </c>
    </row>
    <row r="243" spans="1:20" x14ac:dyDescent="0.3">
      <c r="A243">
        <f>VLOOKUP(Toss[[#This Row],[No用]],SetNo[[No.用]:[vlookup 用]],2,FALSE)</f>
        <v>87</v>
      </c>
      <c r="B243" s="3" t="s">
        <v>718</v>
      </c>
      <c r="C243" t="s">
        <v>88</v>
      </c>
      <c r="D243" s="3" t="s">
        <v>90</v>
      </c>
      <c r="E243" t="s">
        <v>78</v>
      </c>
      <c r="F243" t="s">
        <v>75</v>
      </c>
      <c r="G243" t="s">
        <v>71</v>
      </c>
      <c r="H243">
        <v>1</v>
      </c>
      <c r="I243" t="s">
        <v>243</v>
      </c>
      <c r="J243" s="3" t="s">
        <v>176</v>
      </c>
      <c r="K243" s="3" t="s">
        <v>172</v>
      </c>
      <c r="L243">
        <v>24</v>
      </c>
      <c r="T243" t="str">
        <f>Toss[[#This Row],[服装]]&amp;Toss[[#This Row],[名前]]&amp;Toss[[#This Row],[レアリティ]]</f>
        <v>職業体験百沢雄大ICONIC</v>
      </c>
    </row>
    <row r="244" spans="1:20" x14ac:dyDescent="0.3">
      <c r="A244">
        <f>VLOOKUP(Toss[[#This Row],[No用]],SetNo[[No.用]:[vlookup 用]],2,FALSE)</f>
        <v>87</v>
      </c>
      <c r="B244" s="3" t="s">
        <v>718</v>
      </c>
      <c r="C244" t="s">
        <v>88</v>
      </c>
      <c r="D244" s="3" t="s">
        <v>90</v>
      </c>
      <c r="E244" t="s">
        <v>78</v>
      </c>
      <c r="F244" t="s">
        <v>75</v>
      </c>
      <c r="G244" t="s">
        <v>71</v>
      </c>
      <c r="H244">
        <v>1</v>
      </c>
      <c r="I244" t="s">
        <v>243</v>
      </c>
      <c r="J244" s="3" t="s">
        <v>177</v>
      </c>
      <c r="K244" s="3" t="s">
        <v>172</v>
      </c>
      <c r="L244">
        <v>29</v>
      </c>
      <c r="T244" t="str">
        <f>Toss[[#This Row],[服装]]&amp;Toss[[#This Row],[名前]]&amp;Toss[[#This Row],[レアリティ]]</f>
        <v>職業体験百沢雄大ICONIC</v>
      </c>
    </row>
    <row r="245" spans="1:20" x14ac:dyDescent="0.3">
      <c r="A245">
        <f>VLOOKUP(Toss[[#This Row],[No用]],SetNo[[No.用]:[vlookup 用]],2,FALSE)</f>
        <v>88</v>
      </c>
      <c r="B245" t="s">
        <v>108</v>
      </c>
      <c r="C245" t="s">
        <v>89</v>
      </c>
      <c r="D245" t="s">
        <v>90</v>
      </c>
      <c r="E245" t="s">
        <v>78</v>
      </c>
      <c r="F245" t="s">
        <v>91</v>
      </c>
      <c r="G245" t="s">
        <v>71</v>
      </c>
      <c r="H245">
        <v>1</v>
      </c>
      <c r="I245" t="s">
        <v>243</v>
      </c>
      <c r="J245" s="3" t="s">
        <v>176</v>
      </c>
      <c r="K245" s="3" t="s">
        <v>172</v>
      </c>
      <c r="L245">
        <v>25</v>
      </c>
      <c r="T245" t="str">
        <f>Toss[[#This Row],[服装]]&amp;Toss[[#This Row],[名前]]&amp;Toss[[#This Row],[レアリティ]]</f>
        <v>ユニフォーム照島游児ICONIC</v>
      </c>
    </row>
    <row r="246" spans="1:20" x14ac:dyDescent="0.3">
      <c r="A246">
        <f>VLOOKUP(Toss[[#This Row],[No用]],SetNo[[No.用]:[vlookup 用]],2,FALSE)</f>
        <v>88</v>
      </c>
      <c r="B246" t="s">
        <v>108</v>
      </c>
      <c r="C246" t="s">
        <v>89</v>
      </c>
      <c r="D246" t="s">
        <v>90</v>
      </c>
      <c r="E246" t="s">
        <v>78</v>
      </c>
      <c r="F246" t="s">
        <v>91</v>
      </c>
      <c r="G246" t="s">
        <v>71</v>
      </c>
      <c r="H246">
        <v>1</v>
      </c>
      <c r="I246" t="s">
        <v>243</v>
      </c>
      <c r="J246" s="3" t="s">
        <v>177</v>
      </c>
      <c r="K246" s="3" t="s">
        <v>172</v>
      </c>
      <c r="L246">
        <v>33</v>
      </c>
      <c r="T246" t="str">
        <f>Toss[[#This Row],[服装]]&amp;Toss[[#This Row],[名前]]&amp;Toss[[#This Row],[レアリティ]]</f>
        <v>ユニフォーム照島游児ICONIC</v>
      </c>
    </row>
    <row r="247" spans="1:20" x14ac:dyDescent="0.3">
      <c r="A247">
        <f>VLOOKUP(Toss[[#This Row],[No用]],SetNo[[No.用]:[vlookup 用]],2,FALSE)</f>
        <v>89</v>
      </c>
      <c r="B247" t="s">
        <v>149</v>
      </c>
      <c r="C247" t="s">
        <v>89</v>
      </c>
      <c r="D247" t="s">
        <v>77</v>
      </c>
      <c r="E247" t="s">
        <v>78</v>
      </c>
      <c r="F247" t="s">
        <v>91</v>
      </c>
      <c r="G247" t="s">
        <v>71</v>
      </c>
      <c r="H247">
        <v>1</v>
      </c>
      <c r="I247" t="s">
        <v>243</v>
      </c>
      <c r="J247" s="3" t="s">
        <v>176</v>
      </c>
      <c r="K247" s="3" t="s">
        <v>172</v>
      </c>
      <c r="L247">
        <v>25</v>
      </c>
      <c r="T247" t="str">
        <f>Toss[[#This Row],[服装]]&amp;Toss[[#This Row],[名前]]&amp;Toss[[#This Row],[レアリティ]]</f>
        <v>制服照島游児ICONIC</v>
      </c>
    </row>
    <row r="248" spans="1:20" x14ac:dyDescent="0.3">
      <c r="A248">
        <f>VLOOKUP(Toss[[#This Row],[No用]],SetNo[[No.用]:[vlookup 用]],2,FALSE)</f>
        <v>89</v>
      </c>
      <c r="B248" t="s">
        <v>149</v>
      </c>
      <c r="C248" t="s">
        <v>89</v>
      </c>
      <c r="D248" t="s">
        <v>77</v>
      </c>
      <c r="E248" t="s">
        <v>78</v>
      </c>
      <c r="F248" t="s">
        <v>91</v>
      </c>
      <c r="G248" t="s">
        <v>71</v>
      </c>
      <c r="H248">
        <v>1</v>
      </c>
      <c r="I248" t="s">
        <v>243</v>
      </c>
      <c r="J248" s="3" t="s">
        <v>177</v>
      </c>
      <c r="K248" s="3" t="s">
        <v>172</v>
      </c>
      <c r="L248">
        <v>33</v>
      </c>
      <c r="T248" t="str">
        <f>Toss[[#This Row],[服装]]&amp;Toss[[#This Row],[名前]]&amp;Toss[[#This Row],[レアリティ]]</f>
        <v>制服照島游児ICONIC</v>
      </c>
    </row>
    <row r="249" spans="1:20" x14ac:dyDescent="0.3">
      <c r="A249">
        <f>VLOOKUP(Toss[[#This Row],[No用]],SetNo[[No.用]:[vlookup 用]],2,FALSE)</f>
        <v>90</v>
      </c>
      <c r="B249" t="s">
        <v>108</v>
      </c>
      <c r="C249" t="s">
        <v>92</v>
      </c>
      <c r="D249" t="s">
        <v>90</v>
      </c>
      <c r="E249" t="s">
        <v>82</v>
      </c>
      <c r="F249" t="s">
        <v>91</v>
      </c>
      <c r="G249" t="s">
        <v>71</v>
      </c>
      <c r="H249">
        <v>1</v>
      </c>
      <c r="I249" t="s">
        <v>243</v>
      </c>
      <c r="J249" s="3" t="s">
        <v>176</v>
      </c>
      <c r="K249" s="3" t="s">
        <v>172</v>
      </c>
      <c r="L249">
        <v>25</v>
      </c>
      <c r="T249" t="str">
        <f>Toss[[#This Row],[服装]]&amp;Toss[[#This Row],[名前]]&amp;Toss[[#This Row],[レアリティ]]</f>
        <v>ユニフォーム母畑和馬ICONIC</v>
      </c>
    </row>
    <row r="250" spans="1:20" x14ac:dyDescent="0.3">
      <c r="A250">
        <f>VLOOKUP(Toss[[#This Row],[No用]],SetNo[[No.用]:[vlookup 用]],2,FALSE)</f>
        <v>90</v>
      </c>
      <c r="B250" t="s">
        <v>108</v>
      </c>
      <c r="C250" t="s">
        <v>92</v>
      </c>
      <c r="D250" t="s">
        <v>90</v>
      </c>
      <c r="E250" t="s">
        <v>82</v>
      </c>
      <c r="F250" t="s">
        <v>91</v>
      </c>
      <c r="G250" t="s">
        <v>71</v>
      </c>
      <c r="H250">
        <v>1</v>
      </c>
      <c r="I250" t="s">
        <v>243</v>
      </c>
      <c r="J250" s="3" t="s">
        <v>177</v>
      </c>
      <c r="K250" s="3" t="s">
        <v>172</v>
      </c>
      <c r="L250">
        <v>25</v>
      </c>
      <c r="T250" t="str">
        <f>Toss[[#This Row],[服装]]&amp;Toss[[#This Row],[名前]]&amp;Toss[[#This Row],[レアリティ]]</f>
        <v>ユニフォーム母畑和馬ICONIC</v>
      </c>
    </row>
    <row r="251" spans="1:20" x14ac:dyDescent="0.3">
      <c r="A251">
        <f>VLOOKUP(Toss[[#This Row],[No用]],SetNo[[No.用]:[vlookup 用]],2,FALSE)</f>
        <v>91</v>
      </c>
      <c r="B251" t="s">
        <v>108</v>
      </c>
      <c r="C251" t="s">
        <v>93</v>
      </c>
      <c r="D251" t="s">
        <v>73</v>
      </c>
      <c r="E251" t="s">
        <v>74</v>
      </c>
      <c r="F251" t="s">
        <v>91</v>
      </c>
      <c r="G251" t="s">
        <v>71</v>
      </c>
      <c r="H251">
        <v>1</v>
      </c>
      <c r="I251" t="s">
        <v>243</v>
      </c>
      <c r="J251" s="3" t="s">
        <v>176</v>
      </c>
      <c r="K251" s="3" t="s">
        <v>183</v>
      </c>
      <c r="L251">
        <v>35</v>
      </c>
      <c r="T251" t="str">
        <f>Toss[[#This Row],[服装]]&amp;Toss[[#This Row],[名前]]&amp;Toss[[#This Row],[レアリティ]]</f>
        <v>ユニフォーム二岐丈晴ICONIC</v>
      </c>
    </row>
    <row r="252" spans="1:20" x14ac:dyDescent="0.3">
      <c r="A252">
        <f>VLOOKUP(Toss[[#This Row],[No用]],SetNo[[No.用]:[vlookup 用]],2,FALSE)</f>
        <v>91</v>
      </c>
      <c r="B252" t="s">
        <v>108</v>
      </c>
      <c r="C252" t="s">
        <v>93</v>
      </c>
      <c r="D252" t="s">
        <v>73</v>
      </c>
      <c r="E252" t="s">
        <v>74</v>
      </c>
      <c r="F252" t="s">
        <v>91</v>
      </c>
      <c r="G252" t="s">
        <v>71</v>
      </c>
      <c r="H252">
        <v>1</v>
      </c>
      <c r="I252" t="s">
        <v>243</v>
      </c>
      <c r="J252" s="3" t="s">
        <v>179</v>
      </c>
      <c r="K252" s="3" t="s">
        <v>183</v>
      </c>
      <c r="L252">
        <v>35</v>
      </c>
      <c r="T252" t="str">
        <f>Toss[[#This Row],[服装]]&amp;Toss[[#This Row],[名前]]&amp;Toss[[#This Row],[レアリティ]]</f>
        <v>ユニフォーム二岐丈晴ICONIC</v>
      </c>
    </row>
    <row r="253" spans="1:20" x14ac:dyDescent="0.3">
      <c r="A253">
        <f>VLOOKUP(Toss[[#This Row],[No用]],SetNo[[No.用]:[vlookup 用]],2,FALSE)</f>
        <v>91</v>
      </c>
      <c r="B253" t="s">
        <v>108</v>
      </c>
      <c r="C253" t="s">
        <v>93</v>
      </c>
      <c r="D253" t="s">
        <v>73</v>
      </c>
      <c r="E253" t="s">
        <v>74</v>
      </c>
      <c r="F253" t="s">
        <v>91</v>
      </c>
      <c r="G253" t="s">
        <v>71</v>
      </c>
      <c r="H253">
        <v>1</v>
      </c>
      <c r="I253" t="s">
        <v>243</v>
      </c>
      <c r="J253" s="3" t="s">
        <v>191</v>
      </c>
      <c r="K253" s="3" t="s">
        <v>172</v>
      </c>
      <c r="L253">
        <v>31</v>
      </c>
      <c r="T253" t="str">
        <f>Toss[[#This Row],[服装]]&amp;Toss[[#This Row],[名前]]&amp;Toss[[#This Row],[レアリティ]]</f>
        <v>ユニフォーム二岐丈晴ICONIC</v>
      </c>
    </row>
    <row r="254" spans="1:20" x14ac:dyDescent="0.3">
      <c r="A254">
        <f>VLOOKUP(Toss[[#This Row],[No用]],SetNo[[No.用]:[vlookup 用]],2,FALSE)</f>
        <v>91</v>
      </c>
      <c r="B254" t="s">
        <v>108</v>
      </c>
      <c r="C254" t="s">
        <v>93</v>
      </c>
      <c r="D254" t="s">
        <v>73</v>
      </c>
      <c r="E254" t="s">
        <v>74</v>
      </c>
      <c r="F254" t="s">
        <v>91</v>
      </c>
      <c r="G254" t="s">
        <v>71</v>
      </c>
      <c r="H254">
        <v>1</v>
      </c>
      <c r="I254" t="s">
        <v>243</v>
      </c>
      <c r="J254" s="3" t="s">
        <v>399</v>
      </c>
      <c r="K254" s="3" t="s">
        <v>183</v>
      </c>
      <c r="L254">
        <v>43</v>
      </c>
      <c r="T254" t="str">
        <f>Toss[[#This Row],[服装]]&amp;Toss[[#This Row],[名前]]&amp;Toss[[#This Row],[レアリティ]]</f>
        <v>ユニフォーム二岐丈晴ICONIC</v>
      </c>
    </row>
    <row r="255" spans="1:20" x14ac:dyDescent="0.3">
      <c r="A255">
        <f>VLOOKUP(Toss[[#This Row],[No用]],SetNo[[No.用]:[vlookup 用]],2,FALSE)</f>
        <v>91</v>
      </c>
      <c r="B255" t="s">
        <v>108</v>
      </c>
      <c r="C255" t="s">
        <v>93</v>
      </c>
      <c r="D255" t="s">
        <v>73</v>
      </c>
      <c r="E255" t="s">
        <v>74</v>
      </c>
      <c r="F255" t="s">
        <v>91</v>
      </c>
      <c r="G255" t="s">
        <v>71</v>
      </c>
      <c r="H255">
        <v>1</v>
      </c>
      <c r="I255" t="s">
        <v>243</v>
      </c>
      <c r="J255" s="3" t="s">
        <v>244</v>
      </c>
      <c r="K255" s="3" t="s">
        <v>172</v>
      </c>
      <c r="L255">
        <v>34</v>
      </c>
      <c r="T255" t="str">
        <f>Toss[[#This Row],[服装]]&amp;Toss[[#This Row],[名前]]&amp;Toss[[#This Row],[レアリティ]]</f>
        <v>ユニフォーム二岐丈晴ICONIC</v>
      </c>
    </row>
    <row r="256" spans="1:20" x14ac:dyDescent="0.3">
      <c r="A256">
        <f>VLOOKUP(Toss[[#This Row],[No用]],SetNo[[No.用]:[vlookup 用]],2,FALSE)</f>
        <v>91</v>
      </c>
      <c r="B256" t="s">
        <v>108</v>
      </c>
      <c r="C256" t="s">
        <v>93</v>
      </c>
      <c r="D256" t="s">
        <v>73</v>
      </c>
      <c r="E256" t="s">
        <v>74</v>
      </c>
      <c r="F256" t="s">
        <v>91</v>
      </c>
      <c r="G256" t="s">
        <v>71</v>
      </c>
      <c r="H256">
        <v>1</v>
      </c>
      <c r="I256" t="s">
        <v>243</v>
      </c>
      <c r="J256" s="3" t="s">
        <v>177</v>
      </c>
      <c r="K256" s="3" t="s">
        <v>172</v>
      </c>
      <c r="L256">
        <v>34</v>
      </c>
      <c r="T256" t="str">
        <f>Toss[[#This Row],[服装]]&amp;Toss[[#This Row],[名前]]&amp;Toss[[#This Row],[レアリティ]]</f>
        <v>ユニフォーム二岐丈晴ICONIC</v>
      </c>
    </row>
    <row r="257" spans="1:20" x14ac:dyDescent="0.3">
      <c r="A257">
        <f>VLOOKUP(Toss[[#This Row],[No用]],SetNo[[No.用]:[vlookup 用]],2,FALSE)</f>
        <v>91</v>
      </c>
      <c r="B257" t="s">
        <v>108</v>
      </c>
      <c r="C257" t="s">
        <v>93</v>
      </c>
      <c r="D257" t="s">
        <v>73</v>
      </c>
      <c r="E257" t="s">
        <v>74</v>
      </c>
      <c r="F257" t="s">
        <v>91</v>
      </c>
      <c r="G257" t="s">
        <v>71</v>
      </c>
      <c r="H257">
        <v>1</v>
      </c>
      <c r="I257" t="s">
        <v>243</v>
      </c>
      <c r="J257" s="3" t="s">
        <v>192</v>
      </c>
      <c r="K257" s="3" t="s">
        <v>236</v>
      </c>
      <c r="L257">
        <v>47</v>
      </c>
      <c r="N257">
        <v>57</v>
      </c>
      <c r="T257" t="str">
        <f>Toss[[#This Row],[服装]]&amp;Toss[[#This Row],[名前]]&amp;Toss[[#This Row],[レアリティ]]</f>
        <v>ユニフォーム二岐丈晴ICONIC</v>
      </c>
    </row>
    <row r="258" spans="1:20" x14ac:dyDescent="0.3">
      <c r="A258">
        <f>VLOOKUP(Toss[[#This Row],[No用]],SetNo[[No.用]:[vlookup 用]],2,FALSE)</f>
        <v>92</v>
      </c>
      <c r="B258" t="s">
        <v>149</v>
      </c>
      <c r="C258" t="s">
        <v>93</v>
      </c>
      <c r="D258" t="s">
        <v>90</v>
      </c>
      <c r="E258" t="s">
        <v>74</v>
      </c>
      <c r="F258" t="s">
        <v>91</v>
      </c>
      <c r="G258" t="s">
        <v>71</v>
      </c>
      <c r="H258">
        <v>1</v>
      </c>
      <c r="I258" t="s">
        <v>243</v>
      </c>
      <c r="J258" s="3" t="s">
        <v>176</v>
      </c>
      <c r="K258" s="3" t="s">
        <v>183</v>
      </c>
      <c r="L258">
        <v>35</v>
      </c>
      <c r="T258" t="str">
        <f>Toss[[#This Row],[服装]]&amp;Toss[[#This Row],[名前]]&amp;Toss[[#This Row],[レアリティ]]</f>
        <v>制服二岐丈晴ICONIC</v>
      </c>
    </row>
    <row r="259" spans="1:20" x14ac:dyDescent="0.3">
      <c r="A259">
        <f>VLOOKUP(Toss[[#This Row],[No用]],SetNo[[No.用]:[vlookup 用]],2,FALSE)</f>
        <v>92</v>
      </c>
      <c r="B259" t="s">
        <v>149</v>
      </c>
      <c r="C259" t="s">
        <v>93</v>
      </c>
      <c r="D259" t="s">
        <v>90</v>
      </c>
      <c r="E259" t="s">
        <v>74</v>
      </c>
      <c r="F259" t="s">
        <v>91</v>
      </c>
      <c r="G259" t="s">
        <v>71</v>
      </c>
      <c r="H259">
        <v>1</v>
      </c>
      <c r="I259" t="s">
        <v>243</v>
      </c>
      <c r="J259" s="3" t="s">
        <v>179</v>
      </c>
      <c r="K259" s="3" t="s">
        <v>183</v>
      </c>
      <c r="L259">
        <v>35</v>
      </c>
      <c r="T259" t="str">
        <f>Toss[[#This Row],[服装]]&amp;Toss[[#This Row],[名前]]&amp;Toss[[#This Row],[レアリティ]]</f>
        <v>制服二岐丈晴ICONIC</v>
      </c>
    </row>
    <row r="260" spans="1:20" x14ac:dyDescent="0.3">
      <c r="A260">
        <f>VLOOKUP(Toss[[#This Row],[No用]],SetNo[[No.用]:[vlookup 用]],2,FALSE)</f>
        <v>92</v>
      </c>
      <c r="B260" t="s">
        <v>149</v>
      </c>
      <c r="C260" t="s">
        <v>93</v>
      </c>
      <c r="D260" t="s">
        <v>90</v>
      </c>
      <c r="E260" t="s">
        <v>74</v>
      </c>
      <c r="F260" t="s">
        <v>91</v>
      </c>
      <c r="G260" t="s">
        <v>71</v>
      </c>
      <c r="H260">
        <v>1</v>
      </c>
      <c r="I260" t="s">
        <v>243</v>
      </c>
      <c r="J260" s="3" t="s">
        <v>191</v>
      </c>
      <c r="K260" s="3" t="s">
        <v>172</v>
      </c>
      <c r="L260">
        <v>32</v>
      </c>
      <c r="T260" t="str">
        <f>Toss[[#This Row],[服装]]&amp;Toss[[#This Row],[名前]]&amp;Toss[[#This Row],[レアリティ]]</f>
        <v>制服二岐丈晴ICONIC</v>
      </c>
    </row>
    <row r="261" spans="1:20" x14ac:dyDescent="0.3">
      <c r="A261">
        <f>VLOOKUP(Toss[[#This Row],[No用]],SetNo[[No.用]:[vlookup 用]],2,FALSE)</f>
        <v>92</v>
      </c>
      <c r="B261" t="s">
        <v>149</v>
      </c>
      <c r="C261" t="s">
        <v>93</v>
      </c>
      <c r="D261" t="s">
        <v>90</v>
      </c>
      <c r="E261" t="s">
        <v>74</v>
      </c>
      <c r="F261" t="s">
        <v>91</v>
      </c>
      <c r="G261" t="s">
        <v>71</v>
      </c>
      <c r="H261">
        <v>1</v>
      </c>
      <c r="I261" t="s">
        <v>243</v>
      </c>
      <c r="J261" s="3" t="s">
        <v>399</v>
      </c>
      <c r="K261" s="3" t="s">
        <v>183</v>
      </c>
      <c r="L261">
        <v>43</v>
      </c>
      <c r="T261" t="str">
        <f>Toss[[#This Row],[服装]]&amp;Toss[[#This Row],[名前]]&amp;Toss[[#This Row],[レアリティ]]</f>
        <v>制服二岐丈晴ICONIC</v>
      </c>
    </row>
    <row r="262" spans="1:20" x14ac:dyDescent="0.3">
      <c r="A262">
        <f>VLOOKUP(Toss[[#This Row],[No用]],SetNo[[No.用]:[vlookup 用]],2,FALSE)</f>
        <v>92</v>
      </c>
      <c r="B262" t="s">
        <v>149</v>
      </c>
      <c r="C262" t="s">
        <v>93</v>
      </c>
      <c r="D262" t="s">
        <v>90</v>
      </c>
      <c r="E262" t="s">
        <v>74</v>
      </c>
      <c r="F262" t="s">
        <v>91</v>
      </c>
      <c r="G262" t="s">
        <v>71</v>
      </c>
      <c r="H262">
        <v>1</v>
      </c>
      <c r="I262" t="s">
        <v>243</v>
      </c>
      <c r="J262" s="3" t="s">
        <v>244</v>
      </c>
      <c r="K262" s="3" t="s">
        <v>188</v>
      </c>
      <c r="L262">
        <v>37</v>
      </c>
      <c r="T262" t="str">
        <f>Toss[[#This Row],[服装]]&amp;Toss[[#This Row],[名前]]&amp;Toss[[#This Row],[レアリティ]]</f>
        <v>制服二岐丈晴ICONIC</v>
      </c>
    </row>
    <row r="263" spans="1:20" x14ac:dyDescent="0.3">
      <c r="A263">
        <f>VLOOKUP(Toss[[#This Row],[No用]],SetNo[[No.用]:[vlookup 用]],2,FALSE)</f>
        <v>92</v>
      </c>
      <c r="B263" t="s">
        <v>149</v>
      </c>
      <c r="C263" t="s">
        <v>93</v>
      </c>
      <c r="D263" t="s">
        <v>90</v>
      </c>
      <c r="E263" t="s">
        <v>74</v>
      </c>
      <c r="F263" t="s">
        <v>91</v>
      </c>
      <c r="G263" t="s">
        <v>71</v>
      </c>
      <c r="H263">
        <v>1</v>
      </c>
      <c r="I263" t="s">
        <v>243</v>
      </c>
      <c r="J263" s="3" t="s">
        <v>399</v>
      </c>
      <c r="K263" s="3" t="s">
        <v>236</v>
      </c>
      <c r="L263">
        <v>47</v>
      </c>
      <c r="N263">
        <v>57</v>
      </c>
      <c r="T263" t="str">
        <f>Toss[[#This Row],[服装]]&amp;Toss[[#This Row],[名前]]&amp;Toss[[#This Row],[レアリティ]]</f>
        <v>制服二岐丈晴ICONIC</v>
      </c>
    </row>
    <row r="264" spans="1:20" x14ac:dyDescent="0.3">
      <c r="A264">
        <f>VLOOKUP(Toss[[#This Row],[No用]],SetNo[[No.用]:[vlookup 用]],2,FALSE)</f>
        <v>92</v>
      </c>
      <c r="B264" t="s">
        <v>149</v>
      </c>
      <c r="C264" t="s">
        <v>93</v>
      </c>
      <c r="D264" t="s">
        <v>90</v>
      </c>
      <c r="E264" t="s">
        <v>74</v>
      </c>
      <c r="F264" t="s">
        <v>91</v>
      </c>
      <c r="G264" t="s">
        <v>71</v>
      </c>
      <c r="H264">
        <v>1</v>
      </c>
      <c r="I264" t="s">
        <v>243</v>
      </c>
      <c r="J264" s="3" t="s">
        <v>244</v>
      </c>
      <c r="K264" s="3" t="s">
        <v>236</v>
      </c>
      <c r="L264">
        <v>47</v>
      </c>
      <c r="N264">
        <v>57</v>
      </c>
      <c r="T264" t="str">
        <f>Toss[[#This Row],[服装]]&amp;Toss[[#This Row],[名前]]&amp;Toss[[#This Row],[レアリティ]]</f>
        <v>制服二岐丈晴ICONIC</v>
      </c>
    </row>
    <row r="265" spans="1:20" x14ac:dyDescent="0.3">
      <c r="A265">
        <f>VLOOKUP(Toss[[#This Row],[No用]],SetNo[[No.用]:[vlookup 用]],2,FALSE)</f>
        <v>93</v>
      </c>
      <c r="B265" t="s">
        <v>108</v>
      </c>
      <c r="C265" t="s">
        <v>99</v>
      </c>
      <c r="D265" t="s">
        <v>73</v>
      </c>
      <c r="E265" t="s">
        <v>78</v>
      </c>
      <c r="F265" t="s">
        <v>91</v>
      </c>
      <c r="G265" t="s">
        <v>71</v>
      </c>
      <c r="H265">
        <v>1</v>
      </c>
      <c r="I265" t="s">
        <v>243</v>
      </c>
      <c r="J265" s="3" t="s">
        <v>176</v>
      </c>
      <c r="K265" s="3" t="s">
        <v>172</v>
      </c>
      <c r="L265">
        <v>26</v>
      </c>
      <c r="T265" t="str">
        <f>Toss[[#This Row],[服装]]&amp;Toss[[#This Row],[名前]]&amp;Toss[[#This Row],[レアリティ]]</f>
        <v>ユニフォーム沼尻凛太郎ICONIC</v>
      </c>
    </row>
    <row r="266" spans="1:20" x14ac:dyDescent="0.3">
      <c r="A266">
        <f>VLOOKUP(Toss[[#This Row],[No用]],SetNo[[No.用]:[vlookup 用]],2,FALSE)</f>
        <v>93</v>
      </c>
      <c r="B266" t="s">
        <v>108</v>
      </c>
      <c r="C266" t="s">
        <v>99</v>
      </c>
      <c r="D266" t="s">
        <v>73</v>
      </c>
      <c r="E266" t="s">
        <v>78</v>
      </c>
      <c r="F266" t="s">
        <v>91</v>
      </c>
      <c r="G266" t="s">
        <v>71</v>
      </c>
      <c r="H266">
        <v>1</v>
      </c>
      <c r="I266" t="s">
        <v>243</v>
      </c>
      <c r="J266" s="3" t="s">
        <v>177</v>
      </c>
      <c r="K266" s="3" t="s">
        <v>172</v>
      </c>
      <c r="L266">
        <v>31</v>
      </c>
      <c r="T266" t="str">
        <f>Toss[[#This Row],[服装]]&amp;Toss[[#This Row],[名前]]&amp;Toss[[#This Row],[レアリティ]]</f>
        <v>ユニフォーム沼尻凛太郎ICONIC</v>
      </c>
    </row>
    <row r="267" spans="1:20" x14ac:dyDescent="0.3">
      <c r="A267">
        <f>VLOOKUP(Toss[[#This Row],[No用]],SetNo[[No.用]:[vlookup 用]],2,FALSE)</f>
        <v>94</v>
      </c>
      <c r="B267" t="s">
        <v>108</v>
      </c>
      <c r="C267" t="s">
        <v>94</v>
      </c>
      <c r="D267" t="s">
        <v>90</v>
      </c>
      <c r="E267" t="s">
        <v>82</v>
      </c>
      <c r="F267" t="s">
        <v>91</v>
      </c>
      <c r="G267" t="s">
        <v>71</v>
      </c>
      <c r="H267">
        <v>1</v>
      </c>
      <c r="I267" t="s">
        <v>243</v>
      </c>
      <c r="J267" s="3" t="s">
        <v>176</v>
      </c>
      <c r="K267" s="3" t="s">
        <v>172</v>
      </c>
      <c r="L267">
        <v>25</v>
      </c>
      <c r="T267" t="str">
        <f>Toss[[#This Row],[服装]]&amp;Toss[[#This Row],[名前]]&amp;Toss[[#This Row],[レアリティ]]</f>
        <v>ユニフォーム飯坂信義ICONIC</v>
      </c>
    </row>
    <row r="268" spans="1:20" x14ac:dyDescent="0.3">
      <c r="A268">
        <f>VLOOKUP(Toss[[#This Row],[No用]],SetNo[[No.用]:[vlookup 用]],2,FALSE)</f>
        <v>94</v>
      </c>
      <c r="B268" t="s">
        <v>108</v>
      </c>
      <c r="C268" t="s">
        <v>94</v>
      </c>
      <c r="D268" t="s">
        <v>90</v>
      </c>
      <c r="E268" t="s">
        <v>82</v>
      </c>
      <c r="F268" t="s">
        <v>91</v>
      </c>
      <c r="G268" t="s">
        <v>71</v>
      </c>
      <c r="H268">
        <v>1</v>
      </c>
      <c r="I268" t="s">
        <v>243</v>
      </c>
      <c r="J268" s="3" t="s">
        <v>177</v>
      </c>
      <c r="K268" s="3" t="s">
        <v>172</v>
      </c>
      <c r="L268">
        <v>25</v>
      </c>
      <c r="T268" t="str">
        <f>Toss[[#This Row],[服装]]&amp;Toss[[#This Row],[名前]]&amp;Toss[[#This Row],[レアリティ]]</f>
        <v>ユニフォーム飯坂信義ICONIC</v>
      </c>
    </row>
    <row r="269" spans="1:20" x14ac:dyDescent="0.3">
      <c r="A269">
        <f>VLOOKUP(Toss[[#This Row],[No用]],SetNo[[No.用]:[vlookup 用]],2,FALSE)</f>
        <v>95</v>
      </c>
      <c r="B269" t="s">
        <v>108</v>
      </c>
      <c r="C269" t="s">
        <v>95</v>
      </c>
      <c r="D269" t="s">
        <v>90</v>
      </c>
      <c r="E269" t="s">
        <v>78</v>
      </c>
      <c r="F269" t="s">
        <v>91</v>
      </c>
      <c r="G269" t="s">
        <v>71</v>
      </c>
      <c r="H269">
        <v>1</v>
      </c>
      <c r="I269" t="s">
        <v>243</v>
      </c>
      <c r="J269" s="3" t="s">
        <v>176</v>
      </c>
      <c r="K269" s="3" t="s">
        <v>172</v>
      </c>
      <c r="L269">
        <v>26</v>
      </c>
      <c r="T269" t="str">
        <f>Toss[[#This Row],[服装]]&amp;Toss[[#This Row],[名前]]&amp;Toss[[#This Row],[レアリティ]]</f>
        <v>ユニフォーム東山勝道ICONIC</v>
      </c>
    </row>
    <row r="270" spans="1:20" x14ac:dyDescent="0.3">
      <c r="A270">
        <f>VLOOKUP(Toss[[#This Row],[No用]],SetNo[[No.用]:[vlookup 用]],2,FALSE)</f>
        <v>95</v>
      </c>
      <c r="B270" t="s">
        <v>108</v>
      </c>
      <c r="C270" t="s">
        <v>95</v>
      </c>
      <c r="D270" t="s">
        <v>90</v>
      </c>
      <c r="E270" t="s">
        <v>78</v>
      </c>
      <c r="F270" t="s">
        <v>91</v>
      </c>
      <c r="G270" t="s">
        <v>71</v>
      </c>
      <c r="H270">
        <v>1</v>
      </c>
      <c r="I270" t="s">
        <v>243</v>
      </c>
      <c r="J270" s="3" t="s">
        <v>177</v>
      </c>
      <c r="K270" s="3" t="s">
        <v>172</v>
      </c>
      <c r="L270">
        <v>31</v>
      </c>
      <c r="T270" t="str">
        <f>Toss[[#This Row],[服装]]&amp;Toss[[#This Row],[名前]]&amp;Toss[[#This Row],[レアリティ]]</f>
        <v>ユニフォーム東山勝道ICONIC</v>
      </c>
    </row>
    <row r="271" spans="1:20" x14ac:dyDescent="0.3">
      <c r="A271">
        <f>VLOOKUP(Toss[[#This Row],[No用]],SetNo[[No.用]:[vlookup 用]],2,FALSE)</f>
        <v>96</v>
      </c>
      <c r="B271" t="s">
        <v>108</v>
      </c>
      <c r="C271" t="s">
        <v>96</v>
      </c>
      <c r="D271" t="s">
        <v>90</v>
      </c>
      <c r="E271" t="s">
        <v>80</v>
      </c>
      <c r="F271" t="s">
        <v>91</v>
      </c>
      <c r="G271" t="s">
        <v>71</v>
      </c>
      <c r="H271">
        <v>1</v>
      </c>
      <c r="I271" t="s">
        <v>243</v>
      </c>
      <c r="J271" s="3" t="s">
        <v>176</v>
      </c>
      <c r="K271" s="3" t="s">
        <v>172</v>
      </c>
      <c r="L271">
        <v>27</v>
      </c>
      <c r="T271" t="str">
        <f>Toss[[#This Row],[服装]]&amp;Toss[[#This Row],[名前]]&amp;Toss[[#This Row],[レアリティ]]</f>
        <v>ユニフォーム土湯新ICONIC</v>
      </c>
    </row>
    <row r="272" spans="1:20" x14ac:dyDescent="0.3">
      <c r="A272">
        <f>VLOOKUP(Toss[[#This Row],[No用]],SetNo[[No.用]:[vlookup 用]],2,FALSE)</f>
        <v>97</v>
      </c>
      <c r="B272" t="s">
        <v>216</v>
      </c>
      <c r="C272" t="s">
        <v>584</v>
      </c>
      <c r="D272" t="s">
        <v>28</v>
      </c>
      <c r="E272" t="s">
        <v>25</v>
      </c>
      <c r="F272" t="s">
        <v>157</v>
      </c>
      <c r="G272" t="s">
        <v>71</v>
      </c>
      <c r="H272">
        <v>1</v>
      </c>
      <c r="I272" t="s">
        <v>243</v>
      </c>
      <c r="J272" s="3" t="s">
        <v>176</v>
      </c>
      <c r="K272" s="3" t="s">
        <v>172</v>
      </c>
      <c r="L272">
        <v>31</v>
      </c>
      <c r="T272" t="str">
        <f>Toss[[#This Row],[服装]]&amp;Toss[[#This Row],[名前]]&amp;Toss[[#This Row],[レアリティ]]</f>
        <v>ユニフォーム中島猛ICONIC</v>
      </c>
    </row>
    <row r="273" spans="1:20" x14ac:dyDescent="0.3">
      <c r="A273">
        <f>VLOOKUP(Toss[[#This Row],[No用]],SetNo[[No.用]:[vlookup 用]],2,FALSE)</f>
        <v>97</v>
      </c>
      <c r="B273" t="s">
        <v>216</v>
      </c>
      <c r="C273" t="s">
        <v>584</v>
      </c>
      <c r="D273" t="s">
        <v>28</v>
      </c>
      <c r="E273" t="s">
        <v>25</v>
      </c>
      <c r="F273" t="s">
        <v>157</v>
      </c>
      <c r="G273" t="s">
        <v>71</v>
      </c>
      <c r="H273">
        <v>1</v>
      </c>
      <c r="I273" t="s">
        <v>243</v>
      </c>
      <c r="J273" s="3" t="s">
        <v>177</v>
      </c>
      <c r="K273" s="3" t="s">
        <v>172</v>
      </c>
      <c r="L273">
        <v>33</v>
      </c>
      <c r="T273" t="str">
        <f>Toss[[#This Row],[服装]]&amp;Toss[[#This Row],[名前]]&amp;Toss[[#This Row],[レアリティ]]</f>
        <v>ユニフォーム中島猛ICONIC</v>
      </c>
    </row>
    <row r="274" spans="1:20" x14ac:dyDescent="0.3">
      <c r="A274">
        <f>VLOOKUP(Toss[[#This Row],[No用]],SetNo[[No.用]:[vlookup 用]],2,FALSE)</f>
        <v>98</v>
      </c>
      <c r="B274" t="s">
        <v>216</v>
      </c>
      <c r="C274" t="s">
        <v>587</v>
      </c>
      <c r="D274" t="s">
        <v>24</v>
      </c>
      <c r="E274" t="s">
        <v>25</v>
      </c>
      <c r="F274" t="s">
        <v>157</v>
      </c>
      <c r="G274" t="s">
        <v>71</v>
      </c>
      <c r="H274">
        <v>1</v>
      </c>
      <c r="I274" t="s">
        <v>243</v>
      </c>
      <c r="J274" s="3" t="s">
        <v>176</v>
      </c>
      <c r="K274" s="3" t="s">
        <v>172</v>
      </c>
      <c r="L274">
        <v>24</v>
      </c>
      <c r="T274" t="str">
        <f>Toss[[#This Row],[服装]]&amp;Toss[[#This Row],[名前]]&amp;Toss[[#This Row],[レアリティ]]</f>
        <v>ユニフォーム白石優希ICONIC</v>
      </c>
    </row>
    <row r="275" spans="1:20" x14ac:dyDescent="0.3">
      <c r="A275">
        <f>VLOOKUP(Toss[[#This Row],[No用]],SetNo[[No.用]:[vlookup 用]],2,FALSE)</f>
        <v>98</v>
      </c>
      <c r="B275" t="s">
        <v>216</v>
      </c>
      <c r="C275" t="s">
        <v>587</v>
      </c>
      <c r="D275" t="s">
        <v>24</v>
      </c>
      <c r="E275" t="s">
        <v>25</v>
      </c>
      <c r="F275" t="s">
        <v>157</v>
      </c>
      <c r="G275" t="s">
        <v>71</v>
      </c>
      <c r="H275">
        <v>1</v>
      </c>
      <c r="I275" t="s">
        <v>243</v>
      </c>
      <c r="J275" s="3" t="s">
        <v>177</v>
      </c>
      <c r="K275" s="3" t="s">
        <v>172</v>
      </c>
      <c r="L275">
        <v>29</v>
      </c>
      <c r="T275" t="str">
        <f>Toss[[#This Row],[服装]]&amp;Toss[[#This Row],[名前]]&amp;Toss[[#This Row],[レアリティ]]</f>
        <v>ユニフォーム白石優希ICONIC</v>
      </c>
    </row>
    <row r="276" spans="1:20" x14ac:dyDescent="0.3">
      <c r="A276">
        <f>VLOOKUP(Toss[[#This Row],[No用]],SetNo[[No.用]:[vlookup 用]],2,FALSE)</f>
        <v>99</v>
      </c>
      <c r="B276" t="s">
        <v>216</v>
      </c>
      <c r="C276" t="s">
        <v>590</v>
      </c>
      <c r="D276" t="s">
        <v>28</v>
      </c>
      <c r="E276" t="s">
        <v>31</v>
      </c>
      <c r="F276" t="s">
        <v>157</v>
      </c>
      <c r="G276" t="s">
        <v>71</v>
      </c>
      <c r="H276">
        <v>1</v>
      </c>
      <c r="I276" t="s">
        <v>243</v>
      </c>
      <c r="J276" s="3" t="s">
        <v>176</v>
      </c>
      <c r="K276" s="3" t="s">
        <v>183</v>
      </c>
      <c r="L276">
        <v>37</v>
      </c>
      <c r="T276" t="str">
        <f>Toss[[#This Row],[服装]]&amp;Toss[[#This Row],[名前]]&amp;Toss[[#This Row],[レアリティ]]</f>
        <v>ユニフォーム花山一雅ICONIC</v>
      </c>
    </row>
    <row r="277" spans="1:20" x14ac:dyDescent="0.3">
      <c r="A277">
        <f>VLOOKUP(Toss[[#This Row],[No用]],SetNo[[No.用]:[vlookup 用]],2,FALSE)</f>
        <v>99</v>
      </c>
      <c r="B277" t="s">
        <v>216</v>
      </c>
      <c r="C277" t="s">
        <v>590</v>
      </c>
      <c r="D277" t="s">
        <v>28</v>
      </c>
      <c r="E277" t="s">
        <v>31</v>
      </c>
      <c r="F277" t="s">
        <v>157</v>
      </c>
      <c r="G277" t="s">
        <v>71</v>
      </c>
      <c r="H277">
        <v>1</v>
      </c>
      <c r="I277" t="s">
        <v>243</v>
      </c>
      <c r="J277" s="3" t="s">
        <v>179</v>
      </c>
      <c r="K277" s="3" t="s">
        <v>183</v>
      </c>
      <c r="L277">
        <v>37</v>
      </c>
      <c r="T277" t="str">
        <f>Toss[[#This Row],[服装]]&amp;Toss[[#This Row],[名前]]&amp;Toss[[#This Row],[レアリティ]]</f>
        <v>ユニフォーム花山一雅ICONIC</v>
      </c>
    </row>
    <row r="278" spans="1:20" x14ac:dyDescent="0.3">
      <c r="A278">
        <f>VLOOKUP(Toss[[#This Row],[No用]],SetNo[[No.用]:[vlookup 用]],2,FALSE)</f>
        <v>99</v>
      </c>
      <c r="B278" t="s">
        <v>216</v>
      </c>
      <c r="C278" t="s">
        <v>590</v>
      </c>
      <c r="D278" t="s">
        <v>28</v>
      </c>
      <c r="E278" t="s">
        <v>31</v>
      </c>
      <c r="F278" t="s">
        <v>157</v>
      </c>
      <c r="G278" t="s">
        <v>71</v>
      </c>
      <c r="H278">
        <v>1</v>
      </c>
      <c r="I278" t="s">
        <v>243</v>
      </c>
      <c r="J278" s="3" t="s">
        <v>182</v>
      </c>
      <c r="K278" s="3" t="s">
        <v>183</v>
      </c>
      <c r="L278">
        <v>42</v>
      </c>
      <c r="T278" t="str">
        <f>Toss[[#This Row],[服装]]&amp;Toss[[#This Row],[名前]]&amp;Toss[[#This Row],[レアリティ]]</f>
        <v>ユニフォーム花山一雅ICONIC</v>
      </c>
    </row>
    <row r="279" spans="1:20" x14ac:dyDescent="0.3">
      <c r="A279">
        <f>VLOOKUP(Toss[[#This Row],[No用]],SetNo[[No.用]:[vlookup 用]],2,FALSE)</f>
        <v>99</v>
      </c>
      <c r="B279" t="s">
        <v>216</v>
      </c>
      <c r="C279" t="s">
        <v>590</v>
      </c>
      <c r="D279" t="s">
        <v>28</v>
      </c>
      <c r="E279" t="s">
        <v>31</v>
      </c>
      <c r="F279" t="s">
        <v>157</v>
      </c>
      <c r="G279" t="s">
        <v>71</v>
      </c>
      <c r="H279">
        <v>1</v>
      </c>
      <c r="I279" t="s">
        <v>243</v>
      </c>
      <c r="J279" s="3" t="s">
        <v>244</v>
      </c>
      <c r="K279" s="3" t="s">
        <v>172</v>
      </c>
      <c r="L279">
        <v>35</v>
      </c>
      <c r="T279" t="str">
        <f>Toss[[#This Row],[服装]]&amp;Toss[[#This Row],[名前]]&amp;Toss[[#This Row],[レアリティ]]</f>
        <v>ユニフォーム花山一雅ICONIC</v>
      </c>
    </row>
    <row r="280" spans="1:20" x14ac:dyDescent="0.3">
      <c r="A280">
        <f>VLOOKUP(Toss[[#This Row],[No用]],SetNo[[No.用]:[vlookup 用]],2,FALSE)</f>
        <v>99</v>
      </c>
      <c r="B280" t="s">
        <v>216</v>
      </c>
      <c r="C280" t="s">
        <v>590</v>
      </c>
      <c r="D280" t="s">
        <v>28</v>
      </c>
      <c r="E280" t="s">
        <v>31</v>
      </c>
      <c r="F280" t="s">
        <v>157</v>
      </c>
      <c r="G280" t="s">
        <v>71</v>
      </c>
      <c r="H280">
        <v>1</v>
      </c>
      <c r="I280" t="s">
        <v>243</v>
      </c>
      <c r="J280" s="3" t="s">
        <v>193</v>
      </c>
      <c r="K280" s="3" t="s">
        <v>236</v>
      </c>
      <c r="L280">
        <v>49</v>
      </c>
      <c r="N280">
        <v>59</v>
      </c>
      <c r="T280" t="str">
        <f>Toss[[#This Row],[服装]]&amp;Toss[[#This Row],[名前]]&amp;Toss[[#This Row],[レアリティ]]</f>
        <v>ユニフォーム花山一雅ICONIC</v>
      </c>
    </row>
    <row r="281" spans="1:20" x14ac:dyDescent="0.3">
      <c r="A281">
        <f>VLOOKUP(Toss[[#This Row],[No用]],SetNo[[No.用]:[vlookup 用]],2,FALSE)</f>
        <v>100</v>
      </c>
      <c r="B281" t="s">
        <v>216</v>
      </c>
      <c r="C281" t="s">
        <v>593</v>
      </c>
      <c r="D281" t="s">
        <v>28</v>
      </c>
      <c r="E281" t="s">
        <v>26</v>
      </c>
      <c r="F281" t="s">
        <v>157</v>
      </c>
      <c r="G281" t="s">
        <v>71</v>
      </c>
      <c r="H281">
        <v>1</v>
      </c>
      <c r="I281" t="s">
        <v>243</v>
      </c>
      <c r="J281" s="3" t="s">
        <v>176</v>
      </c>
      <c r="K281" s="3" t="s">
        <v>172</v>
      </c>
      <c r="L281">
        <v>24</v>
      </c>
      <c r="T281" t="str">
        <f>Toss[[#This Row],[服装]]&amp;Toss[[#This Row],[名前]]&amp;Toss[[#This Row],[レアリティ]]</f>
        <v>ユニフォーム鳴子哲平ICONIC</v>
      </c>
    </row>
    <row r="282" spans="1:20" x14ac:dyDescent="0.3">
      <c r="A282">
        <f>VLOOKUP(Toss[[#This Row],[No用]],SetNo[[No.用]:[vlookup 用]],2,FALSE)</f>
        <v>100</v>
      </c>
      <c r="B282" t="s">
        <v>216</v>
      </c>
      <c r="C282" t="s">
        <v>593</v>
      </c>
      <c r="D282" t="s">
        <v>28</v>
      </c>
      <c r="E282" t="s">
        <v>26</v>
      </c>
      <c r="F282" t="s">
        <v>157</v>
      </c>
      <c r="G282" t="s">
        <v>71</v>
      </c>
      <c r="H282">
        <v>1</v>
      </c>
      <c r="I282" t="s">
        <v>243</v>
      </c>
      <c r="J282" s="3" t="s">
        <v>177</v>
      </c>
      <c r="K282" s="3" t="s">
        <v>172</v>
      </c>
      <c r="L282">
        <v>24</v>
      </c>
      <c r="T282" t="str">
        <f>Toss[[#This Row],[服装]]&amp;Toss[[#This Row],[名前]]&amp;Toss[[#This Row],[レアリティ]]</f>
        <v>ユニフォーム鳴子哲平ICONIC</v>
      </c>
    </row>
    <row r="283" spans="1:20" x14ac:dyDescent="0.3">
      <c r="A283">
        <f>VLOOKUP(Toss[[#This Row],[No用]],SetNo[[No.用]:[vlookup 用]],2,FALSE)</f>
        <v>101</v>
      </c>
      <c r="B283" t="s">
        <v>216</v>
      </c>
      <c r="C283" t="s">
        <v>596</v>
      </c>
      <c r="D283" t="s">
        <v>28</v>
      </c>
      <c r="E283" t="s">
        <v>21</v>
      </c>
      <c r="F283" t="s">
        <v>157</v>
      </c>
      <c r="G283" t="s">
        <v>71</v>
      </c>
      <c r="H283">
        <v>1</v>
      </c>
      <c r="I283" t="s">
        <v>243</v>
      </c>
      <c r="J283" s="3" t="s">
        <v>176</v>
      </c>
      <c r="K283" s="3" t="s">
        <v>172</v>
      </c>
      <c r="L283">
        <v>27</v>
      </c>
      <c r="T283" t="str">
        <f>Toss[[#This Row],[服装]]&amp;Toss[[#This Row],[名前]]&amp;Toss[[#This Row],[レアリティ]]</f>
        <v>ユニフォーム秋保和光ICONIC</v>
      </c>
    </row>
    <row r="284" spans="1:20" x14ac:dyDescent="0.3">
      <c r="A284">
        <f>VLOOKUP(Toss[[#This Row],[No用]],SetNo[[No.用]:[vlookup 用]],2,FALSE)</f>
        <v>102</v>
      </c>
      <c r="B284" t="s">
        <v>216</v>
      </c>
      <c r="C284" t="s">
        <v>599</v>
      </c>
      <c r="D284" t="s">
        <v>28</v>
      </c>
      <c r="E284" t="s">
        <v>26</v>
      </c>
      <c r="F284" t="s">
        <v>157</v>
      </c>
      <c r="G284" t="s">
        <v>71</v>
      </c>
      <c r="H284">
        <v>1</v>
      </c>
      <c r="I284" t="s">
        <v>243</v>
      </c>
      <c r="J284" s="3" t="s">
        <v>176</v>
      </c>
      <c r="K284" s="3" t="s">
        <v>172</v>
      </c>
      <c r="L284">
        <v>23</v>
      </c>
      <c r="T284" t="str">
        <f>Toss[[#This Row],[服装]]&amp;Toss[[#This Row],[名前]]&amp;Toss[[#This Row],[レアリティ]]</f>
        <v>ユニフォーム松島剛ICONIC</v>
      </c>
    </row>
    <row r="285" spans="1:20" x14ac:dyDescent="0.3">
      <c r="A285">
        <f>VLOOKUP(Toss[[#This Row],[No用]],SetNo[[No.用]:[vlookup 用]],2,FALSE)</f>
        <v>102</v>
      </c>
      <c r="B285" t="s">
        <v>216</v>
      </c>
      <c r="C285" t="s">
        <v>599</v>
      </c>
      <c r="D285" t="s">
        <v>28</v>
      </c>
      <c r="E285" t="s">
        <v>26</v>
      </c>
      <c r="F285" t="s">
        <v>157</v>
      </c>
      <c r="G285" t="s">
        <v>71</v>
      </c>
      <c r="H285">
        <v>1</v>
      </c>
      <c r="I285" t="s">
        <v>243</v>
      </c>
      <c r="J285" s="3" t="s">
        <v>177</v>
      </c>
      <c r="K285" s="3" t="s">
        <v>172</v>
      </c>
      <c r="L285">
        <v>23</v>
      </c>
      <c r="T285" t="str">
        <f>Toss[[#This Row],[服装]]&amp;Toss[[#This Row],[名前]]&amp;Toss[[#This Row],[レアリティ]]</f>
        <v>ユニフォーム松島剛ICONIC</v>
      </c>
    </row>
    <row r="286" spans="1:20" x14ac:dyDescent="0.3">
      <c r="A286">
        <f>VLOOKUP(Toss[[#This Row],[No用]],SetNo[[No.用]:[vlookup 用]],2,FALSE)</f>
        <v>103</v>
      </c>
      <c r="B286" t="s">
        <v>216</v>
      </c>
      <c r="C286" t="s">
        <v>602</v>
      </c>
      <c r="D286" t="s">
        <v>28</v>
      </c>
      <c r="E286" t="s">
        <v>25</v>
      </c>
      <c r="F286" t="s">
        <v>157</v>
      </c>
      <c r="G286" t="s">
        <v>71</v>
      </c>
      <c r="H286">
        <v>1</v>
      </c>
      <c r="I286" t="s">
        <v>243</v>
      </c>
      <c r="J286" s="3" t="s">
        <v>176</v>
      </c>
      <c r="K286" s="3" t="s">
        <v>172</v>
      </c>
      <c r="L286">
        <v>26</v>
      </c>
      <c r="T286" t="str">
        <f>Toss[[#This Row],[服装]]&amp;Toss[[#This Row],[名前]]&amp;Toss[[#This Row],[レアリティ]]</f>
        <v>ユニフォーム川渡瞬己ICONIC</v>
      </c>
    </row>
    <row r="287" spans="1:20" x14ac:dyDescent="0.3">
      <c r="A287">
        <f>VLOOKUP(Toss[[#This Row],[No用]],SetNo[[No.用]:[vlookup 用]],2,FALSE)</f>
        <v>103</v>
      </c>
      <c r="B287" t="s">
        <v>216</v>
      </c>
      <c r="C287" t="s">
        <v>602</v>
      </c>
      <c r="D287" t="s">
        <v>28</v>
      </c>
      <c r="E287" t="s">
        <v>25</v>
      </c>
      <c r="F287" t="s">
        <v>157</v>
      </c>
      <c r="G287" t="s">
        <v>71</v>
      </c>
      <c r="H287">
        <v>1</v>
      </c>
      <c r="I287" t="s">
        <v>243</v>
      </c>
      <c r="J287" s="3" t="s">
        <v>177</v>
      </c>
      <c r="K287" s="3" t="s">
        <v>172</v>
      </c>
      <c r="L287">
        <v>34</v>
      </c>
      <c r="T287" t="str">
        <f>Toss[[#This Row],[服装]]&amp;Toss[[#This Row],[名前]]&amp;Toss[[#This Row],[レアリティ]]</f>
        <v>ユニフォーム川渡瞬己ICONIC</v>
      </c>
    </row>
    <row r="288" spans="1:20" x14ac:dyDescent="0.3">
      <c r="A288">
        <f>VLOOKUP(Toss[[#This Row],[No用]],SetNo[[No.用]:[vlookup 用]],2,FALSE)</f>
        <v>104</v>
      </c>
      <c r="B288" t="s">
        <v>108</v>
      </c>
      <c r="C288" t="s">
        <v>109</v>
      </c>
      <c r="D288" t="s">
        <v>73</v>
      </c>
      <c r="E288" t="s">
        <v>78</v>
      </c>
      <c r="F288" t="s">
        <v>118</v>
      </c>
      <c r="G288" t="s">
        <v>71</v>
      </c>
      <c r="H288">
        <v>1</v>
      </c>
      <c r="I288" t="s">
        <v>243</v>
      </c>
      <c r="J288" s="3" t="s">
        <v>176</v>
      </c>
      <c r="K288" s="3" t="s">
        <v>172</v>
      </c>
      <c r="L288">
        <v>25</v>
      </c>
      <c r="T288" t="str">
        <f>Toss[[#This Row],[服装]]&amp;Toss[[#This Row],[名前]]&amp;Toss[[#This Row],[レアリティ]]</f>
        <v>ユニフォーム牛島若利ICONIC</v>
      </c>
    </row>
    <row r="289" spans="1:20" x14ac:dyDescent="0.3">
      <c r="A289">
        <f>VLOOKUP(Toss[[#This Row],[No用]],SetNo[[No.用]:[vlookup 用]],2,FALSE)</f>
        <v>104</v>
      </c>
      <c r="B289" t="s">
        <v>108</v>
      </c>
      <c r="C289" t="s">
        <v>109</v>
      </c>
      <c r="D289" t="s">
        <v>73</v>
      </c>
      <c r="E289" t="s">
        <v>78</v>
      </c>
      <c r="F289" t="s">
        <v>118</v>
      </c>
      <c r="G289" t="s">
        <v>71</v>
      </c>
      <c r="H289">
        <v>1</v>
      </c>
      <c r="I289" t="s">
        <v>243</v>
      </c>
      <c r="J289" s="3" t="s">
        <v>177</v>
      </c>
      <c r="K289" s="3" t="s">
        <v>172</v>
      </c>
      <c r="L289">
        <v>30</v>
      </c>
      <c r="T289" t="str">
        <f>Toss[[#This Row],[服装]]&amp;Toss[[#This Row],[名前]]&amp;Toss[[#This Row],[レアリティ]]</f>
        <v>ユニフォーム牛島若利ICONIC</v>
      </c>
    </row>
    <row r="290" spans="1:20" x14ac:dyDescent="0.3">
      <c r="A290">
        <f>VLOOKUP(Toss[[#This Row],[No用]],SetNo[[No.用]:[vlookup 用]],2,FALSE)</f>
        <v>105</v>
      </c>
      <c r="B290" t="s">
        <v>116</v>
      </c>
      <c r="C290" t="s">
        <v>109</v>
      </c>
      <c r="D290" t="s">
        <v>90</v>
      </c>
      <c r="E290" t="s">
        <v>78</v>
      </c>
      <c r="F290" t="s">
        <v>118</v>
      </c>
      <c r="G290" t="s">
        <v>71</v>
      </c>
      <c r="H290">
        <v>1</v>
      </c>
      <c r="I290" t="s">
        <v>243</v>
      </c>
      <c r="J290" s="3" t="s">
        <v>176</v>
      </c>
      <c r="K290" s="3" t="s">
        <v>172</v>
      </c>
      <c r="L290">
        <v>25</v>
      </c>
      <c r="T290" t="str">
        <f>Toss[[#This Row],[服装]]&amp;Toss[[#This Row],[名前]]&amp;Toss[[#This Row],[レアリティ]]</f>
        <v>水着牛島若利ICONIC</v>
      </c>
    </row>
    <row r="291" spans="1:20" x14ac:dyDescent="0.3">
      <c r="A291">
        <f>VLOOKUP(Toss[[#This Row],[No用]],SetNo[[No.用]:[vlookup 用]],2,FALSE)</f>
        <v>105</v>
      </c>
      <c r="B291" t="s">
        <v>116</v>
      </c>
      <c r="C291" t="s">
        <v>109</v>
      </c>
      <c r="D291" t="s">
        <v>90</v>
      </c>
      <c r="E291" t="s">
        <v>78</v>
      </c>
      <c r="F291" t="s">
        <v>118</v>
      </c>
      <c r="G291" t="s">
        <v>71</v>
      </c>
      <c r="H291">
        <v>1</v>
      </c>
      <c r="I291" t="s">
        <v>243</v>
      </c>
      <c r="J291" s="3" t="s">
        <v>177</v>
      </c>
      <c r="K291" s="3" t="s">
        <v>172</v>
      </c>
      <c r="L291">
        <v>30</v>
      </c>
      <c r="T291" t="str">
        <f>Toss[[#This Row],[服装]]&amp;Toss[[#This Row],[名前]]&amp;Toss[[#This Row],[レアリティ]]</f>
        <v>水着牛島若利ICONIC</v>
      </c>
    </row>
    <row r="292" spans="1:20" x14ac:dyDescent="0.3">
      <c r="A292">
        <f>VLOOKUP(Toss[[#This Row],[No用]],SetNo[[No.用]:[vlookup 用]],2,FALSE)</f>
        <v>106</v>
      </c>
      <c r="B292" t="s">
        <v>108</v>
      </c>
      <c r="C292" t="s">
        <v>110</v>
      </c>
      <c r="D292" t="s">
        <v>73</v>
      </c>
      <c r="E292" t="s">
        <v>82</v>
      </c>
      <c r="F292" t="s">
        <v>118</v>
      </c>
      <c r="G292" t="s">
        <v>71</v>
      </c>
      <c r="H292">
        <v>1</v>
      </c>
      <c r="I292" t="s">
        <v>243</v>
      </c>
      <c r="J292" s="3" t="s">
        <v>176</v>
      </c>
      <c r="K292" s="3" t="s">
        <v>172</v>
      </c>
      <c r="L292">
        <v>25</v>
      </c>
      <c r="T292" t="str">
        <f>Toss[[#This Row],[服装]]&amp;Toss[[#This Row],[名前]]&amp;Toss[[#This Row],[レアリティ]]</f>
        <v>ユニフォーム天童覚ICONIC</v>
      </c>
    </row>
    <row r="293" spans="1:20" x14ac:dyDescent="0.3">
      <c r="A293">
        <f>VLOOKUP(Toss[[#This Row],[No用]],SetNo[[No.用]:[vlookup 用]],2,FALSE)</f>
        <v>106</v>
      </c>
      <c r="B293" t="s">
        <v>108</v>
      </c>
      <c r="C293" t="s">
        <v>110</v>
      </c>
      <c r="D293" t="s">
        <v>73</v>
      </c>
      <c r="E293" t="s">
        <v>82</v>
      </c>
      <c r="F293" t="s">
        <v>118</v>
      </c>
      <c r="G293" t="s">
        <v>71</v>
      </c>
      <c r="H293">
        <v>1</v>
      </c>
      <c r="I293" t="s">
        <v>243</v>
      </c>
      <c r="J293" s="3" t="s">
        <v>177</v>
      </c>
      <c r="K293" s="3" t="s">
        <v>172</v>
      </c>
      <c r="L293">
        <v>30</v>
      </c>
      <c r="T293" t="str">
        <f>Toss[[#This Row],[服装]]&amp;Toss[[#This Row],[名前]]&amp;Toss[[#This Row],[レアリティ]]</f>
        <v>ユニフォーム天童覚ICONIC</v>
      </c>
    </row>
    <row r="294" spans="1:20" x14ac:dyDescent="0.3">
      <c r="A294">
        <f>VLOOKUP(Toss[[#This Row],[No用]],SetNo[[No.用]:[vlookup 用]],2,FALSE)</f>
        <v>107</v>
      </c>
      <c r="B294" t="s">
        <v>116</v>
      </c>
      <c r="C294" t="s">
        <v>110</v>
      </c>
      <c r="D294" t="s">
        <v>90</v>
      </c>
      <c r="E294" t="s">
        <v>82</v>
      </c>
      <c r="F294" t="s">
        <v>118</v>
      </c>
      <c r="G294" t="s">
        <v>71</v>
      </c>
      <c r="H294">
        <v>1</v>
      </c>
      <c r="I294" t="s">
        <v>243</v>
      </c>
      <c r="J294" s="3" t="s">
        <v>176</v>
      </c>
      <c r="K294" s="3" t="s">
        <v>172</v>
      </c>
      <c r="L294">
        <v>25</v>
      </c>
      <c r="T294" t="str">
        <f>Toss[[#This Row],[服装]]&amp;Toss[[#This Row],[名前]]&amp;Toss[[#This Row],[レアリティ]]</f>
        <v>水着天童覚ICONIC</v>
      </c>
    </row>
    <row r="295" spans="1:20" x14ac:dyDescent="0.3">
      <c r="A295">
        <f>VLOOKUP(Toss[[#This Row],[No用]],SetNo[[No.用]:[vlookup 用]],2,FALSE)</f>
        <v>107</v>
      </c>
      <c r="B295" t="s">
        <v>116</v>
      </c>
      <c r="C295" t="s">
        <v>110</v>
      </c>
      <c r="D295" t="s">
        <v>90</v>
      </c>
      <c r="E295" t="s">
        <v>82</v>
      </c>
      <c r="F295" t="s">
        <v>118</v>
      </c>
      <c r="G295" t="s">
        <v>71</v>
      </c>
      <c r="H295">
        <v>1</v>
      </c>
      <c r="I295" t="s">
        <v>243</v>
      </c>
      <c r="J295" s="3" t="s">
        <v>177</v>
      </c>
      <c r="K295" s="3" t="s">
        <v>172</v>
      </c>
      <c r="L295">
        <v>30</v>
      </c>
      <c r="T295" t="str">
        <f>Toss[[#This Row],[服装]]&amp;Toss[[#This Row],[名前]]&amp;Toss[[#This Row],[レアリティ]]</f>
        <v>水着天童覚ICONIC</v>
      </c>
    </row>
    <row r="296" spans="1:20" x14ac:dyDescent="0.3">
      <c r="A296">
        <f>VLOOKUP(Toss[[#This Row],[No用]],SetNo[[No.用]:[vlookup 用]],2,FALSE)</f>
        <v>108</v>
      </c>
      <c r="B296" t="s">
        <v>108</v>
      </c>
      <c r="C296" t="s">
        <v>111</v>
      </c>
      <c r="D296" t="s">
        <v>77</v>
      </c>
      <c r="E296" t="s">
        <v>78</v>
      </c>
      <c r="F296" t="s">
        <v>118</v>
      </c>
      <c r="G296" t="s">
        <v>71</v>
      </c>
      <c r="H296">
        <v>1</v>
      </c>
      <c r="I296" t="s">
        <v>243</v>
      </c>
      <c r="J296" s="3" t="s">
        <v>176</v>
      </c>
      <c r="K296" s="3" t="s">
        <v>172</v>
      </c>
      <c r="L296">
        <v>27</v>
      </c>
      <c r="T296" t="str">
        <f>Toss[[#This Row],[服装]]&amp;Toss[[#This Row],[名前]]&amp;Toss[[#This Row],[レアリティ]]</f>
        <v>ユニフォーム五色工ICONIC</v>
      </c>
    </row>
    <row r="297" spans="1:20" x14ac:dyDescent="0.3">
      <c r="A297">
        <f>VLOOKUP(Toss[[#This Row],[No用]],SetNo[[No.用]:[vlookup 用]],2,FALSE)</f>
        <v>108</v>
      </c>
      <c r="B297" t="s">
        <v>108</v>
      </c>
      <c r="C297" t="s">
        <v>111</v>
      </c>
      <c r="D297" t="s">
        <v>77</v>
      </c>
      <c r="E297" t="s">
        <v>78</v>
      </c>
      <c r="F297" t="s">
        <v>118</v>
      </c>
      <c r="G297" t="s">
        <v>71</v>
      </c>
      <c r="H297">
        <v>1</v>
      </c>
      <c r="I297" t="s">
        <v>243</v>
      </c>
      <c r="J297" s="3" t="s">
        <v>177</v>
      </c>
      <c r="K297" s="3" t="s">
        <v>172</v>
      </c>
      <c r="L297">
        <v>31</v>
      </c>
      <c r="T297" t="str">
        <f>Toss[[#This Row],[服装]]&amp;Toss[[#This Row],[名前]]&amp;Toss[[#This Row],[レアリティ]]</f>
        <v>ユニフォーム五色工ICONIC</v>
      </c>
    </row>
    <row r="298" spans="1:20" x14ac:dyDescent="0.3">
      <c r="A298">
        <f>VLOOKUP(Toss[[#This Row],[No用]],SetNo[[No.用]:[vlookup 用]],2,FALSE)</f>
        <v>109</v>
      </c>
      <c r="B298" s="3" t="s">
        <v>718</v>
      </c>
      <c r="C298" t="s">
        <v>111</v>
      </c>
      <c r="D298" s="3" t="s">
        <v>73</v>
      </c>
      <c r="E298" t="s">
        <v>78</v>
      </c>
      <c r="F298" t="s">
        <v>118</v>
      </c>
      <c r="G298" t="s">
        <v>71</v>
      </c>
      <c r="H298">
        <v>1</v>
      </c>
      <c r="I298" t="s">
        <v>243</v>
      </c>
      <c r="J298" s="3" t="s">
        <v>176</v>
      </c>
      <c r="K298" s="3" t="s">
        <v>172</v>
      </c>
      <c r="L298">
        <v>27</v>
      </c>
      <c r="T298" t="str">
        <f>Toss[[#This Row],[服装]]&amp;Toss[[#This Row],[名前]]&amp;Toss[[#This Row],[レアリティ]]</f>
        <v>職業体験五色工ICONIC</v>
      </c>
    </row>
    <row r="299" spans="1:20" x14ac:dyDescent="0.3">
      <c r="A299">
        <f>VLOOKUP(Toss[[#This Row],[No用]],SetNo[[No.用]:[vlookup 用]],2,FALSE)</f>
        <v>109</v>
      </c>
      <c r="B299" s="3" t="s">
        <v>718</v>
      </c>
      <c r="C299" t="s">
        <v>111</v>
      </c>
      <c r="D299" s="3" t="s">
        <v>73</v>
      </c>
      <c r="E299" t="s">
        <v>78</v>
      </c>
      <c r="F299" t="s">
        <v>118</v>
      </c>
      <c r="G299" t="s">
        <v>71</v>
      </c>
      <c r="H299">
        <v>1</v>
      </c>
      <c r="I299" t="s">
        <v>243</v>
      </c>
      <c r="J299" s="3" t="s">
        <v>177</v>
      </c>
      <c r="K299" s="3" t="s">
        <v>172</v>
      </c>
      <c r="L299">
        <v>31</v>
      </c>
      <c r="T299" t="str">
        <f>Toss[[#This Row],[服装]]&amp;Toss[[#This Row],[名前]]&amp;Toss[[#This Row],[レアリティ]]</f>
        <v>職業体験五色工ICONIC</v>
      </c>
    </row>
    <row r="300" spans="1:20" x14ac:dyDescent="0.3">
      <c r="A300">
        <f>VLOOKUP(Toss[[#This Row],[No用]],SetNo[[No.用]:[vlookup 用]],2,FALSE)</f>
        <v>110</v>
      </c>
      <c r="B300" t="s">
        <v>108</v>
      </c>
      <c r="C300" t="s">
        <v>112</v>
      </c>
      <c r="D300" t="s">
        <v>73</v>
      </c>
      <c r="E300" t="s">
        <v>74</v>
      </c>
      <c r="F300" t="s">
        <v>118</v>
      </c>
      <c r="G300" t="s">
        <v>71</v>
      </c>
      <c r="H300">
        <v>1</v>
      </c>
      <c r="I300" t="s">
        <v>243</v>
      </c>
      <c r="J300" t="s">
        <v>410</v>
      </c>
      <c r="K300" t="s">
        <v>289</v>
      </c>
      <c r="L300">
        <v>34</v>
      </c>
      <c r="T300" t="str">
        <f>Toss[[#This Row],[服装]]&amp;Toss[[#This Row],[名前]]&amp;Toss[[#This Row],[レアリティ]]</f>
        <v>ユニフォーム白布賢二郎ICONIC</v>
      </c>
    </row>
    <row r="301" spans="1:20" x14ac:dyDescent="0.3">
      <c r="A301">
        <f>VLOOKUP(Toss[[#This Row],[No用]],SetNo[[No.用]:[vlookup 用]],2,FALSE)</f>
        <v>110</v>
      </c>
      <c r="B301" t="s">
        <v>108</v>
      </c>
      <c r="C301" t="s">
        <v>112</v>
      </c>
      <c r="D301" t="s">
        <v>73</v>
      </c>
      <c r="E301" t="s">
        <v>74</v>
      </c>
      <c r="F301" t="s">
        <v>118</v>
      </c>
      <c r="G301" t="s">
        <v>71</v>
      </c>
      <c r="H301">
        <v>1</v>
      </c>
      <c r="I301" t="s">
        <v>243</v>
      </c>
      <c r="J301" t="s">
        <v>411</v>
      </c>
      <c r="K301" t="s">
        <v>289</v>
      </c>
      <c r="L301">
        <v>34</v>
      </c>
      <c r="T301" t="str">
        <f>Toss[[#This Row],[服装]]&amp;Toss[[#This Row],[名前]]&amp;Toss[[#This Row],[レアリティ]]</f>
        <v>ユニフォーム白布賢二郎ICONIC</v>
      </c>
    </row>
    <row r="302" spans="1:20" x14ac:dyDescent="0.3">
      <c r="A302">
        <f>VLOOKUP(Toss[[#This Row],[No用]],SetNo[[No.用]:[vlookup 用]],2,FALSE)</f>
        <v>110</v>
      </c>
      <c r="B302" t="s">
        <v>108</v>
      </c>
      <c r="C302" t="s">
        <v>112</v>
      </c>
      <c r="D302" t="s">
        <v>73</v>
      </c>
      <c r="E302" t="s">
        <v>74</v>
      </c>
      <c r="F302" t="s">
        <v>118</v>
      </c>
      <c r="G302" t="s">
        <v>71</v>
      </c>
      <c r="H302">
        <v>1</v>
      </c>
      <c r="I302" t="s">
        <v>243</v>
      </c>
      <c r="J302" t="s">
        <v>414</v>
      </c>
      <c r="K302" t="s">
        <v>289</v>
      </c>
      <c r="L302">
        <v>36</v>
      </c>
      <c r="T302" t="str">
        <f>Toss[[#This Row],[服装]]&amp;Toss[[#This Row],[名前]]&amp;Toss[[#This Row],[レアリティ]]</f>
        <v>ユニフォーム白布賢二郎ICONIC</v>
      </c>
    </row>
    <row r="303" spans="1:20" x14ac:dyDescent="0.3">
      <c r="A303">
        <f>VLOOKUP(Toss[[#This Row],[No用]],SetNo[[No.用]:[vlookup 用]],2,FALSE)</f>
        <v>110</v>
      </c>
      <c r="B303" t="s">
        <v>108</v>
      </c>
      <c r="C303" t="s">
        <v>112</v>
      </c>
      <c r="D303" t="s">
        <v>73</v>
      </c>
      <c r="E303" t="s">
        <v>74</v>
      </c>
      <c r="F303" t="s">
        <v>118</v>
      </c>
      <c r="G303" t="s">
        <v>71</v>
      </c>
      <c r="H303">
        <v>1</v>
      </c>
      <c r="I303" t="s">
        <v>243</v>
      </c>
      <c r="J303" t="s">
        <v>415</v>
      </c>
      <c r="K303" s="3" t="s">
        <v>172</v>
      </c>
      <c r="L303">
        <v>34</v>
      </c>
      <c r="T303" t="str">
        <f>Toss[[#This Row],[服装]]&amp;Toss[[#This Row],[名前]]&amp;Toss[[#This Row],[レアリティ]]</f>
        <v>ユニフォーム白布賢二郎ICONIC</v>
      </c>
    </row>
    <row r="304" spans="1:20" x14ac:dyDescent="0.3">
      <c r="A304">
        <f>VLOOKUP(Toss[[#This Row],[No用]],SetNo[[No.用]:[vlookup 用]],2,FALSE)</f>
        <v>110</v>
      </c>
      <c r="B304" t="s">
        <v>108</v>
      </c>
      <c r="C304" t="s">
        <v>112</v>
      </c>
      <c r="D304" t="s">
        <v>73</v>
      </c>
      <c r="E304" t="s">
        <v>74</v>
      </c>
      <c r="F304" t="s">
        <v>118</v>
      </c>
      <c r="G304" t="s">
        <v>71</v>
      </c>
      <c r="H304">
        <v>1</v>
      </c>
      <c r="I304" t="s">
        <v>243</v>
      </c>
      <c r="J304" t="s">
        <v>416</v>
      </c>
      <c r="K304" t="s">
        <v>417</v>
      </c>
      <c r="L304">
        <v>49</v>
      </c>
      <c r="N304">
        <v>59</v>
      </c>
      <c r="T304" t="str">
        <f>Toss[[#This Row],[服装]]&amp;Toss[[#This Row],[名前]]&amp;Toss[[#This Row],[レアリティ]]</f>
        <v>ユニフォーム白布賢二郎ICONIC</v>
      </c>
    </row>
    <row r="305" spans="1:20" x14ac:dyDescent="0.3">
      <c r="A305">
        <f>VLOOKUP(Toss[[#This Row],[No用]],SetNo[[No.用]:[vlookup 用]],2,FALSE)</f>
        <v>111</v>
      </c>
      <c r="B305" t="s">
        <v>406</v>
      </c>
      <c r="C305" t="s">
        <v>407</v>
      </c>
      <c r="D305" t="s">
        <v>24</v>
      </c>
      <c r="E305" t="s">
        <v>31</v>
      </c>
      <c r="F305" t="s">
        <v>158</v>
      </c>
      <c r="G305" t="s">
        <v>71</v>
      </c>
      <c r="H305">
        <v>1</v>
      </c>
      <c r="I305" t="s">
        <v>243</v>
      </c>
      <c r="J305" t="s">
        <v>410</v>
      </c>
      <c r="K305" t="s">
        <v>289</v>
      </c>
      <c r="L305">
        <v>34</v>
      </c>
      <c r="T305" t="str">
        <f>Toss[[#This Row],[服装]]&amp;Toss[[#This Row],[名前]]&amp;Toss[[#This Row],[レアリティ]]</f>
        <v>探偵白布賢二郎ICONIC</v>
      </c>
    </row>
    <row r="306" spans="1:20" x14ac:dyDescent="0.3">
      <c r="A306">
        <f>VLOOKUP(Toss[[#This Row],[No用]],SetNo[[No.用]:[vlookup 用]],2,FALSE)</f>
        <v>111</v>
      </c>
      <c r="B306" t="s">
        <v>406</v>
      </c>
      <c r="C306" t="s">
        <v>407</v>
      </c>
      <c r="D306" t="s">
        <v>24</v>
      </c>
      <c r="E306" t="s">
        <v>31</v>
      </c>
      <c r="F306" t="s">
        <v>158</v>
      </c>
      <c r="G306" t="s">
        <v>71</v>
      </c>
      <c r="H306">
        <v>1</v>
      </c>
      <c r="I306" t="s">
        <v>243</v>
      </c>
      <c r="J306" t="s">
        <v>411</v>
      </c>
      <c r="K306" t="s">
        <v>289</v>
      </c>
      <c r="L306">
        <v>34</v>
      </c>
      <c r="T306" t="str">
        <f>Toss[[#This Row],[服装]]&amp;Toss[[#This Row],[名前]]&amp;Toss[[#This Row],[レアリティ]]</f>
        <v>探偵白布賢二郎ICONIC</v>
      </c>
    </row>
    <row r="307" spans="1:20" x14ac:dyDescent="0.3">
      <c r="A307">
        <f>VLOOKUP(Toss[[#This Row],[No用]],SetNo[[No.用]:[vlookup 用]],2,FALSE)</f>
        <v>111</v>
      </c>
      <c r="B307" t="s">
        <v>406</v>
      </c>
      <c r="C307" t="s">
        <v>407</v>
      </c>
      <c r="D307" t="s">
        <v>24</v>
      </c>
      <c r="E307" t="s">
        <v>31</v>
      </c>
      <c r="F307" t="s">
        <v>158</v>
      </c>
      <c r="G307" t="s">
        <v>71</v>
      </c>
      <c r="H307">
        <v>1</v>
      </c>
      <c r="I307" t="s">
        <v>243</v>
      </c>
      <c r="J307" t="s">
        <v>412</v>
      </c>
      <c r="K307" t="s">
        <v>413</v>
      </c>
      <c r="L307">
        <v>31</v>
      </c>
      <c r="T307" t="str">
        <f>Toss[[#This Row],[服装]]&amp;Toss[[#This Row],[名前]]&amp;Toss[[#This Row],[レアリティ]]</f>
        <v>探偵白布賢二郎ICONIC</v>
      </c>
    </row>
    <row r="308" spans="1:20" x14ac:dyDescent="0.3">
      <c r="A308">
        <f>VLOOKUP(Toss[[#This Row],[No用]],SetNo[[No.用]:[vlookup 用]],2,FALSE)</f>
        <v>111</v>
      </c>
      <c r="B308" t="s">
        <v>406</v>
      </c>
      <c r="C308" t="s">
        <v>407</v>
      </c>
      <c r="D308" t="s">
        <v>24</v>
      </c>
      <c r="E308" t="s">
        <v>31</v>
      </c>
      <c r="F308" t="s">
        <v>158</v>
      </c>
      <c r="G308" t="s">
        <v>71</v>
      </c>
      <c r="H308">
        <v>1</v>
      </c>
      <c r="I308" t="s">
        <v>409</v>
      </c>
      <c r="J308" t="s">
        <v>414</v>
      </c>
      <c r="K308" t="s">
        <v>289</v>
      </c>
      <c r="L308">
        <v>36</v>
      </c>
      <c r="T308" t="str">
        <f>Toss[[#This Row],[服装]]&amp;Toss[[#This Row],[名前]]&amp;Toss[[#This Row],[レアリティ]]</f>
        <v>探偵白布賢二郎ICONIC</v>
      </c>
    </row>
    <row r="309" spans="1:20" x14ac:dyDescent="0.3">
      <c r="A309">
        <f>VLOOKUP(Toss[[#This Row],[No用]],SetNo[[No.用]:[vlookup 用]],2,FALSE)</f>
        <v>111</v>
      </c>
      <c r="B309" t="s">
        <v>406</v>
      </c>
      <c r="C309" t="s">
        <v>407</v>
      </c>
      <c r="D309" t="s">
        <v>24</v>
      </c>
      <c r="E309" t="s">
        <v>31</v>
      </c>
      <c r="F309" t="s">
        <v>158</v>
      </c>
      <c r="G309" t="s">
        <v>71</v>
      </c>
      <c r="H309">
        <v>1</v>
      </c>
      <c r="I309" t="s">
        <v>409</v>
      </c>
      <c r="J309" t="s">
        <v>415</v>
      </c>
      <c r="K309" t="s">
        <v>413</v>
      </c>
      <c r="L309">
        <v>37</v>
      </c>
      <c r="T309" t="str">
        <f>Toss[[#This Row],[服装]]&amp;Toss[[#This Row],[名前]]&amp;Toss[[#This Row],[レアリティ]]</f>
        <v>探偵白布賢二郎ICONIC</v>
      </c>
    </row>
    <row r="310" spans="1:20" x14ac:dyDescent="0.3">
      <c r="A310">
        <f>VLOOKUP(Toss[[#This Row],[No用]],SetNo[[No.用]:[vlookup 用]],2,FALSE)</f>
        <v>111</v>
      </c>
      <c r="B310" t="s">
        <v>406</v>
      </c>
      <c r="C310" t="s">
        <v>407</v>
      </c>
      <c r="D310" t="s">
        <v>24</v>
      </c>
      <c r="E310" t="s">
        <v>31</v>
      </c>
      <c r="F310" t="s">
        <v>158</v>
      </c>
      <c r="G310" t="s">
        <v>71</v>
      </c>
      <c r="H310">
        <v>1</v>
      </c>
      <c r="I310" t="s">
        <v>409</v>
      </c>
      <c r="J310" t="s">
        <v>416</v>
      </c>
      <c r="K310" t="s">
        <v>417</v>
      </c>
      <c r="L310">
        <v>49</v>
      </c>
      <c r="N310">
        <v>59</v>
      </c>
      <c r="T310" t="str">
        <f>Toss[[#This Row],[服装]]&amp;Toss[[#This Row],[名前]]&amp;Toss[[#This Row],[レアリティ]]</f>
        <v>探偵白布賢二郎ICONIC</v>
      </c>
    </row>
    <row r="311" spans="1:20" x14ac:dyDescent="0.3">
      <c r="A311">
        <f>VLOOKUP(Toss[[#This Row],[No用]],SetNo[[No.用]:[vlookup 用]],2,FALSE)</f>
        <v>112</v>
      </c>
      <c r="B311" t="s">
        <v>108</v>
      </c>
      <c r="C311" t="s">
        <v>113</v>
      </c>
      <c r="D311" t="s">
        <v>73</v>
      </c>
      <c r="E311" t="s">
        <v>78</v>
      </c>
      <c r="F311" t="s">
        <v>118</v>
      </c>
      <c r="G311" t="s">
        <v>71</v>
      </c>
      <c r="H311">
        <v>1</v>
      </c>
      <c r="I311" t="s">
        <v>409</v>
      </c>
      <c r="J311" s="3" t="s">
        <v>176</v>
      </c>
      <c r="K311" s="3" t="s">
        <v>172</v>
      </c>
      <c r="L311">
        <v>26</v>
      </c>
      <c r="T311" t="str">
        <f>Toss[[#This Row],[服装]]&amp;Toss[[#This Row],[名前]]&amp;Toss[[#This Row],[レアリティ]]</f>
        <v>ユニフォーム大平獅音ICONIC</v>
      </c>
    </row>
    <row r="312" spans="1:20" x14ac:dyDescent="0.3">
      <c r="A312">
        <f>VLOOKUP(Toss[[#This Row],[No用]],SetNo[[No.用]:[vlookup 用]],2,FALSE)</f>
        <v>112</v>
      </c>
      <c r="B312" t="s">
        <v>108</v>
      </c>
      <c r="C312" t="s">
        <v>113</v>
      </c>
      <c r="D312" t="s">
        <v>73</v>
      </c>
      <c r="E312" t="s">
        <v>78</v>
      </c>
      <c r="F312" t="s">
        <v>118</v>
      </c>
      <c r="G312" t="s">
        <v>71</v>
      </c>
      <c r="H312">
        <v>1</v>
      </c>
      <c r="I312" t="s">
        <v>409</v>
      </c>
      <c r="J312" s="3" t="s">
        <v>177</v>
      </c>
      <c r="K312" s="3" t="s">
        <v>172</v>
      </c>
      <c r="L312">
        <v>31</v>
      </c>
      <c r="T312" t="str">
        <f>Toss[[#This Row],[服装]]&amp;Toss[[#This Row],[名前]]&amp;Toss[[#This Row],[レアリティ]]</f>
        <v>ユニフォーム大平獅音ICONIC</v>
      </c>
    </row>
    <row r="313" spans="1:20" x14ac:dyDescent="0.3">
      <c r="A313">
        <f>VLOOKUP(Toss[[#This Row],[No用]],SetNo[[No.用]:[vlookup 用]],2,FALSE)</f>
        <v>113</v>
      </c>
      <c r="B313" t="s">
        <v>108</v>
      </c>
      <c r="C313" t="s">
        <v>114</v>
      </c>
      <c r="D313" t="s">
        <v>73</v>
      </c>
      <c r="E313" t="s">
        <v>82</v>
      </c>
      <c r="F313" t="s">
        <v>118</v>
      </c>
      <c r="G313" t="s">
        <v>71</v>
      </c>
      <c r="H313">
        <v>1</v>
      </c>
      <c r="I313" t="s">
        <v>409</v>
      </c>
      <c r="J313" s="3" t="s">
        <v>176</v>
      </c>
      <c r="K313" s="3" t="s">
        <v>172</v>
      </c>
      <c r="L313">
        <v>29</v>
      </c>
      <c r="T313" t="str">
        <f>Toss[[#This Row],[服装]]&amp;Toss[[#This Row],[名前]]&amp;Toss[[#This Row],[レアリティ]]</f>
        <v>ユニフォーム川西太一ICONIC</v>
      </c>
    </row>
    <row r="314" spans="1:20" x14ac:dyDescent="0.3">
      <c r="A314">
        <f>VLOOKUP(Toss[[#This Row],[No用]],SetNo[[No.用]:[vlookup 用]],2,FALSE)</f>
        <v>113</v>
      </c>
      <c r="B314" t="s">
        <v>108</v>
      </c>
      <c r="C314" t="s">
        <v>114</v>
      </c>
      <c r="D314" t="s">
        <v>73</v>
      </c>
      <c r="E314" t="s">
        <v>82</v>
      </c>
      <c r="F314" t="s">
        <v>118</v>
      </c>
      <c r="G314" t="s">
        <v>71</v>
      </c>
      <c r="H314">
        <v>1</v>
      </c>
      <c r="I314" t="s">
        <v>243</v>
      </c>
      <c r="J314" s="3" t="s">
        <v>177</v>
      </c>
      <c r="K314" s="3" t="s">
        <v>172</v>
      </c>
      <c r="L314">
        <v>31</v>
      </c>
      <c r="T314" t="str">
        <f>Toss[[#This Row],[服装]]&amp;Toss[[#This Row],[名前]]&amp;Toss[[#This Row],[レアリティ]]</f>
        <v>ユニフォーム川西太一ICONIC</v>
      </c>
    </row>
    <row r="315" spans="1:20" x14ac:dyDescent="0.3">
      <c r="A315">
        <f>VLOOKUP(Toss[[#This Row],[No用]],SetNo[[No.用]:[vlookup 用]],2,FALSE)</f>
        <v>114</v>
      </c>
      <c r="B315" t="s">
        <v>108</v>
      </c>
      <c r="C315" s="3" t="s">
        <v>677</v>
      </c>
      <c r="D315" t="s">
        <v>73</v>
      </c>
      <c r="E315" t="s">
        <v>74</v>
      </c>
      <c r="F315" t="s">
        <v>118</v>
      </c>
      <c r="G315" t="s">
        <v>71</v>
      </c>
      <c r="H315">
        <v>1</v>
      </c>
      <c r="I315" t="s">
        <v>243</v>
      </c>
      <c r="J315" s="3" t="s">
        <v>176</v>
      </c>
      <c r="K315" s="3" t="s">
        <v>183</v>
      </c>
      <c r="L315">
        <v>38</v>
      </c>
      <c r="T315" t="str">
        <f>Toss[[#This Row],[服装]]&amp;Toss[[#This Row],[名前]]&amp;Toss[[#This Row],[レアリティ]]</f>
        <v>ユニフォーム瀬見英太ICONIC</v>
      </c>
    </row>
    <row r="316" spans="1:20" x14ac:dyDescent="0.3">
      <c r="A316">
        <f>VLOOKUP(Toss[[#This Row],[No用]],SetNo[[No.用]:[vlookup 用]],2,FALSE)</f>
        <v>114</v>
      </c>
      <c r="B316" t="s">
        <v>108</v>
      </c>
      <c r="C316" s="3" t="s">
        <v>677</v>
      </c>
      <c r="D316" t="s">
        <v>73</v>
      </c>
      <c r="E316" t="s">
        <v>74</v>
      </c>
      <c r="F316" t="s">
        <v>118</v>
      </c>
      <c r="G316" t="s">
        <v>71</v>
      </c>
      <c r="H316">
        <v>1</v>
      </c>
      <c r="I316" t="s">
        <v>243</v>
      </c>
      <c r="J316" s="3" t="s">
        <v>179</v>
      </c>
      <c r="K316" s="3" t="s">
        <v>183</v>
      </c>
      <c r="L316">
        <v>38</v>
      </c>
      <c r="T316" t="str">
        <f>Toss[[#This Row],[服装]]&amp;Toss[[#This Row],[名前]]&amp;Toss[[#This Row],[レアリティ]]</f>
        <v>ユニフォーム瀬見英太ICONIC</v>
      </c>
    </row>
    <row r="317" spans="1:20" x14ac:dyDescent="0.3">
      <c r="A317">
        <f>VLOOKUP(Toss[[#This Row],[No用]],SetNo[[No.用]:[vlookup 用]],2,FALSE)</f>
        <v>114</v>
      </c>
      <c r="B317" t="s">
        <v>108</v>
      </c>
      <c r="C317" s="3" t="s">
        <v>677</v>
      </c>
      <c r="D317" t="s">
        <v>73</v>
      </c>
      <c r="E317" t="s">
        <v>74</v>
      </c>
      <c r="F317" t="s">
        <v>118</v>
      </c>
      <c r="G317" t="s">
        <v>71</v>
      </c>
      <c r="H317">
        <v>1</v>
      </c>
      <c r="I317" t="s">
        <v>243</v>
      </c>
      <c r="J317" s="3" t="s">
        <v>182</v>
      </c>
      <c r="K317" s="3" t="s">
        <v>183</v>
      </c>
      <c r="L317">
        <v>25</v>
      </c>
      <c r="T317" t="str">
        <f>Toss[[#This Row],[服装]]&amp;Toss[[#This Row],[名前]]&amp;Toss[[#This Row],[レアリティ]]</f>
        <v>ユニフォーム瀬見英太ICONIC</v>
      </c>
    </row>
    <row r="318" spans="1:20" x14ac:dyDescent="0.3">
      <c r="A318">
        <f>VLOOKUP(Toss[[#This Row],[No用]],SetNo[[No.用]:[vlookup 用]],2,FALSE)</f>
        <v>114</v>
      </c>
      <c r="B318" t="s">
        <v>108</v>
      </c>
      <c r="C318" s="3" t="s">
        <v>677</v>
      </c>
      <c r="D318" t="s">
        <v>73</v>
      </c>
      <c r="E318" t="s">
        <v>74</v>
      </c>
      <c r="F318" t="s">
        <v>118</v>
      </c>
      <c r="G318" t="s">
        <v>71</v>
      </c>
      <c r="H318">
        <v>1</v>
      </c>
      <c r="I318" t="s">
        <v>243</v>
      </c>
      <c r="J318" s="3" t="s">
        <v>399</v>
      </c>
      <c r="K318" s="3" t="s">
        <v>183</v>
      </c>
      <c r="L318">
        <v>45</v>
      </c>
      <c r="T318" t="str">
        <f>Toss[[#This Row],[服装]]&amp;Toss[[#This Row],[名前]]&amp;Toss[[#This Row],[レアリティ]]</f>
        <v>ユニフォーム瀬見英太ICONIC</v>
      </c>
    </row>
    <row r="319" spans="1:20" x14ac:dyDescent="0.3">
      <c r="A319">
        <f>VLOOKUP(Toss[[#This Row],[No用]],SetNo[[No.用]:[vlookup 用]],2,FALSE)</f>
        <v>114</v>
      </c>
      <c r="B319" t="s">
        <v>108</v>
      </c>
      <c r="C319" s="3" t="s">
        <v>677</v>
      </c>
      <c r="D319" t="s">
        <v>73</v>
      </c>
      <c r="E319" t="s">
        <v>74</v>
      </c>
      <c r="F319" t="s">
        <v>118</v>
      </c>
      <c r="G319" t="s">
        <v>71</v>
      </c>
      <c r="H319">
        <v>1</v>
      </c>
      <c r="I319" t="s">
        <v>243</v>
      </c>
      <c r="J319" s="3" t="s">
        <v>244</v>
      </c>
      <c r="K319" s="3" t="s">
        <v>172</v>
      </c>
      <c r="L319">
        <v>35</v>
      </c>
      <c r="T319" t="str">
        <f>Toss[[#This Row],[服装]]&amp;Toss[[#This Row],[名前]]&amp;Toss[[#This Row],[レアリティ]]</f>
        <v>ユニフォーム瀬見英太ICONIC</v>
      </c>
    </row>
    <row r="320" spans="1:20" x14ac:dyDescent="0.3">
      <c r="A320">
        <f>VLOOKUP(Toss[[#This Row],[No用]],SetNo[[No.用]:[vlookup 用]],2,FALSE)</f>
        <v>115</v>
      </c>
      <c r="B320" t="s">
        <v>108</v>
      </c>
      <c r="C320" t="s">
        <v>115</v>
      </c>
      <c r="D320" t="s">
        <v>73</v>
      </c>
      <c r="E320" t="s">
        <v>80</v>
      </c>
      <c r="F320" t="s">
        <v>118</v>
      </c>
      <c r="G320" t="s">
        <v>71</v>
      </c>
      <c r="H320">
        <v>1</v>
      </c>
      <c r="I320" t="s">
        <v>243</v>
      </c>
      <c r="J320" s="3" t="s">
        <v>176</v>
      </c>
      <c r="K320" s="3" t="s">
        <v>172</v>
      </c>
      <c r="L320">
        <v>27</v>
      </c>
      <c r="T320" t="str">
        <f>Toss[[#This Row],[服装]]&amp;Toss[[#This Row],[名前]]&amp;Toss[[#This Row],[レアリティ]]</f>
        <v>ユニフォーム山形隼人ICONIC</v>
      </c>
    </row>
    <row r="321" spans="1:20" x14ac:dyDescent="0.3">
      <c r="A321">
        <f>VLOOKUP(Toss[[#This Row],[No用]],SetNo[[No.用]:[vlookup 用]],2,FALSE)</f>
        <v>116</v>
      </c>
      <c r="B321" t="s">
        <v>108</v>
      </c>
      <c r="C321" t="s">
        <v>196</v>
      </c>
      <c r="D321" t="s">
        <v>77</v>
      </c>
      <c r="E321" t="s">
        <v>74</v>
      </c>
      <c r="F321" t="s">
        <v>195</v>
      </c>
      <c r="G321" t="s">
        <v>71</v>
      </c>
      <c r="H321">
        <v>1</v>
      </c>
      <c r="I321" t="s">
        <v>243</v>
      </c>
      <c r="J321" s="3" t="s">
        <v>176</v>
      </c>
      <c r="K321" s="3" t="s">
        <v>183</v>
      </c>
      <c r="L321">
        <v>38</v>
      </c>
      <c r="T321" t="str">
        <f>Toss[[#This Row],[服装]]&amp;Toss[[#This Row],[名前]]&amp;Toss[[#This Row],[レアリティ]]</f>
        <v>ユニフォーム宮侑ICONIC</v>
      </c>
    </row>
    <row r="322" spans="1:20" x14ac:dyDescent="0.3">
      <c r="A322">
        <f>VLOOKUP(Toss[[#This Row],[No用]],SetNo[[No.用]:[vlookup 用]],2,FALSE)</f>
        <v>116</v>
      </c>
      <c r="B322" t="s">
        <v>108</v>
      </c>
      <c r="C322" t="s">
        <v>196</v>
      </c>
      <c r="D322" t="s">
        <v>77</v>
      </c>
      <c r="E322" t="s">
        <v>74</v>
      </c>
      <c r="F322" t="s">
        <v>195</v>
      </c>
      <c r="G322" t="s">
        <v>71</v>
      </c>
      <c r="H322">
        <v>1</v>
      </c>
      <c r="I322" t="s">
        <v>243</v>
      </c>
      <c r="J322" s="3" t="s">
        <v>179</v>
      </c>
      <c r="K322" s="3" t="s">
        <v>183</v>
      </c>
      <c r="L322">
        <v>38</v>
      </c>
      <c r="T322" t="str">
        <f>Toss[[#This Row],[服装]]&amp;Toss[[#This Row],[名前]]&amp;Toss[[#This Row],[レアリティ]]</f>
        <v>ユニフォーム宮侑ICONIC</v>
      </c>
    </row>
    <row r="323" spans="1:20" x14ac:dyDescent="0.3">
      <c r="A323">
        <f>VLOOKUP(Toss[[#This Row],[No用]],SetNo[[No.用]:[vlookup 用]],2,FALSE)</f>
        <v>116</v>
      </c>
      <c r="B323" t="s">
        <v>108</v>
      </c>
      <c r="C323" t="s">
        <v>196</v>
      </c>
      <c r="D323" t="s">
        <v>77</v>
      </c>
      <c r="E323" t="s">
        <v>74</v>
      </c>
      <c r="F323" t="s">
        <v>195</v>
      </c>
      <c r="G323" t="s">
        <v>71</v>
      </c>
      <c r="H323">
        <v>1</v>
      </c>
      <c r="I323" t="s">
        <v>243</v>
      </c>
      <c r="J323" s="3" t="s">
        <v>191</v>
      </c>
      <c r="K323" s="3" t="s">
        <v>183</v>
      </c>
      <c r="L323">
        <v>42</v>
      </c>
      <c r="T323" t="str">
        <f>Toss[[#This Row],[服装]]&amp;Toss[[#This Row],[名前]]&amp;Toss[[#This Row],[レアリティ]]</f>
        <v>ユニフォーム宮侑ICONIC</v>
      </c>
    </row>
    <row r="324" spans="1:20" x14ac:dyDescent="0.3">
      <c r="A324">
        <f>VLOOKUP(Toss[[#This Row],[No用]],SetNo[[No.用]:[vlookup 用]],2,FALSE)</f>
        <v>116</v>
      </c>
      <c r="B324" t="s">
        <v>108</v>
      </c>
      <c r="C324" t="s">
        <v>196</v>
      </c>
      <c r="D324" t="s">
        <v>77</v>
      </c>
      <c r="E324" t="s">
        <v>74</v>
      </c>
      <c r="F324" t="s">
        <v>195</v>
      </c>
      <c r="G324" t="s">
        <v>71</v>
      </c>
      <c r="H324">
        <v>1</v>
      </c>
      <c r="I324" t="s">
        <v>243</v>
      </c>
      <c r="J324" s="3" t="s">
        <v>244</v>
      </c>
      <c r="K324" s="3" t="s">
        <v>172</v>
      </c>
      <c r="L324">
        <v>25</v>
      </c>
      <c r="T324" t="str">
        <f>Toss[[#This Row],[服装]]&amp;Toss[[#This Row],[名前]]&amp;Toss[[#This Row],[レアリティ]]</f>
        <v>ユニフォーム宮侑ICONIC</v>
      </c>
    </row>
    <row r="325" spans="1:20" x14ac:dyDescent="0.3">
      <c r="A325">
        <f>VLOOKUP(Toss[[#This Row],[No用]],SetNo[[No.用]:[vlookup 用]],2,FALSE)</f>
        <v>116</v>
      </c>
      <c r="B325" t="s">
        <v>108</v>
      </c>
      <c r="C325" t="s">
        <v>196</v>
      </c>
      <c r="D325" t="s">
        <v>77</v>
      </c>
      <c r="E325" t="s">
        <v>74</v>
      </c>
      <c r="F325" t="s">
        <v>195</v>
      </c>
      <c r="G325" t="s">
        <v>71</v>
      </c>
      <c r="H325">
        <v>1</v>
      </c>
      <c r="I325" t="s">
        <v>243</v>
      </c>
      <c r="J325" s="3" t="s">
        <v>193</v>
      </c>
      <c r="K325" s="3" t="s">
        <v>236</v>
      </c>
      <c r="L325">
        <v>50</v>
      </c>
      <c r="N325">
        <v>60</v>
      </c>
      <c r="T325" t="str">
        <f>Toss[[#This Row],[服装]]&amp;Toss[[#This Row],[名前]]&amp;Toss[[#This Row],[レアリティ]]</f>
        <v>ユニフォーム宮侑ICONIC</v>
      </c>
    </row>
    <row r="326" spans="1:20" x14ac:dyDescent="0.3">
      <c r="A326">
        <f>VLOOKUP(Toss[[#This Row],[No用]],SetNo[[No.用]:[vlookup 用]],2,FALSE)</f>
        <v>116</v>
      </c>
      <c r="B326" t="s">
        <v>108</v>
      </c>
      <c r="C326" t="s">
        <v>196</v>
      </c>
      <c r="D326" t="s">
        <v>77</v>
      </c>
      <c r="E326" t="s">
        <v>74</v>
      </c>
      <c r="F326" t="s">
        <v>195</v>
      </c>
      <c r="G326" t="s">
        <v>71</v>
      </c>
      <c r="H326">
        <v>1</v>
      </c>
      <c r="I326" t="s">
        <v>243</v>
      </c>
      <c r="J326" s="3" t="s">
        <v>179</v>
      </c>
      <c r="K326" s="3" t="s">
        <v>236</v>
      </c>
      <c r="L326">
        <v>57</v>
      </c>
      <c r="N326">
        <v>64</v>
      </c>
      <c r="P326" s="3" t="s">
        <v>197</v>
      </c>
      <c r="T326" t="str">
        <f>Toss[[#This Row],[服装]]&amp;Toss[[#This Row],[名前]]&amp;Toss[[#This Row],[レアリティ]]</f>
        <v>ユニフォーム宮侑ICONIC</v>
      </c>
    </row>
    <row r="327" spans="1:20" x14ac:dyDescent="0.3">
      <c r="A327">
        <f>VLOOKUP(Toss[[#This Row],[No用]],SetNo[[No.用]:[vlookup 用]],2,FALSE)</f>
        <v>117</v>
      </c>
      <c r="B327" t="s">
        <v>108</v>
      </c>
      <c r="C327" t="s">
        <v>197</v>
      </c>
      <c r="D327" t="s">
        <v>90</v>
      </c>
      <c r="E327" t="s">
        <v>78</v>
      </c>
      <c r="F327" t="s">
        <v>195</v>
      </c>
      <c r="G327" t="s">
        <v>71</v>
      </c>
      <c r="H327">
        <v>1</v>
      </c>
      <c r="I327" t="s">
        <v>243</v>
      </c>
      <c r="J327" s="3" t="s">
        <v>176</v>
      </c>
      <c r="K327" s="3" t="s">
        <v>172</v>
      </c>
      <c r="L327">
        <v>25</v>
      </c>
      <c r="T327" t="str">
        <f>Toss[[#This Row],[服装]]&amp;Toss[[#This Row],[名前]]&amp;Toss[[#This Row],[レアリティ]]</f>
        <v>ユニフォーム宮治ICONIC</v>
      </c>
    </row>
    <row r="328" spans="1:20" x14ac:dyDescent="0.3">
      <c r="A328">
        <f>VLOOKUP(Toss[[#This Row],[No用]],SetNo[[No.用]:[vlookup 用]],2,FALSE)</f>
        <v>117</v>
      </c>
      <c r="B328" t="s">
        <v>108</v>
      </c>
      <c r="C328" t="s">
        <v>197</v>
      </c>
      <c r="D328" t="s">
        <v>90</v>
      </c>
      <c r="E328" t="s">
        <v>78</v>
      </c>
      <c r="F328" t="s">
        <v>195</v>
      </c>
      <c r="G328" t="s">
        <v>71</v>
      </c>
      <c r="H328">
        <v>1</v>
      </c>
      <c r="I328" t="s">
        <v>243</v>
      </c>
      <c r="J328" s="3" t="s">
        <v>177</v>
      </c>
      <c r="K328" s="3" t="s">
        <v>172</v>
      </c>
      <c r="L328">
        <v>29</v>
      </c>
      <c r="T328" t="str">
        <f>Toss[[#This Row],[服装]]&amp;Toss[[#This Row],[名前]]&amp;Toss[[#This Row],[レアリティ]]</f>
        <v>ユニフォーム宮治ICONIC</v>
      </c>
    </row>
    <row r="329" spans="1:20" x14ac:dyDescent="0.3">
      <c r="A329">
        <f>VLOOKUP(Toss[[#This Row],[No用]],SetNo[[No.用]:[vlookup 用]],2,FALSE)</f>
        <v>118</v>
      </c>
      <c r="B329" t="s">
        <v>108</v>
      </c>
      <c r="C329" t="s">
        <v>198</v>
      </c>
      <c r="D329" t="s">
        <v>77</v>
      </c>
      <c r="E329" t="s">
        <v>82</v>
      </c>
      <c r="F329" t="s">
        <v>195</v>
      </c>
      <c r="G329" t="s">
        <v>71</v>
      </c>
      <c r="H329">
        <v>1</v>
      </c>
      <c r="I329" t="s">
        <v>243</v>
      </c>
      <c r="J329" s="3" t="s">
        <v>176</v>
      </c>
      <c r="K329" s="3" t="s">
        <v>172</v>
      </c>
      <c r="L329">
        <v>25</v>
      </c>
      <c r="T329" t="str">
        <f>Toss[[#This Row],[服装]]&amp;Toss[[#This Row],[名前]]&amp;Toss[[#This Row],[レアリティ]]</f>
        <v>ユニフォーム角名倫太郎ICONIC</v>
      </c>
    </row>
    <row r="330" spans="1:20" x14ac:dyDescent="0.3">
      <c r="A330">
        <f>VLOOKUP(Toss[[#This Row],[No用]],SetNo[[No.用]:[vlookup 用]],2,FALSE)</f>
        <v>118</v>
      </c>
      <c r="B330" t="s">
        <v>108</v>
      </c>
      <c r="C330" t="s">
        <v>198</v>
      </c>
      <c r="D330" t="s">
        <v>77</v>
      </c>
      <c r="E330" t="s">
        <v>82</v>
      </c>
      <c r="F330" t="s">
        <v>195</v>
      </c>
      <c r="G330" t="s">
        <v>71</v>
      </c>
      <c r="H330">
        <v>1</v>
      </c>
      <c r="I330" t="s">
        <v>243</v>
      </c>
      <c r="J330" s="3" t="s">
        <v>177</v>
      </c>
      <c r="K330" s="3" t="s">
        <v>172</v>
      </c>
      <c r="L330">
        <v>33</v>
      </c>
      <c r="T330" t="str">
        <f>Toss[[#This Row],[服装]]&amp;Toss[[#This Row],[名前]]&amp;Toss[[#This Row],[レアリティ]]</f>
        <v>ユニフォーム角名倫太郎ICONIC</v>
      </c>
    </row>
    <row r="331" spans="1:20" x14ac:dyDescent="0.3">
      <c r="A331">
        <f>VLOOKUP(Toss[[#This Row],[No用]],SetNo[[No.用]:[vlookup 用]],2,FALSE)</f>
        <v>119</v>
      </c>
      <c r="B331" t="s">
        <v>108</v>
      </c>
      <c r="C331" t="s">
        <v>199</v>
      </c>
      <c r="D331" t="s">
        <v>77</v>
      </c>
      <c r="E331" t="s">
        <v>78</v>
      </c>
      <c r="F331" t="s">
        <v>195</v>
      </c>
      <c r="G331" t="s">
        <v>71</v>
      </c>
      <c r="H331">
        <v>1</v>
      </c>
      <c r="I331" t="s">
        <v>243</v>
      </c>
      <c r="J331" s="3" t="s">
        <v>176</v>
      </c>
      <c r="K331" s="3" t="s">
        <v>172</v>
      </c>
      <c r="L331">
        <v>26</v>
      </c>
      <c r="T331" t="str">
        <f>Toss[[#This Row],[服装]]&amp;Toss[[#This Row],[名前]]&amp;Toss[[#This Row],[レアリティ]]</f>
        <v>ユニフォーム北信介ICONIC</v>
      </c>
    </row>
    <row r="332" spans="1:20" x14ac:dyDescent="0.3">
      <c r="A332">
        <f>VLOOKUP(Toss[[#This Row],[No用]],SetNo[[No.用]:[vlookup 用]],2,FALSE)</f>
        <v>119</v>
      </c>
      <c r="B332" t="s">
        <v>108</v>
      </c>
      <c r="C332" t="s">
        <v>199</v>
      </c>
      <c r="D332" t="s">
        <v>77</v>
      </c>
      <c r="E332" t="s">
        <v>78</v>
      </c>
      <c r="F332" t="s">
        <v>195</v>
      </c>
      <c r="G332" t="s">
        <v>71</v>
      </c>
      <c r="H332">
        <v>1</v>
      </c>
      <c r="I332" t="s">
        <v>243</v>
      </c>
      <c r="J332" s="3" t="s">
        <v>177</v>
      </c>
      <c r="K332" s="3" t="s">
        <v>172</v>
      </c>
      <c r="L332">
        <v>31</v>
      </c>
      <c r="T332" t="str">
        <f>Toss[[#This Row],[服装]]&amp;Toss[[#This Row],[名前]]&amp;Toss[[#This Row],[レアリティ]]</f>
        <v>ユニフォーム北信介ICONIC</v>
      </c>
    </row>
    <row r="333" spans="1:20" x14ac:dyDescent="0.3">
      <c r="A333">
        <f>VLOOKUP(Toss[[#This Row],[No用]],SetNo[[No.用]:[vlookup 用]],2,FALSE)</f>
        <v>120</v>
      </c>
      <c r="B333" t="s">
        <v>108</v>
      </c>
      <c r="C333" s="3" t="s">
        <v>680</v>
      </c>
      <c r="D333" t="s">
        <v>77</v>
      </c>
      <c r="E333" s="3" t="s">
        <v>78</v>
      </c>
      <c r="F333" t="s">
        <v>195</v>
      </c>
      <c r="G333" t="s">
        <v>71</v>
      </c>
      <c r="H333">
        <v>1</v>
      </c>
      <c r="I333" t="s">
        <v>243</v>
      </c>
      <c r="J333" s="3" t="s">
        <v>176</v>
      </c>
      <c r="K333" s="3" t="s">
        <v>172</v>
      </c>
      <c r="L333">
        <v>24</v>
      </c>
      <c r="T333" t="str">
        <f>Toss[[#This Row],[服装]]&amp;Toss[[#This Row],[名前]]&amp;Toss[[#This Row],[レアリティ]]</f>
        <v>ユニフォーム尾白アランICONIC</v>
      </c>
    </row>
    <row r="334" spans="1:20" x14ac:dyDescent="0.3">
      <c r="A334">
        <f>VLOOKUP(Toss[[#This Row],[No用]],SetNo[[No.用]:[vlookup 用]],2,FALSE)</f>
        <v>120</v>
      </c>
      <c r="B334" t="s">
        <v>108</v>
      </c>
      <c r="C334" s="3" t="s">
        <v>680</v>
      </c>
      <c r="D334" t="s">
        <v>77</v>
      </c>
      <c r="E334" s="3" t="s">
        <v>78</v>
      </c>
      <c r="F334" t="s">
        <v>195</v>
      </c>
      <c r="G334" t="s">
        <v>71</v>
      </c>
      <c r="H334">
        <v>1</v>
      </c>
      <c r="I334" t="s">
        <v>243</v>
      </c>
      <c r="J334" s="3" t="s">
        <v>177</v>
      </c>
      <c r="K334" s="3" t="s">
        <v>172</v>
      </c>
      <c r="L334">
        <v>26</v>
      </c>
      <c r="T334" t="str">
        <f>Toss[[#This Row],[服装]]&amp;Toss[[#This Row],[名前]]&amp;Toss[[#This Row],[レアリティ]]</f>
        <v>ユニフォーム尾白アランICONIC</v>
      </c>
    </row>
    <row r="335" spans="1:20" x14ac:dyDescent="0.3">
      <c r="A335">
        <f>VLOOKUP(Toss[[#This Row],[No用]],SetNo[[No.用]:[vlookup 用]],2,FALSE)</f>
        <v>121</v>
      </c>
      <c r="B335" t="s">
        <v>108</v>
      </c>
      <c r="C335" s="3" t="s">
        <v>682</v>
      </c>
      <c r="D335" t="s">
        <v>77</v>
      </c>
      <c r="E335" s="3" t="s">
        <v>80</v>
      </c>
      <c r="F335" t="s">
        <v>195</v>
      </c>
      <c r="G335" t="s">
        <v>71</v>
      </c>
      <c r="H335">
        <v>1</v>
      </c>
      <c r="I335" t="s">
        <v>243</v>
      </c>
      <c r="J335" s="3" t="s">
        <v>176</v>
      </c>
      <c r="K335" s="3" t="s">
        <v>172</v>
      </c>
      <c r="L335">
        <v>28</v>
      </c>
      <c r="T335" t="str">
        <f>Toss[[#This Row],[服装]]&amp;Toss[[#This Row],[名前]]&amp;Toss[[#This Row],[レアリティ]]</f>
        <v>ユニフォーム赤木路成ICONIC</v>
      </c>
    </row>
    <row r="336" spans="1:20" x14ac:dyDescent="0.3">
      <c r="A336">
        <f>VLOOKUP(Toss[[#This Row],[No用]],SetNo[[No.用]:[vlookup 用]],2,FALSE)</f>
        <v>122</v>
      </c>
      <c r="B336" t="s">
        <v>108</v>
      </c>
      <c r="C336" s="3" t="s">
        <v>684</v>
      </c>
      <c r="D336" t="s">
        <v>77</v>
      </c>
      <c r="E336" s="3" t="s">
        <v>82</v>
      </c>
      <c r="F336" t="s">
        <v>195</v>
      </c>
      <c r="G336" t="s">
        <v>71</v>
      </c>
      <c r="H336">
        <v>1</v>
      </c>
      <c r="I336" t="s">
        <v>243</v>
      </c>
      <c r="J336" s="3" t="s">
        <v>176</v>
      </c>
      <c r="K336" s="3" t="s">
        <v>172</v>
      </c>
      <c r="L336">
        <v>27</v>
      </c>
      <c r="T336" t="str">
        <f>Toss[[#This Row],[服装]]&amp;Toss[[#This Row],[名前]]&amp;Toss[[#This Row],[レアリティ]]</f>
        <v>ユニフォーム大耳練ICONIC</v>
      </c>
    </row>
    <row r="337" spans="1:20" x14ac:dyDescent="0.3">
      <c r="A337">
        <f>VLOOKUP(Toss[[#This Row],[No用]],SetNo[[No.用]:[vlookup 用]],2,FALSE)</f>
        <v>122</v>
      </c>
      <c r="B337" t="s">
        <v>108</v>
      </c>
      <c r="C337" s="3" t="s">
        <v>684</v>
      </c>
      <c r="D337" t="s">
        <v>77</v>
      </c>
      <c r="E337" s="3" t="s">
        <v>82</v>
      </c>
      <c r="F337" t="s">
        <v>195</v>
      </c>
      <c r="G337" t="s">
        <v>71</v>
      </c>
      <c r="H337">
        <v>1</v>
      </c>
      <c r="I337" t="s">
        <v>243</v>
      </c>
      <c r="J337" s="3" t="s">
        <v>177</v>
      </c>
      <c r="K337" s="3" t="s">
        <v>172</v>
      </c>
      <c r="L337">
        <v>27</v>
      </c>
      <c r="T337" t="str">
        <f>Toss[[#This Row],[服装]]&amp;Toss[[#This Row],[名前]]&amp;Toss[[#This Row],[レアリティ]]</f>
        <v>ユニフォーム大耳練ICONIC</v>
      </c>
    </row>
    <row r="338" spans="1:20" x14ac:dyDescent="0.3">
      <c r="A338">
        <f>VLOOKUP(Toss[[#This Row],[No用]],SetNo[[No.用]:[vlookup 用]],2,FALSE)</f>
        <v>123</v>
      </c>
      <c r="B338" t="s">
        <v>108</v>
      </c>
      <c r="C338" s="3" t="s">
        <v>686</v>
      </c>
      <c r="D338" t="s">
        <v>77</v>
      </c>
      <c r="E338" s="3" t="s">
        <v>78</v>
      </c>
      <c r="F338" t="s">
        <v>195</v>
      </c>
      <c r="G338" t="s">
        <v>71</v>
      </c>
      <c r="H338">
        <v>1</v>
      </c>
      <c r="I338" t="s">
        <v>243</v>
      </c>
      <c r="J338" s="3" t="s">
        <v>176</v>
      </c>
      <c r="K338" s="3" t="s">
        <v>172</v>
      </c>
      <c r="L338">
        <v>23</v>
      </c>
      <c r="T338" t="str">
        <f>Toss[[#This Row],[服装]]&amp;Toss[[#This Row],[名前]]&amp;Toss[[#This Row],[レアリティ]]</f>
        <v>ユニフォーム理石平介ICONIC</v>
      </c>
    </row>
    <row r="339" spans="1:20" x14ac:dyDescent="0.3">
      <c r="A339">
        <f>VLOOKUP(Toss[[#This Row],[No用]],SetNo[[No.用]:[vlookup 用]],2,FALSE)</f>
        <v>123</v>
      </c>
      <c r="B339" t="s">
        <v>108</v>
      </c>
      <c r="C339" s="3" t="s">
        <v>686</v>
      </c>
      <c r="D339" t="s">
        <v>77</v>
      </c>
      <c r="E339" s="3" t="s">
        <v>78</v>
      </c>
      <c r="F339" t="s">
        <v>195</v>
      </c>
      <c r="G339" t="s">
        <v>71</v>
      </c>
      <c r="H339">
        <v>1</v>
      </c>
      <c r="I339" t="s">
        <v>243</v>
      </c>
      <c r="J339" s="3" t="s">
        <v>177</v>
      </c>
      <c r="K339" s="3" t="s">
        <v>172</v>
      </c>
      <c r="L339">
        <v>25</v>
      </c>
      <c r="T339" t="str">
        <f>Toss[[#This Row],[服装]]&amp;Toss[[#This Row],[名前]]&amp;Toss[[#This Row],[レアリティ]]</f>
        <v>ユニフォーム理石平介ICONIC</v>
      </c>
    </row>
    <row r="340" spans="1:20" x14ac:dyDescent="0.3">
      <c r="A340">
        <f>VLOOKUP(Toss[[#This Row],[No用]],SetNo[[No.用]:[vlookup 用]],2,FALSE)</f>
        <v>124</v>
      </c>
      <c r="B340" t="s">
        <v>108</v>
      </c>
      <c r="C340" t="s">
        <v>122</v>
      </c>
      <c r="D340" t="s">
        <v>90</v>
      </c>
      <c r="E340" t="s">
        <v>78</v>
      </c>
      <c r="F340" t="s">
        <v>128</v>
      </c>
      <c r="G340" t="s">
        <v>71</v>
      </c>
      <c r="H340">
        <v>1</v>
      </c>
      <c r="I340" t="s">
        <v>243</v>
      </c>
      <c r="J340" s="3" t="s">
        <v>176</v>
      </c>
      <c r="K340" s="3" t="s">
        <v>172</v>
      </c>
      <c r="L340">
        <v>25</v>
      </c>
      <c r="T340" t="str">
        <f>Toss[[#This Row],[服装]]&amp;Toss[[#This Row],[名前]]&amp;Toss[[#This Row],[レアリティ]]</f>
        <v>ユニフォーム木兎光太郎ICONIC</v>
      </c>
    </row>
    <row r="341" spans="1:20" x14ac:dyDescent="0.3">
      <c r="A341">
        <f>VLOOKUP(Toss[[#This Row],[No用]],SetNo[[No.用]:[vlookup 用]],2,FALSE)</f>
        <v>124</v>
      </c>
      <c r="B341" t="s">
        <v>108</v>
      </c>
      <c r="C341" t="s">
        <v>122</v>
      </c>
      <c r="D341" t="s">
        <v>90</v>
      </c>
      <c r="E341" t="s">
        <v>78</v>
      </c>
      <c r="F341" t="s">
        <v>128</v>
      </c>
      <c r="G341" t="s">
        <v>71</v>
      </c>
      <c r="H341">
        <v>1</v>
      </c>
      <c r="I341" t="s">
        <v>243</v>
      </c>
      <c r="J341" s="3" t="s">
        <v>177</v>
      </c>
      <c r="K341" s="3" t="s">
        <v>172</v>
      </c>
      <c r="L341">
        <v>30</v>
      </c>
      <c r="T341" t="str">
        <f>Toss[[#This Row],[服装]]&amp;Toss[[#This Row],[名前]]&amp;Toss[[#This Row],[レアリティ]]</f>
        <v>ユニフォーム木兎光太郎ICONIC</v>
      </c>
    </row>
    <row r="342" spans="1:20" x14ac:dyDescent="0.3">
      <c r="A342">
        <f>VLOOKUP(Toss[[#This Row],[No用]],SetNo[[No.用]:[vlookup 用]],2,FALSE)</f>
        <v>125</v>
      </c>
      <c r="B342" t="s">
        <v>150</v>
      </c>
      <c r="C342" t="s">
        <v>122</v>
      </c>
      <c r="D342" t="s">
        <v>77</v>
      </c>
      <c r="E342" t="s">
        <v>78</v>
      </c>
      <c r="F342" t="s">
        <v>128</v>
      </c>
      <c r="G342" t="s">
        <v>71</v>
      </c>
      <c r="H342">
        <v>1</v>
      </c>
      <c r="I342" t="s">
        <v>243</v>
      </c>
      <c r="J342" s="3" t="s">
        <v>176</v>
      </c>
      <c r="K342" s="3" t="s">
        <v>172</v>
      </c>
      <c r="L342">
        <v>25</v>
      </c>
      <c r="T342" t="str">
        <f>Toss[[#This Row],[服装]]&amp;Toss[[#This Row],[名前]]&amp;Toss[[#This Row],[レアリティ]]</f>
        <v>夏祭り木兎光太郎ICONIC</v>
      </c>
    </row>
    <row r="343" spans="1:20" x14ac:dyDescent="0.3">
      <c r="A343">
        <f>VLOOKUP(Toss[[#This Row],[No用]],SetNo[[No.用]:[vlookup 用]],2,FALSE)</f>
        <v>125</v>
      </c>
      <c r="B343" t="s">
        <v>150</v>
      </c>
      <c r="C343" t="s">
        <v>122</v>
      </c>
      <c r="D343" t="s">
        <v>77</v>
      </c>
      <c r="E343" t="s">
        <v>78</v>
      </c>
      <c r="F343" t="s">
        <v>128</v>
      </c>
      <c r="G343" t="s">
        <v>71</v>
      </c>
      <c r="H343">
        <v>1</v>
      </c>
      <c r="I343" t="s">
        <v>243</v>
      </c>
      <c r="J343" s="3" t="s">
        <v>177</v>
      </c>
      <c r="K343" s="3" t="s">
        <v>188</v>
      </c>
      <c r="L343">
        <v>33</v>
      </c>
      <c r="T343" t="str">
        <f>Toss[[#This Row],[服装]]&amp;Toss[[#This Row],[名前]]&amp;Toss[[#This Row],[レアリティ]]</f>
        <v>夏祭り木兎光太郎ICONIC</v>
      </c>
    </row>
    <row r="344" spans="1:20" x14ac:dyDescent="0.3">
      <c r="A344">
        <f>VLOOKUP(Toss[[#This Row],[No用]],SetNo[[No.用]:[vlookup 用]],2,FALSE)</f>
        <v>126</v>
      </c>
      <c r="B344" t="s">
        <v>108</v>
      </c>
      <c r="C344" t="s">
        <v>123</v>
      </c>
      <c r="D344" t="s">
        <v>90</v>
      </c>
      <c r="E344" t="s">
        <v>78</v>
      </c>
      <c r="F344" t="s">
        <v>128</v>
      </c>
      <c r="G344" t="s">
        <v>71</v>
      </c>
      <c r="H344">
        <v>1</v>
      </c>
      <c r="I344" t="s">
        <v>243</v>
      </c>
      <c r="J344" s="3" t="s">
        <v>176</v>
      </c>
      <c r="K344" s="3" t="s">
        <v>172</v>
      </c>
      <c r="L344">
        <v>31</v>
      </c>
      <c r="T344" t="str">
        <f>Toss[[#This Row],[服装]]&amp;Toss[[#This Row],[名前]]&amp;Toss[[#This Row],[レアリティ]]</f>
        <v>ユニフォーム木葉秋紀ICONIC</v>
      </c>
    </row>
    <row r="345" spans="1:20" x14ac:dyDescent="0.3">
      <c r="A345">
        <f>VLOOKUP(Toss[[#This Row],[No用]],SetNo[[No.用]:[vlookup 用]],2,FALSE)</f>
        <v>126</v>
      </c>
      <c r="B345" t="s">
        <v>108</v>
      </c>
      <c r="C345" t="s">
        <v>123</v>
      </c>
      <c r="D345" t="s">
        <v>90</v>
      </c>
      <c r="E345" t="s">
        <v>78</v>
      </c>
      <c r="F345" t="s">
        <v>128</v>
      </c>
      <c r="G345" t="s">
        <v>71</v>
      </c>
      <c r="H345">
        <v>1</v>
      </c>
      <c r="I345" t="s">
        <v>243</v>
      </c>
      <c r="J345" s="3" t="s">
        <v>177</v>
      </c>
      <c r="K345" s="3" t="s">
        <v>172</v>
      </c>
      <c r="L345">
        <v>28</v>
      </c>
      <c r="T345" t="str">
        <f>Toss[[#This Row],[服装]]&amp;Toss[[#This Row],[名前]]&amp;Toss[[#This Row],[レアリティ]]</f>
        <v>ユニフォーム木葉秋紀ICONIC</v>
      </c>
    </row>
    <row r="346" spans="1:20" x14ac:dyDescent="0.3">
      <c r="A346">
        <f>VLOOKUP(Toss[[#This Row],[No用]],SetNo[[No.用]:[vlookup 用]],2,FALSE)</f>
        <v>127</v>
      </c>
      <c r="B346" s="3" t="s">
        <v>400</v>
      </c>
      <c r="C346" t="s">
        <v>123</v>
      </c>
      <c r="D346" s="3" t="s">
        <v>77</v>
      </c>
      <c r="E346" t="s">
        <v>78</v>
      </c>
      <c r="F346" t="s">
        <v>128</v>
      </c>
      <c r="G346" t="s">
        <v>71</v>
      </c>
      <c r="H346">
        <v>1</v>
      </c>
      <c r="I346" t="s">
        <v>409</v>
      </c>
      <c r="J346" s="3" t="s">
        <v>176</v>
      </c>
      <c r="K346" s="3" t="s">
        <v>172</v>
      </c>
      <c r="L346">
        <v>31</v>
      </c>
      <c r="T346" t="str">
        <f>Toss[[#This Row],[服装]]&amp;Toss[[#This Row],[名前]]&amp;Toss[[#This Row],[レアリティ]]</f>
        <v>探偵木葉秋紀ICONIC</v>
      </c>
    </row>
    <row r="347" spans="1:20" x14ac:dyDescent="0.3">
      <c r="A347">
        <f>VLOOKUP(Toss[[#This Row],[No用]],SetNo[[No.用]:[vlookup 用]],2,FALSE)</f>
        <v>127</v>
      </c>
      <c r="B347" s="3" t="s">
        <v>400</v>
      </c>
      <c r="C347" t="s">
        <v>123</v>
      </c>
      <c r="D347" s="3" t="s">
        <v>77</v>
      </c>
      <c r="E347" t="s">
        <v>78</v>
      </c>
      <c r="F347" t="s">
        <v>128</v>
      </c>
      <c r="G347" t="s">
        <v>71</v>
      </c>
      <c r="H347">
        <v>1</v>
      </c>
      <c r="I347" t="s">
        <v>409</v>
      </c>
      <c r="J347" s="3" t="s">
        <v>177</v>
      </c>
      <c r="K347" s="3" t="s">
        <v>172</v>
      </c>
      <c r="L347">
        <v>28</v>
      </c>
      <c r="T347" t="str">
        <f>Toss[[#This Row],[服装]]&amp;Toss[[#This Row],[名前]]&amp;Toss[[#This Row],[レアリティ]]</f>
        <v>探偵木葉秋紀ICONIC</v>
      </c>
    </row>
    <row r="348" spans="1:20" x14ac:dyDescent="0.3">
      <c r="A348">
        <f>VLOOKUP(Toss[[#This Row],[No用]],SetNo[[No.用]:[vlookup 用]],2,FALSE)</f>
        <v>128</v>
      </c>
      <c r="B348" t="s">
        <v>108</v>
      </c>
      <c r="C348" t="s">
        <v>124</v>
      </c>
      <c r="D348" t="s">
        <v>90</v>
      </c>
      <c r="E348" t="s">
        <v>78</v>
      </c>
      <c r="F348" t="s">
        <v>128</v>
      </c>
      <c r="G348" t="s">
        <v>71</v>
      </c>
      <c r="H348">
        <v>1</v>
      </c>
      <c r="I348" t="s">
        <v>243</v>
      </c>
      <c r="J348" s="3" t="s">
        <v>176</v>
      </c>
      <c r="K348" s="3" t="s">
        <v>172</v>
      </c>
      <c r="L348" s="3">
        <v>25</v>
      </c>
      <c r="T348" t="str">
        <f>Toss[[#This Row],[服装]]&amp;Toss[[#This Row],[名前]]&amp;Toss[[#This Row],[レアリティ]]</f>
        <v>ユニフォーム猿杙大和ICONIC</v>
      </c>
    </row>
    <row r="349" spans="1:20" x14ac:dyDescent="0.3">
      <c r="A349">
        <f>VLOOKUP(Toss[[#This Row],[No用]],SetNo[[No.用]:[vlookup 用]],2,FALSE)</f>
        <v>128</v>
      </c>
      <c r="B349" t="s">
        <v>108</v>
      </c>
      <c r="C349" t="s">
        <v>124</v>
      </c>
      <c r="D349" t="s">
        <v>90</v>
      </c>
      <c r="E349" t="s">
        <v>78</v>
      </c>
      <c r="F349" t="s">
        <v>128</v>
      </c>
      <c r="G349" t="s">
        <v>71</v>
      </c>
      <c r="H349">
        <v>1</v>
      </c>
      <c r="I349" t="s">
        <v>243</v>
      </c>
      <c r="J349" s="3" t="s">
        <v>177</v>
      </c>
      <c r="K349" s="3" t="s">
        <v>172</v>
      </c>
      <c r="L349">
        <v>29</v>
      </c>
      <c r="T349" t="str">
        <f>Toss[[#This Row],[服装]]&amp;Toss[[#This Row],[名前]]&amp;Toss[[#This Row],[レアリティ]]</f>
        <v>ユニフォーム猿杙大和ICONIC</v>
      </c>
    </row>
    <row r="350" spans="1:20" x14ac:dyDescent="0.3">
      <c r="A350">
        <f>VLOOKUP(Toss[[#This Row],[No用]],SetNo[[No.用]:[vlookup 用]],2,FALSE)</f>
        <v>129</v>
      </c>
      <c r="B350" t="s">
        <v>108</v>
      </c>
      <c r="C350" t="s">
        <v>125</v>
      </c>
      <c r="D350" t="s">
        <v>90</v>
      </c>
      <c r="E350" t="s">
        <v>80</v>
      </c>
      <c r="F350" t="s">
        <v>128</v>
      </c>
      <c r="G350" t="s">
        <v>71</v>
      </c>
      <c r="H350">
        <v>1</v>
      </c>
      <c r="I350" t="s">
        <v>243</v>
      </c>
      <c r="J350" s="3" t="s">
        <v>176</v>
      </c>
      <c r="K350" s="3" t="s">
        <v>172</v>
      </c>
      <c r="L350">
        <v>25</v>
      </c>
      <c r="T350" t="str">
        <f>Toss[[#This Row],[服装]]&amp;Toss[[#This Row],[名前]]&amp;Toss[[#This Row],[レアリティ]]</f>
        <v>ユニフォーム小見春樹ICONIC</v>
      </c>
    </row>
    <row r="351" spans="1:20" x14ac:dyDescent="0.3">
      <c r="A351">
        <f>VLOOKUP(Toss[[#This Row],[No用]],SetNo[[No.用]:[vlookup 用]],2,FALSE)</f>
        <v>130</v>
      </c>
      <c r="B351" t="s">
        <v>108</v>
      </c>
      <c r="C351" t="s">
        <v>126</v>
      </c>
      <c r="D351" t="s">
        <v>90</v>
      </c>
      <c r="E351" t="s">
        <v>82</v>
      </c>
      <c r="F351" t="s">
        <v>128</v>
      </c>
      <c r="G351" t="s">
        <v>71</v>
      </c>
      <c r="H351">
        <v>1</v>
      </c>
      <c r="I351" t="s">
        <v>243</v>
      </c>
      <c r="J351" s="3" t="s">
        <v>176</v>
      </c>
      <c r="K351" s="3" t="s">
        <v>172</v>
      </c>
      <c r="L351">
        <v>27</v>
      </c>
      <c r="T351" t="str">
        <f>Toss[[#This Row],[服装]]&amp;Toss[[#This Row],[名前]]&amp;Toss[[#This Row],[レアリティ]]</f>
        <v>ユニフォーム尾長渉ICONIC</v>
      </c>
    </row>
    <row r="352" spans="1:20" x14ac:dyDescent="0.3">
      <c r="A352">
        <f>VLOOKUP(Toss[[#This Row],[No用]],SetNo[[No.用]:[vlookup 用]],2,FALSE)</f>
        <v>130</v>
      </c>
      <c r="B352" t="s">
        <v>108</v>
      </c>
      <c r="C352" t="s">
        <v>126</v>
      </c>
      <c r="D352" t="s">
        <v>90</v>
      </c>
      <c r="E352" t="s">
        <v>82</v>
      </c>
      <c r="F352" t="s">
        <v>128</v>
      </c>
      <c r="G352" t="s">
        <v>71</v>
      </c>
      <c r="H352">
        <v>1</v>
      </c>
      <c r="I352" t="s">
        <v>243</v>
      </c>
      <c r="J352" s="3" t="s">
        <v>177</v>
      </c>
      <c r="K352" s="3" t="s">
        <v>172</v>
      </c>
      <c r="L352">
        <v>27</v>
      </c>
      <c r="T352" t="str">
        <f>Toss[[#This Row],[服装]]&amp;Toss[[#This Row],[名前]]&amp;Toss[[#This Row],[レアリティ]]</f>
        <v>ユニフォーム尾長渉ICONIC</v>
      </c>
    </row>
    <row r="353" spans="1:20" x14ac:dyDescent="0.3">
      <c r="A353">
        <f>VLOOKUP(Toss[[#This Row],[No用]],SetNo[[No.用]:[vlookup 用]],2,FALSE)</f>
        <v>131</v>
      </c>
      <c r="B353" t="s">
        <v>108</v>
      </c>
      <c r="C353" t="s">
        <v>127</v>
      </c>
      <c r="D353" t="s">
        <v>90</v>
      </c>
      <c r="E353" t="s">
        <v>82</v>
      </c>
      <c r="F353" t="s">
        <v>128</v>
      </c>
      <c r="G353" t="s">
        <v>71</v>
      </c>
      <c r="H353">
        <v>1</v>
      </c>
      <c r="I353" t="s">
        <v>243</v>
      </c>
      <c r="J353" s="3" t="s">
        <v>176</v>
      </c>
      <c r="K353" s="3" t="s">
        <v>172</v>
      </c>
      <c r="L353">
        <v>27</v>
      </c>
      <c r="T353" t="str">
        <f>Toss[[#This Row],[服装]]&amp;Toss[[#This Row],[名前]]&amp;Toss[[#This Row],[レアリティ]]</f>
        <v>ユニフォーム鷲尾辰生ICONIC</v>
      </c>
    </row>
    <row r="354" spans="1:20" x14ac:dyDescent="0.3">
      <c r="A354">
        <f>VLOOKUP(Toss[[#This Row],[No用]],SetNo[[No.用]:[vlookup 用]],2,FALSE)</f>
        <v>131</v>
      </c>
      <c r="B354" t="s">
        <v>108</v>
      </c>
      <c r="C354" t="s">
        <v>127</v>
      </c>
      <c r="D354" t="s">
        <v>90</v>
      </c>
      <c r="E354" t="s">
        <v>82</v>
      </c>
      <c r="F354" t="s">
        <v>128</v>
      </c>
      <c r="G354" t="s">
        <v>71</v>
      </c>
      <c r="H354">
        <v>1</v>
      </c>
      <c r="I354" t="s">
        <v>243</v>
      </c>
      <c r="J354" s="3" t="s">
        <v>177</v>
      </c>
      <c r="K354" s="3" t="s">
        <v>172</v>
      </c>
      <c r="L354">
        <v>25</v>
      </c>
      <c r="T354" t="str">
        <f>Toss[[#This Row],[服装]]&amp;Toss[[#This Row],[名前]]&amp;Toss[[#This Row],[レアリティ]]</f>
        <v>ユニフォーム鷲尾辰生ICONIC</v>
      </c>
    </row>
    <row r="355" spans="1:20" x14ac:dyDescent="0.3">
      <c r="A355">
        <f>VLOOKUP(Toss[[#This Row],[No用]],SetNo[[No.用]:[vlookup 用]],2,FALSE)</f>
        <v>132</v>
      </c>
      <c r="B355" t="s">
        <v>108</v>
      </c>
      <c r="C355" t="s">
        <v>129</v>
      </c>
      <c r="D355" t="s">
        <v>73</v>
      </c>
      <c r="E355" t="s">
        <v>74</v>
      </c>
      <c r="F355" t="s">
        <v>128</v>
      </c>
      <c r="G355" t="s">
        <v>71</v>
      </c>
      <c r="H355">
        <v>1</v>
      </c>
      <c r="I355" t="s">
        <v>243</v>
      </c>
      <c r="J355" s="3" t="s">
        <v>176</v>
      </c>
      <c r="K355" s="3" t="s">
        <v>183</v>
      </c>
      <c r="L355">
        <v>38</v>
      </c>
      <c r="T355" t="str">
        <f>Toss[[#This Row],[服装]]&amp;Toss[[#This Row],[名前]]&amp;Toss[[#This Row],[レアリティ]]</f>
        <v>ユニフォーム赤葦京治ICONIC</v>
      </c>
    </row>
    <row r="356" spans="1:20" x14ac:dyDescent="0.3">
      <c r="A356">
        <f>VLOOKUP(Toss[[#This Row],[No用]],SetNo[[No.用]:[vlookup 用]],2,FALSE)</f>
        <v>132</v>
      </c>
      <c r="B356" t="s">
        <v>108</v>
      </c>
      <c r="C356" t="s">
        <v>129</v>
      </c>
      <c r="D356" t="s">
        <v>73</v>
      </c>
      <c r="E356" t="s">
        <v>74</v>
      </c>
      <c r="F356" t="s">
        <v>128</v>
      </c>
      <c r="G356" t="s">
        <v>71</v>
      </c>
      <c r="H356">
        <v>1</v>
      </c>
      <c r="I356" t="s">
        <v>243</v>
      </c>
      <c r="J356" s="3" t="s">
        <v>179</v>
      </c>
      <c r="K356" s="3" t="s">
        <v>183</v>
      </c>
      <c r="L356">
        <v>38</v>
      </c>
      <c r="T356" t="str">
        <f>Toss[[#This Row],[服装]]&amp;Toss[[#This Row],[名前]]&amp;Toss[[#This Row],[レアリティ]]</f>
        <v>ユニフォーム赤葦京治ICONIC</v>
      </c>
    </row>
    <row r="357" spans="1:20" x14ac:dyDescent="0.3">
      <c r="A357">
        <f>VLOOKUP(Toss[[#This Row],[No用]],SetNo[[No.用]:[vlookup 用]],2,FALSE)</f>
        <v>132</v>
      </c>
      <c r="B357" t="s">
        <v>108</v>
      </c>
      <c r="C357" t="s">
        <v>129</v>
      </c>
      <c r="D357" t="s">
        <v>73</v>
      </c>
      <c r="E357" t="s">
        <v>74</v>
      </c>
      <c r="F357" t="s">
        <v>128</v>
      </c>
      <c r="G357" t="s">
        <v>71</v>
      </c>
      <c r="H357">
        <v>1</v>
      </c>
      <c r="I357" t="s">
        <v>243</v>
      </c>
      <c r="J357" s="3" t="s">
        <v>245</v>
      </c>
      <c r="K357" s="3" t="s">
        <v>172</v>
      </c>
      <c r="L357">
        <v>38</v>
      </c>
      <c r="T357" t="str">
        <f>Toss[[#This Row],[服装]]&amp;Toss[[#This Row],[名前]]&amp;Toss[[#This Row],[レアリティ]]</f>
        <v>ユニフォーム赤葦京治ICONIC</v>
      </c>
    </row>
    <row r="358" spans="1:20" x14ac:dyDescent="0.3">
      <c r="A358">
        <f>VLOOKUP(Toss[[#This Row],[No用]],SetNo[[No.用]:[vlookup 用]],2,FALSE)</f>
        <v>132</v>
      </c>
      <c r="B358" t="s">
        <v>108</v>
      </c>
      <c r="C358" t="s">
        <v>129</v>
      </c>
      <c r="D358" t="s">
        <v>73</v>
      </c>
      <c r="E358" t="s">
        <v>74</v>
      </c>
      <c r="F358" t="s">
        <v>128</v>
      </c>
      <c r="G358" t="s">
        <v>71</v>
      </c>
      <c r="H358">
        <v>1</v>
      </c>
      <c r="I358" t="s">
        <v>243</v>
      </c>
      <c r="J358" s="3" t="s">
        <v>182</v>
      </c>
      <c r="K358" s="3" t="s">
        <v>183</v>
      </c>
      <c r="L358">
        <v>41</v>
      </c>
      <c r="T358" t="str">
        <f>Toss[[#This Row],[服装]]&amp;Toss[[#This Row],[名前]]&amp;Toss[[#This Row],[レアリティ]]</f>
        <v>ユニフォーム赤葦京治ICONIC</v>
      </c>
    </row>
    <row r="359" spans="1:20" x14ac:dyDescent="0.3">
      <c r="A359">
        <f>VLOOKUP(Toss[[#This Row],[No用]],SetNo[[No.用]:[vlookup 用]],2,FALSE)</f>
        <v>132</v>
      </c>
      <c r="B359" t="s">
        <v>108</v>
      </c>
      <c r="C359" t="s">
        <v>129</v>
      </c>
      <c r="D359" t="s">
        <v>73</v>
      </c>
      <c r="E359" t="s">
        <v>74</v>
      </c>
      <c r="F359" t="s">
        <v>128</v>
      </c>
      <c r="G359" t="s">
        <v>71</v>
      </c>
      <c r="H359">
        <v>1</v>
      </c>
      <c r="I359" t="s">
        <v>243</v>
      </c>
      <c r="J359" s="3" t="s">
        <v>244</v>
      </c>
      <c r="K359" s="3" t="s">
        <v>172</v>
      </c>
      <c r="L359">
        <v>30</v>
      </c>
      <c r="T359" t="str">
        <f>Toss[[#This Row],[服装]]&amp;Toss[[#This Row],[名前]]&amp;Toss[[#This Row],[レアリティ]]</f>
        <v>ユニフォーム赤葦京治ICONIC</v>
      </c>
    </row>
    <row r="360" spans="1:20" x14ac:dyDescent="0.3">
      <c r="A360">
        <f>VLOOKUP(Toss[[#This Row],[No用]],SetNo[[No.用]:[vlookup 用]],2,FALSE)</f>
        <v>132</v>
      </c>
      <c r="B360" t="s">
        <v>108</v>
      </c>
      <c r="C360" t="s">
        <v>129</v>
      </c>
      <c r="D360" t="s">
        <v>73</v>
      </c>
      <c r="E360" t="s">
        <v>74</v>
      </c>
      <c r="F360" t="s">
        <v>128</v>
      </c>
      <c r="G360" t="s">
        <v>71</v>
      </c>
      <c r="H360">
        <v>1</v>
      </c>
      <c r="I360" t="s">
        <v>243</v>
      </c>
      <c r="J360" s="3" t="s">
        <v>179</v>
      </c>
      <c r="K360" s="3" t="s">
        <v>236</v>
      </c>
      <c r="L360">
        <v>50</v>
      </c>
      <c r="N360">
        <v>60</v>
      </c>
      <c r="T360" t="str">
        <f>Toss[[#This Row],[服装]]&amp;Toss[[#This Row],[名前]]&amp;Toss[[#This Row],[レアリティ]]</f>
        <v>ユニフォーム赤葦京治ICONIC</v>
      </c>
    </row>
    <row r="361" spans="1:20" x14ac:dyDescent="0.3">
      <c r="A361">
        <f>VLOOKUP(Toss[[#This Row],[No用]],SetNo[[No.用]:[vlookup 用]],2,FALSE)</f>
        <v>133</v>
      </c>
      <c r="B361" t="s">
        <v>150</v>
      </c>
      <c r="C361" t="s">
        <v>129</v>
      </c>
      <c r="D361" t="s">
        <v>90</v>
      </c>
      <c r="E361" t="s">
        <v>74</v>
      </c>
      <c r="F361" t="s">
        <v>128</v>
      </c>
      <c r="G361" t="s">
        <v>71</v>
      </c>
      <c r="H361">
        <v>1</v>
      </c>
      <c r="I361" t="s">
        <v>243</v>
      </c>
      <c r="J361" s="3" t="s">
        <v>176</v>
      </c>
      <c r="K361" s="3" t="s">
        <v>183</v>
      </c>
      <c r="L361">
        <v>38</v>
      </c>
      <c r="T361" t="str">
        <f>Toss[[#This Row],[服装]]&amp;Toss[[#This Row],[名前]]&amp;Toss[[#This Row],[レアリティ]]</f>
        <v>夏祭り赤葦京治ICONIC</v>
      </c>
    </row>
    <row r="362" spans="1:20" x14ac:dyDescent="0.3">
      <c r="A362">
        <f>VLOOKUP(Toss[[#This Row],[No用]],SetNo[[No.用]:[vlookup 用]],2,FALSE)</f>
        <v>133</v>
      </c>
      <c r="B362" t="s">
        <v>150</v>
      </c>
      <c r="C362" t="s">
        <v>129</v>
      </c>
      <c r="D362" t="s">
        <v>90</v>
      </c>
      <c r="E362" t="s">
        <v>74</v>
      </c>
      <c r="F362" t="s">
        <v>128</v>
      </c>
      <c r="G362" t="s">
        <v>71</v>
      </c>
      <c r="H362">
        <v>1</v>
      </c>
      <c r="I362" t="s">
        <v>243</v>
      </c>
      <c r="J362" s="3" t="s">
        <v>179</v>
      </c>
      <c r="K362" s="3" t="s">
        <v>183</v>
      </c>
      <c r="L362">
        <v>38</v>
      </c>
      <c r="T362" t="str">
        <f>Toss[[#This Row],[服装]]&amp;Toss[[#This Row],[名前]]&amp;Toss[[#This Row],[レアリティ]]</f>
        <v>夏祭り赤葦京治ICONIC</v>
      </c>
    </row>
    <row r="363" spans="1:20" x14ac:dyDescent="0.3">
      <c r="A363">
        <f>VLOOKUP(Toss[[#This Row],[No用]],SetNo[[No.用]:[vlookup 用]],2,FALSE)</f>
        <v>133</v>
      </c>
      <c r="B363" t="s">
        <v>150</v>
      </c>
      <c r="C363" t="s">
        <v>129</v>
      </c>
      <c r="D363" t="s">
        <v>90</v>
      </c>
      <c r="E363" t="s">
        <v>74</v>
      </c>
      <c r="F363" t="s">
        <v>128</v>
      </c>
      <c r="G363" t="s">
        <v>71</v>
      </c>
      <c r="H363">
        <v>1</v>
      </c>
      <c r="I363" t="s">
        <v>243</v>
      </c>
      <c r="J363" s="3" t="s">
        <v>245</v>
      </c>
      <c r="K363" s="3" t="s">
        <v>172</v>
      </c>
      <c r="L363">
        <v>38</v>
      </c>
      <c r="T363" t="str">
        <f>Toss[[#This Row],[服装]]&amp;Toss[[#This Row],[名前]]&amp;Toss[[#This Row],[レアリティ]]</f>
        <v>夏祭り赤葦京治ICONIC</v>
      </c>
    </row>
    <row r="364" spans="1:20" x14ac:dyDescent="0.3">
      <c r="A364">
        <f>VLOOKUP(Toss[[#This Row],[No用]],SetNo[[No.用]:[vlookup 用]],2,FALSE)</f>
        <v>133</v>
      </c>
      <c r="B364" t="s">
        <v>150</v>
      </c>
      <c r="C364" t="s">
        <v>129</v>
      </c>
      <c r="D364" t="s">
        <v>90</v>
      </c>
      <c r="E364" t="s">
        <v>74</v>
      </c>
      <c r="F364" t="s">
        <v>128</v>
      </c>
      <c r="G364" t="s">
        <v>71</v>
      </c>
      <c r="H364">
        <v>1</v>
      </c>
      <c r="I364" t="s">
        <v>243</v>
      </c>
      <c r="J364" s="3" t="s">
        <v>182</v>
      </c>
      <c r="K364" s="3" t="s">
        <v>183</v>
      </c>
      <c r="L364">
        <v>41</v>
      </c>
      <c r="T364" t="str">
        <f>Toss[[#This Row],[服装]]&amp;Toss[[#This Row],[名前]]&amp;Toss[[#This Row],[レアリティ]]</f>
        <v>夏祭り赤葦京治ICONIC</v>
      </c>
    </row>
    <row r="365" spans="1:20" x14ac:dyDescent="0.3">
      <c r="A365">
        <f>VLOOKUP(Toss[[#This Row],[No用]],SetNo[[No.用]:[vlookup 用]],2,FALSE)</f>
        <v>133</v>
      </c>
      <c r="B365" t="s">
        <v>150</v>
      </c>
      <c r="C365" t="s">
        <v>129</v>
      </c>
      <c r="D365" t="s">
        <v>90</v>
      </c>
      <c r="E365" t="s">
        <v>74</v>
      </c>
      <c r="F365" t="s">
        <v>128</v>
      </c>
      <c r="G365" t="s">
        <v>71</v>
      </c>
      <c r="H365">
        <v>1</v>
      </c>
      <c r="I365" t="s">
        <v>243</v>
      </c>
      <c r="J365" s="3" t="s">
        <v>244</v>
      </c>
      <c r="K365" s="3" t="s">
        <v>188</v>
      </c>
      <c r="L365">
        <v>33</v>
      </c>
      <c r="T365" t="str">
        <f>Toss[[#This Row],[服装]]&amp;Toss[[#This Row],[名前]]&amp;Toss[[#This Row],[レアリティ]]</f>
        <v>夏祭り赤葦京治ICONIC</v>
      </c>
    </row>
    <row r="366" spans="1:20" x14ac:dyDescent="0.3">
      <c r="A366">
        <f>VLOOKUP(Toss[[#This Row],[No用]],SetNo[[No.用]:[vlookup 用]],2,FALSE)</f>
        <v>133</v>
      </c>
      <c r="B366" t="s">
        <v>150</v>
      </c>
      <c r="C366" t="s">
        <v>129</v>
      </c>
      <c r="D366" t="s">
        <v>90</v>
      </c>
      <c r="E366" t="s">
        <v>74</v>
      </c>
      <c r="F366" t="s">
        <v>128</v>
      </c>
      <c r="G366" t="s">
        <v>71</v>
      </c>
      <c r="H366">
        <v>1</v>
      </c>
      <c r="I366" t="s">
        <v>243</v>
      </c>
      <c r="J366" s="3" t="s">
        <v>193</v>
      </c>
      <c r="K366" s="3" t="s">
        <v>236</v>
      </c>
      <c r="L366">
        <v>50</v>
      </c>
      <c r="N366">
        <v>60</v>
      </c>
      <c r="P366" s="3" t="s">
        <v>122</v>
      </c>
      <c r="T366" t="str">
        <f>Toss[[#This Row],[服装]]&amp;Toss[[#This Row],[名前]]&amp;Toss[[#This Row],[レアリティ]]</f>
        <v>夏祭り赤葦京治ICONIC</v>
      </c>
    </row>
    <row r="367" spans="1:20" x14ac:dyDescent="0.3">
      <c r="A367">
        <f>VLOOKUP(Toss[[#This Row],[No用]],SetNo[[No.用]:[vlookup 用]],2,FALSE)</f>
        <v>133</v>
      </c>
      <c r="B367" t="s">
        <v>150</v>
      </c>
      <c r="C367" t="s">
        <v>129</v>
      </c>
      <c r="D367" t="s">
        <v>90</v>
      </c>
      <c r="E367" t="s">
        <v>74</v>
      </c>
      <c r="F367" t="s">
        <v>128</v>
      </c>
      <c r="G367" t="s">
        <v>71</v>
      </c>
      <c r="H367">
        <v>1</v>
      </c>
      <c r="I367" t="s">
        <v>243</v>
      </c>
      <c r="J367" s="3" t="s">
        <v>193</v>
      </c>
      <c r="K367" s="3" t="s">
        <v>236</v>
      </c>
      <c r="L367">
        <v>50</v>
      </c>
      <c r="N367">
        <v>60</v>
      </c>
      <c r="T367" t="str">
        <f>Toss[[#This Row],[服装]]&amp;Toss[[#This Row],[名前]]&amp;Toss[[#This Row],[レアリティ]]</f>
        <v>夏祭り赤葦京治ICONIC</v>
      </c>
    </row>
    <row r="368" spans="1:20" x14ac:dyDescent="0.3">
      <c r="A368">
        <f>VLOOKUP(Toss[[#This Row],[No用]],SetNo[[No.用]:[vlookup 用]],2,FALSE)</f>
        <v>134</v>
      </c>
      <c r="B368" t="s">
        <v>108</v>
      </c>
      <c r="C368" t="s">
        <v>297</v>
      </c>
      <c r="D368" t="s">
        <v>77</v>
      </c>
      <c r="E368" t="s">
        <v>78</v>
      </c>
      <c r="F368" t="s">
        <v>134</v>
      </c>
      <c r="G368" t="s">
        <v>71</v>
      </c>
      <c r="H368">
        <v>1</v>
      </c>
      <c r="I368" t="s">
        <v>243</v>
      </c>
      <c r="J368" s="3" t="s">
        <v>176</v>
      </c>
      <c r="K368" s="3" t="s">
        <v>172</v>
      </c>
      <c r="L368">
        <v>27</v>
      </c>
      <c r="T368" t="str">
        <f>Toss[[#This Row],[服装]]&amp;Toss[[#This Row],[名前]]&amp;Toss[[#This Row],[レアリティ]]</f>
        <v>ユニフォーム星海光来ICONIC</v>
      </c>
    </row>
    <row r="369" spans="1:20" x14ac:dyDescent="0.3">
      <c r="A369">
        <f>VLOOKUP(Toss[[#This Row],[No用]],SetNo[[No.用]:[vlookup 用]],2,FALSE)</f>
        <v>134</v>
      </c>
      <c r="B369" t="s">
        <v>108</v>
      </c>
      <c r="C369" t="s">
        <v>297</v>
      </c>
      <c r="D369" t="s">
        <v>77</v>
      </c>
      <c r="E369" t="s">
        <v>78</v>
      </c>
      <c r="F369" t="s">
        <v>134</v>
      </c>
      <c r="G369" t="s">
        <v>71</v>
      </c>
      <c r="H369">
        <v>1</v>
      </c>
      <c r="I369" t="s">
        <v>243</v>
      </c>
      <c r="J369" s="3" t="s">
        <v>177</v>
      </c>
      <c r="K369" s="3" t="s">
        <v>172</v>
      </c>
      <c r="L369">
        <v>32</v>
      </c>
      <c r="T369" t="str">
        <f>Toss[[#This Row],[服装]]&amp;Toss[[#This Row],[名前]]&amp;Toss[[#This Row],[レアリティ]]</f>
        <v>ユニフォーム星海光来ICONIC</v>
      </c>
    </row>
    <row r="370" spans="1:20" x14ac:dyDescent="0.3">
      <c r="A370">
        <f>VLOOKUP(Toss[[#This Row],[No用]],SetNo[[No.用]:[vlookup 用]],2,FALSE)</f>
        <v>135</v>
      </c>
      <c r="B370" t="s">
        <v>108</v>
      </c>
      <c r="C370" t="s">
        <v>133</v>
      </c>
      <c r="D370" t="s">
        <v>77</v>
      </c>
      <c r="E370" t="s">
        <v>82</v>
      </c>
      <c r="F370" t="s">
        <v>134</v>
      </c>
      <c r="G370" t="s">
        <v>71</v>
      </c>
      <c r="H370">
        <v>1</v>
      </c>
      <c r="I370" t="s">
        <v>243</v>
      </c>
      <c r="J370" s="3" t="s">
        <v>176</v>
      </c>
      <c r="K370" s="3" t="s">
        <v>172</v>
      </c>
      <c r="L370">
        <v>25</v>
      </c>
      <c r="T370" t="str">
        <f>Toss[[#This Row],[服装]]&amp;Toss[[#This Row],[名前]]&amp;Toss[[#This Row],[レアリティ]]</f>
        <v>ユニフォーム昼神幸郎ICONIC</v>
      </c>
    </row>
    <row r="371" spans="1:20" x14ac:dyDescent="0.3">
      <c r="A371">
        <f>VLOOKUP(Toss[[#This Row],[No用]],SetNo[[No.用]:[vlookup 用]],2,FALSE)</f>
        <v>135</v>
      </c>
      <c r="B371" t="s">
        <v>108</v>
      </c>
      <c r="C371" t="s">
        <v>133</v>
      </c>
      <c r="D371" t="s">
        <v>77</v>
      </c>
      <c r="E371" t="s">
        <v>82</v>
      </c>
      <c r="F371" t="s">
        <v>134</v>
      </c>
      <c r="G371" t="s">
        <v>71</v>
      </c>
      <c r="H371">
        <v>1</v>
      </c>
      <c r="I371" t="s">
        <v>243</v>
      </c>
      <c r="J371" s="3" t="s">
        <v>177</v>
      </c>
      <c r="K371" s="3" t="s">
        <v>172</v>
      </c>
      <c r="L371">
        <v>26</v>
      </c>
      <c r="T371" t="str">
        <f>Toss[[#This Row],[服装]]&amp;Toss[[#This Row],[名前]]&amp;Toss[[#This Row],[レアリティ]]</f>
        <v>ユニフォーム昼神幸郎ICONIC</v>
      </c>
    </row>
    <row r="372" spans="1:20" x14ac:dyDescent="0.3">
      <c r="A372">
        <f>VLOOKUP(Toss[[#This Row],[No用]],SetNo[[No.用]:[vlookup 用]],2,FALSE)</f>
        <v>136</v>
      </c>
      <c r="B372" t="s">
        <v>108</v>
      </c>
      <c r="C372" t="s">
        <v>131</v>
      </c>
      <c r="D372" t="s">
        <v>77</v>
      </c>
      <c r="E372" t="s">
        <v>78</v>
      </c>
      <c r="F372" t="s">
        <v>135</v>
      </c>
      <c r="G372" t="s">
        <v>71</v>
      </c>
      <c r="H372">
        <v>1</v>
      </c>
      <c r="I372" t="s">
        <v>243</v>
      </c>
      <c r="J372" s="3" t="s">
        <v>176</v>
      </c>
      <c r="K372" s="3" t="s">
        <v>172</v>
      </c>
      <c r="L372">
        <v>27</v>
      </c>
      <c r="T372" t="str">
        <f>Toss[[#This Row],[服装]]&amp;Toss[[#This Row],[名前]]&amp;Toss[[#This Row],[レアリティ]]</f>
        <v>ユニフォーム佐久早聖臣ICONIC</v>
      </c>
    </row>
    <row r="373" spans="1:20" x14ac:dyDescent="0.3">
      <c r="A373">
        <f>VLOOKUP(Toss[[#This Row],[No用]],SetNo[[No.用]:[vlookup 用]],2,FALSE)</f>
        <v>136</v>
      </c>
      <c r="B373" t="s">
        <v>108</v>
      </c>
      <c r="C373" t="s">
        <v>131</v>
      </c>
      <c r="D373" t="s">
        <v>77</v>
      </c>
      <c r="E373" t="s">
        <v>78</v>
      </c>
      <c r="F373" t="s">
        <v>135</v>
      </c>
      <c r="G373" t="s">
        <v>71</v>
      </c>
      <c r="H373">
        <v>1</v>
      </c>
      <c r="I373" t="s">
        <v>243</v>
      </c>
      <c r="J373" s="3" t="s">
        <v>177</v>
      </c>
      <c r="K373" s="3" t="s">
        <v>172</v>
      </c>
      <c r="L373">
        <v>32</v>
      </c>
      <c r="T373" t="str">
        <f>Toss[[#This Row],[服装]]&amp;Toss[[#This Row],[名前]]&amp;Toss[[#This Row],[レアリティ]]</f>
        <v>ユニフォーム佐久早聖臣ICONIC</v>
      </c>
    </row>
    <row r="374" spans="1:20" x14ac:dyDescent="0.3">
      <c r="A374">
        <f>VLOOKUP(Toss[[#This Row],[No用]],SetNo[[No.用]:[vlookup 用]],2,FALSE)</f>
        <v>137</v>
      </c>
      <c r="B374" t="s">
        <v>108</v>
      </c>
      <c r="C374" t="s">
        <v>132</v>
      </c>
      <c r="D374" t="s">
        <v>77</v>
      </c>
      <c r="E374" t="s">
        <v>80</v>
      </c>
      <c r="F374" t="s">
        <v>135</v>
      </c>
      <c r="G374" t="s">
        <v>71</v>
      </c>
      <c r="H374">
        <v>1</v>
      </c>
      <c r="I374" t="s">
        <v>243</v>
      </c>
      <c r="J374" s="3" t="s">
        <v>176</v>
      </c>
      <c r="K374" s="3" t="s">
        <v>172</v>
      </c>
      <c r="L374">
        <v>26</v>
      </c>
      <c r="T374" t="str">
        <f>Toss[[#This Row],[服装]]&amp;Toss[[#This Row],[名前]]&amp;Toss[[#This Row],[レアリティ]]</f>
        <v>ユニフォーム小森元也ICONIC</v>
      </c>
    </row>
    <row r="375" spans="1:20" x14ac:dyDescent="0.3">
      <c r="A375">
        <f>VLOOKUP(Toss[[#This Row],[No用]],SetNo[[No.用]:[vlookup 用]],2,FALSE)</f>
        <v>137</v>
      </c>
      <c r="B375" t="s">
        <v>108</v>
      </c>
      <c r="C375" t="s">
        <v>132</v>
      </c>
      <c r="D375" t="s">
        <v>77</v>
      </c>
      <c r="E375" t="s">
        <v>80</v>
      </c>
      <c r="F375" t="s">
        <v>135</v>
      </c>
      <c r="G375" t="s">
        <v>71</v>
      </c>
      <c r="H375">
        <v>1</v>
      </c>
      <c r="I375" t="s">
        <v>243</v>
      </c>
      <c r="J375" s="3" t="s">
        <v>179</v>
      </c>
      <c r="K375" s="3" t="s">
        <v>172</v>
      </c>
      <c r="L375">
        <v>26</v>
      </c>
      <c r="T375" t="str">
        <f>Toss[[#This Row],[服装]]&amp;Toss[[#This Row],[名前]]&amp;Toss[[#This Row],[レアリティ]]</f>
        <v>ユニフォーム小森元也ICONIC</v>
      </c>
    </row>
    <row r="376" spans="1:20" x14ac:dyDescent="0.3">
      <c r="A376">
        <f>VLOOKUP(Toss[[#This Row],[No用]],SetNo[[No.用]:[vlookup 用]],2,FALSE)</f>
        <v>138</v>
      </c>
      <c r="B376" t="s">
        <v>108</v>
      </c>
      <c r="C376" s="3" t="s">
        <v>702</v>
      </c>
      <c r="D376" s="3" t="s">
        <v>90</v>
      </c>
      <c r="E376" s="3" t="s">
        <v>78</v>
      </c>
      <c r="F376" s="3" t="s">
        <v>704</v>
      </c>
      <c r="G376" t="s">
        <v>71</v>
      </c>
      <c r="H376">
        <v>1</v>
      </c>
      <c r="I376" t="s">
        <v>409</v>
      </c>
      <c r="J376" s="3" t="s">
        <v>176</v>
      </c>
      <c r="K376" s="3" t="s">
        <v>172</v>
      </c>
      <c r="L376">
        <v>29</v>
      </c>
      <c r="T376" t="str">
        <f>Toss[[#This Row],[服装]]&amp;Toss[[#This Row],[名前]]&amp;Toss[[#This Row],[レアリティ]]</f>
        <v>ユニフォーム大将優ICONIC</v>
      </c>
    </row>
    <row r="377" spans="1:20" x14ac:dyDescent="0.3">
      <c r="A377">
        <f>VLOOKUP(Toss[[#This Row],[No用]],SetNo[[No.用]:[vlookup 用]],2,FALSE)</f>
        <v>138</v>
      </c>
      <c r="B377" t="s">
        <v>108</v>
      </c>
      <c r="C377" s="3" t="s">
        <v>702</v>
      </c>
      <c r="D377" s="3" t="s">
        <v>90</v>
      </c>
      <c r="E377" s="3" t="s">
        <v>78</v>
      </c>
      <c r="F377" s="3" t="s">
        <v>704</v>
      </c>
      <c r="G377" t="s">
        <v>71</v>
      </c>
      <c r="H377">
        <v>1</v>
      </c>
      <c r="I377" t="s">
        <v>409</v>
      </c>
      <c r="J377" s="3" t="s">
        <v>177</v>
      </c>
      <c r="K377" s="3" t="s">
        <v>172</v>
      </c>
      <c r="L377">
        <v>28</v>
      </c>
      <c r="T377" t="str">
        <f>Toss[[#This Row],[服装]]&amp;Toss[[#This Row],[名前]]&amp;Toss[[#This Row],[レアリティ]]</f>
        <v>ユニフォーム大将優ICONIC</v>
      </c>
    </row>
    <row r="378" spans="1:20" x14ac:dyDescent="0.3">
      <c r="A378">
        <f>VLOOKUP(Toss[[#This Row],[No用]],SetNo[[No.用]:[vlookup 用]],2,FALSE)</f>
        <v>139</v>
      </c>
      <c r="B378" t="s">
        <v>108</v>
      </c>
      <c r="C378" s="3" t="s">
        <v>707</v>
      </c>
      <c r="D378" s="3" t="s">
        <v>90</v>
      </c>
      <c r="E378" s="3" t="s">
        <v>78</v>
      </c>
      <c r="F378" s="3" t="s">
        <v>704</v>
      </c>
      <c r="G378" t="s">
        <v>71</v>
      </c>
      <c r="H378">
        <v>1</v>
      </c>
      <c r="I378" t="s">
        <v>409</v>
      </c>
      <c r="J378" s="3" t="s">
        <v>176</v>
      </c>
      <c r="K378" s="3" t="s">
        <v>172</v>
      </c>
      <c r="L378">
        <v>26</v>
      </c>
      <c r="T378" t="str">
        <f>Toss[[#This Row],[服装]]&amp;Toss[[#This Row],[名前]]&amp;Toss[[#This Row],[レアリティ]]</f>
        <v>ユニフォーム沼井和馬ICONIC</v>
      </c>
    </row>
    <row r="379" spans="1:20" x14ac:dyDescent="0.3">
      <c r="A379">
        <f>VLOOKUP(Toss[[#This Row],[No用]],SetNo[[No.用]:[vlookup 用]],2,FALSE)</f>
        <v>139</v>
      </c>
      <c r="B379" t="s">
        <v>108</v>
      </c>
      <c r="C379" s="3" t="s">
        <v>707</v>
      </c>
      <c r="D379" s="3" t="s">
        <v>90</v>
      </c>
      <c r="E379" s="3" t="s">
        <v>78</v>
      </c>
      <c r="F379" s="3" t="s">
        <v>704</v>
      </c>
      <c r="G379" t="s">
        <v>71</v>
      </c>
      <c r="H379">
        <v>1</v>
      </c>
      <c r="I379" t="s">
        <v>409</v>
      </c>
      <c r="J379" s="3" t="s">
        <v>177</v>
      </c>
      <c r="K379" s="3" t="s">
        <v>172</v>
      </c>
      <c r="L379">
        <v>31</v>
      </c>
      <c r="T379" t="str">
        <f>Toss[[#This Row],[服装]]&amp;Toss[[#This Row],[名前]]&amp;Toss[[#This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535"/>
  <sheetViews>
    <sheetView topLeftCell="A9" workbookViewId="0">
      <selection activeCell="A38" sqref="A38:XFD38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239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234</v>
      </c>
      <c r="P1" t="s">
        <v>292</v>
      </c>
      <c r="Q1" t="s">
        <v>235</v>
      </c>
      <c r="R1" t="s">
        <v>214</v>
      </c>
      <c r="S1" t="s">
        <v>213</v>
      </c>
      <c r="T1" t="s">
        <v>238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246</v>
      </c>
      <c r="J2" t="s">
        <v>178</v>
      </c>
      <c r="K2" t="s">
        <v>183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246</v>
      </c>
      <c r="J3" t="s">
        <v>179</v>
      </c>
      <c r="K3" t="s">
        <v>172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246</v>
      </c>
      <c r="J4" t="s">
        <v>180</v>
      </c>
      <c r="K4" t="s">
        <v>172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246</v>
      </c>
      <c r="J5" t="s">
        <v>181</v>
      </c>
      <c r="K5" t="s">
        <v>183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246</v>
      </c>
      <c r="J6" t="s">
        <v>182</v>
      </c>
      <c r="K6" t="s">
        <v>172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246</v>
      </c>
      <c r="J7" t="s">
        <v>179</v>
      </c>
      <c r="K7" t="s">
        <v>236</v>
      </c>
      <c r="L7">
        <v>39</v>
      </c>
      <c r="M7">
        <v>5</v>
      </c>
      <c r="N7">
        <v>49</v>
      </c>
      <c r="O7">
        <v>7</v>
      </c>
      <c r="P7" t="s">
        <v>293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246</v>
      </c>
      <c r="J8" t="s">
        <v>178</v>
      </c>
      <c r="K8" t="s">
        <v>183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246</v>
      </c>
      <c r="J9" t="s">
        <v>179</v>
      </c>
      <c r="K9" t="s">
        <v>172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246</v>
      </c>
      <c r="J10" t="s">
        <v>180</v>
      </c>
      <c r="K10" t="s">
        <v>172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246</v>
      </c>
      <c r="J11" t="s">
        <v>181</v>
      </c>
      <c r="K11" t="s">
        <v>183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149</v>
      </c>
      <c r="C12" t="s">
        <v>137</v>
      </c>
      <c r="D12" t="s">
        <v>77</v>
      </c>
      <c r="E12" t="s">
        <v>82</v>
      </c>
      <c r="F12" t="s">
        <v>136</v>
      </c>
      <c r="G12" t="s">
        <v>71</v>
      </c>
      <c r="H12">
        <v>1</v>
      </c>
      <c r="I12" t="s">
        <v>246</v>
      </c>
      <c r="J12" t="s">
        <v>182</v>
      </c>
      <c r="K12" t="s">
        <v>188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149</v>
      </c>
      <c r="C13" t="s">
        <v>137</v>
      </c>
      <c r="D13" t="s">
        <v>77</v>
      </c>
      <c r="E13" t="s">
        <v>82</v>
      </c>
      <c r="F13" t="s">
        <v>136</v>
      </c>
      <c r="G13" t="s">
        <v>71</v>
      </c>
      <c r="H13">
        <v>1</v>
      </c>
      <c r="I13" t="s">
        <v>246</v>
      </c>
      <c r="J13" t="s">
        <v>179</v>
      </c>
      <c r="K13" t="s">
        <v>236</v>
      </c>
      <c r="L13">
        <v>39</v>
      </c>
      <c r="M13">
        <v>5</v>
      </c>
      <c r="N13">
        <v>49</v>
      </c>
      <c r="O13">
        <v>7</v>
      </c>
      <c r="P13" t="s">
        <v>293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246</v>
      </c>
      <c r="J14" t="s">
        <v>178</v>
      </c>
      <c r="K14" t="s">
        <v>183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246</v>
      </c>
      <c r="J15" t="s">
        <v>179</v>
      </c>
      <c r="K15" t="s">
        <v>172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246</v>
      </c>
      <c r="J16" t="s">
        <v>180</v>
      </c>
      <c r="K16" t="s">
        <v>172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246</v>
      </c>
      <c r="J17" t="s">
        <v>181</v>
      </c>
      <c r="K17" t="s">
        <v>188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246</v>
      </c>
      <c r="J18" t="s">
        <v>182</v>
      </c>
      <c r="K18" t="s">
        <v>172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150</v>
      </c>
      <c r="C19" t="s">
        <v>137</v>
      </c>
      <c r="D19" t="s">
        <v>73</v>
      </c>
      <c r="E19" t="s">
        <v>82</v>
      </c>
      <c r="F19" t="s">
        <v>136</v>
      </c>
      <c r="G19" t="s">
        <v>71</v>
      </c>
      <c r="H19">
        <v>1</v>
      </c>
      <c r="I19" t="s">
        <v>246</v>
      </c>
      <c r="J19" t="s">
        <v>179</v>
      </c>
      <c r="K19" t="s">
        <v>236</v>
      </c>
      <c r="L19">
        <v>39</v>
      </c>
      <c r="M19">
        <v>5</v>
      </c>
      <c r="N19">
        <v>49</v>
      </c>
      <c r="O19">
        <v>7</v>
      </c>
      <c r="P19" t="s">
        <v>293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246</v>
      </c>
      <c r="J20" t="s">
        <v>178</v>
      </c>
      <c r="K20" t="s">
        <v>172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246</v>
      </c>
      <c r="J21" t="s">
        <v>179</v>
      </c>
      <c r="K21" t="s">
        <v>172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246</v>
      </c>
      <c r="J22" t="s">
        <v>181</v>
      </c>
      <c r="K22" t="s">
        <v>172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246</v>
      </c>
      <c r="J23" t="s">
        <v>182</v>
      </c>
      <c r="K23" t="s">
        <v>172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246</v>
      </c>
      <c r="J24" t="s">
        <v>178</v>
      </c>
      <c r="K24" t="s">
        <v>172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149</v>
      </c>
      <c r="C25" t="s">
        <v>138</v>
      </c>
      <c r="D25" t="s">
        <v>77</v>
      </c>
      <c r="E25" t="s">
        <v>74</v>
      </c>
      <c r="F25" t="s">
        <v>136</v>
      </c>
      <c r="G25" t="s">
        <v>71</v>
      </c>
      <c r="H25">
        <v>1</v>
      </c>
      <c r="I25" t="s">
        <v>246</v>
      </c>
      <c r="J25" t="s">
        <v>179</v>
      </c>
      <c r="K25" t="s">
        <v>172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149</v>
      </c>
      <c r="C26" t="s">
        <v>138</v>
      </c>
      <c r="D26" t="s">
        <v>77</v>
      </c>
      <c r="E26" t="s">
        <v>74</v>
      </c>
      <c r="F26" t="s">
        <v>136</v>
      </c>
      <c r="G26" t="s">
        <v>71</v>
      </c>
      <c r="H26">
        <v>1</v>
      </c>
      <c r="I26" t="s">
        <v>246</v>
      </c>
      <c r="J26" t="s">
        <v>181</v>
      </c>
      <c r="K26" t="s">
        <v>172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149</v>
      </c>
      <c r="C27" t="s">
        <v>138</v>
      </c>
      <c r="D27" t="s">
        <v>77</v>
      </c>
      <c r="E27" t="s">
        <v>74</v>
      </c>
      <c r="F27" t="s">
        <v>136</v>
      </c>
      <c r="G27" t="s">
        <v>71</v>
      </c>
      <c r="H27">
        <v>1</v>
      </c>
      <c r="I27" t="s">
        <v>246</v>
      </c>
      <c r="J27" t="s">
        <v>182</v>
      </c>
      <c r="K27" t="s">
        <v>172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150</v>
      </c>
      <c r="C28" t="s">
        <v>138</v>
      </c>
      <c r="D28" t="s">
        <v>73</v>
      </c>
      <c r="E28" t="s">
        <v>74</v>
      </c>
      <c r="F28" t="s">
        <v>136</v>
      </c>
      <c r="G28" t="s">
        <v>71</v>
      </c>
      <c r="H28">
        <v>1</v>
      </c>
      <c r="I28" t="s">
        <v>246</v>
      </c>
      <c r="J28" t="s">
        <v>178</v>
      </c>
      <c r="K28" t="s">
        <v>172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150</v>
      </c>
      <c r="C29" t="s">
        <v>138</v>
      </c>
      <c r="D29" t="s">
        <v>73</v>
      </c>
      <c r="E29" t="s">
        <v>74</v>
      </c>
      <c r="F29" t="s">
        <v>136</v>
      </c>
      <c r="G29" t="s">
        <v>71</v>
      </c>
      <c r="H29">
        <v>1</v>
      </c>
      <c r="I29" t="s">
        <v>246</v>
      </c>
      <c r="J29" t="s">
        <v>179</v>
      </c>
      <c r="K29" t="s">
        <v>172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150</v>
      </c>
      <c r="C30" t="s">
        <v>138</v>
      </c>
      <c r="D30" t="s">
        <v>73</v>
      </c>
      <c r="E30" t="s">
        <v>74</v>
      </c>
      <c r="F30" t="s">
        <v>136</v>
      </c>
      <c r="G30" t="s">
        <v>71</v>
      </c>
      <c r="H30">
        <v>1</v>
      </c>
      <c r="I30" t="s">
        <v>246</v>
      </c>
      <c r="J30" t="s">
        <v>181</v>
      </c>
      <c r="K30" t="s">
        <v>172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150</v>
      </c>
      <c r="C31" t="s">
        <v>138</v>
      </c>
      <c r="D31" t="s">
        <v>73</v>
      </c>
      <c r="E31" t="s">
        <v>74</v>
      </c>
      <c r="F31" t="s">
        <v>136</v>
      </c>
      <c r="G31" t="s">
        <v>71</v>
      </c>
      <c r="H31">
        <v>1</v>
      </c>
      <c r="I31" t="s">
        <v>246</v>
      </c>
      <c r="J31" t="s">
        <v>182</v>
      </c>
      <c r="K31" t="s">
        <v>172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246</v>
      </c>
      <c r="J32" t="s">
        <v>178</v>
      </c>
      <c r="K32" t="s">
        <v>172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139</v>
      </c>
      <c r="D33" t="s">
        <v>77</v>
      </c>
      <c r="E33" t="s">
        <v>82</v>
      </c>
      <c r="F33" t="s">
        <v>136</v>
      </c>
      <c r="G33" t="s">
        <v>71</v>
      </c>
      <c r="H33">
        <v>1</v>
      </c>
      <c r="I33" t="s">
        <v>246</v>
      </c>
      <c r="J33" t="s">
        <v>179</v>
      </c>
      <c r="K33" t="s">
        <v>172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139</v>
      </c>
      <c r="D34" t="s">
        <v>77</v>
      </c>
      <c r="E34" t="s">
        <v>82</v>
      </c>
      <c r="F34" t="s">
        <v>136</v>
      </c>
      <c r="G34" t="s">
        <v>71</v>
      </c>
      <c r="H34">
        <v>1</v>
      </c>
      <c r="I34" t="s">
        <v>246</v>
      </c>
      <c r="J34" t="s">
        <v>181</v>
      </c>
      <c r="K34" t="s">
        <v>183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246</v>
      </c>
      <c r="J35" t="s">
        <v>178</v>
      </c>
      <c r="K35" t="s">
        <v>172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246</v>
      </c>
      <c r="J36" t="s">
        <v>179</v>
      </c>
      <c r="K36" t="s">
        <v>172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246</v>
      </c>
      <c r="J37" t="s">
        <v>181</v>
      </c>
      <c r="K37" t="s">
        <v>183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s="3" t="s">
        <v>718</v>
      </c>
      <c r="C38" t="s">
        <v>139</v>
      </c>
      <c r="D38" s="3" t="s">
        <v>90</v>
      </c>
      <c r="E38" t="s">
        <v>82</v>
      </c>
      <c r="F38" t="s">
        <v>136</v>
      </c>
      <c r="G38" t="s">
        <v>71</v>
      </c>
      <c r="H38">
        <v>1</v>
      </c>
      <c r="I38" t="s">
        <v>246</v>
      </c>
      <c r="J38" t="s">
        <v>178</v>
      </c>
      <c r="K38" s="3" t="s">
        <v>188</v>
      </c>
      <c r="L38">
        <v>28</v>
      </c>
      <c r="T38" t="str">
        <f>Attack[[#This Row],[服装]]&amp;Attack[[#This Row],[名前]]&amp;Attack[[#This Row],[レアリティ]]</f>
        <v>職業体験月島蛍ICONIC</v>
      </c>
    </row>
    <row r="39" spans="1:20" x14ac:dyDescent="0.3">
      <c r="A39">
        <f>VLOOKUP(Attack[[#This Row],[No用]],SetNo[[No.用]:[vlookup 用]],2,FALSE)</f>
        <v>9</v>
      </c>
      <c r="B39" s="3" t="s">
        <v>718</v>
      </c>
      <c r="C39" t="s">
        <v>139</v>
      </c>
      <c r="D39" s="3" t="s">
        <v>90</v>
      </c>
      <c r="E39" t="s">
        <v>82</v>
      </c>
      <c r="F39" t="s">
        <v>136</v>
      </c>
      <c r="G39" t="s">
        <v>71</v>
      </c>
      <c r="H39">
        <v>1</v>
      </c>
      <c r="I39" t="s">
        <v>246</v>
      </c>
      <c r="J39" t="s">
        <v>179</v>
      </c>
      <c r="K39" s="3" t="s">
        <v>188</v>
      </c>
      <c r="L39">
        <v>28</v>
      </c>
      <c r="T39" t="str">
        <f>Attack[[#This Row],[服装]]&amp;Attack[[#This Row],[名前]]&amp;Attack[[#This Row],[レアリティ]]</f>
        <v>職業体験月島蛍ICONIC</v>
      </c>
    </row>
    <row r="40" spans="1:20" x14ac:dyDescent="0.3">
      <c r="A40">
        <f>VLOOKUP(Attack[[#This Row],[No用]],SetNo[[No.用]:[vlookup 用]],2,FALSE)</f>
        <v>9</v>
      </c>
      <c r="B40" s="3" t="s">
        <v>718</v>
      </c>
      <c r="C40" t="s">
        <v>139</v>
      </c>
      <c r="D40" s="3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246</v>
      </c>
      <c r="J40" t="s">
        <v>181</v>
      </c>
      <c r="K40" t="s">
        <v>183</v>
      </c>
      <c r="L40">
        <v>27</v>
      </c>
      <c r="T40" t="str">
        <f>Attack[[#This Row],[服装]]&amp;Attack[[#This Row],[名前]]&amp;Attack[[#This Row],[レアリティ]]</f>
        <v>職業体験月島蛍ICONIC</v>
      </c>
    </row>
    <row r="41" spans="1:20" x14ac:dyDescent="0.3">
      <c r="A41">
        <f>VLOOKUP(Attack[[#This Row],[No用]],SetNo[[No.用]:[vlookup 用]],2,FALSE)</f>
        <v>9</v>
      </c>
      <c r="B41" s="3" t="s">
        <v>718</v>
      </c>
      <c r="C41" t="s">
        <v>139</v>
      </c>
      <c r="D41" s="3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246</v>
      </c>
      <c r="J41" s="3" t="s">
        <v>193</v>
      </c>
      <c r="K41" s="3" t="s">
        <v>236</v>
      </c>
      <c r="L41">
        <v>39</v>
      </c>
      <c r="M41">
        <v>5</v>
      </c>
      <c r="N41">
        <v>49</v>
      </c>
      <c r="O41">
        <v>7</v>
      </c>
      <c r="R41" s="3" t="s">
        <v>260</v>
      </c>
      <c r="S41" s="3" t="s">
        <v>871</v>
      </c>
      <c r="T41" t="str">
        <f>Attack[[#This Row],[服装]]&amp;Attack[[#This Row],[名前]]&amp;Attack[[#This Row],[レアリティ]]</f>
        <v>職業体験月島蛍ICONIC</v>
      </c>
    </row>
    <row r="42" spans="1:20" x14ac:dyDescent="0.3">
      <c r="A42">
        <f>VLOOKUP(Attack[[#This Row],[No用]],SetNo[[No.用]:[vlookup 用]],2,FALSE)</f>
        <v>10</v>
      </c>
      <c r="B42" t="s">
        <v>108</v>
      </c>
      <c r="C42" t="s">
        <v>140</v>
      </c>
      <c r="D42" t="s">
        <v>90</v>
      </c>
      <c r="E42" t="s">
        <v>82</v>
      </c>
      <c r="F42" t="s">
        <v>136</v>
      </c>
      <c r="G42" t="s">
        <v>71</v>
      </c>
      <c r="H42">
        <v>1</v>
      </c>
      <c r="I42" t="s">
        <v>246</v>
      </c>
      <c r="J42" t="s">
        <v>178</v>
      </c>
      <c r="K42" t="s">
        <v>172</v>
      </c>
      <c r="L42">
        <v>22</v>
      </c>
      <c r="T42" t="str">
        <f>Attack[[#This Row],[服装]]&amp;Attack[[#This Row],[名前]]&amp;Attack[[#This Row],[レアリティ]]</f>
        <v>ユニフォーム山口忠ICONIC</v>
      </c>
    </row>
    <row r="43" spans="1:20" x14ac:dyDescent="0.3">
      <c r="A43">
        <f>VLOOKUP(Attack[[#This Row],[No用]],SetNo[[No.用]:[vlookup 用]],2,FALSE)</f>
        <v>10</v>
      </c>
      <c r="B43" t="s">
        <v>108</v>
      </c>
      <c r="C43" t="s">
        <v>140</v>
      </c>
      <c r="D43" t="s">
        <v>90</v>
      </c>
      <c r="E43" t="s">
        <v>82</v>
      </c>
      <c r="F43" t="s">
        <v>136</v>
      </c>
      <c r="G43" t="s">
        <v>71</v>
      </c>
      <c r="H43">
        <v>1</v>
      </c>
      <c r="I43" t="s">
        <v>246</v>
      </c>
      <c r="J43" t="s">
        <v>179</v>
      </c>
      <c r="K43" t="s">
        <v>172</v>
      </c>
      <c r="L43">
        <v>21</v>
      </c>
      <c r="T43" t="str">
        <f>Attack[[#This Row],[服装]]&amp;Attack[[#This Row],[名前]]&amp;Attack[[#This Row],[レアリティ]]</f>
        <v>ユニフォーム山口忠ICONIC</v>
      </c>
    </row>
    <row r="44" spans="1:20" x14ac:dyDescent="0.3">
      <c r="A44">
        <f>VLOOKUP(Attack[[#This Row],[No用]],SetNo[[No.用]:[vlookup 用]],2,FALSE)</f>
        <v>10</v>
      </c>
      <c r="B44" t="s">
        <v>108</v>
      </c>
      <c r="C44" t="s">
        <v>140</v>
      </c>
      <c r="D44" t="s">
        <v>90</v>
      </c>
      <c r="E44" t="s">
        <v>82</v>
      </c>
      <c r="F44" t="s">
        <v>136</v>
      </c>
      <c r="G44" t="s">
        <v>71</v>
      </c>
      <c r="H44">
        <v>1</v>
      </c>
      <c r="I44" t="s">
        <v>246</v>
      </c>
      <c r="J44" t="s">
        <v>181</v>
      </c>
      <c r="K44" t="s">
        <v>188</v>
      </c>
      <c r="L44">
        <v>21</v>
      </c>
      <c r="T44" t="str">
        <f>Attack[[#This Row],[服装]]&amp;Attack[[#This Row],[名前]]&amp;Attack[[#This Row],[レアリティ]]</f>
        <v>ユニフォーム山口忠ICONIC</v>
      </c>
    </row>
    <row r="45" spans="1:20" x14ac:dyDescent="0.3">
      <c r="A45">
        <f>VLOOKUP(Attack[[#This Row],[No用]],SetNo[[No.用]:[vlookup 用]],2,FALSE)</f>
        <v>10</v>
      </c>
      <c r="B45" t="s">
        <v>108</v>
      </c>
      <c r="C45" t="s">
        <v>140</v>
      </c>
      <c r="D45" t="s">
        <v>90</v>
      </c>
      <c r="E45" t="s">
        <v>82</v>
      </c>
      <c r="F45" t="s">
        <v>136</v>
      </c>
      <c r="G45" t="s">
        <v>71</v>
      </c>
      <c r="H45">
        <v>1</v>
      </c>
      <c r="I45" t="s">
        <v>246</v>
      </c>
      <c r="J45" t="s">
        <v>182</v>
      </c>
      <c r="K45" t="s">
        <v>172</v>
      </c>
      <c r="L45">
        <v>21</v>
      </c>
      <c r="T45" t="str">
        <f>Attack[[#This Row],[服装]]&amp;Attack[[#This Row],[名前]]&amp;Attack[[#This Row],[レアリティ]]</f>
        <v>ユニフォーム山口忠ICONIC</v>
      </c>
    </row>
    <row r="46" spans="1:20" x14ac:dyDescent="0.3">
      <c r="A46">
        <f>VLOOKUP(Attack[[#This Row],[No用]],SetNo[[No.用]:[vlookup 用]],2,FALSE)</f>
        <v>11</v>
      </c>
      <c r="B46" t="s">
        <v>116</v>
      </c>
      <c r="C46" t="s">
        <v>140</v>
      </c>
      <c r="D46" t="s">
        <v>77</v>
      </c>
      <c r="E46" t="s">
        <v>82</v>
      </c>
      <c r="F46" t="s">
        <v>136</v>
      </c>
      <c r="G46" t="s">
        <v>71</v>
      </c>
      <c r="H46">
        <v>1</v>
      </c>
      <c r="I46" t="s">
        <v>246</v>
      </c>
      <c r="J46" t="s">
        <v>178</v>
      </c>
      <c r="K46" t="s">
        <v>172</v>
      </c>
      <c r="L46">
        <v>22</v>
      </c>
      <c r="T46" t="str">
        <f>Attack[[#This Row],[服装]]&amp;Attack[[#This Row],[名前]]&amp;Attack[[#This Row],[レアリティ]]</f>
        <v>水着山口忠ICONIC</v>
      </c>
    </row>
    <row r="47" spans="1:20" x14ac:dyDescent="0.3">
      <c r="A47">
        <f>VLOOKUP(Attack[[#This Row],[No用]],SetNo[[No.用]:[vlookup 用]],2,FALSE)</f>
        <v>11</v>
      </c>
      <c r="B47" t="s">
        <v>116</v>
      </c>
      <c r="C47" t="s">
        <v>140</v>
      </c>
      <c r="D47" t="s">
        <v>77</v>
      </c>
      <c r="E47" t="s">
        <v>82</v>
      </c>
      <c r="F47" t="s">
        <v>136</v>
      </c>
      <c r="G47" t="s">
        <v>71</v>
      </c>
      <c r="H47">
        <v>1</v>
      </c>
      <c r="I47" t="s">
        <v>246</v>
      </c>
      <c r="J47" t="s">
        <v>179</v>
      </c>
      <c r="K47" t="s">
        <v>172</v>
      </c>
      <c r="L47">
        <v>21</v>
      </c>
      <c r="T47" t="str">
        <f>Attack[[#This Row],[服装]]&amp;Attack[[#This Row],[名前]]&amp;Attack[[#This Row],[レアリティ]]</f>
        <v>水着山口忠ICONIC</v>
      </c>
    </row>
    <row r="48" spans="1:20" x14ac:dyDescent="0.3">
      <c r="A48">
        <f>VLOOKUP(Attack[[#This Row],[No用]],SetNo[[No.用]:[vlookup 用]],2,FALSE)</f>
        <v>11</v>
      </c>
      <c r="B48" t="s">
        <v>116</v>
      </c>
      <c r="C48" t="s">
        <v>140</v>
      </c>
      <c r="D48" t="s">
        <v>77</v>
      </c>
      <c r="E48" t="s">
        <v>82</v>
      </c>
      <c r="F48" t="s">
        <v>136</v>
      </c>
      <c r="G48" t="s">
        <v>71</v>
      </c>
      <c r="H48">
        <v>1</v>
      </c>
      <c r="I48" t="s">
        <v>246</v>
      </c>
      <c r="J48" t="s">
        <v>181</v>
      </c>
      <c r="K48" t="s">
        <v>188</v>
      </c>
      <c r="L48">
        <v>21</v>
      </c>
      <c r="T48" t="str">
        <f>Attack[[#This Row],[服装]]&amp;Attack[[#This Row],[名前]]&amp;Attack[[#This Row],[レアリティ]]</f>
        <v>水着山口忠ICONIC</v>
      </c>
    </row>
    <row r="49" spans="1:20" x14ac:dyDescent="0.3">
      <c r="A49">
        <f>VLOOKUP(Attack[[#This Row],[No用]],SetNo[[No.用]:[vlookup 用]],2,FALSE)</f>
        <v>11</v>
      </c>
      <c r="B49" t="s">
        <v>116</v>
      </c>
      <c r="C49" t="s">
        <v>140</v>
      </c>
      <c r="D49" t="s">
        <v>77</v>
      </c>
      <c r="E49" t="s">
        <v>82</v>
      </c>
      <c r="F49" t="s">
        <v>136</v>
      </c>
      <c r="G49" t="s">
        <v>71</v>
      </c>
      <c r="H49">
        <v>1</v>
      </c>
      <c r="I49" t="s">
        <v>246</v>
      </c>
      <c r="J49" t="s">
        <v>182</v>
      </c>
      <c r="K49" t="s">
        <v>172</v>
      </c>
      <c r="L49">
        <v>21</v>
      </c>
      <c r="T49" t="str">
        <f>Attack[[#This Row],[服装]]&amp;Attack[[#This Row],[名前]]&amp;Attack[[#This Row],[レアリティ]]</f>
        <v>水着山口忠ICONIC</v>
      </c>
    </row>
    <row r="50" spans="1:20" x14ac:dyDescent="0.3">
      <c r="A50">
        <f>VLOOKUP(Attack[[#This Row],[No用]],SetNo[[No.用]:[vlookup 用]],2,FALSE)</f>
        <v>12</v>
      </c>
      <c r="B50" t="s">
        <v>108</v>
      </c>
      <c r="C50" t="s">
        <v>141</v>
      </c>
      <c r="D50" t="s">
        <v>77</v>
      </c>
      <c r="E50" t="s">
        <v>80</v>
      </c>
      <c r="F50" t="s">
        <v>136</v>
      </c>
      <c r="G50" t="s">
        <v>71</v>
      </c>
      <c r="H50">
        <v>1</v>
      </c>
      <c r="I50" t="s">
        <v>246</v>
      </c>
      <c r="T50" t="str">
        <f>Attack[[#This Row],[服装]]&amp;Attack[[#This Row],[名前]]&amp;Attack[[#This Row],[レアリティ]]</f>
        <v>ユニフォーム西谷夕ICONIC</v>
      </c>
    </row>
    <row r="51" spans="1:20" x14ac:dyDescent="0.3">
      <c r="A51">
        <f>VLOOKUP(Attack[[#This Row],[No用]],SetNo[[No.用]:[vlookup 用]],2,FALSE)</f>
        <v>13</v>
      </c>
      <c r="B51" t="s">
        <v>149</v>
      </c>
      <c r="C51" t="s">
        <v>141</v>
      </c>
      <c r="D51" t="s">
        <v>73</v>
      </c>
      <c r="E51" t="s">
        <v>80</v>
      </c>
      <c r="F51" t="s">
        <v>136</v>
      </c>
      <c r="G51" t="s">
        <v>71</v>
      </c>
      <c r="H51">
        <v>1</v>
      </c>
      <c r="I51" t="s">
        <v>246</v>
      </c>
      <c r="T51" t="str">
        <f>Attack[[#This Row],[服装]]&amp;Attack[[#This Row],[名前]]&amp;Attack[[#This Row],[レアリティ]]</f>
        <v>制服西谷夕ICONIC</v>
      </c>
    </row>
    <row r="52" spans="1:20" x14ac:dyDescent="0.3">
      <c r="A52">
        <f>VLOOKUP(Attack[[#This Row],[No用]],SetNo[[No.用]:[vlookup 用]],2,FALSE)</f>
        <v>14</v>
      </c>
      <c r="B52" t="s">
        <v>216</v>
      </c>
      <c r="C52" t="s">
        <v>142</v>
      </c>
      <c r="D52" t="s">
        <v>24</v>
      </c>
      <c r="E52" t="s">
        <v>25</v>
      </c>
      <c r="F52" t="s">
        <v>136</v>
      </c>
      <c r="G52" t="s">
        <v>71</v>
      </c>
      <c r="H52">
        <v>1</v>
      </c>
      <c r="I52" t="s">
        <v>246</v>
      </c>
      <c r="J52" t="s">
        <v>178</v>
      </c>
      <c r="K52" t="s">
        <v>183</v>
      </c>
      <c r="L52">
        <v>30</v>
      </c>
      <c r="T52" t="str">
        <f>Attack[[#This Row],[服装]]&amp;Attack[[#This Row],[名前]]&amp;Attack[[#This Row],[レアリティ]]</f>
        <v>ユニフォーム田中龍之介ICONIC</v>
      </c>
    </row>
    <row r="53" spans="1:20" x14ac:dyDescent="0.3">
      <c r="A53">
        <f>VLOOKUP(Attack[[#This Row],[No用]],SetNo[[No.用]:[vlookup 用]],2,FALSE)</f>
        <v>14</v>
      </c>
      <c r="B53" t="s">
        <v>216</v>
      </c>
      <c r="C53" t="s">
        <v>142</v>
      </c>
      <c r="D53" t="s">
        <v>24</v>
      </c>
      <c r="E53" t="s">
        <v>25</v>
      </c>
      <c r="F53" t="s">
        <v>136</v>
      </c>
      <c r="G53" t="s">
        <v>71</v>
      </c>
      <c r="H53">
        <v>1</v>
      </c>
      <c r="I53" t="s">
        <v>246</v>
      </c>
      <c r="J53" t="s">
        <v>179</v>
      </c>
      <c r="K53" t="s">
        <v>172</v>
      </c>
      <c r="L53">
        <v>27</v>
      </c>
      <c r="T53" t="str">
        <f>Attack[[#This Row],[服装]]&amp;Attack[[#This Row],[名前]]&amp;Attack[[#This Row],[レアリティ]]</f>
        <v>ユニフォーム田中龍之介ICONIC</v>
      </c>
    </row>
    <row r="54" spans="1:20" x14ac:dyDescent="0.3">
      <c r="A54">
        <f>VLOOKUP(Attack[[#This Row],[No用]],SetNo[[No.用]:[vlookup 用]],2,FALSE)</f>
        <v>14</v>
      </c>
      <c r="B54" t="s">
        <v>216</v>
      </c>
      <c r="C54" t="s">
        <v>142</v>
      </c>
      <c r="D54" t="s">
        <v>24</v>
      </c>
      <c r="E54" t="s">
        <v>25</v>
      </c>
      <c r="F54" t="s">
        <v>136</v>
      </c>
      <c r="G54" t="s">
        <v>71</v>
      </c>
      <c r="H54">
        <v>1</v>
      </c>
      <c r="I54" t="s">
        <v>246</v>
      </c>
      <c r="J54" t="s">
        <v>283</v>
      </c>
      <c r="K54" t="s">
        <v>183</v>
      </c>
      <c r="L54">
        <v>33</v>
      </c>
      <c r="T54" t="str">
        <f>Attack[[#This Row],[服装]]&amp;Attack[[#This Row],[名前]]&amp;Attack[[#This Row],[レアリティ]]</f>
        <v>ユニフォーム田中龍之介ICONIC</v>
      </c>
    </row>
    <row r="55" spans="1:20" x14ac:dyDescent="0.3">
      <c r="A55">
        <f>VLOOKUP(Attack[[#This Row],[No用]],SetNo[[No.用]:[vlookup 用]],2,FALSE)</f>
        <v>14</v>
      </c>
      <c r="B55" t="s">
        <v>216</v>
      </c>
      <c r="C55" t="s">
        <v>142</v>
      </c>
      <c r="D55" t="s">
        <v>24</v>
      </c>
      <c r="E55" t="s">
        <v>25</v>
      </c>
      <c r="F55" t="s">
        <v>136</v>
      </c>
      <c r="G55" t="s">
        <v>71</v>
      </c>
      <c r="H55">
        <v>1</v>
      </c>
      <c r="I55" t="s">
        <v>246</v>
      </c>
      <c r="J55" t="s">
        <v>193</v>
      </c>
      <c r="K55" t="s">
        <v>236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ユニフォーム田中龍之介ICONIC</v>
      </c>
    </row>
    <row r="56" spans="1:20" x14ac:dyDescent="0.3">
      <c r="A56">
        <f>VLOOKUP(Attack[[#This Row],[No用]],SetNo[[No.用]:[vlookup 用]],2,FALSE)</f>
        <v>15</v>
      </c>
      <c r="B56" t="s">
        <v>149</v>
      </c>
      <c r="C56" t="s">
        <v>142</v>
      </c>
      <c r="D56" t="s">
        <v>28</v>
      </c>
      <c r="E56" t="s">
        <v>25</v>
      </c>
      <c r="F56" t="s">
        <v>136</v>
      </c>
      <c r="G56" t="s">
        <v>71</v>
      </c>
      <c r="H56">
        <v>1</v>
      </c>
      <c r="I56" t="s">
        <v>246</v>
      </c>
      <c r="J56" t="s">
        <v>178</v>
      </c>
      <c r="K56" t="s">
        <v>183</v>
      </c>
      <c r="L56">
        <v>30</v>
      </c>
      <c r="T56" t="str">
        <f>Attack[[#This Row],[服装]]&amp;Attack[[#This Row],[名前]]&amp;Attack[[#This Row],[レアリティ]]</f>
        <v>制服田中龍之介ICONIC</v>
      </c>
    </row>
    <row r="57" spans="1:20" x14ac:dyDescent="0.3">
      <c r="A57">
        <f>VLOOKUP(Attack[[#This Row],[No用]],SetNo[[No.用]:[vlookup 用]],2,FALSE)</f>
        <v>15</v>
      </c>
      <c r="B57" t="s">
        <v>149</v>
      </c>
      <c r="C57" t="s">
        <v>142</v>
      </c>
      <c r="D57" t="s">
        <v>28</v>
      </c>
      <c r="E57" t="s">
        <v>25</v>
      </c>
      <c r="F57" t="s">
        <v>136</v>
      </c>
      <c r="G57" t="s">
        <v>71</v>
      </c>
      <c r="H57">
        <v>1</v>
      </c>
      <c r="I57" t="s">
        <v>246</v>
      </c>
      <c r="J57" t="s">
        <v>179</v>
      </c>
      <c r="K57" t="s">
        <v>188</v>
      </c>
      <c r="L57">
        <v>29</v>
      </c>
      <c r="T57" t="str">
        <f>Attack[[#This Row],[服装]]&amp;Attack[[#This Row],[名前]]&amp;Attack[[#This Row],[レアリティ]]</f>
        <v>制服田中龍之介ICONIC</v>
      </c>
    </row>
    <row r="58" spans="1:20" x14ac:dyDescent="0.3">
      <c r="A58">
        <f>VLOOKUP(Attack[[#This Row],[No用]],SetNo[[No.用]:[vlookup 用]],2,FALSE)</f>
        <v>15</v>
      </c>
      <c r="B58" t="s">
        <v>149</v>
      </c>
      <c r="C58" t="s">
        <v>142</v>
      </c>
      <c r="D58" t="s">
        <v>28</v>
      </c>
      <c r="E58" t="s">
        <v>25</v>
      </c>
      <c r="F58" t="s">
        <v>136</v>
      </c>
      <c r="G58" t="s">
        <v>71</v>
      </c>
      <c r="H58">
        <v>1</v>
      </c>
      <c r="I58" t="s">
        <v>246</v>
      </c>
      <c r="J58" t="s">
        <v>283</v>
      </c>
      <c r="K58" t="s">
        <v>183</v>
      </c>
      <c r="L58">
        <v>33</v>
      </c>
      <c r="T58" t="str">
        <f>Attack[[#This Row],[服装]]&amp;Attack[[#This Row],[名前]]&amp;Attack[[#This Row],[レアリティ]]</f>
        <v>制服田中龍之介ICONIC</v>
      </c>
    </row>
    <row r="59" spans="1:20" x14ac:dyDescent="0.3">
      <c r="A59">
        <f>VLOOKUP(Attack[[#This Row],[No用]],SetNo[[No.用]:[vlookup 用]],2,FALSE)</f>
        <v>15</v>
      </c>
      <c r="B59" t="s">
        <v>149</v>
      </c>
      <c r="C59" t="s">
        <v>142</v>
      </c>
      <c r="D59" t="s">
        <v>28</v>
      </c>
      <c r="E59" t="s">
        <v>25</v>
      </c>
      <c r="F59" t="s">
        <v>136</v>
      </c>
      <c r="G59" t="s">
        <v>71</v>
      </c>
      <c r="H59">
        <v>1</v>
      </c>
      <c r="I59" t="s">
        <v>246</v>
      </c>
      <c r="J59" t="s">
        <v>193</v>
      </c>
      <c r="K59" t="s">
        <v>236</v>
      </c>
      <c r="L59">
        <v>37</v>
      </c>
      <c r="M59">
        <v>5</v>
      </c>
      <c r="N59">
        <v>45</v>
      </c>
      <c r="O59">
        <v>7</v>
      </c>
      <c r="T59" t="str">
        <f>Attack[[#This Row],[服装]]&amp;Attack[[#This Row],[名前]]&amp;Attack[[#This Row],[レアリティ]]</f>
        <v>制服田中龍之介ICONIC</v>
      </c>
    </row>
    <row r="60" spans="1:20" x14ac:dyDescent="0.3">
      <c r="A60">
        <f>VLOOKUP(Attack[[#This Row],[No用]],SetNo[[No.用]:[vlookup 用]],2,FALSE)</f>
        <v>16</v>
      </c>
      <c r="B60" t="s">
        <v>216</v>
      </c>
      <c r="C60" t="s">
        <v>143</v>
      </c>
      <c r="D60" t="s">
        <v>28</v>
      </c>
      <c r="E60" t="s">
        <v>25</v>
      </c>
      <c r="F60" t="s">
        <v>136</v>
      </c>
      <c r="G60" t="s">
        <v>71</v>
      </c>
      <c r="H60">
        <v>1</v>
      </c>
      <c r="I60" t="s">
        <v>246</v>
      </c>
      <c r="J60" t="s">
        <v>178</v>
      </c>
      <c r="K60" t="s">
        <v>172</v>
      </c>
      <c r="L60">
        <v>25</v>
      </c>
      <c r="T60" t="str">
        <f>Attack[[#This Row],[服装]]&amp;Attack[[#This Row],[名前]]&amp;Attack[[#This Row],[レアリティ]]</f>
        <v>ユニフォーム澤村大地ICONIC</v>
      </c>
    </row>
    <row r="61" spans="1:20" x14ac:dyDescent="0.3">
      <c r="A61">
        <f>VLOOKUP(Attack[[#This Row],[No用]],SetNo[[No.用]:[vlookup 用]],2,FALSE)</f>
        <v>16</v>
      </c>
      <c r="B61" t="s">
        <v>216</v>
      </c>
      <c r="C61" t="s">
        <v>143</v>
      </c>
      <c r="D61" t="s">
        <v>28</v>
      </c>
      <c r="E61" t="s">
        <v>25</v>
      </c>
      <c r="F61" t="s">
        <v>136</v>
      </c>
      <c r="G61" t="s">
        <v>71</v>
      </c>
      <c r="H61">
        <v>1</v>
      </c>
      <c r="I61" t="s">
        <v>246</v>
      </c>
      <c r="J61" t="s">
        <v>179</v>
      </c>
      <c r="K61" t="s">
        <v>172</v>
      </c>
      <c r="L61">
        <v>25</v>
      </c>
      <c r="T61" t="str">
        <f>Attack[[#This Row],[服装]]&amp;Attack[[#This Row],[名前]]&amp;Attack[[#This Row],[レアリティ]]</f>
        <v>ユニフォーム澤村大地ICONIC</v>
      </c>
    </row>
    <row r="62" spans="1:20" x14ac:dyDescent="0.3">
      <c r="A62">
        <f>VLOOKUP(Attack[[#This Row],[No用]],SetNo[[No.用]:[vlookup 用]],2,FALSE)</f>
        <v>16</v>
      </c>
      <c r="B62" t="s">
        <v>216</v>
      </c>
      <c r="C62" t="s">
        <v>143</v>
      </c>
      <c r="D62" t="s">
        <v>28</v>
      </c>
      <c r="E62" t="s">
        <v>25</v>
      </c>
      <c r="F62" t="s">
        <v>136</v>
      </c>
      <c r="G62" t="s">
        <v>71</v>
      </c>
      <c r="H62">
        <v>1</v>
      </c>
      <c r="I62" t="s">
        <v>246</v>
      </c>
      <c r="J62" t="s">
        <v>182</v>
      </c>
      <c r="K62" t="s">
        <v>172</v>
      </c>
      <c r="L62">
        <v>24</v>
      </c>
      <c r="T62" t="str">
        <f>Attack[[#This Row],[服装]]&amp;Attack[[#This Row],[名前]]&amp;Attack[[#This Row],[レアリティ]]</f>
        <v>ユニフォーム澤村大地ICONIC</v>
      </c>
    </row>
    <row r="63" spans="1:20" x14ac:dyDescent="0.3">
      <c r="A63">
        <f>VLOOKUP(Attack[[#This Row],[No用]],SetNo[[No.用]:[vlookup 用]],2,FALSE)</f>
        <v>17</v>
      </c>
      <c r="B63" t="s">
        <v>117</v>
      </c>
      <c r="C63" t="s">
        <v>143</v>
      </c>
      <c r="D63" t="s">
        <v>23</v>
      </c>
      <c r="E63" t="s">
        <v>25</v>
      </c>
      <c r="F63" t="s">
        <v>136</v>
      </c>
      <c r="G63" t="s">
        <v>71</v>
      </c>
      <c r="H63">
        <v>1</v>
      </c>
      <c r="I63" t="s">
        <v>246</v>
      </c>
      <c r="J63" t="s">
        <v>178</v>
      </c>
      <c r="K63" t="s">
        <v>172</v>
      </c>
      <c r="L63">
        <v>25</v>
      </c>
      <c r="T63" t="str">
        <f>Attack[[#This Row],[服装]]&amp;Attack[[#This Row],[名前]]&amp;Attack[[#This Row],[レアリティ]]</f>
        <v>プール掃除澤村大地ICONIC</v>
      </c>
    </row>
    <row r="64" spans="1:20" x14ac:dyDescent="0.3">
      <c r="A64">
        <f>VLOOKUP(Attack[[#This Row],[No用]],SetNo[[No.用]:[vlookup 用]],2,FALSE)</f>
        <v>17</v>
      </c>
      <c r="B64" t="s">
        <v>117</v>
      </c>
      <c r="C64" t="s">
        <v>143</v>
      </c>
      <c r="D64" t="s">
        <v>23</v>
      </c>
      <c r="E64" t="s">
        <v>25</v>
      </c>
      <c r="F64" t="s">
        <v>136</v>
      </c>
      <c r="G64" t="s">
        <v>71</v>
      </c>
      <c r="H64">
        <v>1</v>
      </c>
      <c r="I64" t="s">
        <v>246</v>
      </c>
      <c r="J64" t="s">
        <v>179</v>
      </c>
      <c r="K64" t="s">
        <v>172</v>
      </c>
      <c r="L64">
        <v>25</v>
      </c>
      <c r="T64" t="str">
        <f>Attack[[#This Row],[服装]]&amp;Attack[[#This Row],[名前]]&amp;Attack[[#This Row],[レアリティ]]</f>
        <v>プール掃除澤村大地ICONIC</v>
      </c>
    </row>
    <row r="65" spans="1:20" x14ac:dyDescent="0.3">
      <c r="A65">
        <f>VLOOKUP(Attack[[#This Row],[No用]],SetNo[[No.用]:[vlookup 用]],2,FALSE)</f>
        <v>17</v>
      </c>
      <c r="B65" t="s">
        <v>117</v>
      </c>
      <c r="C65" t="s">
        <v>143</v>
      </c>
      <c r="D65" t="s">
        <v>23</v>
      </c>
      <c r="E65" t="s">
        <v>25</v>
      </c>
      <c r="F65" t="s">
        <v>136</v>
      </c>
      <c r="G65" t="s">
        <v>71</v>
      </c>
      <c r="H65">
        <v>1</v>
      </c>
      <c r="I65" t="s">
        <v>246</v>
      </c>
      <c r="J65" t="s">
        <v>182</v>
      </c>
      <c r="K65" t="s">
        <v>172</v>
      </c>
      <c r="L65">
        <v>24</v>
      </c>
      <c r="T65" t="str">
        <f>Attack[[#This Row],[服装]]&amp;Attack[[#This Row],[名前]]&amp;Attack[[#This Row],[レアリティ]]</f>
        <v>プール掃除澤村大地ICONIC</v>
      </c>
    </row>
    <row r="66" spans="1:20" x14ac:dyDescent="0.3">
      <c r="A66">
        <f>VLOOKUP(Attack[[#This Row],[No用]],SetNo[[No.用]:[vlookup 用]],2,FALSE)</f>
        <v>18</v>
      </c>
      <c r="B66" t="s">
        <v>216</v>
      </c>
      <c r="C66" t="s">
        <v>144</v>
      </c>
      <c r="D66" t="s">
        <v>24</v>
      </c>
      <c r="E66" t="s">
        <v>31</v>
      </c>
      <c r="F66" t="s">
        <v>136</v>
      </c>
      <c r="G66" t="s">
        <v>71</v>
      </c>
      <c r="H66">
        <v>1</v>
      </c>
      <c r="I66" t="s">
        <v>246</v>
      </c>
      <c r="J66" t="s">
        <v>178</v>
      </c>
      <c r="K66" t="s">
        <v>172</v>
      </c>
      <c r="L66">
        <v>21</v>
      </c>
      <c r="T66" t="str">
        <f>Attack[[#This Row],[服装]]&amp;Attack[[#This Row],[名前]]&amp;Attack[[#This Row],[レアリティ]]</f>
        <v>ユニフォーム菅原考支ICONIC</v>
      </c>
    </row>
    <row r="67" spans="1:20" x14ac:dyDescent="0.3">
      <c r="A67">
        <f>VLOOKUP(Attack[[#This Row],[No用]],SetNo[[No.用]:[vlookup 用]],2,FALSE)</f>
        <v>18</v>
      </c>
      <c r="B67" t="s">
        <v>216</v>
      </c>
      <c r="C67" t="s">
        <v>144</v>
      </c>
      <c r="D67" t="s">
        <v>24</v>
      </c>
      <c r="E67" t="s">
        <v>31</v>
      </c>
      <c r="F67" t="s">
        <v>136</v>
      </c>
      <c r="G67" t="s">
        <v>71</v>
      </c>
      <c r="H67">
        <v>1</v>
      </c>
      <c r="I67" t="s">
        <v>246</v>
      </c>
      <c r="J67" t="s">
        <v>179</v>
      </c>
      <c r="K67" t="s">
        <v>172</v>
      </c>
      <c r="L67">
        <v>21</v>
      </c>
      <c r="T67" t="str">
        <f>Attack[[#This Row],[服装]]&amp;Attack[[#This Row],[名前]]&amp;Attack[[#This Row],[レアリティ]]</f>
        <v>ユニフォーム菅原考支ICONIC</v>
      </c>
    </row>
    <row r="68" spans="1:20" x14ac:dyDescent="0.3">
      <c r="A68">
        <f>VLOOKUP(Attack[[#This Row],[No用]],SetNo[[No.用]:[vlookup 用]],2,FALSE)</f>
        <v>18</v>
      </c>
      <c r="B68" t="s">
        <v>216</v>
      </c>
      <c r="C68" t="s">
        <v>144</v>
      </c>
      <c r="D68" t="s">
        <v>24</v>
      </c>
      <c r="E68" t="s">
        <v>31</v>
      </c>
      <c r="F68" t="s">
        <v>136</v>
      </c>
      <c r="G68" t="s">
        <v>71</v>
      </c>
      <c r="H68">
        <v>1</v>
      </c>
      <c r="I68" t="s">
        <v>246</v>
      </c>
      <c r="J68" t="s">
        <v>181</v>
      </c>
      <c r="K68" t="s">
        <v>172</v>
      </c>
      <c r="L68">
        <v>24</v>
      </c>
      <c r="T68" t="str">
        <f>Attack[[#This Row],[服装]]&amp;Attack[[#This Row],[名前]]&amp;Attack[[#This Row],[レアリティ]]</f>
        <v>ユニフォーム菅原考支ICONIC</v>
      </c>
    </row>
    <row r="69" spans="1:20" x14ac:dyDescent="0.3">
      <c r="A69">
        <f>VLOOKUP(Attack[[#This Row],[No用]],SetNo[[No.用]:[vlookup 用]],2,FALSE)</f>
        <v>18</v>
      </c>
      <c r="B69" t="s">
        <v>216</v>
      </c>
      <c r="C69" t="s">
        <v>144</v>
      </c>
      <c r="D69" t="s">
        <v>24</v>
      </c>
      <c r="E69" t="s">
        <v>31</v>
      </c>
      <c r="F69" t="s">
        <v>136</v>
      </c>
      <c r="G69" t="s">
        <v>71</v>
      </c>
      <c r="H69">
        <v>1</v>
      </c>
      <c r="I69" t="s">
        <v>246</v>
      </c>
      <c r="J69" t="s">
        <v>182</v>
      </c>
      <c r="K69" t="s">
        <v>172</v>
      </c>
      <c r="L69">
        <v>29</v>
      </c>
      <c r="T69" t="str">
        <f>Attack[[#This Row],[服装]]&amp;Attack[[#This Row],[名前]]&amp;Attack[[#This Row],[レアリティ]]</f>
        <v>ユニフォーム菅原考支ICONIC</v>
      </c>
    </row>
    <row r="70" spans="1:20" x14ac:dyDescent="0.3">
      <c r="A70">
        <f>VLOOKUP(Attack[[#This Row],[No用]],SetNo[[No.用]:[vlookup 用]],2,FALSE)</f>
        <v>19</v>
      </c>
      <c r="B70" t="s">
        <v>117</v>
      </c>
      <c r="C70" t="s">
        <v>144</v>
      </c>
      <c r="D70" t="s">
        <v>28</v>
      </c>
      <c r="E70" t="s">
        <v>31</v>
      </c>
      <c r="F70" t="s">
        <v>136</v>
      </c>
      <c r="G70" t="s">
        <v>71</v>
      </c>
      <c r="H70">
        <v>1</v>
      </c>
      <c r="I70" t="s">
        <v>246</v>
      </c>
      <c r="J70" t="s">
        <v>178</v>
      </c>
      <c r="K70" t="s">
        <v>172</v>
      </c>
      <c r="L70">
        <v>21</v>
      </c>
      <c r="T70" t="str">
        <f>Attack[[#This Row],[服装]]&amp;Attack[[#This Row],[名前]]&amp;Attack[[#This Row],[レアリティ]]</f>
        <v>プール掃除菅原考支ICONIC</v>
      </c>
    </row>
    <row r="71" spans="1:20" x14ac:dyDescent="0.3">
      <c r="A71">
        <f>VLOOKUP(Attack[[#This Row],[No用]],SetNo[[No.用]:[vlookup 用]],2,FALSE)</f>
        <v>19</v>
      </c>
      <c r="B71" t="s">
        <v>117</v>
      </c>
      <c r="C71" t="s">
        <v>144</v>
      </c>
      <c r="D71" t="s">
        <v>28</v>
      </c>
      <c r="E71" t="s">
        <v>31</v>
      </c>
      <c r="F71" t="s">
        <v>136</v>
      </c>
      <c r="G71" t="s">
        <v>71</v>
      </c>
      <c r="H71">
        <v>1</v>
      </c>
      <c r="I71" t="s">
        <v>246</v>
      </c>
      <c r="J71" t="s">
        <v>179</v>
      </c>
      <c r="K71" t="s">
        <v>172</v>
      </c>
      <c r="L71">
        <v>21</v>
      </c>
      <c r="T71" t="str">
        <f>Attack[[#This Row],[服装]]&amp;Attack[[#This Row],[名前]]&amp;Attack[[#This Row],[レアリティ]]</f>
        <v>プール掃除菅原考支ICONIC</v>
      </c>
    </row>
    <row r="72" spans="1:20" x14ac:dyDescent="0.3">
      <c r="A72">
        <f>VLOOKUP(Attack[[#This Row],[No用]],SetNo[[No.用]:[vlookup 用]],2,FALSE)</f>
        <v>19</v>
      </c>
      <c r="B72" t="s">
        <v>117</v>
      </c>
      <c r="C72" t="s">
        <v>144</v>
      </c>
      <c r="D72" t="s">
        <v>28</v>
      </c>
      <c r="E72" t="s">
        <v>31</v>
      </c>
      <c r="F72" t="s">
        <v>136</v>
      </c>
      <c r="G72" t="s">
        <v>71</v>
      </c>
      <c r="H72">
        <v>1</v>
      </c>
      <c r="I72" t="s">
        <v>246</v>
      </c>
      <c r="J72" t="s">
        <v>181</v>
      </c>
      <c r="K72" t="s">
        <v>172</v>
      </c>
      <c r="L72">
        <v>24</v>
      </c>
      <c r="T72" t="str">
        <f>Attack[[#This Row],[服装]]&amp;Attack[[#This Row],[名前]]&amp;Attack[[#This Row],[レアリティ]]</f>
        <v>プール掃除菅原考支ICONIC</v>
      </c>
    </row>
    <row r="73" spans="1:20" x14ac:dyDescent="0.3">
      <c r="A73">
        <f>VLOOKUP(Attack[[#This Row],[No用]],SetNo[[No.用]:[vlookup 用]],2,FALSE)</f>
        <v>19</v>
      </c>
      <c r="B73" t="s">
        <v>117</v>
      </c>
      <c r="C73" t="s">
        <v>144</v>
      </c>
      <c r="D73" t="s">
        <v>28</v>
      </c>
      <c r="E73" t="s">
        <v>31</v>
      </c>
      <c r="F73" t="s">
        <v>136</v>
      </c>
      <c r="G73" t="s">
        <v>71</v>
      </c>
      <c r="H73">
        <v>1</v>
      </c>
      <c r="I73" t="s">
        <v>246</v>
      </c>
      <c r="J73" t="s">
        <v>182</v>
      </c>
      <c r="K73" t="s">
        <v>172</v>
      </c>
      <c r="L73">
        <v>29</v>
      </c>
      <c r="T73" t="str">
        <f>Attack[[#This Row],[服装]]&amp;Attack[[#This Row],[名前]]&amp;Attack[[#This Row],[レアリティ]]</f>
        <v>プール掃除菅原考支ICONIC</v>
      </c>
    </row>
    <row r="74" spans="1:20" x14ac:dyDescent="0.3">
      <c r="A74">
        <f>VLOOKUP(Attack[[#This Row],[No用]],SetNo[[No.用]:[vlookup 用]],2,FALSE)</f>
        <v>20</v>
      </c>
      <c r="B74" t="s">
        <v>216</v>
      </c>
      <c r="C74" t="s">
        <v>145</v>
      </c>
      <c r="D74" t="s">
        <v>28</v>
      </c>
      <c r="E74" t="s">
        <v>25</v>
      </c>
      <c r="F74" t="s">
        <v>136</v>
      </c>
      <c r="G74" t="s">
        <v>71</v>
      </c>
      <c r="H74">
        <v>1</v>
      </c>
      <c r="I74" t="s">
        <v>246</v>
      </c>
      <c r="J74" t="s">
        <v>178</v>
      </c>
      <c r="K74" t="s">
        <v>183</v>
      </c>
      <c r="L74">
        <v>31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20</v>
      </c>
      <c r="B75" t="s">
        <v>216</v>
      </c>
      <c r="C75" t="s">
        <v>145</v>
      </c>
      <c r="D75" t="s">
        <v>28</v>
      </c>
      <c r="E75" t="s">
        <v>25</v>
      </c>
      <c r="F75" t="s">
        <v>136</v>
      </c>
      <c r="G75" t="s">
        <v>71</v>
      </c>
      <c r="H75">
        <v>1</v>
      </c>
      <c r="I75" t="s">
        <v>246</v>
      </c>
      <c r="J75" t="s">
        <v>179</v>
      </c>
      <c r="K75" t="s">
        <v>172</v>
      </c>
      <c r="L75">
        <v>23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20</v>
      </c>
      <c r="B76" t="s">
        <v>216</v>
      </c>
      <c r="C76" t="s">
        <v>145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246</v>
      </c>
      <c r="J76" t="s">
        <v>180</v>
      </c>
      <c r="K76" t="s">
        <v>183</v>
      </c>
      <c r="L76">
        <v>31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216</v>
      </c>
      <c r="C77" t="s">
        <v>145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246</v>
      </c>
      <c r="J77" t="s">
        <v>181</v>
      </c>
      <c r="K77" t="s">
        <v>172</v>
      </c>
      <c r="L77">
        <v>23</v>
      </c>
      <c r="T77" t="str">
        <f>Attack[[#This Row],[服装]]&amp;Attack[[#This Row],[名前]]&amp;Attack[[#This Row],[レアリティ]]</f>
        <v>ユニフォーム東峰旭ICONIC</v>
      </c>
    </row>
    <row r="78" spans="1:20" x14ac:dyDescent="0.3">
      <c r="A78">
        <f>VLOOKUP(Attack[[#This Row],[No用]],SetNo[[No.用]:[vlookup 用]],2,FALSE)</f>
        <v>20</v>
      </c>
      <c r="B78" t="s">
        <v>216</v>
      </c>
      <c r="C78" t="s">
        <v>145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246</v>
      </c>
      <c r="J78" t="s">
        <v>193</v>
      </c>
      <c r="K78" t="s">
        <v>236</v>
      </c>
      <c r="L78">
        <v>41</v>
      </c>
      <c r="N78">
        <v>51</v>
      </c>
      <c r="T78" t="str">
        <f>Attack[[#This Row],[服装]]&amp;Attack[[#This Row],[名前]]&amp;Attack[[#This Row],[レアリティ]]</f>
        <v>ユニフォーム東峰旭ICONIC</v>
      </c>
    </row>
    <row r="79" spans="1:20" x14ac:dyDescent="0.3">
      <c r="A79">
        <f>VLOOKUP(Attack[[#This Row],[No用]],SetNo[[No.用]:[vlookup 用]],2,FALSE)</f>
        <v>20</v>
      </c>
      <c r="B79" t="s">
        <v>216</v>
      </c>
      <c r="C79" t="s">
        <v>145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246</v>
      </c>
      <c r="J79" t="s">
        <v>193</v>
      </c>
      <c r="K79" t="s">
        <v>236</v>
      </c>
      <c r="L79">
        <v>41</v>
      </c>
      <c r="T79" t="str">
        <f>Attack[[#This Row],[服装]]&amp;Attack[[#This Row],[名前]]&amp;Attack[[#This Row],[レアリティ]]</f>
        <v>ユニフォーム東峰旭ICONIC</v>
      </c>
    </row>
    <row r="80" spans="1:20" x14ac:dyDescent="0.3">
      <c r="A80">
        <f>VLOOKUP(Attack[[#This Row],[No用]],SetNo[[No.用]:[vlookup 用]],2,FALSE)</f>
        <v>20</v>
      </c>
      <c r="B80" t="s">
        <v>216</v>
      </c>
      <c r="C80" t="s">
        <v>145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246</v>
      </c>
      <c r="J80" t="s">
        <v>182</v>
      </c>
      <c r="K80" t="s">
        <v>172</v>
      </c>
      <c r="L80">
        <v>21</v>
      </c>
      <c r="T80" t="str">
        <f>Attack[[#This Row],[服装]]&amp;Attack[[#This Row],[名前]]&amp;Attack[[#This Row],[レアリティ]]</f>
        <v>ユニフォーム東峰旭ICONIC</v>
      </c>
    </row>
    <row r="81" spans="1:20" x14ac:dyDescent="0.3">
      <c r="A81">
        <f>VLOOKUP(Attack[[#This Row],[No用]],SetNo[[No.用]:[vlookup 用]],2,FALSE)</f>
        <v>21</v>
      </c>
      <c r="B81" t="s">
        <v>117</v>
      </c>
      <c r="C81" t="s">
        <v>145</v>
      </c>
      <c r="D81" t="s">
        <v>23</v>
      </c>
      <c r="E81" t="s">
        <v>25</v>
      </c>
      <c r="F81" t="s">
        <v>136</v>
      </c>
      <c r="G81" t="s">
        <v>71</v>
      </c>
      <c r="H81">
        <v>1</v>
      </c>
      <c r="I81" t="s">
        <v>246</v>
      </c>
      <c r="J81" t="s">
        <v>178</v>
      </c>
      <c r="K81" t="s">
        <v>183</v>
      </c>
      <c r="L81">
        <v>29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117</v>
      </c>
      <c r="C82" t="s">
        <v>145</v>
      </c>
      <c r="D82" t="s">
        <v>23</v>
      </c>
      <c r="E82" t="s">
        <v>25</v>
      </c>
      <c r="F82" t="s">
        <v>136</v>
      </c>
      <c r="G82" t="s">
        <v>71</v>
      </c>
      <c r="H82">
        <v>1</v>
      </c>
      <c r="I82" t="s">
        <v>246</v>
      </c>
      <c r="J82" t="s">
        <v>179</v>
      </c>
      <c r="K82" t="s">
        <v>172</v>
      </c>
      <c r="L82">
        <v>21</v>
      </c>
      <c r="T82" t="str">
        <f>Attack[[#This Row],[服装]]&amp;Attack[[#This Row],[名前]]&amp;Attack[[#This Row],[レアリティ]]</f>
        <v>プール掃除東峰旭ICONIC</v>
      </c>
    </row>
    <row r="83" spans="1:20" x14ac:dyDescent="0.3">
      <c r="A83">
        <f>VLOOKUP(Attack[[#This Row],[No用]],SetNo[[No.用]:[vlookup 用]],2,FALSE)</f>
        <v>21</v>
      </c>
      <c r="B83" t="s">
        <v>117</v>
      </c>
      <c r="C83" t="s">
        <v>145</v>
      </c>
      <c r="D83" t="s">
        <v>23</v>
      </c>
      <c r="E83" t="s">
        <v>25</v>
      </c>
      <c r="F83" t="s">
        <v>136</v>
      </c>
      <c r="G83" t="s">
        <v>71</v>
      </c>
      <c r="H83">
        <v>1</v>
      </c>
      <c r="I83" t="s">
        <v>246</v>
      </c>
      <c r="J83" t="s">
        <v>180</v>
      </c>
      <c r="K83" t="s">
        <v>183</v>
      </c>
      <c r="L83">
        <v>29</v>
      </c>
      <c r="T83" t="str">
        <f>Attack[[#This Row],[服装]]&amp;Attack[[#This Row],[名前]]&amp;Attack[[#This Row],[レアリティ]]</f>
        <v>プール掃除東峰旭ICONIC</v>
      </c>
    </row>
    <row r="84" spans="1:20" x14ac:dyDescent="0.3">
      <c r="A84">
        <f>VLOOKUP(Attack[[#This Row],[No用]],SetNo[[No.用]:[vlookup 用]],2,FALSE)</f>
        <v>21</v>
      </c>
      <c r="B84" t="s">
        <v>117</v>
      </c>
      <c r="C84" t="s">
        <v>145</v>
      </c>
      <c r="D84" t="s">
        <v>23</v>
      </c>
      <c r="E84" t="s">
        <v>25</v>
      </c>
      <c r="F84" t="s">
        <v>136</v>
      </c>
      <c r="G84" t="s">
        <v>71</v>
      </c>
      <c r="H84">
        <v>1</v>
      </c>
      <c r="I84" t="s">
        <v>246</v>
      </c>
      <c r="J84" t="s">
        <v>181</v>
      </c>
      <c r="K84" t="s">
        <v>172</v>
      </c>
      <c r="L84">
        <v>21</v>
      </c>
      <c r="T84" t="str">
        <f>Attack[[#This Row],[服装]]&amp;Attack[[#This Row],[名前]]&amp;Attack[[#This Row],[レアリティ]]</f>
        <v>プール掃除東峰旭ICONIC</v>
      </c>
    </row>
    <row r="85" spans="1:20" x14ac:dyDescent="0.3">
      <c r="A85">
        <f>VLOOKUP(Attack[[#This Row],[No用]],SetNo[[No.用]:[vlookup 用]],2,FALSE)</f>
        <v>21</v>
      </c>
      <c r="B85" t="s">
        <v>117</v>
      </c>
      <c r="C85" t="s">
        <v>145</v>
      </c>
      <c r="D85" t="s">
        <v>23</v>
      </c>
      <c r="E85" t="s">
        <v>25</v>
      </c>
      <c r="F85" t="s">
        <v>136</v>
      </c>
      <c r="G85" t="s">
        <v>71</v>
      </c>
      <c r="H85">
        <v>1</v>
      </c>
      <c r="I85" t="s">
        <v>246</v>
      </c>
      <c r="J85" t="s">
        <v>182</v>
      </c>
      <c r="K85" t="s">
        <v>172</v>
      </c>
      <c r="L85">
        <v>19</v>
      </c>
      <c r="T85" t="str">
        <f>Attack[[#This Row],[服装]]&amp;Attack[[#This Row],[名前]]&amp;Attack[[#This Row],[レアリティ]]</f>
        <v>プール掃除東峰旭ICONIC</v>
      </c>
    </row>
    <row r="86" spans="1:20" x14ac:dyDescent="0.3">
      <c r="A86">
        <f>VLOOKUP(Attack[[#This Row],[No用]],SetNo[[No.用]:[vlookup 用]],2,FALSE)</f>
        <v>22</v>
      </c>
      <c r="B86" t="s">
        <v>216</v>
      </c>
      <c r="C86" t="s">
        <v>145</v>
      </c>
      <c r="D86" t="s">
        <v>28</v>
      </c>
      <c r="E86" t="s">
        <v>25</v>
      </c>
      <c r="F86" t="s">
        <v>136</v>
      </c>
      <c r="G86" t="s">
        <v>229</v>
      </c>
      <c r="H86">
        <v>1</v>
      </c>
      <c r="I86" t="s">
        <v>246</v>
      </c>
      <c r="J86" t="s">
        <v>178</v>
      </c>
      <c r="K86" t="s">
        <v>183</v>
      </c>
      <c r="L86">
        <v>31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22</v>
      </c>
      <c r="B87" t="s">
        <v>216</v>
      </c>
      <c r="C87" t="s">
        <v>145</v>
      </c>
      <c r="D87" t="s">
        <v>28</v>
      </c>
      <c r="E87" t="s">
        <v>25</v>
      </c>
      <c r="F87" t="s">
        <v>136</v>
      </c>
      <c r="G87" t="s">
        <v>229</v>
      </c>
      <c r="H87">
        <v>1</v>
      </c>
      <c r="I87" t="s">
        <v>246</v>
      </c>
      <c r="J87" t="s">
        <v>179</v>
      </c>
      <c r="K87" t="s">
        <v>172</v>
      </c>
      <c r="L87">
        <v>23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22</v>
      </c>
      <c r="B88" t="s">
        <v>216</v>
      </c>
      <c r="C88" t="s">
        <v>145</v>
      </c>
      <c r="D88" t="s">
        <v>28</v>
      </c>
      <c r="E88" t="s">
        <v>25</v>
      </c>
      <c r="F88" t="s">
        <v>136</v>
      </c>
      <c r="G88" t="s">
        <v>229</v>
      </c>
      <c r="H88">
        <v>1</v>
      </c>
      <c r="I88" t="s">
        <v>246</v>
      </c>
      <c r="J88" t="s">
        <v>180</v>
      </c>
      <c r="K88" t="s">
        <v>183</v>
      </c>
      <c r="L88">
        <v>31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216</v>
      </c>
      <c r="C89" t="s">
        <v>145</v>
      </c>
      <c r="D89" t="s">
        <v>28</v>
      </c>
      <c r="E89" t="s">
        <v>25</v>
      </c>
      <c r="F89" t="s">
        <v>136</v>
      </c>
      <c r="G89" t="s">
        <v>229</v>
      </c>
      <c r="H89">
        <v>1</v>
      </c>
      <c r="I89" t="s">
        <v>246</v>
      </c>
      <c r="J89" t="s">
        <v>181</v>
      </c>
      <c r="K89" t="s">
        <v>172</v>
      </c>
      <c r="L89">
        <v>23</v>
      </c>
      <c r="T89" t="str">
        <f>Attack[[#This Row],[服装]]&amp;Attack[[#This Row],[名前]]&amp;Attack[[#This Row],[レアリティ]]</f>
        <v>ユニフォーム東峰旭YELL</v>
      </c>
    </row>
    <row r="90" spans="1:20" x14ac:dyDescent="0.3">
      <c r="A90">
        <f>VLOOKUP(Attack[[#This Row],[No用]],SetNo[[No.用]:[vlookup 用]],2,FALSE)</f>
        <v>22</v>
      </c>
      <c r="B90" t="s">
        <v>216</v>
      </c>
      <c r="C90" t="s">
        <v>145</v>
      </c>
      <c r="D90" t="s">
        <v>28</v>
      </c>
      <c r="E90" t="s">
        <v>25</v>
      </c>
      <c r="F90" t="s">
        <v>136</v>
      </c>
      <c r="G90" t="s">
        <v>229</v>
      </c>
      <c r="H90">
        <v>1</v>
      </c>
      <c r="I90" t="s">
        <v>246</v>
      </c>
      <c r="J90" t="s">
        <v>193</v>
      </c>
      <c r="K90" t="s">
        <v>236</v>
      </c>
      <c r="L90">
        <v>41</v>
      </c>
      <c r="N90">
        <v>51</v>
      </c>
      <c r="T90" t="str">
        <f>Attack[[#This Row],[服装]]&amp;Attack[[#This Row],[名前]]&amp;Attack[[#This Row],[レアリティ]]</f>
        <v>ユニフォーム東峰旭YELL</v>
      </c>
    </row>
    <row r="91" spans="1:20" x14ac:dyDescent="0.3">
      <c r="A91">
        <f>VLOOKUP(Attack[[#This Row],[No用]],SetNo[[No.用]:[vlookup 用]],2,FALSE)</f>
        <v>22</v>
      </c>
      <c r="B91" t="s">
        <v>216</v>
      </c>
      <c r="C91" t="s">
        <v>145</v>
      </c>
      <c r="D91" t="s">
        <v>28</v>
      </c>
      <c r="E91" t="s">
        <v>25</v>
      </c>
      <c r="F91" t="s">
        <v>136</v>
      </c>
      <c r="G91" t="s">
        <v>229</v>
      </c>
      <c r="H91">
        <v>1</v>
      </c>
      <c r="I91" t="s">
        <v>246</v>
      </c>
      <c r="J91" t="s">
        <v>193</v>
      </c>
      <c r="K91" t="s">
        <v>236</v>
      </c>
      <c r="L91">
        <v>41</v>
      </c>
      <c r="T91" t="str">
        <f>Attack[[#This Row],[服装]]&amp;Attack[[#This Row],[名前]]&amp;Attack[[#This Row],[レアリティ]]</f>
        <v>ユニフォーム東峰旭YELL</v>
      </c>
    </row>
    <row r="92" spans="1:20" x14ac:dyDescent="0.3">
      <c r="A92">
        <f>VLOOKUP(Attack[[#This Row],[No用]],SetNo[[No.用]:[vlookup 用]],2,FALSE)</f>
        <v>22</v>
      </c>
      <c r="B92" t="s">
        <v>216</v>
      </c>
      <c r="C92" t="s">
        <v>145</v>
      </c>
      <c r="D92" t="s">
        <v>28</v>
      </c>
      <c r="E92" t="s">
        <v>25</v>
      </c>
      <c r="F92" t="s">
        <v>136</v>
      </c>
      <c r="G92" t="s">
        <v>229</v>
      </c>
      <c r="H92">
        <v>1</v>
      </c>
      <c r="I92" t="s">
        <v>246</v>
      </c>
      <c r="J92" t="s">
        <v>182</v>
      </c>
      <c r="K92" t="s">
        <v>172</v>
      </c>
      <c r="L92">
        <v>21</v>
      </c>
      <c r="T92" t="str">
        <f>Attack[[#This Row],[服装]]&amp;Attack[[#This Row],[名前]]&amp;Attack[[#This Row],[レアリティ]]</f>
        <v>ユニフォーム東峰旭YELL</v>
      </c>
    </row>
    <row r="93" spans="1:20" x14ac:dyDescent="0.3">
      <c r="A93">
        <f>VLOOKUP(Attack[[#This Row],[No用]],SetNo[[No.用]:[vlookup 用]],2,FALSE)</f>
        <v>23</v>
      </c>
      <c r="B93" t="s">
        <v>216</v>
      </c>
      <c r="C93" t="s">
        <v>146</v>
      </c>
      <c r="D93" t="s">
        <v>24</v>
      </c>
      <c r="E93" t="s">
        <v>25</v>
      </c>
      <c r="F93" t="s">
        <v>136</v>
      </c>
      <c r="G93" t="s">
        <v>71</v>
      </c>
      <c r="H93">
        <v>1</v>
      </c>
      <c r="I93" t="s">
        <v>246</v>
      </c>
      <c r="J93" t="s">
        <v>178</v>
      </c>
      <c r="K93" t="s">
        <v>188</v>
      </c>
      <c r="L93">
        <v>22</v>
      </c>
      <c r="T93" t="str">
        <f>Attack[[#This Row],[服装]]&amp;Attack[[#This Row],[名前]]&amp;Attack[[#This Row],[レアリティ]]</f>
        <v>ユニフォーム縁下力ICONIC</v>
      </c>
    </row>
    <row r="94" spans="1:20" x14ac:dyDescent="0.3">
      <c r="A94">
        <f>VLOOKUP(Attack[[#This Row],[No用]],SetNo[[No.用]:[vlookup 用]],2,FALSE)</f>
        <v>23</v>
      </c>
      <c r="B94" t="s">
        <v>216</v>
      </c>
      <c r="C94" t="s">
        <v>146</v>
      </c>
      <c r="D94" t="s">
        <v>24</v>
      </c>
      <c r="E94" t="s">
        <v>25</v>
      </c>
      <c r="F94" t="s">
        <v>136</v>
      </c>
      <c r="G94" t="s">
        <v>71</v>
      </c>
      <c r="H94">
        <v>1</v>
      </c>
      <c r="I94" t="s">
        <v>246</v>
      </c>
      <c r="J94" t="s">
        <v>179</v>
      </c>
      <c r="K94" t="s">
        <v>172</v>
      </c>
      <c r="L94">
        <v>22</v>
      </c>
      <c r="T94" t="str">
        <f>Attack[[#This Row],[服装]]&amp;Attack[[#This Row],[名前]]&amp;Attack[[#This Row],[レアリティ]]</f>
        <v>ユニフォーム縁下力ICONIC</v>
      </c>
    </row>
    <row r="95" spans="1:20" x14ac:dyDescent="0.3">
      <c r="A95">
        <f>VLOOKUP(Attack[[#This Row],[No用]],SetNo[[No.用]:[vlookup 用]],2,FALSE)</f>
        <v>24</v>
      </c>
      <c r="B95" t="s">
        <v>400</v>
      </c>
      <c r="C95" t="s">
        <v>146</v>
      </c>
      <c r="D95" t="s">
        <v>28</v>
      </c>
      <c r="E95" t="s">
        <v>25</v>
      </c>
      <c r="F95" t="s">
        <v>136</v>
      </c>
      <c r="G95" t="s">
        <v>71</v>
      </c>
      <c r="H95">
        <v>1</v>
      </c>
      <c r="I95" t="s">
        <v>246</v>
      </c>
      <c r="J95" s="3" t="s">
        <v>178</v>
      </c>
      <c r="K95" s="3" t="s">
        <v>188</v>
      </c>
      <c r="L95">
        <v>22</v>
      </c>
      <c r="T95" t="str">
        <f>Attack[[#This Row],[服装]]&amp;Attack[[#This Row],[名前]]&amp;Attack[[#This Row],[レアリティ]]</f>
        <v>探偵縁下力ICONIC</v>
      </c>
    </row>
    <row r="96" spans="1:20" x14ac:dyDescent="0.3">
      <c r="A96">
        <f>VLOOKUP(Attack[[#This Row],[No用]],SetNo[[No.用]:[vlookup 用]],2,FALSE)</f>
        <v>24</v>
      </c>
      <c r="B96" t="s">
        <v>400</v>
      </c>
      <c r="C96" t="s">
        <v>146</v>
      </c>
      <c r="D96" t="s">
        <v>28</v>
      </c>
      <c r="E96" t="s">
        <v>25</v>
      </c>
      <c r="F96" t="s">
        <v>136</v>
      </c>
      <c r="G96" t="s">
        <v>71</v>
      </c>
      <c r="H96">
        <v>1</v>
      </c>
      <c r="I96" t="s">
        <v>246</v>
      </c>
      <c r="J96" s="3" t="s">
        <v>179</v>
      </c>
      <c r="K96" s="3" t="s">
        <v>188</v>
      </c>
      <c r="L96">
        <v>25</v>
      </c>
      <c r="T96" t="str">
        <f>Attack[[#This Row],[服装]]&amp;Attack[[#This Row],[名前]]&amp;Attack[[#This Row],[レアリティ]]</f>
        <v>探偵縁下力ICONIC</v>
      </c>
    </row>
    <row r="97" spans="1:20" x14ac:dyDescent="0.3">
      <c r="A97">
        <f>VLOOKUP(Attack[[#This Row],[No用]],SetNo[[No.用]:[vlookup 用]],2,FALSE)</f>
        <v>24</v>
      </c>
      <c r="B97" t="s">
        <v>400</v>
      </c>
      <c r="C97" t="s">
        <v>146</v>
      </c>
      <c r="D97" t="s">
        <v>28</v>
      </c>
      <c r="E97" t="s">
        <v>25</v>
      </c>
      <c r="F97" t="s">
        <v>136</v>
      </c>
      <c r="G97" t="s">
        <v>71</v>
      </c>
      <c r="H97">
        <v>1</v>
      </c>
      <c r="I97" t="s">
        <v>246</v>
      </c>
      <c r="J97" s="3" t="s">
        <v>181</v>
      </c>
      <c r="K97" s="3" t="s">
        <v>183</v>
      </c>
      <c r="L97">
        <v>28</v>
      </c>
      <c r="T97" t="str">
        <f>Attack[[#This Row],[服装]]&amp;Attack[[#This Row],[名前]]&amp;Attack[[#This Row],[レアリティ]]</f>
        <v>探偵縁下力ICONIC</v>
      </c>
    </row>
    <row r="98" spans="1:20" x14ac:dyDescent="0.3">
      <c r="A98">
        <f>VLOOKUP(Attack[[#This Row],[No用]],SetNo[[No.用]:[vlookup 用]],2,FALSE)</f>
        <v>24</v>
      </c>
      <c r="B98" t="s">
        <v>400</v>
      </c>
      <c r="C98" t="s">
        <v>146</v>
      </c>
      <c r="D98" t="s">
        <v>28</v>
      </c>
      <c r="E98" t="s">
        <v>25</v>
      </c>
      <c r="F98" t="s">
        <v>136</v>
      </c>
      <c r="G98" t="s">
        <v>71</v>
      </c>
      <c r="H98">
        <v>1</v>
      </c>
      <c r="I98" t="s">
        <v>246</v>
      </c>
      <c r="J98" s="3" t="s">
        <v>193</v>
      </c>
      <c r="K98" s="3" t="s">
        <v>236</v>
      </c>
      <c r="L98">
        <v>42</v>
      </c>
      <c r="N98">
        <v>52</v>
      </c>
      <c r="T98" t="str">
        <f>Attack[[#This Row],[服装]]&amp;Attack[[#This Row],[名前]]&amp;Attack[[#This Row],[レアリティ]]</f>
        <v>探偵縁下力ICONIC</v>
      </c>
    </row>
    <row r="99" spans="1:20" x14ac:dyDescent="0.3">
      <c r="A99">
        <f>VLOOKUP(Attack[[#This Row],[No用]],SetNo[[No.用]:[vlookup 用]],2,FALSE)</f>
        <v>25</v>
      </c>
      <c r="B99" t="s">
        <v>216</v>
      </c>
      <c r="C99" t="s">
        <v>147</v>
      </c>
      <c r="D99" t="s">
        <v>24</v>
      </c>
      <c r="E99" t="s">
        <v>25</v>
      </c>
      <c r="F99" t="s">
        <v>136</v>
      </c>
      <c r="G99" t="s">
        <v>71</v>
      </c>
      <c r="H99">
        <v>1</v>
      </c>
      <c r="I99" t="s">
        <v>246</v>
      </c>
      <c r="J99" t="s">
        <v>178</v>
      </c>
      <c r="K99" t="s">
        <v>183</v>
      </c>
      <c r="L99">
        <v>28</v>
      </c>
      <c r="T99" t="str">
        <f>Attack[[#This Row],[服装]]&amp;Attack[[#This Row],[名前]]&amp;Attack[[#This Row],[レアリティ]]</f>
        <v>ユニフォーム木下久志ICONIC</v>
      </c>
    </row>
    <row r="100" spans="1:20" x14ac:dyDescent="0.3">
      <c r="A100">
        <f>VLOOKUP(Attack[[#This Row],[No用]],SetNo[[No.用]:[vlookup 用]],2,FALSE)</f>
        <v>25</v>
      </c>
      <c r="B100" t="s">
        <v>216</v>
      </c>
      <c r="C100" t="s">
        <v>147</v>
      </c>
      <c r="D100" t="s">
        <v>24</v>
      </c>
      <c r="E100" t="s">
        <v>25</v>
      </c>
      <c r="F100" t="s">
        <v>136</v>
      </c>
      <c r="G100" t="s">
        <v>71</v>
      </c>
      <c r="H100">
        <v>1</v>
      </c>
      <c r="I100" t="s">
        <v>246</v>
      </c>
      <c r="J100" t="s">
        <v>179</v>
      </c>
      <c r="K100" t="s">
        <v>172</v>
      </c>
      <c r="L100">
        <v>22</v>
      </c>
      <c r="T100" t="str">
        <f>Attack[[#This Row],[服装]]&amp;Attack[[#This Row],[名前]]&amp;Attack[[#This Row],[レアリティ]]</f>
        <v>ユニフォーム木下久志ICONIC</v>
      </c>
    </row>
    <row r="101" spans="1:20" x14ac:dyDescent="0.3">
      <c r="A101">
        <f>VLOOKUP(Attack[[#This Row],[No用]],SetNo[[No.用]:[vlookup 用]],2,FALSE)</f>
        <v>25</v>
      </c>
      <c r="B101" t="s">
        <v>216</v>
      </c>
      <c r="C101" t="s">
        <v>147</v>
      </c>
      <c r="D101" t="s">
        <v>24</v>
      </c>
      <c r="E101" t="s">
        <v>25</v>
      </c>
      <c r="F101" t="s">
        <v>136</v>
      </c>
      <c r="G101" t="s">
        <v>71</v>
      </c>
      <c r="H101">
        <v>1</v>
      </c>
      <c r="I101" t="s">
        <v>246</v>
      </c>
      <c r="J101" t="s">
        <v>181</v>
      </c>
      <c r="K101" t="s">
        <v>183</v>
      </c>
      <c r="L101">
        <v>28</v>
      </c>
      <c r="T101" t="str">
        <f>Attack[[#This Row],[服装]]&amp;Attack[[#This Row],[名前]]&amp;Attack[[#This Row],[レアリティ]]</f>
        <v>ユニフォーム木下久志ICONIC</v>
      </c>
    </row>
    <row r="102" spans="1:20" x14ac:dyDescent="0.3">
      <c r="A102">
        <f>VLOOKUP(Attack[[#This Row],[No用]],SetNo[[No.用]:[vlookup 用]],2,FALSE)</f>
        <v>25</v>
      </c>
      <c r="B102" t="s">
        <v>216</v>
      </c>
      <c r="C102" t="s">
        <v>147</v>
      </c>
      <c r="D102" t="s">
        <v>24</v>
      </c>
      <c r="E102" t="s">
        <v>25</v>
      </c>
      <c r="F102" t="s">
        <v>136</v>
      </c>
      <c r="G102" t="s">
        <v>71</v>
      </c>
      <c r="H102">
        <v>1</v>
      </c>
      <c r="I102" t="s">
        <v>246</v>
      </c>
      <c r="J102" t="s">
        <v>182</v>
      </c>
      <c r="K102" t="s">
        <v>172</v>
      </c>
      <c r="L102">
        <v>24</v>
      </c>
      <c r="T102" t="str">
        <f>Attack[[#This Row],[服装]]&amp;Attack[[#This Row],[名前]]&amp;Attack[[#This Row],[レアリティ]]</f>
        <v>ユニフォーム木下久志ICONIC</v>
      </c>
    </row>
    <row r="103" spans="1:20" x14ac:dyDescent="0.3">
      <c r="A103">
        <f>VLOOKUP(Attack[[#This Row],[No用]],SetNo[[No.用]:[vlookup 用]],2,FALSE)</f>
        <v>26</v>
      </c>
      <c r="B103" t="s">
        <v>216</v>
      </c>
      <c r="C103" t="s">
        <v>148</v>
      </c>
      <c r="D103" t="s">
        <v>24</v>
      </c>
      <c r="E103" t="s">
        <v>26</v>
      </c>
      <c r="F103" t="s">
        <v>136</v>
      </c>
      <c r="G103" t="s">
        <v>71</v>
      </c>
      <c r="H103">
        <v>1</v>
      </c>
      <c r="I103" t="s">
        <v>246</v>
      </c>
      <c r="J103" t="s">
        <v>178</v>
      </c>
      <c r="K103" t="s">
        <v>172</v>
      </c>
      <c r="L103">
        <v>24</v>
      </c>
      <c r="T103" t="str">
        <f>Attack[[#This Row],[服装]]&amp;Attack[[#This Row],[名前]]&amp;Attack[[#This Row],[レアリティ]]</f>
        <v>ユニフォーム成田一仁ICONIC</v>
      </c>
    </row>
    <row r="104" spans="1:20" x14ac:dyDescent="0.3">
      <c r="A104">
        <f>VLOOKUP(Attack[[#This Row],[No用]],SetNo[[No.用]:[vlookup 用]],2,FALSE)</f>
        <v>26</v>
      </c>
      <c r="B104" t="s">
        <v>216</v>
      </c>
      <c r="C104" t="s">
        <v>148</v>
      </c>
      <c r="D104" t="s">
        <v>24</v>
      </c>
      <c r="E104" t="s">
        <v>26</v>
      </c>
      <c r="F104" t="s">
        <v>136</v>
      </c>
      <c r="G104" t="s">
        <v>71</v>
      </c>
      <c r="H104">
        <v>1</v>
      </c>
      <c r="I104" t="s">
        <v>246</v>
      </c>
      <c r="J104" t="s">
        <v>179</v>
      </c>
      <c r="K104" t="s">
        <v>172</v>
      </c>
      <c r="L104">
        <v>21</v>
      </c>
      <c r="T104" t="str">
        <f>Attack[[#This Row],[服装]]&amp;Attack[[#This Row],[名前]]&amp;Attack[[#This Row],[レアリティ]]</f>
        <v>ユニフォーム成田一仁ICONIC</v>
      </c>
    </row>
    <row r="105" spans="1:20" x14ac:dyDescent="0.3">
      <c r="A105">
        <f>VLOOKUP(Attack[[#This Row],[No用]],SetNo[[No.用]:[vlookup 用]],2,FALSE)</f>
        <v>26</v>
      </c>
      <c r="B105" t="s">
        <v>216</v>
      </c>
      <c r="C105" t="s">
        <v>148</v>
      </c>
      <c r="D105" t="s">
        <v>24</v>
      </c>
      <c r="E105" t="s">
        <v>26</v>
      </c>
      <c r="F105" t="s">
        <v>136</v>
      </c>
      <c r="G105" t="s">
        <v>71</v>
      </c>
      <c r="H105">
        <v>1</v>
      </c>
      <c r="I105" t="s">
        <v>246</v>
      </c>
      <c r="J105" t="s">
        <v>182</v>
      </c>
      <c r="K105" t="s">
        <v>172</v>
      </c>
      <c r="L105">
        <v>21</v>
      </c>
      <c r="T105" t="str">
        <f>Attack[[#This Row],[服装]]&amp;Attack[[#This Row],[名前]]&amp;Attack[[#This Row],[レアリティ]]</f>
        <v>ユニフォーム成田一仁ICONIC</v>
      </c>
    </row>
    <row r="106" spans="1:20" x14ac:dyDescent="0.3">
      <c r="A106">
        <f>VLOOKUP(Attack[[#This Row],[No用]],SetNo[[No.用]:[vlookup 用]],2,FALSE)</f>
        <v>26</v>
      </c>
      <c r="B106" t="s">
        <v>216</v>
      </c>
      <c r="C106" t="s">
        <v>148</v>
      </c>
      <c r="D106" t="s">
        <v>24</v>
      </c>
      <c r="E106" t="s">
        <v>26</v>
      </c>
      <c r="F106" t="s">
        <v>136</v>
      </c>
      <c r="G106" t="s">
        <v>71</v>
      </c>
      <c r="H106">
        <v>1</v>
      </c>
      <c r="I106" t="s">
        <v>246</v>
      </c>
      <c r="J106" t="s">
        <v>181</v>
      </c>
      <c r="K106" t="s">
        <v>236</v>
      </c>
      <c r="L106">
        <v>39</v>
      </c>
      <c r="M106">
        <v>5</v>
      </c>
      <c r="N106">
        <v>49</v>
      </c>
      <c r="O106">
        <v>7</v>
      </c>
      <c r="T106" t="str">
        <f>Attack[[#This Row],[服装]]&amp;Attack[[#This Row],[名前]]&amp;Attack[[#This Row],[レアリティ]]</f>
        <v>ユニフォーム成田一仁ICONIC</v>
      </c>
    </row>
    <row r="107" spans="1:20" x14ac:dyDescent="0.3">
      <c r="A107">
        <f>VLOOKUP(Attack[[#This Row],[No用]],SetNo[[No.用]:[vlookup 用]],2,FALSE)</f>
        <v>27</v>
      </c>
      <c r="B107" t="s">
        <v>108</v>
      </c>
      <c r="C107" t="s">
        <v>39</v>
      </c>
      <c r="D107" t="s">
        <v>24</v>
      </c>
      <c r="E107" t="s">
        <v>31</v>
      </c>
      <c r="F107" t="s">
        <v>27</v>
      </c>
      <c r="G107" t="s">
        <v>71</v>
      </c>
      <c r="H107">
        <v>1</v>
      </c>
      <c r="I107" t="s">
        <v>246</v>
      </c>
      <c r="J107" t="s">
        <v>178</v>
      </c>
      <c r="K107" t="s">
        <v>183</v>
      </c>
      <c r="L107">
        <v>31</v>
      </c>
      <c r="T107" t="str">
        <f>Attack[[#This Row],[服装]]&amp;Attack[[#This Row],[名前]]&amp;Attack[[#This Row],[レアリティ]]</f>
        <v>ユニフォーム孤爪研磨ICONIC</v>
      </c>
    </row>
    <row r="108" spans="1:20" x14ac:dyDescent="0.3">
      <c r="A108">
        <f>VLOOKUP(Attack[[#This Row],[No用]],SetNo[[No.用]:[vlookup 用]],2,FALSE)</f>
        <v>27</v>
      </c>
      <c r="B108" t="s">
        <v>108</v>
      </c>
      <c r="C108" t="s">
        <v>39</v>
      </c>
      <c r="D108" t="s">
        <v>24</v>
      </c>
      <c r="E108" t="s">
        <v>31</v>
      </c>
      <c r="F108" t="s">
        <v>27</v>
      </c>
      <c r="G108" t="s">
        <v>71</v>
      </c>
      <c r="H108">
        <v>1</v>
      </c>
      <c r="I108" t="s">
        <v>246</v>
      </c>
      <c r="J108" t="s">
        <v>179</v>
      </c>
      <c r="K108" t="s">
        <v>172</v>
      </c>
      <c r="L108">
        <v>22</v>
      </c>
      <c r="T108" t="str">
        <f>Attack[[#This Row],[服装]]&amp;Attack[[#This Row],[名前]]&amp;Attack[[#This Row],[レアリティ]]</f>
        <v>ユニフォーム孤爪研磨ICONIC</v>
      </c>
    </row>
    <row r="109" spans="1:20" x14ac:dyDescent="0.3">
      <c r="A109">
        <f>VLOOKUP(Attack[[#This Row],[No用]],SetNo[[No.用]:[vlookup 用]],2,FALSE)</f>
        <v>27</v>
      </c>
      <c r="B109" t="s">
        <v>108</v>
      </c>
      <c r="C109" t="s">
        <v>39</v>
      </c>
      <c r="D109" t="s">
        <v>24</v>
      </c>
      <c r="E109" t="s">
        <v>31</v>
      </c>
      <c r="F109" t="s">
        <v>27</v>
      </c>
      <c r="G109" t="s">
        <v>71</v>
      </c>
      <c r="H109">
        <v>1</v>
      </c>
      <c r="I109" t="s">
        <v>246</v>
      </c>
      <c r="J109" t="s">
        <v>181</v>
      </c>
      <c r="K109" t="s">
        <v>172</v>
      </c>
      <c r="L109">
        <v>29</v>
      </c>
      <c r="T109" t="str">
        <f>Attack[[#This Row],[服装]]&amp;Attack[[#This Row],[名前]]&amp;Attack[[#This Row],[レアリティ]]</f>
        <v>ユニフォーム孤爪研磨ICONIC</v>
      </c>
    </row>
    <row r="110" spans="1:20" x14ac:dyDescent="0.3">
      <c r="A110">
        <f>VLOOKUP(Attack[[#This Row],[No用]],SetNo[[No.用]:[vlookup 用]],2,FALSE)</f>
        <v>27</v>
      </c>
      <c r="B110" t="s">
        <v>108</v>
      </c>
      <c r="C110" t="s">
        <v>39</v>
      </c>
      <c r="D110" t="s">
        <v>24</v>
      </c>
      <c r="E110" t="s">
        <v>31</v>
      </c>
      <c r="F110" t="s">
        <v>27</v>
      </c>
      <c r="G110" t="s">
        <v>71</v>
      </c>
      <c r="H110">
        <v>1</v>
      </c>
      <c r="I110" t="s">
        <v>246</v>
      </c>
      <c r="J110" t="s">
        <v>182</v>
      </c>
      <c r="K110" t="s">
        <v>172</v>
      </c>
      <c r="L110">
        <v>24</v>
      </c>
      <c r="T110" t="str">
        <f>Attack[[#This Row],[服装]]&amp;Attack[[#This Row],[名前]]&amp;Attack[[#This Row],[レアリティ]]</f>
        <v>ユニフォーム孤爪研磨ICONIC</v>
      </c>
    </row>
    <row r="111" spans="1:20" x14ac:dyDescent="0.3">
      <c r="A111">
        <f>VLOOKUP(Attack[[#This Row],[No用]],SetNo[[No.用]:[vlookup 用]],2,FALSE)</f>
        <v>28</v>
      </c>
      <c r="B111" t="s">
        <v>149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246</v>
      </c>
      <c r="J111" t="s">
        <v>178</v>
      </c>
      <c r="K111" t="s">
        <v>183</v>
      </c>
      <c r="L111">
        <v>31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149</v>
      </c>
      <c r="C112" t="s">
        <v>39</v>
      </c>
      <c r="D112" t="s">
        <v>90</v>
      </c>
      <c r="E112" t="s">
        <v>31</v>
      </c>
      <c r="F112" t="s">
        <v>27</v>
      </c>
      <c r="G112" t="s">
        <v>71</v>
      </c>
      <c r="H112">
        <v>1</v>
      </c>
      <c r="I112" t="s">
        <v>246</v>
      </c>
      <c r="J112" t="s">
        <v>179</v>
      </c>
      <c r="K112" t="s">
        <v>172</v>
      </c>
      <c r="L112">
        <v>22</v>
      </c>
      <c r="T112" t="str">
        <f>Attack[[#This Row],[服装]]&amp;Attack[[#This Row],[名前]]&amp;Attack[[#This Row],[レアリティ]]</f>
        <v>制服孤爪研磨ICONIC</v>
      </c>
    </row>
    <row r="113" spans="1:20" x14ac:dyDescent="0.3">
      <c r="A113">
        <f>VLOOKUP(Attack[[#This Row],[No用]],SetNo[[No.用]:[vlookup 用]],2,FALSE)</f>
        <v>28</v>
      </c>
      <c r="B113" t="s">
        <v>149</v>
      </c>
      <c r="C113" t="s">
        <v>39</v>
      </c>
      <c r="D113" t="s">
        <v>90</v>
      </c>
      <c r="E113" t="s">
        <v>31</v>
      </c>
      <c r="F113" t="s">
        <v>27</v>
      </c>
      <c r="G113" t="s">
        <v>71</v>
      </c>
      <c r="H113">
        <v>1</v>
      </c>
      <c r="I113" t="s">
        <v>246</v>
      </c>
      <c r="J113" t="s">
        <v>181</v>
      </c>
      <c r="K113" t="s">
        <v>188</v>
      </c>
      <c r="L113">
        <v>30</v>
      </c>
      <c r="T113" t="str">
        <f>Attack[[#This Row],[服装]]&amp;Attack[[#This Row],[名前]]&amp;Attack[[#This Row],[レアリティ]]</f>
        <v>制服孤爪研磨ICONIC</v>
      </c>
    </row>
    <row r="114" spans="1:20" x14ac:dyDescent="0.3">
      <c r="A114">
        <f>VLOOKUP(Attack[[#This Row],[No用]],SetNo[[No.用]:[vlookup 用]],2,FALSE)</f>
        <v>28</v>
      </c>
      <c r="B114" t="s">
        <v>149</v>
      </c>
      <c r="C114" t="s">
        <v>39</v>
      </c>
      <c r="D114" t="s">
        <v>90</v>
      </c>
      <c r="E114" t="s">
        <v>31</v>
      </c>
      <c r="F114" t="s">
        <v>27</v>
      </c>
      <c r="G114" t="s">
        <v>71</v>
      </c>
      <c r="H114">
        <v>1</v>
      </c>
      <c r="I114" t="s">
        <v>246</v>
      </c>
      <c r="J114" t="s">
        <v>182</v>
      </c>
      <c r="K114" t="s">
        <v>172</v>
      </c>
      <c r="L114">
        <v>24</v>
      </c>
      <c r="T114" t="str">
        <f>Attack[[#This Row],[服装]]&amp;Attack[[#This Row],[名前]]&amp;Attack[[#This Row],[レアリティ]]</f>
        <v>制服孤爪研磨ICONIC</v>
      </c>
    </row>
    <row r="115" spans="1:20" x14ac:dyDescent="0.3">
      <c r="A115">
        <f>VLOOKUP(Attack[[#This Row],[No用]],SetNo[[No.用]:[vlookup 用]],2,FALSE)</f>
        <v>28</v>
      </c>
      <c r="B115" t="s">
        <v>149</v>
      </c>
      <c r="C115" t="s">
        <v>39</v>
      </c>
      <c r="D115" t="s">
        <v>90</v>
      </c>
      <c r="E115" t="s">
        <v>31</v>
      </c>
      <c r="F115" t="s">
        <v>27</v>
      </c>
      <c r="G115" t="s">
        <v>71</v>
      </c>
      <c r="H115">
        <v>1</v>
      </c>
      <c r="I115" t="s">
        <v>246</v>
      </c>
      <c r="J115" t="s">
        <v>181</v>
      </c>
      <c r="K115" t="s">
        <v>236</v>
      </c>
      <c r="L115">
        <v>42</v>
      </c>
      <c r="N115">
        <v>52</v>
      </c>
      <c r="T115" t="str">
        <f>Attack[[#This Row],[服装]]&amp;Attack[[#This Row],[名前]]&amp;Attack[[#This Row],[レアリティ]]</f>
        <v>制服孤爪研磨ICONIC</v>
      </c>
    </row>
    <row r="116" spans="1:20" x14ac:dyDescent="0.3">
      <c r="A116">
        <f>VLOOKUP(Attack[[#This Row],[No用]],SetNo[[No.用]:[vlookup 用]],2,FALSE)</f>
        <v>29</v>
      </c>
      <c r="B116" t="s">
        <v>150</v>
      </c>
      <c r="C116" t="s">
        <v>39</v>
      </c>
      <c r="D116" t="s">
        <v>77</v>
      </c>
      <c r="E116" t="s">
        <v>31</v>
      </c>
      <c r="F116" t="s">
        <v>27</v>
      </c>
      <c r="G116" t="s">
        <v>71</v>
      </c>
      <c r="H116">
        <v>1</v>
      </c>
      <c r="I116" t="s">
        <v>246</v>
      </c>
      <c r="J116" t="s">
        <v>178</v>
      </c>
      <c r="K116" t="s">
        <v>172</v>
      </c>
      <c r="L116">
        <v>28</v>
      </c>
      <c r="T116" t="str">
        <f>Attack[[#This Row],[服装]]&amp;Attack[[#This Row],[名前]]&amp;Attack[[#This Row],[レアリティ]]</f>
        <v>夏祭り孤爪研磨ICONIC</v>
      </c>
    </row>
    <row r="117" spans="1:20" x14ac:dyDescent="0.3">
      <c r="A117">
        <f>VLOOKUP(Attack[[#This Row],[No用]],SetNo[[No.用]:[vlookup 用]],2,FALSE)</f>
        <v>29</v>
      </c>
      <c r="B117" t="s">
        <v>150</v>
      </c>
      <c r="C117" t="s">
        <v>39</v>
      </c>
      <c r="D117" t="s">
        <v>77</v>
      </c>
      <c r="E117" t="s">
        <v>31</v>
      </c>
      <c r="F117" t="s">
        <v>27</v>
      </c>
      <c r="G117" t="s">
        <v>71</v>
      </c>
      <c r="H117">
        <v>1</v>
      </c>
      <c r="I117" t="s">
        <v>246</v>
      </c>
      <c r="J117" t="s">
        <v>179</v>
      </c>
      <c r="K117" t="s">
        <v>172</v>
      </c>
      <c r="L117">
        <v>22</v>
      </c>
      <c r="T117" t="str">
        <f>Attack[[#This Row],[服装]]&amp;Attack[[#This Row],[名前]]&amp;Attack[[#This Row],[レアリティ]]</f>
        <v>夏祭り孤爪研磨ICONIC</v>
      </c>
    </row>
    <row r="118" spans="1:20" x14ac:dyDescent="0.3">
      <c r="A118">
        <f>VLOOKUP(Attack[[#This Row],[No用]],SetNo[[No.用]:[vlookup 用]],2,FALSE)</f>
        <v>29</v>
      </c>
      <c r="B118" t="s">
        <v>150</v>
      </c>
      <c r="C118" t="s">
        <v>39</v>
      </c>
      <c r="D118" t="s">
        <v>77</v>
      </c>
      <c r="E118" t="s">
        <v>31</v>
      </c>
      <c r="F118" t="s">
        <v>27</v>
      </c>
      <c r="G118" t="s">
        <v>71</v>
      </c>
      <c r="H118">
        <v>1</v>
      </c>
      <c r="I118" t="s">
        <v>246</v>
      </c>
      <c r="J118" t="s">
        <v>181</v>
      </c>
      <c r="K118" t="s">
        <v>172</v>
      </c>
      <c r="L118">
        <v>29</v>
      </c>
      <c r="T118" t="str">
        <f>Attack[[#This Row],[服装]]&amp;Attack[[#This Row],[名前]]&amp;Attack[[#This Row],[レアリティ]]</f>
        <v>夏祭り孤爪研磨ICONIC</v>
      </c>
    </row>
    <row r="119" spans="1:20" x14ac:dyDescent="0.3">
      <c r="A119">
        <f>VLOOKUP(Attack[[#This Row],[No用]],SetNo[[No.用]:[vlookup 用]],2,FALSE)</f>
        <v>29</v>
      </c>
      <c r="B119" t="s">
        <v>150</v>
      </c>
      <c r="C119" t="s">
        <v>39</v>
      </c>
      <c r="D119" t="s">
        <v>77</v>
      </c>
      <c r="E119" t="s">
        <v>31</v>
      </c>
      <c r="F119" t="s">
        <v>27</v>
      </c>
      <c r="G119" t="s">
        <v>71</v>
      </c>
      <c r="H119">
        <v>1</v>
      </c>
      <c r="I119" t="s">
        <v>246</v>
      </c>
      <c r="J119" t="s">
        <v>182</v>
      </c>
      <c r="K119" t="s">
        <v>172</v>
      </c>
      <c r="L119">
        <v>24</v>
      </c>
      <c r="T119" t="str">
        <f>Attack[[#This Row],[服装]]&amp;Attack[[#This Row],[名前]]&amp;Attack[[#This Row],[レアリティ]]</f>
        <v>夏祭り孤爪研磨ICONIC</v>
      </c>
    </row>
    <row r="120" spans="1:20" x14ac:dyDescent="0.3">
      <c r="A120">
        <f>VLOOKUP(Attack[[#This Row],[No用]],SetNo[[No.用]:[vlookup 用]],2,FALSE)</f>
        <v>30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246</v>
      </c>
      <c r="J120" t="s">
        <v>178</v>
      </c>
      <c r="K120" t="s">
        <v>183</v>
      </c>
      <c r="L120">
        <v>33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108</v>
      </c>
      <c r="C121" t="s">
        <v>40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246</v>
      </c>
      <c r="J121" t="s">
        <v>179</v>
      </c>
      <c r="K121" t="s">
        <v>172</v>
      </c>
      <c r="L121">
        <v>28</v>
      </c>
      <c r="T121" t="str">
        <f>Attack[[#This Row],[服装]]&amp;Attack[[#This Row],[名前]]&amp;Attack[[#This Row],[レアリティ]]</f>
        <v>ユニフォーム黒尾鉄朗ICONIC</v>
      </c>
    </row>
    <row r="122" spans="1:20" x14ac:dyDescent="0.3">
      <c r="A122">
        <f>VLOOKUP(Attack[[#This Row],[No用]],SetNo[[No.用]:[vlookup 用]],2,FALSE)</f>
        <v>30</v>
      </c>
      <c r="B122" t="s">
        <v>108</v>
      </c>
      <c r="C122" t="s">
        <v>40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246</v>
      </c>
      <c r="J122" t="s">
        <v>283</v>
      </c>
      <c r="K122" t="s">
        <v>183</v>
      </c>
      <c r="L122">
        <v>37</v>
      </c>
      <c r="T122" t="str">
        <f>Attack[[#This Row],[服装]]&amp;Attack[[#This Row],[名前]]&amp;Attack[[#This Row],[レアリティ]]</f>
        <v>ユニフォーム黒尾鉄朗ICONIC</v>
      </c>
    </row>
    <row r="123" spans="1:20" x14ac:dyDescent="0.3">
      <c r="A123">
        <f>VLOOKUP(Attack[[#This Row],[No用]],SetNo[[No.用]:[vlookup 用]],2,FALSE)</f>
        <v>30</v>
      </c>
      <c r="B123" t="s">
        <v>108</v>
      </c>
      <c r="C123" t="s">
        <v>40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246</v>
      </c>
      <c r="J123" t="s">
        <v>181</v>
      </c>
      <c r="K123" t="s">
        <v>172</v>
      </c>
      <c r="L123">
        <v>30</v>
      </c>
      <c r="T123" t="str">
        <f>Attack[[#This Row],[服装]]&amp;Attack[[#This Row],[名前]]&amp;Attack[[#This Row],[レアリティ]]</f>
        <v>ユニフォーム黒尾鉄朗ICONIC</v>
      </c>
    </row>
    <row r="124" spans="1:20" x14ac:dyDescent="0.3">
      <c r="A124">
        <f>VLOOKUP(Attack[[#This Row],[No用]],SetNo[[No.用]:[vlookup 用]],2,FALSE)</f>
        <v>30</v>
      </c>
      <c r="B124" t="s">
        <v>108</v>
      </c>
      <c r="C124" t="s">
        <v>40</v>
      </c>
      <c r="D124" t="s">
        <v>23</v>
      </c>
      <c r="E124" t="s">
        <v>26</v>
      </c>
      <c r="F124" t="s">
        <v>27</v>
      </c>
      <c r="G124" t="s">
        <v>71</v>
      </c>
      <c r="H124">
        <v>1</v>
      </c>
      <c r="I124" t="s">
        <v>246</v>
      </c>
      <c r="J124" t="s">
        <v>182</v>
      </c>
      <c r="K124" t="s">
        <v>172</v>
      </c>
      <c r="L124">
        <v>25</v>
      </c>
      <c r="T124" t="str">
        <f>Attack[[#This Row],[服装]]&amp;Attack[[#This Row],[名前]]&amp;Attack[[#This Row],[レアリティ]]</f>
        <v>ユニフォーム黒尾鉄朗ICONIC</v>
      </c>
    </row>
    <row r="125" spans="1:20" x14ac:dyDescent="0.3">
      <c r="A125">
        <f>VLOOKUP(Attack[[#This Row],[No用]],SetNo[[No.用]:[vlookup 用]],2,FALSE)</f>
        <v>31</v>
      </c>
      <c r="B125" t="s">
        <v>149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246</v>
      </c>
      <c r="J125" t="s">
        <v>178</v>
      </c>
      <c r="K125" t="s">
        <v>188</v>
      </c>
      <c r="L125">
        <v>29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31</v>
      </c>
      <c r="B126" t="s">
        <v>149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246</v>
      </c>
      <c r="J126" t="s">
        <v>179</v>
      </c>
      <c r="K126" t="s">
        <v>172</v>
      </c>
      <c r="L126">
        <v>28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149</v>
      </c>
      <c r="C127" t="s">
        <v>40</v>
      </c>
      <c r="D127" t="s">
        <v>73</v>
      </c>
      <c r="E127" t="s">
        <v>26</v>
      </c>
      <c r="F127" t="s">
        <v>27</v>
      </c>
      <c r="G127" t="s">
        <v>71</v>
      </c>
      <c r="H127">
        <v>1</v>
      </c>
      <c r="I127" t="s">
        <v>246</v>
      </c>
      <c r="J127" t="s">
        <v>283</v>
      </c>
      <c r="K127" t="s">
        <v>183</v>
      </c>
      <c r="L127">
        <v>37</v>
      </c>
      <c r="T127" t="str">
        <f>Attack[[#This Row],[服装]]&amp;Attack[[#This Row],[名前]]&amp;Attack[[#This Row],[レアリティ]]</f>
        <v>制服黒尾鉄朗ICONIC</v>
      </c>
    </row>
    <row r="128" spans="1:20" x14ac:dyDescent="0.3">
      <c r="A128">
        <f>VLOOKUP(Attack[[#This Row],[No用]],SetNo[[No.用]:[vlookup 用]],2,FALSE)</f>
        <v>31</v>
      </c>
      <c r="B128" t="s">
        <v>149</v>
      </c>
      <c r="C128" t="s">
        <v>40</v>
      </c>
      <c r="D128" t="s">
        <v>73</v>
      </c>
      <c r="E128" t="s">
        <v>26</v>
      </c>
      <c r="F128" t="s">
        <v>27</v>
      </c>
      <c r="G128" t="s">
        <v>71</v>
      </c>
      <c r="H128">
        <v>1</v>
      </c>
      <c r="I128" t="s">
        <v>246</v>
      </c>
      <c r="J128" t="s">
        <v>181</v>
      </c>
      <c r="K128" t="s">
        <v>172</v>
      </c>
      <c r="L128">
        <v>30</v>
      </c>
      <c r="T128" t="str">
        <f>Attack[[#This Row],[服装]]&amp;Attack[[#This Row],[名前]]&amp;Attack[[#This Row],[レアリティ]]</f>
        <v>制服黒尾鉄朗ICONIC</v>
      </c>
    </row>
    <row r="129" spans="1:20" x14ac:dyDescent="0.3">
      <c r="A129">
        <f>VLOOKUP(Attack[[#This Row],[No用]],SetNo[[No.用]:[vlookup 用]],2,FALSE)</f>
        <v>31</v>
      </c>
      <c r="B129" t="s">
        <v>149</v>
      </c>
      <c r="C129" t="s">
        <v>40</v>
      </c>
      <c r="D129" t="s">
        <v>73</v>
      </c>
      <c r="E129" t="s">
        <v>26</v>
      </c>
      <c r="F129" t="s">
        <v>27</v>
      </c>
      <c r="G129" t="s">
        <v>71</v>
      </c>
      <c r="H129">
        <v>1</v>
      </c>
      <c r="I129" t="s">
        <v>246</v>
      </c>
      <c r="J129" t="s">
        <v>182</v>
      </c>
      <c r="K129" t="s">
        <v>172</v>
      </c>
      <c r="L129">
        <v>25</v>
      </c>
      <c r="T129" t="str">
        <f>Attack[[#This Row],[服装]]&amp;Attack[[#This Row],[名前]]&amp;Attack[[#This Row],[レアリティ]]</f>
        <v>制服黒尾鉄朗ICONIC</v>
      </c>
    </row>
    <row r="130" spans="1:20" x14ac:dyDescent="0.3">
      <c r="A130">
        <f>VLOOKUP(Attack[[#This Row],[No用]],SetNo[[No.用]:[vlookup 用]],2,FALSE)</f>
        <v>31</v>
      </c>
      <c r="B130" t="s">
        <v>149</v>
      </c>
      <c r="C130" t="s">
        <v>40</v>
      </c>
      <c r="D130" t="s">
        <v>73</v>
      </c>
      <c r="E130" t="s">
        <v>26</v>
      </c>
      <c r="F130" t="s">
        <v>27</v>
      </c>
      <c r="G130" t="s">
        <v>71</v>
      </c>
      <c r="H130">
        <v>1</v>
      </c>
      <c r="I130" t="s">
        <v>246</v>
      </c>
      <c r="J130" t="s">
        <v>181</v>
      </c>
      <c r="K130" t="s">
        <v>236</v>
      </c>
      <c r="L130">
        <v>44</v>
      </c>
      <c r="N130">
        <v>54</v>
      </c>
      <c r="T130" t="str">
        <f>Attack[[#This Row],[服装]]&amp;Attack[[#This Row],[名前]]&amp;Attack[[#This Row],[レアリティ]]</f>
        <v>制服黒尾鉄朗ICONIC</v>
      </c>
    </row>
    <row r="131" spans="1:20" x14ac:dyDescent="0.3">
      <c r="A131">
        <f>VLOOKUP(Attack[[#This Row],[No用]],SetNo[[No.用]:[vlookup 用]],2,FALSE)</f>
        <v>32</v>
      </c>
      <c r="B131" t="s">
        <v>150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246</v>
      </c>
      <c r="J131" t="s">
        <v>178</v>
      </c>
      <c r="K131" t="s">
        <v>183</v>
      </c>
      <c r="L131">
        <v>33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32</v>
      </c>
      <c r="B132" t="s">
        <v>150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246</v>
      </c>
      <c r="J132" t="s">
        <v>179</v>
      </c>
      <c r="K132" t="s">
        <v>188</v>
      </c>
      <c r="L132">
        <v>29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150</v>
      </c>
      <c r="C133" t="s">
        <v>40</v>
      </c>
      <c r="D133" t="s">
        <v>90</v>
      </c>
      <c r="E133" t="s">
        <v>26</v>
      </c>
      <c r="F133" t="s">
        <v>27</v>
      </c>
      <c r="G133" t="s">
        <v>71</v>
      </c>
      <c r="H133">
        <v>1</v>
      </c>
      <c r="I133" t="s">
        <v>246</v>
      </c>
      <c r="J133" t="s">
        <v>283</v>
      </c>
      <c r="K133" t="s">
        <v>183</v>
      </c>
      <c r="L133">
        <v>37</v>
      </c>
      <c r="T133" t="str">
        <f>Attack[[#This Row],[服装]]&amp;Attack[[#This Row],[名前]]&amp;Attack[[#This Row],[レアリティ]]</f>
        <v>夏祭り黒尾鉄朗ICONIC</v>
      </c>
    </row>
    <row r="134" spans="1:20" x14ac:dyDescent="0.3">
      <c r="A134">
        <f>VLOOKUP(Attack[[#This Row],[No用]],SetNo[[No.用]:[vlookup 用]],2,FALSE)</f>
        <v>32</v>
      </c>
      <c r="B134" t="s">
        <v>150</v>
      </c>
      <c r="C134" t="s">
        <v>40</v>
      </c>
      <c r="D134" t="s">
        <v>90</v>
      </c>
      <c r="E134" t="s">
        <v>26</v>
      </c>
      <c r="F134" t="s">
        <v>27</v>
      </c>
      <c r="G134" t="s">
        <v>71</v>
      </c>
      <c r="H134">
        <v>1</v>
      </c>
      <c r="I134" t="s">
        <v>246</v>
      </c>
      <c r="J134" t="s">
        <v>181</v>
      </c>
      <c r="K134" t="s">
        <v>172</v>
      </c>
      <c r="L134">
        <v>30</v>
      </c>
      <c r="T134" t="str">
        <f>Attack[[#This Row],[服装]]&amp;Attack[[#This Row],[名前]]&amp;Attack[[#This Row],[レアリティ]]</f>
        <v>夏祭り黒尾鉄朗ICONIC</v>
      </c>
    </row>
    <row r="135" spans="1:20" x14ac:dyDescent="0.3">
      <c r="A135">
        <f>VLOOKUP(Attack[[#This Row],[No用]],SetNo[[No.用]:[vlookup 用]],2,FALSE)</f>
        <v>32</v>
      </c>
      <c r="B135" t="s">
        <v>150</v>
      </c>
      <c r="C135" t="s">
        <v>40</v>
      </c>
      <c r="D135" t="s">
        <v>90</v>
      </c>
      <c r="E135" t="s">
        <v>26</v>
      </c>
      <c r="F135" t="s">
        <v>27</v>
      </c>
      <c r="G135" t="s">
        <v>71</v>
      </c>
      <c r="H135">
        <v>1</v>
      </c>
      <c r="I135" t="s">
        <v>246</v>
      </c>
      <c r="J135" t="s">
        <v>182</v>
      </c>
      <c r="K135" t="s">
        <v>172</v>
      </c>
      <c r="L135">
        <v>25</v>
      </c>
      <c r="T135" t="str">
        <f>Attack[[#This Row],[服装]]&amp;Attack[[#This Row],[名前]]&amp;Attack[[#This Row],[レアリティ]]</f>
        <v>夏祭り黒尾鉄朗ICONIC</v>
      </c>
    </row>
    <row r="136" spans="1:20" x14ac:dyDescent="0.3">
      <c r="A136">
        <f>VLOOKUP(Attack[[#This Row],[No用]],SetNo[[No.用]:[vlookup 用]],2,FALSE)</f>
        <v>32</v>
      </c>
      <c r="B136" t="s">
        <v>150</v>
      </c>
      <c r="C136" t="s">
        <v>40</v>
      </c>
      <c r="D136" t="s">
        <v>90</v>
      </c>
      <c r="E136" t="s">
        <v>26</v>
      </c>
      <c r="F136" t="s">
        <v>27</v>
      </c>
      <c r="G136" t="s">
        <v>71</v>
      </c>
      <c r="H136">
        <v>1</v>
      </c>
      <c r="I136" t="s">
        <v>246</v>
      </c>
      <c r="J136" t="s">
        <v>193</v>
      </c>
      <c r="K136" t="s">
        <v>236</v>
      </c>
      <c r="L136">
        <v>44</v>
      </c>
      <c r="N136">
        <v>54</v>
      </c>
      <c r="P136" t="s">
        <v>296</v>
      </c>
      <c r="T136" t="str">
        <f>Attack[[#This Row],[服装]]&amp;Attack[[#This Row],[名前]]&amp;Attack[[#This Row],[レアリティ]]</f>
        <v>夏祭り黒尾鉄朗ICONIC</v>
      </c>
    </row>
    <row r="137" spans="1:20" x14ac:dyDescent="0.3">
      <c r="A137">
        <f>VLOOKUP(Attack[[#This Row],[No用]],SetNo[[No.用]:[vlookup 用]],2,FALSE)</f>
        <v>33</v>
      </c>
      <c r="B137" t="s">
        <v>108</v>
      </c>
      <c r="C137" t="s">
        <v>41</v>
      </c>
      <c r="D137" t="s">
        <v>23</v>
      </c>
      <c r="E137" t="s">
        <v>26</v>
      </c>
      <c r="F137" t="s">
        <v>27</v>
      </c>
      <c r="G137" t="s">
        <v>71</v>
      </c>
      <c r="H137">
        <v>1</v>
      </c>
      <c r="I137" t="s">
        <v>246</v>
      </c>
      <c r="J137" t="s">
        <v>178</v>
      </c>
      <c r="K137" t="s">
        <v>172</v>
      </c>
      <c r="L137">
        <v>30</v>
      </c>
      <c r="T137" t="str">
        <f>Attack[[#This Row],[服装]]&amp;Attack[[#This Row],[名前]]&amp;Attack[[#This Row],[レアリティ]]</f>
        <v>ユニフォーム灰羽リエーフICONIC</v>
      </c>
    </row>
    <row r="138" spans="1:20" x14ac:dyDescent="0.3">
      <c r="A138">
        <f>VLOOKUP(Attack[[#This Row],[No用]],SetNo[[No.用]:[vlookup 用]],2,FALSE)</f>
        <v>33</v>
      </c>
      <c r="B138" t="s">
        <v>108</v>
      </c>
      <c r="C138" t="s">
        <v>41</v>
      </c>
      <c r="D138" t="s">
        <v>23</v>
      </c>
      <c r="E138" t="s">
        <v>26</v>
      </c>
      <c r="F138" t="s">
        <v>27</v>
      </c>
      <c r="G138" t="s">
        <v>71</v>
      </c>
      <c r="H138">
        <v>1</v>
      </c>
      <c r="I138" t="s">
        <v>246</v>
      </c>
      <c r="J138" t="s">
        <v>179</v>
      </c>
      <c r="K138" t="s">
        <v>172</v>
      </c>
      <c r="L138">
        <v>30</v>
      </c>
      <c r="T138" t="str">
        <f>Attack[[#This Row],[服装]]&amp;Attack[[#This Row],[名前]]&amp;Attack[[#This Row],[レアリティ]]</f>
        <v>ユニフォーム灰羽リエーフICONIC</v>
      </c>
    </row>
    <row r="139" spans="1:20" x14ac:dyDescent="0.3">
      <c r="A139">
        <f>VLOOKUP(Attack[[#This Row],[No用]],SetNo[[No.用]:[vlookup 用]],2,FALSE)</f>
        <v>33</v>
      </c>
      <c r="B139" t="s">
        <v>108</v>
      </c>
      <c r="C139" t="s">
        <v>41</v>
      </c>
      <c r="D139" t="s">
        <v>23</v>
      </c>
      <c r="E139" t="s">
        <v>26</v>
      </c>
      <c r="F139" t="s">
        <v>27</v>
      </c>
      <c r="G139" t="s">
        <v>71</v>
      </c>
      <c r="H139">
        <v>1</v>
      </c>
      <c r="I139" t="s">
        <v>246</v>
      </c>
      <c r="J139" t="s">
        <v>182</v>
      </c>
      <c r="K139" t="s">
        <v>172</v>
      </c>
      <c r="L139">
        <v>29</v>
      </c>
      <c r="T139" t="str">
        <f>Attack[[#This Row],[服装]]&amp;Attack[[#This Row],[名前]]&amp;Attack[[#This Row],[レアリティ]]</f>
        <v>ユニフォーム灰羽リエーフICONIC</v>
      </c>
    </row>
    <row r="140" spans="1:20" x14ac:dyDescent="0.3">
      <c r="A140">
        <f>VLOOKUP(Attack[[#This Row],[No用]],SetNo[[No.用]:[vlookup 用]],2,FALSE)</f>
        <v>34</v>
      </c>
      <c r="B140" t="s">
        <v>400</v>
      </c>
      <c r="C140" t="s">
        <v>41</v>
      </c>
      <c r="D140" t="s">
        <v>24</v>
      </c>
      <c r="E140" t="s">
        <v>26</v>
      </c>
      <c r="F140" t="s">
        <v>27</v>
      </c>
      <c r="G140" t="s">
        <v>71</v>
      </c>
      <c r="H140">
        <v>1</v>
      </c>
      <c r="I140" t="s">
        <v>246</v>
      </c>
      <c r="J140" t="s">
        <v>178</v>
      </c>
      <c r="K140" s="3" t="s">
        <v>188</v>
      </c>
      <c r="L140">
        <v>33</v>
      </c>
      <c r="T140" t="str">
        <f>Attack[[#This Row],[服装]]&amp;Attack[[#This Row],[名前]]&amp;Attack[[#This Row],[レアリティ]]</f>
        <v>探偵灰羽リエーフICONIC</v>
      </c>
    </row>
    <row r="141" spans="1:20" x14ac:dyDescent="0.3">
      <c r="A141">
        <f>VLOOKUP(Attack[[#This Row],[No用]],SetNo[[No.用]:[vlookup 用]],2,FALSE)</f>
        <v>34</v>
      </c>
      <c r="B141" t="s">
        <v>400</v>
      </c>
      <c r="C141" t="s">
        <v>41</v>
      </c>
      <c r="D141" t="s">
        <v>24</v>
      </c>
      <c r="E141" t="s">
        <v>26</v>
      </c>
      <c r="F141" t="s">
        <v>27</v>
      </c>
      <c r="G141" t="s">
        <v>71</v>
      </c>
      <c r="H141">
        <v>1</v>
      </c>
      <c r="I141" t="s">
        <v>246</v>
      </c>
      <c r="J141" t="s">
        <v>179</v>
      </c>
      <c r="K141" s="3" t="s">
        <v>188</v>
      </c>
      <c r="L141">
        <v>33</v>
      </c>
      <c r="T141" t="str">
        <f>Attack[[#This Row],[服装]]&amp;Attack[[#This Row],[名前]]&amp;Attack[[#This Row],[レアリティ]]</f>
        <v>探偵灰羽リエーフICONIC</v>
      </c>
    </row>
    <row r="142" spans="1:20" x14ac:dyDescent="0.3">
      <c r="A142">
        <f>VLOOKUP(Attack[[#This Row],[No用]],SetNo[[No.用]:[vlookup 用]],2,FALSE)</f>
        <v>34</v>
      </c>
      <c r="B142" t="s">
        <v>400</v>
      </c>
      <c r="C142" t="s">
        <v>41</v>
      </c>
      <c r="D142" t="s">
        <v>24</v>
      </c>
      <c r="E142" t="s">
        <v>26</v>
      </c>
      <c r="F142" t="s">
        <v>27</v>
      </c>
      <c r="G142" t="s">
        <v>71</v>
      </c>
      <c r="H142">
        <v>1</v>
      </c>
      <c r="I142" t="s">
        <v>246</v>
      </c>
      <c r="J142" t="s">
        <v>182</v>
      </c>
      <c r="K142" t="s">
        <v>172</v>
      </c>
      <c r="L142">
        <v>29</v>
      </c>
      <c r="T142" t="str">
        <f>Attack[[#This Row],[服装]]&amp;Attack[[#This Row],[名前]]&amp;Attack[[#This Row],[レアリティ]]</f>
        <v>探偵灰羽リエーフICONIC</v>
      </c>
    </row>
    <row r="143" spans="1:20" x14ac:dyDescent="0.3">
      <c r="A143">
        <f>VLOOKUP(Attack[[#This Row],[No用]],SetNo[[No.用]:[vlookup 用]],2,FALSE)</f>
        <v>34</v>
      </c>
      <c r="B143" t="s">
        <v>400</v>
      </c>
      <c r="C143" t="s">
        <v>41</v>
      </c>
      <c r="D143" t="s">
        <v>24</v>
      </c>
      <c r="E143" t="s">
        <v>26</v>
      </c>
      <c r="F143" t="s">
        <v>27</v>
      </c>
      <c r="G143" t="s">
        <v>71</v>
      </c>
      <c r="H143">
        <v>1</v>
      </c>
      <c r="I143" t="s">
        <v>246</v>
      </c>
      <c r="J143" s="3" t="s">
        <v>193</v>
      </c>
      <c r="K143" s="3" t="s">
        <v>236</v>
      </c>
      <c r="L143">
        <v>46</v>
      </c>
      <c r="N143">
        <v>56</v>
      </c>
      <c r="T143" t="str">
        <f>Attack[[#This Row],[服装]]&amp;Attack[[#This Row],[名前]]&amp;Attack[[#This Row],[レアリティ]]</f>
        <v>探偵灰羽リエーフICONIC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42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246</v>
      </c>
      <c r="T144" t="str">
        <f>Attack[[#This Row],[服装]]&amp;Attack[[#This Row],[名前]]&amp;Attack[[#This Row],[レアリティ]]</f>
        <v>ユニフォーム夜久衛輔ICONIC</v>
      </c>
    </row>
    <row r="145" spans="1:20" x14ac:dyDescent="0.3">
      <c r="A145">
        <f>VLOOKUP(Attack[[#This Row],[No用]],SetNo[[No.用]:[vlookup 用]],2,FALSE)</f>
        <v>36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246</v>
      </c>
      <c r="J145" t="s">
        <v>178</v>
      </c>
      <c r="K145" t="s">
        <v>183</v>
      </c>
      <c r="L145">
        <v>32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36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246</v>
      </c>
      <c r="J146" t="s">
        <v>179</v>
      </c>
      <c r="K146" t="s">
        <v>183</v>
      </c>
      <c r="L146">
        <v>32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43</v>
      </c>
      <c r="D147" t="s">
        <v>24</v>
      </c>
      <c r="E147" t="s">
        <v>25</v>
      </c>
      <c r="F147" t="s">
        <v>27</v>
      </c>
      <c r="G147" t="s">
        <v>71</v>
      </c>
      <c r="H147">
        <v>1</v>
      </c>
      <c r="I147" t="s">
        <v>246</v>
      </c>
      <c r="J147" t="s">
        <v>181</v>
      </c>
      <c r="K147" t="s">
        <v>172</v>
      </c>
      <c r="L147">
        <v>12</v>
      </c>
      <c r="T147" t="str">
        <f>Attack[[#This Row],[服装]]&amp;Attack[[#This Row],[名前]]&amp;Attack[[#This Row],[レアリティ]]</f>
        <v>ユニフォーム福永招平ICONIC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43</v>
      </c>
      <c r="D148" t="s">
        <v>24</v>
      </c>
      <c r="E148" t="s">
        <v>25</v>
      </c>
      <c r="F148" t="s">
        <v>27</v>
      </c>
      <c r="G148" t="s">
        <v>71</v>
      </c>
      <c r="H148">
        <v>1</v>
      </c>
      <c r="I148" t="s">
        <v>246</v>
      </c>
      <c r="J148" t="s">
        <v>298</v>
      </c>
      <c r="K148" t="s">
        <v>183</v>
      </c>
      <c r="L148">
        <v>36</v>
      </c>
      <c r="T148" t="str">
        <f>Attack[[#This Row],[服装]]&amp;Attack[[#This Row],[名前]]&amp;Attack[[#This Row],[レアリティ]]</f>
        <v>ユニフォーム福永招平ICONIC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43</v>
      </c>
      <c r="D149" t="s">
        <v>24</v>
      </c>
      <c r="E149" t="s">
        <v>25</v>
      </c>
      <c r="F149" t="s">
        <v>27</v>
      </c>
      <c r="G149" t="s">
        <v>71</v>
      </c>
      <c r="H149">
        <v>1</v>
      </c>
      <c r="I149" t="s">
        <v>246</v>
      </c>
      <c r="J149" t="s">
        <v>182</v>
      </c>
      <c r="K149" t="s">
        <v>172</v>
      </c>
      <c r="L149">
        <v>27</v>
      </c>
      <c r="T149" t="str">
        <f>Attack[[#This Row],[服装]]&amp;Attack[[#This Row],[名前]]&amp;Attack[[#This Row],[レアリティ]]</f>
        <v>ユニフォーム福永招平ICONIC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43</v>
      </c>
      <c r="D150" t="s">
        <v>24</v>
      </c>
      <c r="E150" t="s">
        <v>25</v>
      </c>
      <c r="F150" t="s">
        <v>27</v>
      </c>
      <c r="G150" t="s">
        <v>71</v>
      </c>
      <c r="H150">
        <v>1</v>
      </c>
      <c r="I150" t="s">
        <v>246</v>
      </c>
      <c r="J150" t="s">
        <v>193</v>
      </c>
      <c r="K150" t="s">
        <v>236</v>
      </c>
      <c r="L150">
        <v>46</v>
      </c>
      <c r="N150">
        <v>56</v>
      </c>
      <c r="T150" t="str">
        <f>Attack[[#This Row],[服装]]&amp;Attack[[#This Row],[名前]]&amp;Attack[[#This Row],[レアリティ]]</f>
        <v>ユニフォーム福永招平ICONIC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44</v>
      </c>
      <c r="D151" t="s">
        <v>24</v>
      </c>
      <c r="E151" t="s">
        <v>26</v>
      </c>
      <c r="F151" t="s">
        <v>27</v>
      </c>
      <c r="G151" t="s">
        <v>71</v>
      </c>
      <c r="H151">
        <v>1</v>
      </c>
      <c r="I151" t="s">
        <v>246</v>
      </c>
      <c r="J151" t="s">
        <v>178</v>
      </c>
      <c r="K151" t="s">
        <v>172</v>
      </c>
      <c r="L151">
        <v>25</v>
      </c>
      <c r="T151" t="str">
        <f>Attack[[#This Row],[服装]]&amp;Attack[[#This Row],[名前]]&amp;Attack[[#This Row],[レアリティ]]</f>
        <v>ユニフォーム犬岡走ICONIC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44</v>
      </c>
      <c r="D152" t="s">
        <v>24</v>
      </c>
      <c r="E152" t="s">
        <v>26</v>
      </c>
      <c r="F152" t="s">
        <v>27</v>
      </c>
      <c r="G152" t="s">
        <v>71</v>
      </c>
      <c r="H152">
        <v>1</v>
      </c>
      <c r="I152" t="s">
        <v>246</v>
      </c>
      <c r="J152" t="s">
        <v>179</v>
      </c>
      <c r="K152" t="s">
        <v>172</v>
      </c>
      <c r="L152">
        <v>25</v>
      </c>
      <c r="T152" t="str">
        <f>Attack[[#This Row],[服装]]&amp;Attack[[#This Row],[名前]]&amp;Attack[[#This Row],[レアリティ]]</f>
        <v>ユニフォーム犬岡走ICONIC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44</v>
      </c>
      <c r="D153" t="s">
        <v>24</v>
      </c>
      <c r="E153" t="s">
        <v>26</v>
      </c>
      <c r="F153" t="s">
        <v>27</v>
      </c>
      <c r="G153" t="s">
        <v>71</v>
      </c>
      <c r="H153">
        <v>1</v>
      </c>
      <c r="I153" t="s">
        <v>246</v>
      </c>
      <c r="J153" t="s">
        <v>180</v>
      </c>
      <c r="K153" t="s">
        <v>183</v>
      </c>
      <c r="L153">
        <v>38</v>
      </c>
      <c r="T153" t="str">
        <f>Attack[[#This Row],[服装]]&amp;Attack[[#This Row],[名前]]&amp;Attack[[#This Row],[レアリティ]]</f>
        <v>ユニフォーム犬岡走ICONIC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44</v>
      </c>
      <c r="D154" t="s">
        <v>24</v>
      </c>
      <c r="E154" t="s">
        <v>26</v>
      </c>
      <c r="F154" t="s">
        <v>27</v>
      </c>
      <c r="G154" t="s">
        <v>71</v>
      </c>
      <c r="H154">
        <v>1</v>
      </c>
      <c r="I154" t="s">
        <v>246</v>
      </c>
      <c r="J154" t="s">
        <v>182</v>
      </c>
      <c r="K154" t="s">
        <v>172</v>
      </c>
      <c r="L154">
        <v>25</v>
      </c>
      <c r="T154" t="str">
        <f>Attack[[#This Row],[服装]]&amp;Attack[[#This Row],[名前]]&amp;Attack[[#This Row],[レアリティ]]</f>
        <v>ユニフォーム犬岡走ICONIC</v>
      </c>
    </row>
    <row r="155" spans="1:20" x14ac:dyDescent="0.3">
      <c r="A155">
        <f>VLOOKUP(Attack[[#This Row],[No用]],SetNo[[No.用]:[vlookup 用]],2,FALSE)</f>
        <v>38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246</v>
      </c>
      <c r="J155" t="s">
        <v>178</v>
      </c>
      <c r="K155" t="s">
        <v>183</v>
      </c>
      <c r="L155">
        <v>37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45</v>
      </c>
      <c r="D156" t="s">
        <v>24</v>
      </c>
      <c r="E156" t="s">
        <v>25</v>
      </c>
      <c r="F156" t="s">
        <v>27</v>
      </c>
      <c r="G156" t="s">
        <v>71</v>
      </c>
      <c r="H156">
        <v>1</v>
      </c>
      <c r="I156" t="s">
        <v>246</v>
      </c>
      <c r="J156" t="s">
        <v>179</v>
      </c>
      <c r="K156" t="s">
        <v>183</v>
      </c>
      <c r="L156">
        <v>35</v>
      </c>
      <c r="T156" t="str">
        <f>Attack[[#This Row],[服装]]&amp;Attack[[#This Row],[名前]]&amp;Attack[[#This Row],[レアリティ]]</f>
        <v>ユニフォーム山本猛虎ICONIC</v>
      </c>
    </row>
    <row r="157" spans="1:20" x14ac:dyDescent="0.3">
      <c r="A157">
        <f>VLOOKUP(Attack[[#This Row],[No用]],SetNo[[No.用]:[vlookup 用]],2,FALSE)</f>
        <v>38</v>
      </c>
      <c r="B157" t="s">
        <v>108</v>
      </c>
      <c r="C157" t="s">
        <v>45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246</v>
      </c>
      <c r="J157" t="s">
        <v>283</v>
      </c>
      <c r="K157" t="s">
        <v>183</v>
      </c>
      <c r="L157">
        <v>36</v>
      </c>
      <c r="T157" t="str">
        <f>Attack[[#This Row],[服装]]&amp;Attack[[#This Row],[名前]]&amp;Attack[[#This Row],[レアリティ]]</f>
        <v>ユニフォーム山本猛虎ICONIC</v>
      </c>
    </row>
    <row r="158" spans="1:20" x14ac:dyDescent="0.3">
      <c r="A158">
        <f>VLOOKUP(Attack[[#This Row],[No用]],SetNo[[No.用]:[vlookup 用]],2,FALSE)</f>
        <v>38</v>
      </c>
      <c r="B158" t="s">
        <v>108</v>
      </c>
      <c r="C158" t="s">
        <v>45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246</v>
      </c>
      <c r="J158" t="s">
        <v>182</v>
      </c>
      <c r="K158" t="s">
        <v>172</v>
      </c>
      <c r="L158">
        <v>28</v>
      </c>
      <c r="T158" t="str">
        <f>Attack[[#This Row],[服装]]&amp;Attack[[#This Row],[名前]]&amp;Attack[[#This Row],[レアリティ]]</f>
        <v>ユニフォーム山本猛虎ICONIC</v>
      </c>
    </row>
    <row r="159" spans="1:20" x14ac:dyDescent="0.3">
      <c r="A159">
        <f>VLOOKUP(Attack[[#This Row],[No用]],SetNo[[No.用]:[vlookup 用]],2,FALSE)</f>
        <v>38</v>
      </c>
      <c r="B159" t="s">
        <v>108</v>
      </c>
      <c r="C159" t="s">
        <v>45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246</v>
      </c>
      <c r="J159" t="s">
        <v>193</v>
      </c>
      <c r="K159" t="s">
        <v>236</v>
      </c>
      <c r="L159">
        <v>45</v>
      </c>
      <c r="N159">
        <v>55</v>
      </c>
      <c r="T159" t="str">
        <f>Attack[[#This Row],[服装]]&amp;Attack[[#This Row],[名前]]&amp;Attack[[#This Row],[レアリティ]]</f>
        <v>ユニフォーム山本猛虎ICONIC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46</v>
      </c>
      <c r="D160" t="s">
        <v>24</v>
      </c>
      <c r="E160" t="s">
        <v>21</v>
      </c>
      <c r="F160" t="s">
        <v>27</v>
      </c>
      <c r="G160" t="s">
        <v>71</v>
      </c>
      <c r="H160">
        <v>1</v>
      </c>
      <c r="I160" t="s">
        <v>246</v>
      </c>
      <c r="T160" t="str">
        <f>Attack[[#This Row],[服装]]&amp;Attack[[#This Row],[名前]]&amp;Attack[[#This Row],[レアリティ]]</f>
        <v>ユニフォーム芝山優生ICONIC</v>
      </c>
    </row>
    <row r="161" spans="1:20" x14ac:dyDescent="0.3">
      <c r="A161">
        <f>VLOOKUP(Attack[[#This Row],[No用]],SetNo[[No.用]:[vlookup 用]],2,FALSE)</f>
        <v>40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246</v>
      </c>
      <c r="J161" t="s">
        <v>178</v>
      </c>
      <c r="K161" t="s">
        <v>183</v>
      </c>
      <c r="L161">
        <v>34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40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246</v>
      </c>
      <c r="J162" t="s">
        <v>179</v>
      </c>
      <c r="K162" t="s">
        <v>183</v>
      </c>
      <c r="L162">
        <v>33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 t="s">
        <v>108</v>
      </c>
      <c r="C163" t="s">
        <v>47</v>
      </c>
      <c r="D163" t="s">
        <v>24</v>
      </c>
      <c r="E163" t="s">
        <v>25</v>
      </c>
      <c r="F163" t="s">
        <v>27</v>
      </c>
      <c r="G163" t="s">
        <v>71</v>
      </c>
      <c r="H163">
        <v>1</v>
      </c>
      <c r="I163" t="s">
        <v>246</v>
      </c>
      <c r="J163" t="s">
        <v>298</v>
      </c>
      <c r="K163" t="s">
        <v>183</v>
      </c>
      <c r="L163">
        <v>37</v>
      </c>
      <c r="T163" t="str">
        <f>Attack[[#This Row],[服装]]&amp;Attack[[#This Row],[名前]]&amp;Attack[[#This Row],[レアリティ]]</f>
        <v>ユニフォーム海信之ICONIC</v>
      </c>
    </row>
    <row r="164" spans="1:20" x14ac:dyDescent="0.3">
      <c r="A164">
        <f>VLOOKUP(Attack[[#This Row],[No用]],SetNo[[No.用]:[vlookup 用]],2,FALSE)</f>
        <v>40</v>
      </c>
      <c r="B164" t="s">
        <v>108</v>
      </c>
      <c r="C164" t="s">
        <v>47</v>
      </c>
      <c r="D164" t="s">
        <v>24</v>
      </c>
      <c r="E164" t="s">
        <v>25</v>
      </c>
      <c r="F164" t="s">
        <v>27</v>
      </c>
      <c r="G164" t="s">
        <v>71</v>
      </c>
      <c r="H164">
        <v>1</v>
      </c>
      <c r="I164" t="s">
        <v>246</v>
      </c>
      <c r="J164" t="s">
        <v>300</v>
      </c>
      <c r="K164" t="s">
        <v>183</v>
      </c>
      <c r="L164">
        <v>40</v>
      </c>
      <c r="T164" t="str">
        <f>Attack[[#This Row],[服装]]&amp;Attack[[#This Row],[名前]]&amp;Attack[[#This Row],[レアリティ]]</f>
        <v>ユニフォーム海信之ICONIC</v>
      </c>
    </row>
    <row r="165" spans="1:20" x14ac:dyDescent="0.3">
      <c r="A165">
        <f>VLOOKUP(Attack[[#This Row],[No用]],SetNo[[No.用]:[vlookup 用]],2,FALSE)</f>
        <v>40</v>
      </c>
      <c r="B165" t="s">
        <v>108</v>
      </c>
      <c r="C165" t="s">
        <v>47</v>
      </c>
      <c r="D165" t="s">
        <v>24</v>
      </c>
      <c r="E165" t="s">
        <v>25</v>
      </c>
      <c r="F165" t="s">
        <v>27</v>
      </c>
      <c r="G165" t="s">
        <v>71</v>
      </c>
      <c r="H165">
        <v>1</v>
      </c>
      <c r="I165" t="s">
        <v>246</v>
      </c>
      <c r="J165" t="s">
        <v>182</v>
      </c>
      <c r="K165" t="s">
        <v>172</v>
      </c>
      <c r="L165">
        <v>28</v>
      </c>
      <c r="T165" t="str">
        <f>Attack[[#This Row],[服装]]&amp;Attack[[#This Row],[名前]]&amp;Attack[[#This Row],[レアリティ]]</f>
        <v>ユニフォーム海信之ICONIC</v>
      </c>
    </row>
    <row r="166" spans="1:20" x14ac:dyDescent="0.3">
      <c r="A166">
        <f>VLOOKUP(Attack[[#This Row],[No用]],SetNo[[No.用]:[vlookup 用]],2,FALSE)</f>
        <v>40</v>
      </c>
      <c r="B166" t="s">
        <v>108</v>
      </c>
      <c r="C166" t="s">
        <v>47</v>
      </c>
      <c r="D166" t="s">
        <v>24</v>
      </c>
      <c r="E166" t="s">
        <v>25</v>
      </c>
      <c r="F166" t="s">
        <v>27</v>
      </c>
      <c r="G166" t="s">
        <v>71</v>
      </c>
      <c r="H166">
        <v>1</v>
      </c>
      <c r="I166" t="s">
        <v>246</v>
      </c>
      <c r="J166" t="s">
        <v>193</v>
      </c>
      <c r="K166" t="s">
        <v>236</v>
      </c>
      <c r="L166">
        <v>45</v>
      </c>
      <c r="N166">
        <v>55</v>
      </c>
      <c r="T166" t="str">
        <f>Attack[[#This Row],[服装]]&amp;Attack[[#This Row],[名前]]&amp;Attack[[#This Row],[レアリティ]]</f>
        <v>ユニフォーム海信之ICONIC</v>
      </c>
    </row>
    <row r="167" spans="1:20" x14ac:dyDescent="0.3">
      <c r="A167">
        <f>VLOOKUP(Attack[[#This Row],[No用]],SetNo[[No.用]:[vlookup 用]],2,FALSE)</f>
        <v>41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151</v>
      </c>
      <c r="H167">
        <v>1</v>
      </c>
      <c r="I167" t="s">
        <v>246</v>
      </c>
      <c r="J167" t="s">
        <v>178</v>
      </c>
      <c r="K167" t="s">
        <v>172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41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151</v>
      </c>
      <c r="H168">
        <v>1</v>
      </c>
      <c r="I168" t="s">
        <v>246</v>
      </c>
      <c r="J168" t="s">
        <v>179</v>
      </c>
      <c r="K168" t="s">
        <v>172</v>
      </c>
      <c r="L168">
        <v>27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 t="s">
        <v>108</v>
      </c>
      <c r="C169" t="s">
        <v>47</v>
      </c>
      <c r="D169" t="s">
        <v>90</v>
      </c>
      <c r="E169" t="s">
        <v>78</v>
      </c>
      <c r="F169" t="s">
        <v>27</v>
      </c>
      <c r="G169" t="s">
        <v>151</v>
      </c>
      <c r="H169">
        <v>1</v>
      </c>
      <c r="I169" t="s">
        <v>246</v>
      </c>
      <c r="J169" t="s">
        <v>298</v>
      </c>
      <c r="K169" t="s">
        <v>172</v>
      </c>
      <c r="L169">
        <v>31</v>
      </c>
      <c r="T169" t="str">
        <f>Attack[[#This Row],[服装]]&amp;Attack[[#This Row],[名前]]&amp;Attack[[#This Row],[レアリティ]]</f>
        <v>ユニフォーム海信之YELL</v>
      </c>
    </row>
    <row r="170" spans="1:20" x14ac:dyDescent="0.3">
      <c r="A170">
        <f>VLOOKUP(Attack[[#This Row],[No用]],SetNo[[No.用]:[vlookup 用]],2,FALSE)</f>
        <v>41</v>
      </c>
      <c r="B170" t="s">
        <v>108</v>
      </c>
      <c r="C170" t="s">
        <v>47</v>
      </c>
      <c r="D170" t="s">
        <v>90</v>
      </c>
      <c r="E170" t="s">
        <v>78</v>
      </c>
      <c r="F170" t="s">
        <v>27</v>
      </c>
      <c r="G170" t="s">
        <v>151</v>
      </c>
      <c r="H170">
        <v>1</v>
      </c>
      <c r="I170" t="s">
        <v>246</v>
      </c>
      <c r="J170" t="s">
        <v>300</v>
      </c>
      <c r="K170" t="s">
        <v>172</v>
      </c>
      <c r="L170">
        <v>34</v>
      </c>
      <c r="T170" t="str">
        <f>Attack[[#This Row],[服装]]&amp;Attack[[#This Row],[名前]]&amp;Attack[[#This Row],[レアリティ]]</f>
        <v>ユニフォーム海信之YELL</v>
      </c>
    </row>
    <row r="171" spans="1:20" x14ac:dyDescent="0.3">
      <c r="A171">
        <f>VLOOKUP(Attack[[#This Row],[No用]],SetNo[[No.用]:[vlookup 用]],2,FALSE)</f>
        <v>41</v>
      </c>
      <c r="B171" t="s">
        <v>108</v>
      </c>
      <c r="C171" t="s">
        <v>47</v>
      </c>
      <c r="D171" t="s">
        <v>90</v>
      </c>
      <c r="E171" t="s">
        <v>78</v>
      </c>
      <c r="F171" t="s">
        <v>27</v>
      </c>
      <c r="G171" t="s">
        <v>151</v>
      </c>
      <c r="H171">
        <v>1</v>
      </c>
      <c r="I171" t="s">
        <v>246</v>
      </c>
      <c r="J171" t="s">
        <v>182</v>
      </c>
      <c r="K171" t="s">
        <v>172</v>
      </c>
      <c r="L171">
        <v>28</v>
      </c>
      <c r="T171" t="str">
        <f>Attack[[#This Row],[服装]]&amp;Attack[[#This Row],[名前]]&amp;Attack[[#This Row],[レアリティ]]</f>
        <v>ユニフォーム海信之YELL</v>
      </c>
    </row>
    <row r="172" spans="1:20" x14ac:dyDescent="0.3">
      <c r="A172">
        <f>VLOOKUP(Attack[[#This Row],[No用]],SetNo[[No.用]:[vlookup 用]],2,FALSE)</f>
        <v>41</v>
      </c>
      <c r="B172" t="s">
        <v>108</v>
      </c>
      <c r="C172" t="s">
        <v>47</v>
      </c>
      <c r="D172" t="s">
        <v>90</v>
      </c>
      <c r="E172" t="s">
        <v>78</v>
      </c>
      <c r="F172" t="s">
        <v>27</v>
      </c>
      <c r="G172" t="s">
        <v>151</v>
      </c>
      <c r="H172">
        <v>1</v>
      </c>
      <c r="I172" t="s">
        <v>246</v>
      </c>
      <c r="J172" t="s">
        <v>193</v>
      </c>
      <c r="K172" t="s">
        <v>236</v>
      </c>
      <c r="L172">
        <v>45</v>
      </c>
      <c r="N172">
        <v>55</v>
      </c>
      <c r="T172" t="str">
        <f>Attack[[#This Row],[服装]]&amp;Attack[[#This Row],[名前]]&amp;Attack[[#This Row],[レアリティ]]</f>
        <v>ユニフォーム海信之YELL</v>
      </c>
    </row>
    <row r="173" spans="1:20" x14ac:dyDescent="0.3">
      <c r="A173">
        <f>VLOOKUP(Attack[[#This Row],[No用]],SetNo[[No.用]:[vlookup 用]],2,FALSE)</f>
        <v>42</v>
      </c>
      <c r="B173" t="s">
        <v>216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246</v>
      </c>
      <c r="J173" t="s">
        <v>178</v>
      </c>
      <c r="K173" t="s">
        <v>172</v>
      </c>
      <c r="L173">
        <v>28</v>
      </c>
      <c r="T173" t="str">
        <f>Attack[[#This Row],[服装]]&amp;Attack[[#This Row],[名前]]&amp;Attack[[#This Row],[レアリティ]]</f>
        <v>ユニフォーム青根高伸ICONIC</v>
      </c>
    </row>
    <row r="174" spans="1:20" x14ac:dyDescent="0.3">
      <c r="A174">
        <f>VLOOKUP(Attack[[#This Row],[No用]],SetNo[[No.用]:[vlookup 用]],2,FALSE)</f>
        <v>42</v>
      </c>
      <c r="B174" t="s">
        <v>216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246</v>
      </c>
      <c r="J174" t="s">
        <v>179</v>
      </c>
      <c r="K174" t="s">
        <v>172</v>
      </c>
      <c r="L174">
        <v>28</v>
      </c>
      <c r="T174" t="str">
        <f>Attack[[#This Row],[服装]]&amp;Attack[[#This Row],[名前]]&amp;Attack[[#This Row],[レアリティ]]</f>
        <v>ユニフォーム青根高伸ICONIC</v>
      </c>
    </row>
    <row r="175" spans="1:20" x14ac:dyDescent="0.3">
      <c r="A175">
        <f>VLOOKUP(Attack[[#This Row],[No用]],SetNo[[No.用]:[vlookup 用]],2,FALSE)</f>
        <v>42</v>
      </c>
      <c r="B175" t="s">
        <v>216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246</v>
      </c>
      <c r="J175" t="s">
        <v>180</v>
      </c>
      <c r="K175" t="s">
        <v>183</v>
      </c>
      <c r="L175">
        <v>41</v>
      </c>
      <c r="T175" t="str">
        <f>Attack[[#This Row],[服装]]&amp;Attack[[#This Row],[名前]]&amp;Attack[[#This Row],[レアリティ]]</f>
        <v>ユニフォーム青根高伸ICONIC</v>
      </c>
    </row>
    <row r="176" spans="1:20" x14ac:dyDescent="0.3">
      <c r="A176">
        <f>VLOOKUP(Attack[[#This Row],[No用]],SetNo[[No.用]:[vlookup 用]],2,FALSE)</f>
        <v>42</v>
      </c>
      <c r="B176" t="s">
        <v>216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246</v>
      </c>
      <c r="J176" t="s">
        <v>182</v>
      </c>
      <c r="K176" t="s">
        <v>172</v>
      </c>
      <c r="L176">
        <v>26</v>
      </c>
      <c r="T176" t="str">
        <f>Attack[[#This Row],[服装]]&amp;Attack[[#This Row],[名前]]&amp;Attack[[#This Row],[レアリティ]]</f>
        <v>ユニフォーム青根高伸ICONIC</v>
      </c>
    </row>
    <row r="177" spans="1:20" x14ac:dyDescent="0.3">
      <c r="A177">
        <f>VLOOKUP(Attack[[#This Row],[No用]],SetNo[[No.用]:[vlookup 用]],2,FALSE)</f>
        <v>43</v>
      </c>
      <c r="B177" t="s">
        <v>149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246</v>
      </c>
      <c r="J177" t="s">
        <v>178</v>
      </c>
      <c r="K177" t="s">
        <v>172</v>
      </c>
      <c r="L177">
        <v>28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 t="s">
        <v>149</v>
      </c>
      <c r="C178" t="s">
        <v>48</v>
      </c>
      <c r="D178" t="s">
        <v>23</v>
      </c>
      <c r="E178" t="s">
        <v>26</v>
      </c>
      <c r="F178" t="s">
        <v>49</v>
      </c>
      <c r="G178" t="s">
        <v>71</v>
      </c>
      <c r="H178">
        <v>1</v>
      </c>
      <c r="I178" t="s">
        <v>246</v>
      </c>
      <c r="J178" t="s">
        <v>179</v>
      </c>
      <c r="K178" t="s">
        <v>172</v>
      </c>
      <c r="L178">
        <v>28</v>
      </c>
      <c r="T178" t="str">
        <f>Attack[[#This Row],[服装]]&amp;Attack[[#This Row],[名前]]&amp;Attack[[#This Row],[レアリティ]]</f>
        <v>制服青根高伸ICONIC</v>
      </c>
    </row>
    <row r="179" spans="1:20" x14ac:dyDescent="0.3">
      <c r="A179">
        <f>VLOOKUP(Attack[[#This Row],[No用]],SetNo[[No.用]:[vlookup 用]],2,FALSE)</f>
        <v>43</v>
      </c>
      <c r="B179" t="s">
        <v>149</v>
      </c>
      <c r="C179" t="s">
        <v>48</v>
      </c>
      <c r="D179" t="s">
        <v>23</v>
      </c>
      <c r="E179" t="s">
        <v>26</v>
      </c>
      <c r="F179" t="s">
        <v>49</v>
      </c>
      <c r="G179" t="s">
        <v>71</v>
      </c>
      <c r="H179">
        <v>1</v>
      </c>
      <c r="I179" t="s">
        <v>246</v>
      </c>
      <c r="J179" t="s">
        <v>180</v>
      </c>
      <c r="K179" t="s">
        <v>183</v>
      </c>
      <c r="L179">
        <v>41</v>
      </c>
      <c r="T179" t="str">
        <f>Attack[[#This Row],[服装]]&amp;Attack[[#This Row],[名前]]&amp;Attack[[#This Row],[レアリティ]]</f>
        <v>制服青根高伸ICONIC</v>
      </c>
    </row>
    <row r="180" spans="1:20" x14ac:dyDescent="0.3">
      <c r="A180">
        <f>VLOOKUP(Attack[[#This Row],[No用]],SetNo[[No.用]:[vlookup 用]],2,FALSE)</f>
        <v>43</v>
      </c>
      <c r="B180" t="s">
        <v>149</v>
      </c>
      <c r="C180" t="s">
        <v>48</v>
      </c>
      <c r="D180" t="s">
        <v>23</v>
      </c>
      <c r="E180" t="s">
        <v>26</v>
      </c>
      <c r="F180" t="s">
        <v>49</v>
      </c>
      <c r="G180" t="s">
        <v>71</v>
      </c>
      <c r="H180">
        <v>1</v>
      </c>
      <c r="I180" t="s">
        <v>246</v>
      </c>
      <c r="J180" t="s">
        <v>182</v>
      </c>
      <c r="K180" t="s">
        <v>172</v>
      </c>
      <c r="L180">
        <v>26</v>
      </c>
      <c r="T180" t="str">
        <f>Attack[[#This Row],[服装]]&amp;Attack[[#This Row],[名前]]&amp;Attack[[#This Row],[レアリティ]]</f>
        <v>制服青根高伸ICONIC</v>
      </c>
    </row>
    <row r="181" spans="1:20" x14ac:dyDescent="0.3">
      <c r="A181">
        <f>VLOOKUP(Attack[[#This Row],[No用]],SetNo[[No.用]:[vlookup 用]],2,FALSE)</f>
        <v>43</v>
      </c>
      <c r="B181" t="s">
        <v>149</v>
      </c>
      <c r="C181" t="s">
        <v>48</v>
      </c>
      <c r="D181" t="s">
        <v>23</v>
      </c>
      <c r="E181" t="s">
        <v>26</v>
      </c>
      <c r="F181" t="s">
        <v>49</v>
      </c>
      <c r="G181" t="s">
        <v>71</v>
      </c>
      <c r="H181">
        <v>1</v>
      </c>
      <c r="I181" t="s">
        <v>246</v>
      </c>
      <c r="J181" t="s">
        <v>193</v>
      </c>
      <c r="K181" t="s">
        <v>236</v>
      </c>
      <c r="L181">
        <v>43</v>
      </c>
      <c r="N181">
        <v>53</v>
      </c>
      <c r="T181" t="str">
        <f>Attack[[#This Row],[服装]]&amp;Attack[[#This Row],[名前]]&amp;Attack[[#This Row],[レアリティ]]</f>
        <v>制服青根高伸ICONIC</v>
      </c>
    </row>
    <row r="182" spans="1:20" x14ac:dyDescent="0.3">
      <c r="A182">
        <f>VLOOKUP(Attack[[#This Row],[No用]],SetNo[[No.用]:[vlookup 用]],2,FALSE)</f>
        <v>44</v>
      </c>
      <c r="B182" t="s">
        <v>117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246</v>
      </c>
      <c r="J182" t="s">
        <v>178</v>
      </c>
      <c r="K182" t="s">
        <v>188</v>
      </c>
      <c r="L182">
        <v>31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 t="s">
        <v>117</v>
      </c>
      <c r="C183" t="s">
        <v>48</v>
      </c>
      <c r="D183" t="s">
        <v>24</v>
      </c>
      <c r="E183" t="s">
        <v>26</v>
      </c>
      <c r="F183" t="s">
        <v>49</v>
      </c>
      <c r="G183" t="s">
        <v>71</v>
      </c>
      <c r="H183">
        <v>1</v>
      </c>
      <c r="I183" t="s">
        <v>246</v>
      </c>
      <c r="J183" t="s">
        <v>179</v>
      </c>
      <c r="K183" t="s">
        <v>183</v>
      </c>
      <c r="L183">
        <v>35</v>
      </c>
      <c r="T183" t="str">
        <f>Attack[[#This Row],[服装]]&amp;Attack[[#This Row],[名前]]&amp;Attack[[#This Row],[レアリティ]]</f>
        <v>プール掃除青根高伸ICONIC</v>
      </c>
    </row>
    <row r="184" spans="1:20" x14ac:dyDescent="0.3">
      <c r="A184">
        <f>VLOOKUP(Attack[[#This Row],[No用]],SetNo[[No.用]:[vlookup 用]],2,FALSE)</f>
        <v>44</v>
      </c>
      <c r="B184" t="s">
        <v>117</v>
      </c>
      <c r="C184" t="s">
        <v>48</v>
      </c>
      <c r="D184" t="s">
        <v>24</v>
      </c>
      <c r="E184" t="s">
        <v>26</v>
      </c>
      <c r="F184" t="s">
        <v>49</v>
      </c>
      <c r="G184" t="s">
        <v>71</v>
      </c>
      <c r="H184">
        <v>1</v>
      </c>
      <c r="I184" t="s">
        <v>246</v>
      </c>
      <c r="J184" t="s">
        <v>180</v>
      </c>
      <c r="K184" t="s">
        <v>183</v>
      </c>
      <c r="L184">
        <v>41</v>
      </c>
      <c r="T184" t="str">
        <f>Attack[[#This Row],[服装]]&amp;Attack[[#This Row],[名前]]&amp;Attack[[#This Row],[レアリティ]]</f>
        <v>プール掃除青根高伸ICONIC</v>
      </c>
    </row>
    <row r="185" spans="1:20" x14ac:dyDescent="0.3">
      <c r="A185">
        <f>VLOOKUP(Attack[[#This Row],[No用]],SetNo[[No.用]:[vlookup 用]],2,FALSE)</f>
        <v>44</v>
      </c>
      <c r="B185" t="s">
        <v>117</v>
      </c>
      <c r="C185" t="s">
        <v>48</v>
      </c>
      <c r="D185" t="s">
        <v>24</v>
      </c>
      <c r="E185" t="s">
        <v>26</v>
      </c>
      <c r="F185" t="s">
        <v>49</v>
      </c>
      <c r="G185" t="s">
        <v>71</v>
      </c>
      <c r="H185">
        <v>1</v>
      </c>
      <c r="I185" t="s">
        <v>246</v>
      </c>
      <c r="J185" t="s">
        <v>182</v>
      </c>
      <c r="K185" t="s">
        <v>172</v>
      </c>
      <c r="L185">
        <v>26</v>
      </c>
      <c r="T185" t="str">
        <f>Attack[[#This Row],[服装]]&amp;Attack[[#This Row],[名前]]&amp;Attack[[#This Row],[レアリティ]]</f>
        <v>プール掃除青根高伸ICONIC</v>
      </c>
    </row>
    <row r="186" spans="1:20" x14ac:dyDescent="0.3">
      <c r="A186">
        <f>VLOOKUP(Attack[[#This Row],[No用]],SetNo[[No.用]:[vlookup 用]],2,FALSE)</f>
        <v>44</v>
      </c>
      <c r="B186" t="s">
        <v>117</v>
      </c>
      <c r="C186" t="s">
        <v>48</v>
      </c>
      <c r="D186" t="s">
        <v>24</v>
      </c>
      <c r="E186" t="s">
        <v>26</v>
      </c>
      <c r="F186" t="s">
        <v>49</v>
      </c>
      <c r="G186" t="s">
        <v>71</v>
      </c>
      <c r="H186">
        <v>1</v>
      </c>
      <c r="I186" t="s">
        <v>246</v>
      </c>
      <c r="J186" t="s">
        <v>193</v>
      </c>
      <c r="K186" t="s">
        <v>236</v>
      </c>
      <c r="L186">
        <v>51</v>
      </c>
      <c r="M186">
        <v>5</v>
      </c>
      <c r="N186">
        <v>61</v>
      </c>
      <c r="O186">
        <v>7</v>
      </c>
      <c r="T186" t="str">
        <f>Attack[[#This Row],[服装]]&amp;Attack[[#This Row],[名前]]&amp;Attack[[#This Row],[レアリティ]]</f>
        <v>プール掃除青根高伸ICONIC</v>
      </c>
    </row>
    <row r="187" spans="1:20" x14ac:dyDescent="0.3">
      <c r="A187">
        <f>VLOOKUP(Attack[[#This Row],[No用]],SetNo[[No.用]:[vlookup 用]],2,FALSE)</f>
        <v>45</v>
      </c>
      <c r="B187" t="s">
        <v>216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246</v>
      </c>
      <c r="J187" t="s">
        <v>178</v>
      </c>
      <c r="K187" t="s">
        <v>183</v>
      </c>
      <c r="L187">
        <v>36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 t="s">
        <v>216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246</v>
      </c>
      <c r="J188" t="s">
        <v>179</v>
      </c>
      <c r="K188" t="s">
        <v>183</v>
      </c>
      <c r="L188">
        <v>36</v>
      </c>
      <c r="T188" t="str">
        <f>Attack[[#This Row],[服装]]&amp;Attack[[#This Row],[名前]]&amp;Attack[[#This Row],[レアリティ]]</f>
        <v>ユニフォーム二口堅治ICONIC</v>
      </c>
    </row>
    <row r="189" spans="1:20" x14ac:dyDescent="0.3">
      <c r="A189">
        <f>VLOOKUP(Attack[[#This Row],[No用]],SetNo[[No.用]:[vlookup 用]],2,FALSE)</f>
        <v>45</v>
      </c>
      <c r="B189" t="s">
        <v>216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246</v>
      </c>
      <c r="J189" t="s">
        <v>181</v>
      </c>
      <c r="K189" t="s">
        <v>172</v>
      </c>
      <c r="L189">
        <v>32</v>
      </c>
      <c r="T189" t="str">
        <f>Attack[[#This Row],[服装]]&amp;Attack[[#This Row],[名前]]&amp;Attack[[#This Row],[レアリティ]]</f>
        <v>ユニフォーム二口堅治ICONIC</v>
      </c>
    </row>
    <row r="190" spans="1:20" x14ac:dyDescent="0.3">
      <c r="A190">
        <f>VLOOKUP(Attack[[#This Row],[No用]],SetNo[[No.用]:[vlookup 用]],2,FALSE)</f>
        <v>45</v>
      </c>
      <c r="B190" t="s">
        <v>216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246</v>
      </c>
      <c r="J190" t="s">
        <v>298</v>
      </c>
      <c r="K190" t="s">
        <v>183</v>
      </c>
      <c r="L190">
        <v>41</v>
      </c>
      <c r="T190" t="str">
        <f>Attack[[#This Row],[服装]]&amp;Attack[[#This Row],[名前]]&amp;Attack[[#This Row],[レアリティ]]</f>
        <v>ユニフォーム二口堅治ICONIC</v>
      </c>
    </row>
    <row r="191" spans="1:20" x14ac:dyDescent="0.3">
      <c r="A191">
        <f>VLOOKUP(Attack[[#This Row],[No用]],SetNo[[No.用]:[vlookup 用]],2,FALSE)</f>
        <v>45</v>
      </c>
      <c r="B191" t="s">
        <v>216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246</v>
      </c>
      <c r="J191" t="s">
        <v>193</v>
      </c>
      <c r="K191" t="s">
        <v>236</v>
      </c>
      <c r="L191">
        <v>43</v>
      </c>
      <c r="N191">
        <v>53</v>
      </c>
      <c r="T191" t="str">
        <f>Attack[[#This Row],[服装]]&amp;Attack[[#This Row],[名前]]&amp;Attack[[#This Row],[レアリティ]]</f>
        <v>ユニフォーム二口堅治ICONIC</v>
      </c>
    </row>
    <row r="192" spans="1:20" x14ac:dyDescent="0.3">
      <c r="A192">
        <f>VLOOKUP(Attack[[#This Row],[No用]],SetNo[[No.用]:[vlookup 用]],2,FALSE)</f>
        <v>46</v>
      </c>
      <c r="B192" t="s">
        <v>149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246</v>
      </c>
      <c r="J192" t="s">
        <v>178</v>
      </c>
      <c r="K192" t="s">
        <v>183</v>
      </c>
      <c r="L192">
        <v>36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 t="s">
        <v>149</v>
      </c>
      <c r="C193" t="s">
        <v>50</v>
      </c>
      <c r="D193" t="s">
        <v>28</v>
      </c>
      <c r="E193" t="s">
        <v>25</v>
      </c>
      <c r="F193" t="s">
        <v>49</v>
      </c>
      <c r="G193" t="s">
        <v>71</v>
      </c>
      <c r="H193">
        <v>1</v>
      </c>
      <c r="I193" t="s">
        <v>246</v>
      </c>
      <c r="J193" t="s">
        <v>179</v>
      </c>
      <c r="K193" t="s">
        <v>183</v>
      </c>
      <c r="L193">
        <v>36</v>
      </c>
      <c r="T193" t="str">
        <f>Attack[[#This Row],[服装]]&amp;Attack[[#This Row],[名前]]&amp;Attack[[#This Row],[レアリティ]]</f>
        <v>制服二口堅治ICONIC</v>
      </c>
    </row>
    <row r="194" spans="1:20" x14ac:dyDescent="0.3">
      <c r="A194">
        <f>VLOOKUP(Attack[[#This Row],[No用]],SetNo[[No.用]:[vlookup 用]],2,FALSE)</f>
        <v>46</v>
      </c>
      <c r="B194" t="s">
        <v>149</v>
      </c>
      <c r="C194" t="s">
        <v>50</v>
      </c>
      <c r="D194" t="s">
        <v>28</v>
      </c>
      <c r="E194" t="s">
        <v>25</v>
      </c>
      <c r="F194" t="s">
        <v>49</v>
      </c>
      <c r="G194" t="s">
        <v>71</v>
      </c>
      <c r="H194">
        <v>1</v>
      </c>
      <c r="I194" t="s">
        <v>246</v>
      </c>
      <c r="J194" t="s">
        <v>181</v>
      </c>
      <c r="K194" t="s">
        <v>172</v>
      </c>
      <c r="L194">
        <v>32</v>
      </c>
      <c r="T194" t="str">
        <f>Attack[[#This Row],[服装]]&amp;Attack[[#This Row],[名前]]&amp;Attack[[#This Row],[レアリティ]]</f>
        <v>制服二口堅治ICONIC</v>
      </c>
    </row>
    <row r="195" spans="1:20" x14ac:dyDescent="0.3">
      <c r="A195">
        <f>VLOOKUP(Attack[[#This Row],[No用]],SetNo[[No.用]:[vlookup 用]],2,FALSE)</f>
        <v>46</v>
      </c>
      <c r="B195" t="s">
        <v>149</v>
      </c>
      <c r="C195" t="s">
        <v>50</v>
      </c>
      <c r="D195" t="s">
        <v>28</v>
      </c>
      <c r="E195" t="s">
        <v>25</v>
      </c>
      <c r="F195" t="s">
        <v>49</v>
      </c>
      <c r="G195" t="s">
        <v>71</v>
      </c>
      <c r="H195">
        <v>1</v>
      </c>
      <c r="I195" t="s">
        <v>246</v>
      </c>
      <c r="J195" t="s">
        <v>298</v>
      </c>
      <c r="K195" t="s">
        <v>183</v>
      </c>
      <c r="L195">
        <v>41</v>
      </c>
      <c r="T195" t="str">
        <f>Attack[[#This Row],[服装]]&amp;Attack[[#This Row],[名前]]&amp;Attack[[#This Row],[レアリティ]]</f>
        <v>制服二口堅治ICONIC</v>
      </c>
    </row>
    <row r="196" spans="1:20" x14ac:dyDescent="0.3">
      <c r="A196">
        <f>VLOOKUP(Attack[[#This Row],[No用]],SetNo[[No.用]:[vlookup 用]],2,FALSE)</f>
        <v>46</v>
      </c>
      <c r="B196" t="s">
        <v>149</v>
      </c>
      <c r="C196" t="s">
        <v>50</v>
      </c>
      <c r="D196" t="s">
        <v>28</v>
      </c>
      <c r="E196" t="s">
        <v>25</v>
      </c>
      <c r="F196" t="s">
        <v>49</v>
      </c>
      <c r="G196" t="s">
        <v>71</v>
      </c>
      <c r="H196">
        <v>1</v>
      </c>
      <c r="I196" t="s">
        <v>246</v>
      </c>
      <c r="J196" t="s">
        <v>193</v>
      </c>
      <c r="K196" t="s">
        <v>236</v>
      </c>
      <c r="L196">
        <v>43</v>
      </c>
      <c r="N196">
        <v>53</v>
      </c>
      <c r="T196" t="str">
        <f>Attack[[#This Row],[服装]]&amp;Attack[[#This Row],[名前]]&amp;Attack[[#This Row],[レアリティ]]</f>
        <v>制服二口堅治ICONIC</v>
      </c>
    </row>
    <row r="197" spans="1:20" x14ac:dyDescent="0.3">
      <c r="A197">
        <f>VLOOKUP(Attack[[#This Row],[No用]],SetNo[[No.用]:[vlookup 用]],2,FALSE)</f>
        <v>47</v>
      </c>
      <c r="B197" t="s">
        <v>117</v>
      </c>
      <c r="C197" t="s">
        <v>50</v>
      </c>
      <c r="D197" t="s">
        <v>23</v>
      </c>
      <c r="E197" t="s">
        <v>25</v>
      </c>
      <c r="F197" t="s">
        <v>49</v>
      </c>
      <c r="G197" t="s">
        <v>71</v>
      </c>
      <c r="H197">
        <v>1</v>
      </c>
      <c r="I197" t="s">
        <v>246</v>
      </c>
      <c r="J197" t="s">
        <v>178</v>
      </c>
      <c r="K197" t="s">
        <v>183</v>
      </c>
      <c r="L197">
        <v>36</v>
      </c>
      <c r="T197" t="str">
        <f>Attack[[#This Row],[服装]]&amp;Attack[[#This Row],[名前]]&amp;Attack[[#This Row],[レアリティ]]</f>
        <v>プール掃除二口堅治ICONIC</v>
      </c>
    </row>
    <row r="198" spans="1:20" x14ac:dyDescent="0.3">
      <c r="A198">
        <f>VLOOKUP(Attack[[#This Row],[No用]],SetNo[[No.用]:[vlookup 用]],2,FALSE)</f>
        <v>47</v>
      </c>
      <c r="B198" t="s">
        <v>117</v>
      </c>
      <c r="C198" t="s">
        <v>50</v>
      </c>
      <c r="D198" t="s">
        <v>23</v>
      </c>
      <c r="E198" t="s">
        <v>25</v>
      </c>
      <c r="F198" t="s">
        <v>49</v>
      </c>
      <c r="G198" t="s">
        <v>71</v>
      </c>
      <c r="H198">
        <v>1</v>
      </c>
      <c r="I198" t="s">
        <v>246</v>
      </c>
      <c r="J198" t="s">
        <v>179</v>
      </c>
      <c r="K198" t="s">
        <v>183</v>
      </c>
      <c r="L198">
        <v>36</v>
      </c>
      <c r="T198" t="str">
        <f>Attack[[#This Row],[服装]]&amp;Attack[[#This Row],[名前]]&amp;Attack[[#This Row],[レアリティ]]</f>
        <v>プール掃除二口堅治ICONIC</v>
      </c>
    </row>
    <row r="199" spans="1:20" x14ac:dyDescent="0.3">
      <c r="A199">
        <f>VLOOKUP(Attack[[#This Row],[No用]],SetNo[[No.用]:[vlookup 用]],2,FALSE)</f>
        <v>47</v>
      </c>
      <c r="B199" t="s">
        <v>117</v>
      </c>
      <c r="C199" t="s">
        <v>50</v>
      </c>
      <c r="D199" t="s">
        <v>23</v>
      </c>
      <c r="E199" t="s">
        <v>25</v>
      </c>
      <c r="F199" t="s">
        <v>49</v>
      </c>
      <c r="G199" t="s">
        <v>71</v>
      </c>
      <c r="H199">
        <v>1</v>
      </c>
      <c r="I199" t="s">
        <v>246</v>
      </c>
      <c r="J199" t="s">
        <v>181</v>
      </c>
      <c r="K199" t="s">
        <v>172</v>
      </c>
      <c r="L199">
        <v>32</v>
      </c>
      <c r="T199" t="str">
        <f>Attack[[#This Row],[服装]]&amp;Attack[[#This Row],[名前]]&amp;Attack[[#This Row],[レアリティ]]</f>
        <v>プール掃除二口堅治ICONIC</v>
      </c>
    </row>
    <row r="200" spans="1:20" x14ac:dyDescent="0.3">
      <c r="A200">
        <f>VLOOKUP(Attack[[#This Row],[No用]],SetNo[[No.用]:[vlookup 用]],2,FALSE)</f>
        <v>47</v>
      </c>
      <c r="B200" t="s">
        <v>117</v>
      </c>
      <c r="C200" t="s">
        <v>50</v>
      </c>
      <c r="D200" t="s">
        <v>23</v>
      </c>
      <c r="E200" t="s">
        <v>25</v>
      </c>
      <c r="F200" t="s">
        <v>49</v>
      </c>
      <c r="G200" t="s">
        <v>71</v>
      </c>
      <c r="H200">
        <v>1</v>
      </c>
      <c r="I200" t="s">
        <v>246</v>
      </c>
      <c r="J200" t="s">
        <v>298</v>
      </c>
      <c r="K200" t="s">
        <v>172</v>
      </c>
      <c r="L200">
        <v>35</v>
      </c>
      <c r="T200" t="str">
        <f>Attack[[#This Row],[服装]]&amp;Attack[[#This Row],[名前]]&amp;Attack[[#This Row],[レアリティ]]</f>
        <v>プール掃除二口堅治ICONIC</v>
      </c>
    </row>
    <row r="201" spans="1:20" x14ac:dyDescent="0.3">
      <c r="A201">
        <f>VLOOKUP(Attack[[#This Row],[No用]],SetNo[[No.用]:[vlookup 用]],2,FALSE)</f>
        <v>48</v>
      </c>
      <c r="B201" t="s">
        <v>216</v>
      </c>
      <c r="C201" t="s">
        <v>398</v>
      </c>
      <c r="D201" t="s">
        <v>23</v>
      </c>
      <c r="E201" t="s">
        <v>31</v>
      </c>
      <c r="F201" t="s">
        <v>49</v>
      </c>
      <c r="G201" t="s">
        <v>71</v>
      </c>
      <c r="H201">
        <v>1</v>
      </c>
      <c r="I201" t="s">
        <v>246</v>
      </c>
      <c r="J201" s="3" t="s">
        <v>178</v>
      </c>
      <c r="K201" t="s">
        <v>172</v>
      </c>
      <c r="L201">
        <v>27</v>
      </c>
      <c r="T201" t="str">
        <f>Attack[[#This Row],[服装]]&amp;Attack[[#This Row],[名前]]&amp;Attack[[#This Row],[レアリティ]]</f>
        <v>ユニフォーム黄金川貫至ICONIC</v>
      </c>
    </row>
    <row r="202" spans="1:20" x14ac:dyDescent="0.3">
      <c r="A202">
        <f>VLOOKUP(Attack[[#This Row],[No用]],SetNo[[No.用]:[vlookup 用]],2,FALSE)</f>
        <v>48</v>
      </c>
      <c r="B202" t="s">
        <v>216</v>
      </c>
      <c r="C202" t="s">
        <v>398</v>
      </c>
      <c r="D202" t="s">
        <v>23</v>
      </c>
      <c r="E202" t="s">
        <v>31</v>
      </c>
      <c r="F202" t="s">
        <v>49</v>
      </c>
      <c r="G202" t="s">
        <v>71</v>
      </c>
      <c r="H202">
        <v>1</v>
      </c>
      <c r="I202" t="s">
        <v>246</v>
      </c>
      <c r="J202" s="3" t="s">
        <v>179</v>
      </c>
      <c r="K202" t="s">
        <v>172</v>
      </c>
      <c r="L202">
        <v>27</v>
      </c>
      <c r="T202" t="str">
        <f>Attack[[#This Row],[服装]]&amp;Attack[[#This Row],[名前]]&amp;Attack[[#This Row],[レアリティ]]</f>
        <v>ユニフォーム黄金川貫至ICONIC</v>
      </c>
    </row>
    <row r="203" spans="1:20" x14ac:dyDescent="0.3">
      <c r="A203">
        <f>VLOOKUP(Attack[[#This Row],[No用]],SetNo[[No.用]:[vlookup 用]],2,FALSE)</f>
        <v>49</v>
      </c>
      <c r="B203" t="s">
        <v>149</v>
      </c>
      <c r="C203" t="s">
        <v>398</v>
      </c>
      <c r="D203" t="s">
        <v>23</v>
      </c>
      <c r="E203" t="s">
        <v>31</v>
      </c>
      <c r="F203" t="s">
        <v>49</v>
      </c>
      <c r="G203" t="s">
        <v>71</v>
      </c>
      <c r="H203">
        <v>1</v>
      </c>
      <c r="I203" t="s">
        <v>246</v>
      </c>
      <c r="J203" s="3" t="s">
        <v>178</v>
      </c>
      <c r="K203" t="s">
        <v>172</v>
      </c>
      <c r="L203">
        <v>27</v>
      </c>
      <c r="T203" t="str">
        <f>Attack[[#This Row],[服装]]&amp;Attack[[#This Row],[名前]]&amp;Attack[[#This Row],[レアリティ]]</f>
        <v>制服黄金川貫至ICONIC</v>
      </c>
    </row>
    <row r="204" spans="1:20" x14ac:dyDescent="0.3">
      <c r="A204">
        <f>VLOOKUP(Attack[[#This Row],[No用]],SetNo[[No.用]:[vlookup 用]],2,FALSE)</f>
        <v>49</v>
      </c>
      <c r="B204" t="s">
        <v>149</v>
      </c>
      <c r="C204" t="s">
        <v>398</v>
      </c>
      <c r="D204" t="s">
        <v>23</v>
      </c>
      <c r="E204" t="s">
        <v>31</v>
      </c>
      <c r="F204" t="s">
        <v>49</v>
      </c>
      <c r="G204" t="s">
        <v>71</v>
      </c>
      <c r="H204">
        <v>1</v>
      </c>
      <c r="I204" t="s">
        <v>246</v>
      </c>
      <c r="J204" s="3" t="s">
        <v>179</v>
      </c>
      <c r="K204" t="s">
        <v>172</v>
      </c>
      <c r="L204">
        <v>27</v>
      </c>
      <c r="T204" t="str">
        <f>Attack[[#This Row],[服装]]&amp;Attack[[#This Row],[名前]]&amp;Attack[[#This Row],[レアリティ]]</f>
        <v>制服黄金川貫至ICONIC</v>
      </c>
    </row>
    <row r="205" spans="1:20" x14ac:dyDescent="0.3">
      <c r="A205">
        <f>VLOOKUP(Attack[[#This Row],[No用]],SetNo[[No.用]:[vlookup 用]],2,FALSE)</f>
        <v>50</v>
      </c>
      <c r="B205" s="3" t="s">
        <v>718</v>
      </c>
      <c r="C205" t="s">
        <v>398</v>
      </c>
      <c r="D205" s="3" t="s">
        <v>90</v>
      </c>
      <c r="E205" t="s">
        <v>31</v>
      </c>
      <c r="F205" t="s">
        <v>49</v>
      </c>
      <c r="G205" t="s">
        <v>71</v>
      </c>
      <c r="H205">
        <v>1</v>
      </c>
      <c r="I205" t="s">
        <v>246</v>
      </c>
      <c r="J205" s="3" t="s">
        <v>178</v>
      </c>
      <c r="K205" s="3" t="s">
        <v>188</v>
      </c>
      <c r="L205">
        <v>30</v>
      </c>
      <c r="T205" t="str">
        <f>Attack[[#This Row],[服装]]&amp;Attack[[#This Row],[名前]]&amp;Attack[[#This Row],[レアリティ]]</f>
        <v>職業体験黄金川貫至ICONIC</v>
      </c>
    </row>
    <row r="206" spans="1:20" x14ac:dyDescent="0.3">
      <c r="A206">
        <f>VLOOKUP(Attack[[#This Row],[No用]],SetNo[[No.用]:[vlookup 用]],2,FALSE)</f>
        <v>50</v>
      </c>
      <c r="B206" s="3" t="s">
        <v>718</v>
      </c>
      <c r="C206" t="s">
        <v>398</v>
      </c>
      <c r="D206" s="3" t="s">
        <v>90</v>
      </c>
      <c r="E206" t="s">
        <v>31</v>
      </c>
      <c r="F206" t="s">
        <v>49</v>
      </c>
      <c r="G206" t="s">
        <v>71</v>
      </c>
      <c r="H206">
        <v>1</v>
      </c>
      <c r="I206" t="s">
        <v>246</v>
      </c>
      <c r="J206" s="3" t="s">
        <v>179</v>
      </c>
      <c r="K206" t="s">
        <v>172</v>
      </c>
      <c r="L206">
        <v>27</v>
      </c>
      <c r="T206" t="str">
        <f>Attack[[#This Row],[服装]]&amp;Attack[[#This Row],[名前]]&amp;Attack[[#This Row],[レアリティ]]</f>
        <v>職業体験黄金川貫至ICONIC</v>
      </c>
    </row>
    <row r="207" spans="1:20" x14ac:dyDescent="0.3">
      <c r="A207">
        <f>VLOOKUP(Attack[[#This Row],[No用]],SetNo[[No.用]:[vlookup 用]],2,FALSE)</f>
        <v>50</v>
      </c>
      <c r="B207" s="3" t="s">
        <v>718</v>
      </c>
      <c r="C207" t="s">
        <v>398</v>
      </c>
      <c r="D207" s="3" t="s">
        <v>90</v>
      </c>
      <c r="E207" t="s">
        <v>31</v>
      </c>
      <c r="F207" t="s">
        <v>49</v>
      </c>
      <c r="G207" t="s">
        <v>71</v>
      </c>
      <c r="H207">
        <v>1</v>
      </c>
      <c r="I207" t="s">
        <v>246</v>
      </c>
      <c r="J207" s="3" t="s">
        <v>180</v>
      </c>
      <c r="K207" s="3" t="s">
        <v>188</v>
      </c>
      <c r="L207">
        <v>30</v>
      </c>
      <c r="T207" t="str">
        <f>Attack[[#This Row],[服装]]&amp;Attack[[#This Row],[名前]]&amp;Attack[[#This Row],[レアリティ]]</f>
        <v>職業体験黄金川貫至ICONIC</v>
      </c>
    </row>
    <row r="208" spans="1:20" x14ac:dyDescent="0.3">
      <c r="A208">
        <f>VLOOKUP(Attack[[#This Row],[No用]],SetNo[[No.用]:[vlookup 用]],2,FALSE)</f>
        <v>51</v>
      </c>
      <c r="B208" t="s">
        <v>216</v>
      </c>
      <c r="C208" t="s">
        <v>51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246</v>
      </c>
      <c r="J208" s="3" t="s">
        <v>178</v>
      </c>
      <c r="K208" s="3" t="s">
        <v>183</v>
      </c>
      <c r="L208">
        <v>31</v>
      </c>
      <c r="T208" t="str">
        <f>Attack[[#This Row],[服装]]&amp;Attack[[#This Row],[名前]]&amp;Attack[[#This Row],[レアリティ]]</f>
        <v>ユニフォーム小原豊ICONIC</v>
      </c>
    </row>
    <row r="209" spans="1:20" x14ac:dyDescent="0.3">
      <c r="A209">
        <f>VLOOKUP(Attack[[#This Row],[No用]],SetNo[[No.用]:[vlookup 用]],2,FALSE)</f>
        <v>51</v>
      </c>
      <c r="B209" t="s">
        <v>216</v>
      </c>
      <c r="C209" t="s">
        <v>51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246</v>
      </c>
      <c r="J209" s="3" t="s">
        <v>179</v>
      </c>
      <c r="K209" s="3" t="s">
        <v>183</v>
      </c>
      <c r="L209">
        <v>31</v>
      </c>
      <c r="T209" t="str">
        <f>Attack[[#This Row],[服装]]&amp;Attack[[#This Row],[名前]]&amp;Attack[[#This Row],[レアリティ]]</f>
        <v>ユニフォーム小原豊ICONIC</v>
      </c>
    </row>
    <row r="210" spans="1:20" x14ac:dyDescent="0.3">
      <c r="A210">
        <f>VLOOKUP(Attack[[#This Row],[No用]],SetNo[[No.用]:[vlookup 用]],2,FALSE)</f>
        <v>51</v>
      </c>
      <c r="B210" t="s">
        <v>216</v>
      </c>
      <c r="C210" t="s">
        <v>51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246</v>
      </c>
      <c r="J210" s="3" t="s">
        <v>180</v>
      </c>
      <c r="K210" s="3" t="s">
        <v>183</v>
      </c>
      <c r="L210">
        <v>37</v>
      </c>
      <c r="T210" t="str">
        <f>Attack[[#This Row],[服装]]&amp;Attack[[#This Row],[名前]]&amp;Attack[[#This Row],[レアリティ]]</f>
        <v>ユニフォーム小原豊ICONIC</v>
      </c>
    </row>
    <row r="211" spans="1:20" x14ac:dyDescent="0.3">
      <c r="A211">
        <f>VLOOKUP(Attack[[#This Row],[No用]],SetNo[[No.用]:[vlookup 用]],2,FALSE)</f>
        <v>51</v>
      </c>
      <c r="B211" t="s">
        <v>216</v>
      </c>
      <c r="C211" t="s">
        <v>51</v>
      </c>
      <c r="D211" t="s">
        <v>23</v>
      </c>
      <c r="E211" t="s">
        <v>25</v>
      </c>
      <c r="F211" t="s">
        <v>49</v>
      </c>
      <c r="G211" t="s">
        <v>71</v>
      </c>
      <c r="H211">
        <v>1</v>
      </c>
      <c r="I211" t="s">
        <v>246</v>
      </c>
      <c r="J211" s="3" t="s">
        <v>181</v>
      </c>
      <c r="K211" s="3" t="s">
        <v>183</v>
      </c>
      <c r="L211">
        <v>37</v>
      </c>
      <c r="T211" t="str">
        <f>Attack[[#This Row],[服装]]&amp;Attack[[#This Row],[名前]]&amp;Attack[[#This Row],[レアリティ]]</f>
        <v>ユニフォーム小原豊ICONIC</v>
      </c>
    </row>
    <row r="212" spans="1:20" x14ac:dyDescent="0.3">
      <c r="A212">
        <f>VLOOKUP(Attack[[#This Row],[No用]],SetNo[[No.用]:[vlookup 用]],2,FALSE)</f>
        <v>51</v>
      </c>
      <c r="B212" t="s">
        <v>216</v>
      </c>
      <c r="C212" t="s">
        <v>51</v>
      </c>
      <c r="D212" t="s">
        <v>23</v>
      </c>
      <c r="E212" t="s">
        <v>25</v>
      </c>
      <c r="F212" t="s">
        <v>49</v>
      </c>
      <c r="G212" t="s">
        <v>71</v>
      </c>
      <c r="H212">
        <v>1</v>
      </c>
      <c r="I212" t="s">
        <v>246</v>
      </c>
      <c r="J212" s="3" t="s">
        <v>182</v>
      </c>
      <c r="K212" s="3" t="s">
        <v>172</v>
      </c>
      <c r="L212">
        <v>27</v>
      </c>
      <c r="T212" t="str">
        <f>Attack[[#This Row],[服装]]&amp;Attack[[#This Row],[名前]]&amp;Attack[[#This Row],[レアリティ]]</f>
        <v>ユニフォーム小原豊ICONIC</v>
      </c>
    </row>
    <row r="213" spans="1:20" x14ac:dyDescent="0.3">
      <c r="A213">
        <f>VLOOKUP(Attack[[#This Row],[No用]],SetNo[[No.用]:[vlookup 用]],2,FALSE)</f>
        <v>51</v>
      </c>
      <c r="B213" t="s">
        <v>216</v>
      </c>
      <c r="C213" t="s">
        <v>51</v>
      </c>
      <c r="D213" t="s">
        <v>23</v>
      </c>
      <c r="E213" t="s">
        <v>25</v>
      </c>
      <c r="F213" t="s">
        <v>49</v>
      </c>
      <c r="G213" t="s">
        <v>71</v>
      </c>
      <c r="H213">
        <v>1</v>
      </c>
      <c r="I213" t="s">
        <v>246</v>
      </c>
      <c r="J213" s="3" t="s">
        <v>193</v>
      </c>
      <c r="K213" s="3" t="s">
        <v>236</v>
      </c>
      <c r="L213">
        <v>41</v>
      </c>
      <c r="N213">
        <v>51</v>
      </c>
      <c r="T213" t="str">
        <f>Attack[[#This Row],[服装]]&amp;Attack[[#This Row],[名前]]&amp;Attack[[#This Row],[レアリティ]]</f>
        <v>ユニフォーム小原豊ICONIC</v>
      </c>
    </row>
    <row r="214" spans="1:20" x14ac:dyDescent="0.3">
      <c r="A214">
        <f>VLOOKUP(Attack[[#This Row],[No用]],SetNo[[No.用]:[vlookup 用]],2,FALSE)</f>
        <v>52</v>
      </c>
      <c r="B214" t="s">
        <v>216</v>
      </c>
      <c r="C214" t="s">
        <v>52</v>
      </c>
      <c r="D214" t="s">
        <v>23</v>
      </c>
      <c r="E214" t="s">
        <v>25</v>
      </c>
      <c r="F214" t="s">
        <v>49</v>
      </c>
      <c r="G214" t="s">
        <v>71</v>
      </c>
      <c r="H214">
        <v>1</v>
      </c>
      <c r="I214" t="s">
        <v>246</v>
      </c>
      <c r="J214" s="3" t="s">
        <v>178</v>
      </c>
      <c r="K214" s="3" t="s">
        <v>183</v>
      </c>
      <c r="L214">
        <v>33</v>
      </c>
      <c r="T214" t="str">
        <f>Attack[[#This Row],[服装]]&amp;Attack[[#This Row],[名前]]&amp;Attack[[#This Row],[レアリティ]]</f>
        <v>ユニフォーム女川太郎ICONIC</v>
      </c>
    </row>
    <row r="215" spans="1:20" x14ac:dyDescent="0.3">
      <c r="A215">
        <f>VLOOKUP(Attack[[#This Row],[No用]],SetNo[[No.用]:[vlookup 用]],2,FALSE)</f>
        <v>52</v>
      </c>
      <c r="B215" t="s">
        <v>216</v>
      </c>
      <c r="C215" t="s">
        <v>52</v>
      </c>
      <c r="D215" t="s">
        <v>23</v>
      </c>
      <c r="E215" t="s">
        <v>25</v>
      </c>
      <c r="F215" t="s">
        <v>49</v>
      </c>
      <c r="G215" t="s">
        <v>71</v>
      </c>
      <c r="H215">
        <v>1</v>
      </c>
      <c r="I215" t="s">
        <v>246</v>
      </c>
      <c r="J215" s="3" t="s">
        <v>179</v>
      </c>
      <c r="K215" s="3" t="s">
        <v>183</v>
      </c>
      <c r="L215">
        <v>33</v>
      </c>
      <c r="T215" t="str">
        <f>Attack[[#This Row],[服装]]&amp;Attack[[#This Row],[名前]]&amp;Attack[[#This Row],[レアリティ]]</f>
        <v>ユニフォーム女川太郎ICONIC</v>
      </c>
    </row>
    <row r="216" spans="1:20" x14ac:dyDescent="0.3">
      <c r="A216">
        <f>VLOOKUP(Attack[[#This Row],[No用]],SetNo[[No.用]:[vlookup 用]],2,FALSE)</f>
        <v>52</v>
      </c>
      <c r="B216" t="s">
        <v>216</v>
      </c>
      <c r="C216" t="s">
        <v>52</v>
      </c>
      <c r="D216" t="s">
        <v>23</v>
      </c>
      <c r="E216" t="s">
        <v>25</v>
      </c>
      <c r="F216" t="s">
        <v>49</v>
      </c>
      <c r="G216" t="s">
        <v>71</v>
      </c>
      <c r="H216">
        <v>1</v>
      </c>
      <c r="I216" t="s">
        <v>246</v>
      </c>
      <c r="J216" s="3" t="s">
        <v>180</v>
      </c>
      <c r="K216" s="3" t="s">
        <v>183</v>
      </c>
      <c r="L216">
        <v>39</v>
      </c>
      <c r="T216" t="str">
        <f>Attack[[#This Row],[服装]]&amp;Attack[[#This Row],[名前]]&amp;Attack[[#This Row],[レアリティ]]</f>
        <v>ユニフォーム女川太郎ICONIC</v>
      </c>
    </row>
    <row r="217" spans="1:20" x14ac:dyDescent="0.3">
      <c r="A217">
        <f>VLOOKUP(Attack[[#This Row],[No用]],SetNo[[No.用]:[vlookup 用]],2,FALSE)</f>
        <v>52</v>
      </c>
      <c r="B217" t="s">
        <v>216</v>
      </c>
      <c r="C217" t="s">
        <v>52</v>
      </c>
      <c r="D217" t="s">
        <v>23</v>
      </c>
      <c r="E217" t="s">
        <v>25</v>
      </c>
      <c r="F217" t="s">
        <v>49</v>
      </c>
      <c r="G217" t="s">
        <v>71</v>
      </c>
      <c r="H217">
        <v>1</v>
      </c>
      <c r="I217" t="s">
        <v>246</v>
      </c>
      <c r="J217" s="3" t="s">
        <v>181</v>
      </c>
      <c r="K217" s="3" t="s">
        <v>183</v>
      </c>
      <c r="L217">
        <v>41</v>
      </c>
      <c r="T217" t="str">
        <f>Attack[[#This Row],[服装]]&amp;Attack[[#This Row],[名前]]&amp;Attack[[#This Row],[レアリティ]]</f>
        <v>ユニフォーム女川太郎ICONIC</v>
      </c>
    </row>
    <row r="218" spans="1:20" x14ac:dyDescent="0.3">
      <c r="A218">
        <f>VLOOKUP(Attack[[#This Row],[No用]],SetNo[[No.用]:[vlookup 用]],2,FALSE)</f>
        <v>53</v>
      </c>
      <c r="B218" t="s">
        <v>216</v>
      </c>
      <c r="C218" t="s">
        <v>53</v>
      </c>
      <c r="D218" t="s">
        <v>23</v>
      </c>
      <c r="E218" t="s">
        <v>21</v>
      </c>
      <c r="F218" t="s">
        <v>49</v>
      </c>
      <c r="G218" t="s">
        <v>71</v>
      </c>
      <c r="H218">
        <v>1</v>
      </c>
      <c r="I218" t="s">
        <v>246</v>
      </c>
      <c r="T218" t="str">
        <f>Attack[[#This Row],[服装]]&amp;Attack[[#This Row],[名前]]&amp;Attack[[#This Row],[レアリティ]]</f>
        <v>ユニフォーム作並浩輔ICONIC</v>
      </c>
    </row>
    <row r="219" spans="1:20" x14ac:dyDescent="0.3">
      <c r="A219">
        <f>VLOOKUP(Attack[[#This Row],[No用]],SetNo[[No.用]:[vlookup 用]],2,FALSE)</f>
        <v>54</v>
      </c>
      <c r="B219" t="s">
        <v>216</v>
      </c>
      <c r="C219" t="s">
        <v>54</v>
      </c>
      <c r="D219" t="s">
        <v>23</v>
      </c>
      <c r="E219" t="s">
        <v>26</v>
      </c>
      <c r="F219" t="s">
        <v>49</v>
      </c>
      <c r="G219" t="s">
        <v>71</v>
      </c>
      <c r="H219">
        <v>1</v>
      </c>
      <c r="I219" t="s">
        <v>246</v>
      </c>
      <c r="J219" s="3" t="s">
        <v>178</v>
      </c>
      <c r="K219" s="3" t="s">
        <v>172</v>
      </c>
      <c r="L219">
        <v>27</v>
      </c>
      <c r="T219" t="str">
        <f>Attack[[#This Row],[服装]]&amp;Attack[[#This Row],[名前]]&amp;Attack[[#This Row],[レアリティ]]</f>
        <v>ユニフォーム吹上仁悟ICONIC</v>
      </c>
    </row>
    <row r="220" spans="1:20" x14ac:dyDescent="0.3">
      <c r="A220">
        <f>VLOOKUP(Attack[[#This Row],[No用]],SetNo[[No.用]:[vlookup 用]],2,FALSE)</f>
        <v>54</v>
      </c>
      <c r="B220" t="s">
        <v>216</v>
      </c>
      <c r="C220" t="s">
        <v>54</v>
      </c>
      <c r="D220" t="s">
        <v>23</v>
      </c>
      <c r="E220" t="s">
        <v>26</v>
      </c>
      <c r="F220" t="s">
        <v>49</v>
      </c>
      <c r="G220" t="s">
        <v>71</v>
      </c>
      <c r="H220">
        <v>1</v>
      </c>
      <c r="I220" t="s">
        <v>246</v>
      </c>
      <c r="J220" s="3" t="s">
        <v>179</v>
      </c>
      <c r="K220" s="3" t="s">
        <v>172</v>
      </c>
      <c r="L220">
        <v>25</v>
      </c>
      <c r="T220" t="str">
        <f>Attack[[#This Row],[服装]]&amp;Attack[[#This Row],[名前]]&amp;Attack[[#This Row],[レアリティ]]</f>
        <v>ユニフォーム吹上仁悟ICONIC</v>
      </c>
    </row>
    <row r="221" spans="1:20" x14ac:dyDescent="0.3">
      <c r="A221">
        <f>VLOOKUP(Attack[[#This Row],[No用]],SetNo[[No.用]:[vlookup 用]],2,FALSE)</f>
        <v>54</v>
      </c>
      <c r="B221" t="s">
        <v>216</v>
      </c>
      <c r="C221" t="s">
        <v>54</v>
      </c>
      <c r="D221" t="s">
        <v>23</v>
      </c>
      <c r="E221" t="s">
        <v>26</v>
      </c>
      <c r="F221" t="s">
        <v>49</v>
      </c>
      <c r="G221" t="s">
        <v>71</v>
      </c>
      <c r="H221">
        <v>1</v>
      </c>
      <c r="I221" t="s">
        <v>246</v>
      </c>
      <c r="J221" s="3" t="s">
        <v>182</v>
      </c>
      <c r="K221" s="3" t="s">
        <v>172</v>
      </c>
      <c r="L221">
        <v>25</v>
      </c>
      <c r="T221" t="str">
        <f>Attack[[#This Row],[服装]]&amp;Attack[[#This Row],[名前]]&amp;Attack[[#This Row],[レアリティ]]</f>
        <v>ユニフォーム吹上仁悟ICONIC</v>
      </c>
    </row>
    <row r="222" spans="1:20" x14ac:dyDescent="0.3">
      <c r="A222">
        <f>VLOOKUP(Attack[[#This Row],[No用]],SetNo[[No.用]:[vlookup 用]],2,FALSE)</f>
        <v>55</v>
      </c>
      <c r="B222" t="s">
        <v>216</v>
      </c>
      <c r="C222" t="s">
        <v>30</v>
      </c>
      <c r="D222" t="s">
        <v>23</v>
      </c>
      <c r="E222" t="s">
        <v>31</v>
      </c>
      <c r="F222" t="s">
        <v>20</v>
      </c>
      <c r="G222" t="s">
        <v>71</v>
      </c>
      <c r="H222">
        <v>1</v>
      </c>
      <c r="I222" t="s">
        <v>246</v>
      </c>
      <c r="J222" s="3" t="s">
        <v>178</v>
      </c>
      <c r="K222" s="3" t="s">
        <v>172</v>
      </c>
      <c r="L222">
        <v>33</v>
      </c>
      <c r="T222" t="str">
        <f>Attack[[#This Row],[服装]]&amp;Attack[[#This Row],[名前]]&amp;Attack[[#This Row],[レアリティ]]</f>
        <v>ユニフォーム及川徹ICONIC</v>
      </c>
    </row>
    <row r="223" spans="1:20" x14ac:dyDescent="0.3">
      <c r="A223">
        <f>VLOOKUP(Attack[[#This Row],[No用]],SetNo[[No.用]:[vlookup 用]],2,FALSE)</f>
        <v>55</v>
      </c>
      <c r="B223" t="s">
        <v>216</v>
      </c>
      <c r="C223" t="s">
        <v>30</v>
      </c>
      <c r="D223" t="s">
        <v>23</v>
      </c>
      <c r="E223" t="s">
        <v>31</v>
      </c>
      <c r="F223" t="s">
        <v>20</v>
      </c>
      <c r="G223" t="s">
        <v>71</v>
      </c>
      <c r="H223">
        <v>1</v>
      </c>
      <c r="I223" t="s">
        <v>246</v>
      </c>
      <c r="J223" s="3" t="s">
        <v>179</v>
      </c>
      <c r="K223" s="3" t="s">
        <v>172</v>
      </c>
      <c r="L223">
        <v>33</v>
      </c>
      <c r="T223" t="str">
        <f>Attack[[#This Row],[服装]]&amp;Attack[[#This Row],[名前]]&amp;Attack[[#This Row],[レアリティ]]</f>
        <v>ユニフォーム及川徹ICONIC</v>
      </c>
    </row>
    <row r="224" spans="1:20" x14ac:dyDescent="0.3">
      <c r="A224">
        <f>VLOOKUP(Attack[[#This Row],[No用]],SetNo[[No.用]:[vlookup 用]],2,FALSE)</f>
        <v>55</v>
      </c>
      <c r="B224" t="s">
        <v>216</v>
      </c>
      <c r="C224" t="s">
        <v>30</v>
      </c>
      <c r="D224" t="s">
        <v>23</v>
      </c>
      <c r="E224" t="s">
        <v>31</v>
      </c>
      <c r="F224" t="s">
        <v>20</v>
      </c>
      <c r="G224" t="s">
        <v>71</v>
      </c>
      <c r="H224">
        <v>1</v>
      </c>
      <c r="I224" t="s">
        <v>246</v>
      </c>
      <c r="J224" s="3" t="s">
        <v>181</v>
      </c>
      <c r="K224" s="3" t="s">
        <v>172</v>
      </c>
      <c r="L224">
        <v>33</v>
      </c>
      <c r="T224" t="str">
        <f>Attack[[#This Row],[服装]]&amp;Attack[[#This Row],[名前]]&amp;Attack[[#This Row],[レアリティ]]</f>
        <v>ユニフォーム及川徹ICONIC</v>
      </c>
    </row>
    <row r="225" spans="1:20" x14ac:dyDescent="0.3">
      <c r="A225">
        <f>VLOOKUP(Attack[[#This Row],[No用]],SetNo[[No.用]:[vlookup 用]],2,FALSE)</f>
        <v>55</v>
      </c>
      <c r="B225" t="s">
        <v>216</v>
      </c>
      <c r="C225" t="s">
        <v>30</v>
      </c>
      <c r="D225" t="s">
        <v>23</v>
      </c>
      <c r="E225" t="s">
        <v>31</v>
      </c>
      <c r="F225" t="s">
        <v>20</v>
      </c>
      <c r="G225" t="s">
        <v>71</v>
      </c>
      <c r="H225">
        <v>1</v>
      </c>
      <c r="I225" t="s">
        <v>246</v>
      </c>
      <c r="J225" s="3" t="s">
        <v>182</v>
      </c>
      <c r="K225" s="3" t="s">
        <v>172</v>
      </c>
      <c r="L225">
        <v>33</v>
      </c>
      <c r="T225" t="str">
        <f>Attack[[#This Row],[服装]]&amp;Attack[[#This Row],[名前]]&amp;Attack[[#This Row],[レアリティ]]</f>
        <v>ユニフォーム及川徹ICONIC</v>
      </c>
    </row>
    <row r="226" spans="1:20" x14ac:dyDescent="0.3">
      <c r="A226">
        <f>VLOOKUP(Attack[[#This Row],[No用]],SetNo[[No.用]:[vlookup 用]],2,FALSE)</f>
        <v>56</v>
      </c>
      <c r="B226" t="s">
        <v>117</v>
      </c>
      <c r="C226" t="s">
        <v>30</v>
      </c>
      <c r="D226" t="s">
        <v>24</v>
      </c>
      <c r="E226" t="s">
        <v>31</v>
      </c>
      <c r="F226" t="s">
        <v>20</v>
      </c>
      <c r="G226" t="s">
        <v>71</v>
      </c>
      <c r="H226">
        <v>1</v>
      </c>
      <c r="I226" t="s">
        <v>246</v>
      </c>
      <c r="J226" s="3" t="s">
        <v>178</v>
      </c>
      <c r="K226" s="3" t="s">
        <v>172</v>
      </c>
      <c r="L226">
        <v>33</v>
      </c>
      <c r="T226" t="str">
        <f>Attack[[#This Row],[服装]]&amp;Attack[[#This Row],[名前]]&amp;Attack[[#This Row],[レアリティ]]</f>
        <v>プール掃除及川徹ICONIC</v>
      </c>
    </row>
    <row r="227" spans="1:20" x14ac:dyDescent="0.3">
      <c r="A227">
        <f>VLOOKUP(Attack[[#This Row],[No用]],SetNo[[No.用]:[vlookup 用]],2,FALSE)</f>
        <v>56</v>
      </c>
      <c r="B227" t="s">
        <v>117</v>
      </c>
      <c r="C227" t="s">
        <v>30</v>
      </c>
      <c r="D227" t="s">
        <v>24</v>
      </c>
      <c r="E227" t="s">
        <v>31</v>
      </c>
      <c r="F227" t="s">
        <v>20</v>
      </c>
      <c r="G227" t="s">
        <v>71</v>
      </c>
      <c r="H227">
        <v>1</v>
      </c>
      <c r="I227" t="s">
        <v>246</v>
      </c>
      <c r="J227" s="3" t="s">
        <v>179</v>
      </c>
      <c r="K227" s="3" t="s">
        <v>172</v>
      </c>
      <c r="L227">
        <v>33</v>
      </c>
      <c r="T227" t="str">
        <f>Attack[[#This Row],[服装]]&amp;Attack[[#This Row],[名前]]&amp;Attack[[#This Row],[レアリティ]]</f>
        <v>プール掃除及川徹ICONIC</v>
      </c>
    </row>
    <row r="228" spans="1:20" x14ac:dyDescent="0.3">
      <c r="A228">
        <f>VLOOKUP(Attack[[#This Row],[No用]],SetNo[[No.用]:[vlookup 用]],2,FALSE)</f>
        <v>56</v>
      </c>
      <c r="B228" t="s">
        <v>117</v>
      </c>
      <c r="C228" t="s">
        <v>30</v>
      </c>
      <c r="D228" t="s">
        <v>24</v>
      </c>
      <c r="E228" t="s">
        <v>31</v>
      </c>
      <c r="F228" t="s">
        <v>20</v>
      </c>
      <c r="G228" t="s">
        <v>71</v>
      </c>
      <c r="H228">
        <v>1</v>
      </c>
      <c r="I228" t="s">
        <v>246</v>
      </c>
      <c r="J228" s="3" t="s">
        <v>181</v>
      </c>
      <c r="K228" s="3" t="s">
        <v>172</v>
      </c>
      <c r="L228">
        <v>33</v>
      </c>
      <c r="T228" t="str">
        <f>Attack[[#This Row],[服装]]&amp;Attack[[#This Row],[名前]]&amp;Attack[[#This Row],[レアリティ]]</f>
        <v>プール掃除及川徹ICONIC</v>
      </c>
    </row>
    <row r="229" spans="1:20" x14ac:dyDescent="0.3">
      <c r="A229">
        <f>VLOOKUP(Attack[[#This Row],[No用]],SetNo[[No.用]:[vlookup 用]],2,FALSE)</f>
        <v>56</v>
      </c>
      <c r="B229" t="s">
        <v>117</v>
      </c>
      <c r="C229" t="s">
        <v>30</v>
      </c>
      <c r="D229" t="s">
        <v>24</v>
      </c>
      <c r="E229" t="s">
        <v>31</v>
      </c>
      <c r="F229" t="s">
        <v>20</v>
      </c>
      <c r="G229" t="s">
        <v>71</v>
      </c>
      <c r="H229">
        <v>1</v>
      </c>
      <c r="I229" t="s">
        <v>246</v>
      </c>
      <c r="J229" s="3" t="s">
        <v>182</v>
      </c>
      <c r="K229" s="3" t="s">
        <v>172</v>
      </c>
      <c r="L229">
        <v>33</v>
      </c>
      <c r="T229" t="str">
        <f>Attack[[#This Row],[服装]]&amp;Attack[[#This Row],[名前]]&amp;Attack[[#This Row],[レアリティ]]</f>
        <v>プール掃除及川徹ICONIC</v>
      </c>
    </row>
    <row r="230" spans="1:20" x14ac:dyDescent="0.3">
      <c r="A230">
        <f>VLOOKUP(Attack[[#This Row],[No用]],SetNo[[No.用]:[vlookup 用]],2,FALSE)</f>
        <v>57</v>
      </c>
      <c r="B230" t="s">
        <v>216</v>
      </c>
      <c r="C230" t="s">
        <v>32</v>
      </c>
      <c r="D230" t="s">
        <v>28</v>
      </c>
      <c r="E230" t="s">
        <v>25</v>
      </c>
      <c r="F230" t="s">
        <v>20</v>
      </c>
      <c r="G230" t="s">
        <v>71</v>
      </c>
      <c r="H230">
        <v>1</v>
      </c>
      <c r="I230" t="s">
        <v>246</v>
      </c>
      <c r="J230" s="3" t="s">
        <v>178</v>
      </c>
      <c r="K230" s="3" t="s">
        <v>183</v>
      </c>
      <c r="L230">
        <v>35</v>
      </c>
      <c r="T230" t="str">
        <f>Attack[[#This Row],[服装]]&amp;Attack[[#This Row],[名前]]&amp;Attack[[#This Row],[レアリティ]]</f>
        <v>ユニフォーム岩泉一ICONIC</v>
      </c>
    </row>
    <row r="231" spans="1:20" x14ac:dyDescent="0.3">
      <c r="A231">
        <f>VLOOKUP(Attack[[#This Row],[No用]],SetNo[[No.用]:[vlookup 用]],2,FALSE)</f>
        <v>57</v>
      </c>
      <c r="B231" t="s">
        <v>216</v>
      </c>
      <c r="C231" t="s">
        <v>32</v>
      </c>
      <c r="D231" t="s">
        <v>28</v>
      </c>
      <c r="E231" t="s">
        <v>25</v>
      </c>
      <c r="F231" t="s">
        <v>20</v>
      </c>
      <c r="G231" t="s">
        <v>71</v>
      </c>
      <c r="H231">
        <v>1</v>
      </c>
      <c r="I231" t="s">
        <v>246</v>
      </c>
      <c r="J231" s="3" t="s">
        <v>179</v>
      </c>
      <c r="K231" s="3" t="s">
        <v>183</v>
      </c>
      <c r="L231">
        <v>35</v>
      </c>
      <c r="T231" t="str">
        <f>Attack[[#This Row],[服装]]&amp;Attack[[#This Row],[名前]]&amp;Attack[[#This Row],[レアリティ]]</f>
        <v>ユニフォーム岩泉一ICONIC</v>
      </c>
    </row>
    <row r="232" spans="1:20" x14ac:dyDescent="0.3">
      <c r="A232">
        <f>VLOOKUP(Attack[[#This Row],[No用]],SetNo[[No.用]:[vlookup 用]],2,FALSE)</f>
        <v>57</v>
      </c>
      <c r="B232" t="s">
        <v>216</v>
      </c>
      <c r="C232" t="s">
        <v>32</v>
      </c>
      <c r="D232" t="s">
        <v>28</v>
      </c>
      <c r="E232" t="s">
        <v>25</v>
      </c>
      <c r="F232" t="s">
        <v>20</v>
      </c>
      <c r="G232" t="s">
        <v>71</v>
      </c>
      <c r="H232">
        <v>1</v>
      </c>
      <c r="I232" t="s">
        <v>246</v>
      </c>
      <c r="J232" s="3" t="s">
        <v>283</v>
      </c>
      <c r="K232" s="3" t="s">
        <v>183</v>
      </c>
      <c r="L232">
        <v>39</v>
      </c>
      <c r="T232" t="str">
        <f>Attack[[#This Row],[服装]]&amp;Attack[[#This Row],[名前]]&amp;Attack[[#This Row],[レアリティ]]</f>
        <v>ユニフォーム岩泉一ICONIC</v>
      </c>
    </row>
    <row r="233" spans="1:20" x14ac:dyDescent="0.3">
      <c r="A233">
        <f>VLOOKUP(Attack[[#This Row],[No用]],SetNo[[No.用]:[vlookup 用]],2,FALSE)</f>
        <v>57</v>
      </c>
      <c r="B233" t="s">
        <v>216</v>
      </c>
      <c r="C233" t="s">
        <v>32</v>
      </c>
      <c r="D233" t="s">
        <v>28</v>
      </c>
      <c r="E233" t="s">
        <v>25</v>
      </c>
      <c r="F233" t="s">
        <v>20</v>
      </c>
      <c r="G233" t="s">
        <v>71</v>
      </c>
      <c r="H233">
        <v>1</v>
      </c>
      <c r="I233" t="s">
        <v>246</v>
      </c>
      <c r="J233" s="3" t="s">
        <v>181</v>
      </c>
      <c r="K233" s="3" t="s">
        <v>183</v>
      </c>
      <c r="L233">
        <v>42</v>
      </c>
      <c r="T233" t="str">
        <f>Attack[[#This Row],[服装]]&amp;Attack[[#This Row],[名前]]&amp;Attack[[#This Row],[レアリティ]]</f>
        <v>ユニフォーム岩泉一ICONIC</v>
      </c>
    </row>
    <row r="234" spans="1:20" x14ac:dyDescent="0.3">
      <c r="A234">
        <f>VLOOKUP(Attack[[#This Row],[No用]],SetNo[[No.用]:[vlookup 用]],2,FALSE)</f>
        <v>57</v>
      </c>
      <c r="B234" t="s">
        <v>216</v>
      </c>
      <c r="C234" t="s">
        <v>32</v>
      </c>
      <c r="D234" t="s">
        <v>28</v>
      </c>
      <c r="E234" t="s">
        <v>25</v>
      </c>
      <c r="F234" t="s">
        <v>20</v>
      </c>
      <c r="G234" t="s">
        <v>71</v>
      </c>
      <c r="H234">
        <v>1</v>
      </c>
      <c r="I234" t="s">
        <v>246</v>
      </c>
      <c r="J234" s="3" t="s">
        <v>193</v>
      </c>
      <c r="K234" s="3" t="s">
        <v>236</v>
      </c>
      <c r="L234">
        <v>47</v>
      </c>
      <c r="N234">
        <v>57</v>
      </c>
      <c r="T234" t="str">
        <f>Attack[[#This Row],[服装]]&amp;Attack[[#This Row],[名前]]&amp;Attack[[#This Row],[レアリティ]]</f>
        <v>ユニフォーム岩泉一ICONIC</v>
      </c>
    </row>
    <row r="235" spans="1:20" x14ac:dyDescent="0.3">
      <c r="A235">
        <f>VLOOKUP(Attack[[#This Row],[No用]],SetNo[[No.用]:[vlookup 用]],2,FALSE)</f>
        <v>58</v>
      </c>
      <c r="B235" t="s">
        <v>117</v>
      </c>
      <c r="C235" t="s">
        <v>32</v>
      </c>
      <c r="D235" t="s">
        <v>23</v>
      </c>
      <c r="E235" t="s">
        <v>25</v>
      </c>
      <c r="F235" t="s">
        <v>20</v>
      </c>
      <c r="G235" t="s">
        <v>71</v>
      </c>
      <c r="H235">
        <v>1</v>
      </c>
      <c r="I235" t="s">
        <v>246</v>
      </c>
      <c r="J235" s="3" t="s">
        <v>178</v>
      </c>
      <c r="K235" s="3" t="s">
        <v>183</v>
      </c>
      <c r="L235">
        <v>35</v>
      </c>
      <c r="T235" t="str">
        <f>Attack[[#This Row],[服装]]&amp;Attack[[#This Row],[名前]]&amp;Attack[[#This Row],[レアリティ]]</f>
        <v>プール掃除岩泉一ICONIC</v>
      </c>
    </row>
    <row r="236" spans="1:20" x14ac:dyDescent="0.3">
      <c r="A236">
        <f>VLOOKUP(Attack[[#This Row],[No用]],SetNo[[No.用]:[vlookup 用]],2,FALSE)</f>
        <v>58</v>
      </c>
      <c r="B236" t="s">
        <v>117</v>
      </c>
      <c r="C236" t="s">
        <v>32</v>
      </c>
      <c r="D236" t="s">
        <v>23</v>
      </c>
      <c r="E236" t="s">
        <v>25</v>
      </c>
      <c r="F236" t="s">
        <v>20</v>
      </c>
      <c r="G236" t="s">
        <v>71</v>
      </c>
      <c r="H236">
        <v>1</v>
      </c>
      <c r="I236" t="s">
        <v>246</v>
      </c>
      <c r="J236" s="3" t="s">
        <v>179</v>
      </c>
      <c r="K236" s="3" t="s">
        <v>183</v>
      </c>
      <c r="L236">
        <v>35</v>
      </c>
      <c r="T236" t="str">
        <f>Attack[[#This Row],[服装]]&amp;Attack[[#This Row],[名前]]&amp;Attack[[#This Row],[レアリティ]]</f>
        <v>プール掃除岩泉一ICONIC</v>
      </c>
    </row>
    <row r="237" spans="1:20" x14ac:dyDescent="0.3">
      <c r="A237">
        <f>VLOOKUP(Attack[[#This Row],[No用]],SetNo[[No.用]:[vlookup 用]],2,FALSE)</f>
        <v>58</v>
      </c>
      <c r="B237" t="s">
        <v>117</v>
      </c>
      <c r="C237" t="s">
        <v>32</v>
      </c>
      <c r="D237" t="s">
        <v>23</v>
      </c>
      <c r="E237" t="s">
        <v>25</v>
      </c>
      <c r="F237" t="s">
        <v>20</v>
      </c>
      <c r="G237" t="s">
        <v>71</v>
      </c>
      <c r="H237">
        <v>1</v>
      </c>
      <c r="I237" t="s">
        <v>246</v>
      </c>
      <c r="J237" s="3" t="s">
        <v>283</v>
      </c>
      <c r="K237" s="3" t="s">
        <v>183</v>
      </c>
      <c r="L237">
        <v>39</v>
      </c>
      <c r="T237" t="str">
        <f>Attack[[#This Row],[服装]]&amp;Attack[[#This Row],[名前]]&amp;Attack[[#This Row],[レアリティ]]</f>
        <v>プール掃除岩泉一ICONIC</v>
      </c>
    </row>
    <row r="238" spans="1:20" x14ac:dyDescent="0.3">
      <c r="A238">
        <f>VLOOKUP(Attack[[#This Row],[No用]],SetNo[[No.用]:[vlookup 用]],2,FALSE)</f>
        <v>58</v>
      </c>
      <c r="B238" t="s">
        <v>117</v>
      </c>
      <c r="C238" t="s">
        <v>32</v>
      </c>
      <c r="D238" t="s">
        <v>23</v>
      </c>
      <c r="E238" t="s">
        <v>25</v>
      </c>
      <c r="F238" t="s">
        <v>20</v>
      </c>
      <c r="G238" t="s">
        <v>71</v>
      </c>
      <c r="H238">
        <v>1</v>
      </c>
      <c r="I238" t="s">
        <v>246</v>
      </c>
      <c r="J238" s="3" t="s">
        <v>181</v>
      </c>
      <c r="K238" s="3" t="s">
        <v>183</v>
      </c>
      <c r="L238">
        <v>42</v>
      </c>
      <c r="T238" t="str">
        <f>Attack[[#This Row],[服装]]&amp;Attack[[#This Row],[名前]]&amp;Attack[[#This Row],[レアリティ]]</f>
        <v>プール掃除岩泉一ICONIC</v>
      </c>
    </row>
    <row r="239" spans="1:20" x14ac:dyDescent="0.3">
      <c r="A239">
        <f>VLOOKUP(Attack[[#This Row],[No用]],SetNo[[No.用]:[vlookup 用]],2,FALSE)</f>
        <v>58</v>
      </c>
      <c r="B239" t="s">
        <v>117</v>
      </c>
      <c r="C239" t="s">
        <v>32</v>
      </c>
      <c r="D239" t="s">
        <v>23</v>
      </c>
      <c r="E239" t="s">
        <v>25</v>
      </c>
      <c r="F239" t="s">
        <v>20</v>
      </c>
      <c r="G239" t="s">
        <v>71</v>
      </c>
      <c r="H239">
        <v>1</v>
      </c>
      <c r="I239" t="s">
        <v>246</v>
      </c>
      <c r="J239" s="3" t="s">
        <v>193</v>
      </c>
      <c r="K239" s="3" t="s">
        <v>236</v>
      </c>
      <c r="L239">
        <v>47</v>
      </c>
      <c r="N239">
        <v>57</v>
      </c>
      <c r="T239" t="str">
        <f>Attack[[#This Row],[服装]]&amp;Attack[[#This Row],[名前]]&amp;Attack[[#This Row],[レアリティ]]</f>
        <v>プール掃除岩泉一ICONIC</v>
      </c>
    </row>
    <row r="240" spans="1:20" x14ac:dyDescent="0.3">
      <c r="A240">
        <f>VLOOKUP(Attack[[#This Row],[No用]],SetNo[[No.用]:[vlookup 用]],2,FALSE)</f>
        <v>58</v>
      </c>
      <c r="B240" t="s">
        <v>117</v>
      </c>
      <c r="C240" t="s">
        <v>32</v>
      </c>
      <c r="D240" t="s">
        <v>23</v>
      </c>
      <c r="E240" t="s">
        <v>25</v>
      </c>
      <c r="F240" t="s">
        <v>20</v>
      </c>
      <c r="G240" t="s">
        <v>71</v>
      </c>
      <c r="H240">
        <v>1</v>
      </c>
      <c r="I240" t="s">
        <v>246</v>
      </c>
      <c r="J240" s="3" t="s">
        <v>193</v>
      </c>
      <c r="K240" s="3" t="s">
        <v>236</v>
      </c>
      <c r="L240">
        <v>47</v>
      </c>
      <c r="N240">
        <v>57</v>
      </c>
      <c r="P240" s="3" t="s">
        <v>403</v>
      </c>
      <c r="T240" t="str">
        <f>Attack[[#This Row],[服装]]&amp;Attack[[#This Row],[名前]]&amp;Attack[[#This Row],[レアリティ]]</f>
        <v>プール掃除岩泉一ICONIC</v>
      </c>
    </row>
    <row r="241" spans="1:20" x14ac:dyDescent="0.3">
      <c r="A241">
        <f>VLOOKUP(Attack[[#This Row],[No用]],SetNo[[No.用]:[vlookup 用]],2,FALSE)</f>
        <v>59</v>
      </c>
      <c r="B241" t="s">
        <v>216</v>
      </c>
      <c r="C241" t="s">
        <v>33</v>
      </c>
      <c r="D241" t="s">
        <v>24</v>
      </c>
      <c r="E241" t="s">
        <v>26</v>
      </c>
      <c r="F241" t="s">
        <v>20</v>
      </c>
      <c r="G241" t="s">
        <v>71</v>
      </c>
      <c r="H241">
        <v>1</v>
      </c>
      <c r="I241" t="s">
        <v>246</v>
      </c>
      <c r="J241" s="3" t="s">
        <v>178</v>
      </c>
      <c r="K241" s="3" t="s">
        <v>172</v>
      </c>
      <c r="L241">
        <v>28</v>
      </c>
      <c r="T241" t="str">
        <f>Attack[[#This Row],[服装]]&amp;Attack[[#This Row],[名前]]&amp;Attack[[#This Row],[レアリティ]]</f>
        <v>ユニフォーム金田一勇太郎ICONIC</v>
      </c>
    </row>
    <row r="242" spans="1:20" x14ac:dyDescent="0.3">
      <c r="A242">
        <f>VLOOKUP(Attack[[#This Row],[No用]],SetNo[[No.用]:[vlookup 用]],2,FALSE)</f>
        <v>59</v>
      </c>
      <c r="B242" t="s">
        <v>216</v>
      </c>
      <c r="C242" t="s">
        <v>33</v>
      </c>
      <c r="D242" t="s">
        <v>24</v>
      </c>
      <c r="E242" t="s">
        <v>26</v>
      </c>
      <c r="F242" t="s">
        <v>20</v>
      </c>
      <c r="G242" t="s">
        <v>71</v>
      </c>
      <c r="H242">
        <v>1</v>
      </c>
      <c r="I242" t="s">
        <v>246</v>
      </c>
      <c r="J242" s="3" t="s">
        <v>179</v>
      </c>
      <c r="K242" s="3" t="s">
        <v>172</v>
      </c>
      <c r="L242">
        <v>27</v>
      </c>
      <c r="T242" t="str">
        <f>Attack[[#This Row],[服装]]&amp;Attack[[#This Row],[名前]]&amp;Attack[[#This Row],[レアリティ]]</f>
        <v>ユニフォーム金田一勇太郎ICONIC</v>
      </c>
    </row>
    <row r="243" spans="1:20" x14ac:dyDescent="0.3">
      <c r="A243">
        <f>VLOOKUP(Attack[[#This Row],[No用]],SetNo[[No.用]:[vlookup 用]],2,FALSE)</f>
        <v>59</v>
      </c>
      <c r="B243" t="s">
        <v>216</v>
      </c>
      <c r="C243" t="s">
        <v>33</v>
      </c>
      <c r="D243" t="s">
        <v>24</v>
      </c>
      <c r="E243" t="s">
        <v>26</v>
      </c>
      <c r="F243" t="s">
        <v>20</v>
      </c>
      <c r="G243" t="s">
        <v>71</v>
      </c>
      <c r="H243">
        <v>1</v>
      </c>
      <c r="I243" t="s">
        <v>246</v>
      </c>
      <c r="J243" s="3" t="s">
        <v>182</v>
      </c>
      <c r="K243" s="3" t="s">
        <v>172</v>
      </c>
      <c r="L243">
        <v>26</v>
      </c>
      <c r="T243" t="str">
        <f>Attack[[#This Row],[服装]]&amp;Attack[[#This Row],[名前]]&amp;Attack[[#This Row],[レアリティ]]</f>
        <v>ユニフォーム金田一勇太郎ICONIC</v>
      </c>
    </row>
    <row r="244" spans="1:20" x14ac:dyDescent="0.3">
      <c r="A244">
        <f>VLOOKUP(Attack[[#This Row],[No用]],SetNo[[No.用]:[vlookup 用]],2,FALSE)</f>
        <v>59</v>
      </c>
      <c r="B244" t="s">
        <v>216</v>
      </c>
      <c r="C244" t="s">
        <v>33</v>
      </c>
      <c r="D244" t="s">
        <v>24</v>
      </c>
      <c r="E244" t="s">
        <v>26</v>
      </c>
      <c r="F244" t="s">
        <v>20</v>
      </c>
      <c r="G244" t="s">
        <v>71</v>
      </c>
      <c r="H244">
        <v>1</v>
      </c>
      <c r="I244" t="s">
        <v>246</v>
      </c>
      <c r="J244" s="3" t="s">
        <v>193</v>
      </c>
      <c r="K244" s="3" t="s">
        <v>236</v>
      </c>
      <c r="L244">
        <v>43</v>
      </c>
      <c r="N244">
        <v>53</v>
      </c>
      <c r="T244" t="str">
        <f>Attack[[#This Row],[服装]]&amp;Attack[[#This Row],[名前]]&amp;Attack[[#This Row],[レアリティ]]</f>
        <v>ユニフォーム金田一勇太郎ICONIC</v>
      </c>
    </row>
    <row r="245" spans="1:20" x14ac:dyDescent="0.3">
      <c r="A245">
        <f>VLOOKUP(Attack[[#This Row],[No用]],SetNo[[No.用]:[vlookup 用]],2,FALSE)</f>
        <v>60</v>
      </c>
      <c r="B245" t="s">
        <v>216</v>
      </c>
      <c r="C245" t="s">
        <v>34</v>
      </c>
      <c r="D245" t="s">
        <v>28</v>
      </c>
      <c r="E245" t="s">
        <v>25</v>
      </c>
      <c r="F245" t="s">
        <v>20</v>
      </c>
      <c r="G245" t="s">
        <v>71</v>
      </c>
      <c r="H245">
        <v>1</v>
      </c>
      <c r="I245" t="s">
        <v>246</v>
      </c>
      <c r="J245" s="3" t="s">
        <v>178</v>
      </c>
      <c r="K245" s="3" t="s">
        <v>183</v>
      </c>
      <c r="L245">
        <v>37</v>
      </c>
      <c r="T245" t="str">
        <f>Attack[[#This Row],[服装]]&amp;Attack[[#This Row],[名前]]&amp;Attack[[#This Row],[レアリティ]]</f>
        <v>ユニフォーム京谷賢太郎ICONIC</v>
      </c>
    </row>
    <row r="246" spans="1:20" x14ac:dyDescent="0.3">
      <c r="A246">
        <f>VLOOKUP(Attack[[#This Row],[No用]],SetNo[[No.用]:[vlookup 用]],2,FALSE)</f>
        <v>60</v>
      </c>
      <c r="B246" t="s">
        <v>216</v>
      </c>
      <c r="C246" t="s">
        <v>34</v>
      </c>
      <c r="D246" t="s">
        <v>28</v>
      </c>
      <c r="E246" t="s">
        <v>25</v>
      </c>
      <c r="F246" t="s">
        <v>20</v>
      </c>
      <c r="G246" t="s">
        <v>71</v>
      </c>
      <c r="H246">
        <v>1</v>
      </c>
      <c r="I246" t="s">
        <v>246</v>
      </c>
      <c r="J246" s="3" t="s">
        <v>179</v>
      </c>
      <c r="K246" s="3" t="s">
        <v>183</v>
      </c>
      <c r="L246">
        <v>37</v>
      </c>
      <c r="T246" t="str">
        <f>Attack[[#This Row],[服装]]&amp;Attack[[#This Row],[名前]]&amp;Attack[[#This Row],[レアリティ]]</f>
        <v>ユニフォーム京谷賢太郎ICONIC</v>
      </c>
    </row>
    <row r="247" spans="1:20" x14ac:dyDescent="0.3">
      <c r="A247">
        <f>VLOOKUP(Attack[[#This Row],[No用]],SetNo[[No.用]:[vlookup 用]],2,FALSE)</f>
        <v>60</v>
      </c>
      <c r="B247" t="s">
        <v>216</v>
      </c>
      <c r="C247" t="s">
        <v>34</v>
      </c>
      <c r="D247" t="s">
        <v>28</v>
      </c>
      <c r="E247" t="s">
        <v>25</v>
      </c>
      <c r="F247" t="s">
        <v>20</v>
      </c>
      <c r="G247" t="s">
        <v>71</v>
      </c>
      <c r="H247">
        <v>1</v>
      </c>
      <c r="I247" t="s">
        <v>246</v>
      </c>
      <c r="J247" s="3" t="s">
        <v>283</v>
      </c>
      <c r="K247" s="3" t="s">
        <v>183</v>
      </c>
      <c r="L247">
        <v>37</v>
      </c>
      <c r="T247" t="str">
        <f>Attack[[#This Row],[服装]]&amp;Attack[[#This Row],[名前]]&amp;Attack[[#This Row],[レアリティ]]</f>
        <v>ユニフォーム京谷賢太郎ICONIC</v>
      </c>
    </row>
    <row r="248" spans="1:20" x14ac:dyDescent="0.3">
      <c r="A248">
        <f>VLOOKUP(Attack[[#This Row],[No用]],SetNo[[No.用]:[vlookup 用]],2,FALSE)</f>
        <v>60</v>
      </c>
      <c r="B248" t="s">
        <v>216</v>
      </c>
      <c r="C248" t="s">
        <v>34</v>
      </c>
      <c r="D248" t="s">
        <v>28</v>
      </c>
      <c r="E248" t="s">
        <v>25</v>
      </c>
      <c r="F248" t="s">
        <v>20</v>
      </c>
      <c r="G248" t="s">
        <v>71</v>
      </c>
      <c r="H248">
        <v>1</v>
      </c>
      <c r="I248" t="s">
        <v>246</v>
      </c>
      <c r="J248" s="3" t="s">
        <v>182</v>
      </c>
      <c r="K248" s="3" t="s">
        <v>172</v>
      </c>
      <c r="L248">
        <v>35</v>
      </c>
      <c r="T248" t="str">
        <f>Attack[[#This Row],[服装]]&amp;Attack[[#This Row],[名前]]&amp;Attack[[#This Row],[レアリティ]]</f>
        <v>ユニフォーム京谷賢太郎ICONIC</v>
      </c>
    </row>
    <row r="249" spans="1:20" x14ac:dyDescent="0.3">
      <c r="A249">
        <f>VLOOKUP(Attack[[#This Row],[No用]],SetNo[[No.用]:[vlookup 用]],2,FALSE)</f>
        <v>60</v>
      </c>
      <c r="B249" t="s">
        <v>216</v>
      </c>
      <c r="C249" t="s">
        <v>34</v>
      </c>
      <c r="D249" t="s">
        <v>28</v>
      </c>
      <c r="E249" t="s">
        <v>25</v>
      </c>
      <c r="F249" t="s">
        <v>20</v>
      </c>
      <c r="G249" t="s">
        <v>71</v>
      </c>
      <c r="H249">
        <v>1</v>
      </c>
      <c r="I249" t="s">
        <v>246</v>
      </c>
      <c r="J249" s="3" t="s">
        <v>193</v>
      </c>
      <c r="K249" s="3" t="s">
        <v>236</v>
      </c>
      <c r="L249">
        <v>49</v>
      </c>
      <c r="N249">
        <v>59</v>
      </c>
      <c r="T249" t="str">
        <f>Attack[[#This Row],[服装]]&amp;Attack[[#This Row],[名前]]&amp;Attack[[#This Row],[レアリティ]]</f>
        <v>ユニフォーム京谷賢太郎ICONIC</v>
      </c>
    </row>
    <row r="250" spans="1:20" x14ac:dyDescent="0.3">
      <c r="A250">
        <f>VLOOKUP(Attack[[#This Row],[No用]],SetNo[[No.用]:[vlookup 用]],2,FALSE)</f>
        <v>61</v>
      </c>
      <c r="B250" t="s">
        <v>216</v>
      </c>
      <c r="C250" t="s">
        <v>35</v>
      </c>
      <c r="D250" t="s">
        <v>23</v>
      </c>
      <c r="E250" t="s">
        <v>25</v>
      </c>
      <c r="F250" t="s">
        <v>20</v>
      </c>
      <c r="G250" t="s">
        <v>71</v>
      </c>
      <c r="H250">
        <v>1</v>
      </c>
      <c r="I250" t="s">
        <v>246</v>
      </c>
      <c r="J250" s="3" t="s">
        <v>178</v>
      </c>
      <c r="K250" s="3" t="s">
        <v>188</v>
      </c>
      <c r="L250">
        <v>32</v>
      </c>
      <c r="T250" t="str">
        <f>Attack[[#This Row],[服装]]&amp;Attack[[#This Row],[名前]]&amp;Attack[[#This Row],[レアリティ]]</f>
        <v>ユニフォーム国見英ICONIC</v>
      </c>
    </row>
    <row r="251" spans="1:20" x14ac:dyDescent="0.3">
      <c r="A251">
        <f>VLOOKUP(Attack[[#This Row],[No用]],SetNo[[No.用]:[vlookup 用]],2,FALSE)</f>
        <v>61</v>
      </c>
      <c r="B251" t="s">
        <v>216</v>
      </c>
      <c r="C251" t="s">
        <v>35</v>
      </c>
      <c r="D251" t="s">
        <v>23</v>
      </c>
      <c r="E251" t="s">
        <v>25</v>
      </c>
      <c r="F251" t="s">
        <v>20</v>
      </c>
      <c r="G251" t="s">
        <v>71</v>
      </c>
      <c r="H251">
        <v>1</v>
      </c>
      <c r="I251" t="s">
        <v>246</v>
      </c>
      <c r="J251" s="3" t="s">
        <v>179</v>
      </c>
      <c r="K251" s="3" t="s">
        <v>183</v>
      </c>
      <c r="L251">
        <v>32</v>
      </c>
      <c r="T251" t="str">
        <f>Attack[[#This Row],[服装]]&amp;Attack[[#This Row],[名前]]&amp;Attack[[#This Row],[レアリティ]]</f>
        <v>ユニフォーム国見英ICONIC</v>
      </c>
    </row>
    <row r="252" spans="1:20" x14ac:dyDescent="0.3">
      <c r="A252">
        <f>VLOOKUP(Attack[[#This Row],[No用]],SetNo[[No.用]:[vlookup 用]],2,FALSE)</f>
        <v>61</v>
      </c>
      <c r="B252" t="s">
        <v>216</v>
      </c>
      <c r="C252" t="s">
        <v>35</v>
      </c>
      <c r="D252" t="s">
        <v>23</v>
      </c>
      <c r="E252" t="s">
        <v>25</v>
      </c>
      <c r="F252" t="s">
        <v>20</v>
      </c>
      <c r="G252" t="s">
        <v>71</v>
      </c>
      <c r="H252">
        <v>1</v>
      </c>
      <c r="I252" t="s">
        <v>246</v>
      </c>
      <c r="J252" s="3" t="s">
        <v>180</v>
      </c>
      <c r="K252" s="3" t="s">
        <v>183</v>
      </c>
      <c r="L252">
        <v>32</v>
      </c>
      <c r="T252" t="str">
        <f>Attack[[#This Row],[服装]]&amp;Attack[[#This Row],[名前]]&amp;Attack[[#This Row],[レアリティ]]</f>
        <v>ユニフォーム国見英ICONIC</v>
      </c>
    </row>
    <row r="253" spans="1:20" x14ac:dyDescent="0.3">
      <c r="A253">
        <f>VLOOKUP(Attack[[#This Row],[No用]],SetNo[[No.用]:[vlookup 用]],2,FALSE)</f>
        <v>61</v>
      </c>
      <c r="B253" t="s">
        <v>216</v>
      </c>
      <c r="C253" t="s">
        <v>35</v>
      </c>
      <c r="D253" t="s">
        <v>23</v>
      </c>
      <c r="E253" t="s">
        <v>25</v>
      </c>
      <c r="F253" t="s">
        <v>20</v>
      </c>
      <c r="G253" t="s">
        <v>71</v>
      </c>
      <c r="H253">
        <v>1</v>
      </c>
      <c r="I253" t="s">
        <v>246</v>
      </c>
      <c r="J253" s="3" t="s">
        <v>181</v>
      </c>
      <c r="K253" s="3" t="s">
        <v>183</v>
      </c>
      <c r="L253">
        <v>42</v>
      </c>
      <c r="T253" t="str">
        <f>Attack[[#This Row],[服装]]&amp;Attack[[#This Row],[名前]]&amp;Attack[[#This Row],[レアリティ]]</f>
        <v>ユニフォーム国見英ICONIC</v>
      </c>
    </row>
    <row r="254" spans="1:20" x14ac:dyDescent="0.3">
      <c r="A254">
        <f>VLOOKUP(Attack[[#This Row],[No用]],SetNo[[No.用]:[vlookup 用]],2,FALSE)</f>
        <v>61</v>
      </c>
      <c r="B254" t="s">
        <v>216</v>
      </c>
      <c r="C254" t="s">
        <v>35</v>
      </c>
      <c r="D254" t="s">
        <v>23</v>
      </c>
      <c r="E254" t="s">
        <v>25</v>
      </c>
      <c r="F254" t="s">
        <v>20</v>
      </c>
      <c r="G254" t="s">
        <v>71</v>
      </c>
      <c r="H254">
        <v>1</v>
      </c>
      <c r="I254" t="s">
        <v>246</v>
      </c>
      <c r="J254" s="3" t="s">
        <v>182</v>
      </c>
      <c r="K254" s="3" t="s">
        <v>172</v>
      </c>
      <c r="L254">
        <v>30</v>
      </c>
      <c r="T254" t="str">
        <f>Attack[[#This Row],[服装]]&amp;Attack[[#This Row],[名前]]&amp;Attack[[#This Row],[レアリティ]]</f>
        <v>ユニフォーム国見英ICONIC</v>
      </c>
    </row>
    <row r="255" spans="1:20" x14ac:dyDescent="0.3">
      <c r="A255">
        <f>VLOOKUP(Attack[[#This Row],[No用]],SetNo[[No.用]:[vlookup 用]],2,FALSE)</f>
        <v>61</v>
      </c>
      <c r="B255" t="s">
        <v>216</v>
      </c>
      <c r="C255" t="s">
        <v>35</v>
      </c>
      <c r="D255" t="s">
        <v>23</v>
      </c>
      <c r="E255" t="s">
        <v>25</v>
      </c>
      <c r="F255" t="s">
        <v>20</v>
      </c>
      <c r="G255" t="s">
        <v>71</v>
      </c>
      <c r="H255">
        <v>1</v>
      </c>
      <c r="I255" t="s">
        <v>246</v>
      </c>
      <c r="J255" s="3" t="s">
        <v>193</v>
      </c>
      <c r="K255" s="3" t="s">
        <v>236</v>
      </c>
      <c r="L255">
        <v>44</v>
      </c>
      <c r="N255">
        <v>54</v>
      </c>
      <c r="T255" t="str">
        <f>Attack[[#This Row],[服装]]&amp;Attack[[#This Row],[名前]]&amp;Attack[[#This Row],[レアリティ]]</f>
        <v>ユニフォーム国見英ICONIC</v>
      </c>
    </row>
    <row r="256" spans="1:20" x14ac:dyDescent="0.3">
      <c r="A256">
        <f>VLOOKUP(Attack[[#This Row],[No用]],SetNo[[No.用]:[vlookup 用]],2,FALSE)</f>
        <v>62</v>
      </c>
      <c r="B256" s="3" t="s">
        <v>718</v>
      </c>
      <c r="C256" t="s">
        <v>35</v>
      </c>
      <c r="D256" s="3" t="s">
        <v>90</v>
      </c>
      <c r="E256" t="s">
        <v>25</v>
      </c>
      <c r="F256" t="s">
        <v>20</v>
      </c>
      <c r="G256" t="s">
        <v>71</v>
      </c>
      <c r="H256">
        <v>1</v>
      </c>
      <c r="I256" t="s">
        <v>246</v>
      </c>
      <c r="J256" s="3" t="s">
        <v>178</v>
      </c>
      <c r="K256" s="3" t="s">
        <v>188</v>
      </c>
      <c r="L256">
        <v>32</v>
      </c>
      <c r="T256" t="str">
        <f>Attack[[#This Row],[服装]]&amp;Attack[[#This Row],[名前]]&amp;Attack[[#This Row],[レアリティ]]</f>
        <v>職業体験国見英ICONIC</v>
      </c>
    </row>
    <row r="257" spans="1:20" x14ac:dyDescent="0.3">
      <c r="A257">
        <f>VLOOKUP(Attack[[#This Row],[No用]],SetNo[[No.用]:[vlookup 用]],2,FALSE)</f>
        <v>62</v>
      </c>
      <c r="B257" s="3" t="s">
        <v>718</v>
      </c>
      <c r="C257" t="s">
        <v>35</v>
      </c>
      <c r="D257" s="3" t="s">
        <v>90</v>
      </c>
      <c r="E257" t="s">
        <v>25</v>
      </c>
      <c r="F257" t="s">
        <v>20</v>
      </c>
      <c r="G257" t="s">
        <v>71</v>
      </c>
      <c r="H257">
        <v>1</v>
      </c>
      <c r="I257" t="s">
        <v>246</v>
      </c>
      <c r="J257" s="3" t="s">
        <v>179</v>
      </c>
      <c r="K257" s="3" t="s">
        <v>183</v>
      </c>
      <c r="L257">
        <v>32</v>
      </c>
      <c r="T257" t="str">
        <f>Attack[[#This Row],[服装]]&amp;Attack[[#This Row],[名前]]&amp;Attack[[#This Row],[レアリティ]]</f>
        <v>職業体験国見英ICONIC</v>
      </c>
    </row>
    <row r="258" spans="1:20" x14ac:dyDescent="0.3">
      <c r="A258">
        <f>VLOOKUP(Attack[[#This Row],[No用]],SetNo[[No.用]:[vlookup 用]],2,FALSE)</f>
        <v>62</v>
      </c>
      <c r="B258" s="3" t="s">
        <v>718</v>
      </c>
      <c r="C258" t="s">
        <v>35</v>
      </c>
      <c r="D258" s="3" t="s">
        <v>90</v>
      </c>
      <c r="E258" t="s">
        <v>25</v>
      </c>
      <c r="F258" t="s">
        <v>20</v>
      </c>
      <c r="G258" t="s">
        <v>71</v>
      </c>
      <c r="H258">
        <v>1</v>
      </c>
      <c r="I258" t="s">
        <v>246</v>
      </c>
      <c r="J258" s="3" t="s">
        <v>180</v>
      </c>
      <c r="K258" s="3" t="s">
        <v>183</v>
      </c>
      <c r="L258">
        <v>32</v>
      </c>
      <c r="T258" t="str">
        <f>Attack[[#This Row],[服装]]&amp;Attack[[#This Row],[名前]]&amp;Attack[[#This Row],[レアリティ]]</f>
        <v>職業体験国見英ICONIC</v>
      </c>
    </row>
    <row r="259" spans="1:20" x14ac:dyDescent="0.3">
      <c r="A259">
        <f>VLOOKUP(Attack[[#This Row],[No用]],SetNo[[No.用]:[vlookup 用]],2,FALSE)</f>
        <v>62</v>
      </c>
      <c r="B259" s="3" t="s">
        <v>718</v>
      </c>
      <c r="C259" t="s">
        <v>35</v>
      </c>
      <c r="D259" s="3" t="s">
        <v>90</v>
      </c>
      <c r="E259" t="s">
        <v>25</v>
      </c>
      <c r="F259" t="s">
        <v>20</v>
      </c>
      <c r="G259" t="s">
        <v>71</v>
      </c>
      <c r="H259">
        <v>1</v>
      </c>
      <c r="I259" t="s">
        <v>246</v>
      </c>
      <c r="J259" s="3" t="s">
        <v>283</v>
      </c>
      <c r="K259" s="3" t="s">
        <v>188</v>
      </c>
      <c r="L259">
        <v>29</v>
      </c>
      <c r="T259" t="str">
        <f>Attack[[#This Row],[服装]]&amp;Attack[[#This Row],[名前]]&amp;Attack[[#This Row],[レアリティ]]</f>
        <v>職業体験国見英ICONIC</v>
      </c>
    </row>
    <row r="260" spans="1:20" x14ac:dyDescent="0.3">
      <c r="A260">
        <f>VLOOKUP(Attack[[#This Row],[No用]],SetNo[[No.用]:[vlookup 用]],2,FALSE)</f>
        <v>62</v>
      </c>
      <c r="B260" s="3" t="s">
        <v>718</v>
      </c>
      <c r="C260" t="s">
        <v>35</v>
      </c>
      <c r="D260" s="3" t="s">
        <v>90</v>
      </c>
      <c r="E260" t="s">
        <v>25</v>
      </c>
      <c r="F260" t="s">
        <v>20</v>
      </c>
      <c r="G260" t="s">
        <v>71</v>
      </c>
      <c r="H260">
        <v>1</v>
      </c>
      <c r="I260" t="s">
        <v>246</v>
      </c>
      <c r="J260" s="3" t="s">
        <v>181</v>
      </c>
      <c r="K260" s="3" t="s">
        <v>183</v>
      </c>
      <c r="L260">
        <v>42</v>
      </c>
      <c r="T260" t="str">
        <f>Attack[[#This Row],[服装]]&amp;Attack[[#This Row],[名前]]&amp;Attack[[#This Row],[レアリティ]]</f>
        <v>職業体験国見英ICONIC</v>
      </c>
    </row>
    <row r="261" spans="1:20" x14ac:dyDescent="0.3">
      <c r="A261">
        <f>VLOOKUP(Attack[[#This Row],[No用]],SetNo[[No.用]:[vlookup 用]],2,FALSE)</f>
        <v>62</v>
      </c>
      <c r="B261" s="3" t="s">
        <v>718</v>
      </c>
      <c r="C261" t="s">
        <v>35</v>
      </c>
      <c r="D261" s="3" t="s">
        <v>90</v>
      </c>
      <c r="E261" t="s">
        <v>25</v>
      </c>
      <c r="F261" t="s">
        <v>20</v>
      </c>
      <c r="G261" t="s">
        <v>71</v>
      </c>
      <c r="H261">
        <v>1</v>
      </c>
      <c r="I261" t="s">
        <v>246</v>
      </c>
      <c r="J261" s="3" t="s">
        <v>300</v>
      </c>
      <c r="K261" s="3" t="s">
        <v>188</v>
      </c>
      <c r="L261">
        <v>29</v>
      </c>
      <c r="T261" t="str">
        <f>Attack[[#This Row],[服装]]&amp;Attack[[#This Row],[名前]]&amp;Attack[[#This Row],[レアリティ]]</f>
        <v>職業体験国見英ICONIC</v>
      </c>
    </row>
    <row r="262" spans="1:20" x14ac:dyDescent="0.3">
      <c r="A262">
        <f>VLOOKUP(Attack[[#This Row],[No用]],SetNo[[No.用]:[vlookup 用]],2,FALSE)</f>
        <v>62</v>
      </c>
      <c r="B262" s="3" t="s">
        <v>718</v>
      </c>
      <c r="C262" t="s">
        <v>35</v>
      </c>
      <c r="D262" s="3" t="s">
        <v>90</v>
      </c>
      <c r="E262" t="s">
        <v>25</v>
      </c>
      <c r="F262" t="s">
        <v>20</v>
      </c>
      <c r="G262" t="s">
        <v>71</v>
      </c>
      <c r="H262">
        <v>1</v>
      </c>
      <c r="I262" t="s">
        <v>246</v>
      </c>
      <c r="J262" s="3" t="s">
        <v>182</v>
      </c>
      <c r="K262" s="3" t="s">
        <v>172</v>
      </c>
      <c r="L262">
        <v>30</v>
      </c>
      <c r="T262" t="str">
        <f>Attack[[#This Row],[服装]]&amp;Attack[[#This Row],[名前]]&amp;Attack[[#This Row],[レアリティ]]</f>
        <v>職業体験国見英ICONIC</v>
      </c>
    </row>
    <row r="263" spans="1:20" x14ac:dyDescent="0.3">
      <c r="A263">
        <f>VLOOKUP(Attack[[#This Row],[No用]],SetNo[[No.用]:[vlookup 用]],2,FALSE)</f>
        <v>62</v>
      </c>
      <c r="B263" s="3" t="s">
        <v>718</v>
      </c>
      <c r="C263" t="s">
        <v>35</v>
      </c>
      <c r="D263" s="3" t="s">
        <v>90</v>
      </c>
      <c r="E263" t="s">
        <v>25</v>
      </c>
      <c r="F263" t="s">
        <v>20</v>
      </c>
      <c r="G263" t="s">
        <v>71</v>
      </c>
      <c r="H263">
        <v>1</v>
      </c>
      <c r="I263" t="s">
        <v>246</v>
      </c>
      <c r="J263" s="3" t="s">
        <v>181</v>
      </c>
      <c r="K263" s="3" t="s">
        <v>236</v>
      </c>
      <c r="L263">
        <v>44</v>
      </c>
      <c r="N263">
        <v>54</v>
      </c>
      <c r="T263" t="str">
        <f>Attack[[#This Row],[服装]]&amp;Attack[[#This Row],[名前]]&amp;Attack[[#This Row],[レアリティ]]</f>
        <v>職業体験国見英ICONIC</v>
      </c>
    </row>
    <row r="264" spans="1:20" x14ac:dyDescent="0.3">
      <c r="A264">
        <f>VLOOKUP(Attack[[#This Row],[No用]],SetNo[[No.用]:[vlookup 用]],2,FALSE)</f>
        <v>62</v>
      </c>
      <c r="B264" s="3" t="s">
        <v>718</v>
      </c>
      <c r="C264" t="s">
        <v>35</v>
      </c>
      <c r="D264" s="3" t="s">
        <v>90</v>
      </c>
      <c r="E264" t="s">
        <v>25</v>
      </c>
      <c r="F264" t="s">
        <v>20</v>
      </c>
      <c r="G264" t="s">
        <v>71</v>
      </c>
      <c r="H264">
        <v>1</v>
      </c>
      <c r="I264" t="s">
        <v>246</v>
      </c>
      <c r="J264" s="3" t="s">
        <v>193</v>
      </c>
      <c r="K264" s="3" t="s">
        <v>236</v>
      </c>
      <c r="L264">
        <v>44</v>
      </c>
      <c r="N264">
        <v>54</v>
      </c>
      <c r="T264" t="str">
        <f>Attack[[#This Row],[服装]]&amp;Attack[[#This Row],[名前]]&amp;Attack[[#This Row],[レアリティ]]</f>
        <v>職業体験国見英ICONIC</v>
      </c>
    </row>
    <row r="265" spans="1:20" x14ac:dyDescent="0.3">
      <c r="A265">
        <f>VLOOKUP(Attack[[#This Row],[No用]],SetNo[[No.用]:[vlookup 用]],2,FALSE)</f>
        <v>63</v>
      </c>
      <c r="B265" t="s">
        <v>216</v>
      </c>
      <c r="C265" t="s">
        <v>36</v>
      </c>
      <c r="D265" t="s">
        <v>23</v>
      </c>
      <c r="E265" t="s">
        <v>21</v>
      </c>
      <c r="F265" t="s">
        <v>20</v>
      </c>
      <c r="G265" t="s">
        <v>71</v>
      </c>
      <c r="H265">
        <v>1</v>
      </c>
      <c r="I265" t="s">
        <v>246</v>
      </c>
      <c r="J265" s="3"/>
      <c r="K265" s="3"/>
      <c r="T265" t="str">
        <f>Attack[[#This Row],[服装]]&amp;Attack[[#This Row],[名前]]&amp;Attack[[#This Row],[レアリティ]]</f>
        <v>ユニフォーム渡親治ICONIC</v>
      </c>
    </row>
    <row r="266" spans="1:20" x14ac:dyDescent="0.3">
      <c r="A266">
        <f>VLOOKUP(Attack[[#This Row],[No用]],SetNo[[No.用]:[vlookup 用]],2,FALSE)</f>
        <v>64</v>
      </c>
      <c r="B266" t="s">
        <v>216</v>
      </c>
      <c r="C266" t="s">
        <v>37</v>
      </c>
      <c r="D266" t="s">
        <v>23</v>
      </c>
      <c r="E266" t="s">
        <v>26</v>
      </c>
      <c r="F266" t="s">
        <v>20</v>
      </c>
      <c r="G266" t="s">
        <v>71</v>
      </c>
      <c r="H266">
        <v>1</v>
      </c>
      <c r="I266" t="s">
        <v>246</v>
      </c>
      <c r="J266" s="3" t="s">
        <v>178</v>
      </c>
      <c r="K266" s="3" t="s">
        <v>172</v>
      </c>
      <c r="L266">
        <v>27</v>
      </c>
      <c r="T266" t="str">
        <f>Attack[[#This Row],[服装]]&amp;Attack[[#This Row],[名前]]&amp;Attack[[#This Row],[レアリティ]]</f>
        <v>ユニフォーム松川一静ICONIC</v>
      </c>
    </row>
    <row r="267" spans="1:20" x14ac:dyDescent="0.3">
      <c r="A267">
        <f>VLOOKUP(Attack[[#This Row],[No用]],SetNo[[No.用]:[vlookup 用]],2,FALSE)</f>
        <v>64</v>
      </c>
      <c r="B267" t="s">
        <v>216</v>
      </c>
      <c r="C267" t="s">
        <v>37</v>
      </c>
      <c r="D267" t="s">
        <v>23</v>
      </c>
      <c r="E267" t="s">
        <v>26</v>
      </c>
      <c r="F267" t="s">
        <v>20</v>
      </c>
      <c r="G267" t="s">
        <v>71</v>
      </c>
      <c r="H267">
        <v>1</v>
      </c>
      <c r="I267" t="s">
        <v>246</v>
      </c>
      <c r="J267" s="3" t="s">
        <v>179</v>
      </c>
      <c r="K267" s="3" t="s">
        <v>172</v>
      </c>
      <c r="L267">
        <v>25</v>
      </c>
      <c r="T267" t="str">
        <f>Attack[[#This Row],[服装]]&amp;Attack[[#This Row],[名前]]&amp;Attack[[#This Row],[レアリティ]]</f>
        <v>ユニフォーム松川一静ICONIC</v>
      </c>
    </row>
    <row r="268" spans="1:20" x14ac:dyDescent="0.3">
      <c r="A268">
        <f>VLOOKUP(Attack[[#This Row],[No用]],SetNo[[No.用]:[vlookup 用]],2,FALSE)</f>
        <v>64</v>
      </c>
      <c r="B268" t="s">
        <v>216</v>
      </c>
      <c r="C268" t="s">
        <v>37</v>
      </c>
      <c r="D268" t="s">
        <v>23</v>
      </c>
      <c r="E268" t="s">
        <v>26</v>
      </c>
      <c r="F268" t="s">
        <v>20</v>
      </c>
      <c r="G268" t="s">
        <v>71</v>
      </c>
      <c r="H268">
        <v>1</v>
      </c>
      <c r="I268" t="s">
        <v>246</v>
      </c>
      <c r="J268" s="3" t="s">
        <v>182</v>
      </c>
      <c r="K268" s="3" t="s">
        <v>172</v>
      </c>
      <c r="L268">
        <v>25</v>
      </c>
      <c r="T268" t="str">
        <f>Attack[[#This Row],[服装]]&amp;Attack[[#This Row],[名前]]&amp;Attack[[#This Row],[レアリティ]]</f>
        <v>ユニフォーム松川一静ICONIC</v>
      </c>
    </row>
    <row r="269" spans="1:20" x14ac:dyDescent="0.3">
      <c r="A269">
        <f>VLOOKUP(Attack[[#This Row],[No用]],SetNo[[No.用]:[vlookup 用]],2,FALSE)</f>
        <v>65</v>
      </c>
      <c r="B269" t="s">
        <v>216</v>
      </c>
      <c r="C269" t="s">
        <v>38</v>
      </c>
      <c r="D269" t="s">
        <v>23</v>
      </c>
      <c r="E269" t="s">
        <v>25</v>
      </c>
      <c r="F269" t="s">
        <v>20</v>
      </c>
      <c r="G269" t="s">
        <v>71</v>
      </c>
      <c r="H269">
        <v>1</v>
      </c>
      <c r="I269" t="s">
        <v>246</v>
      </c>
      <c r="J269" s="3" t="s">
        <v>178</v>
      </c>
      <c r="K269" s="3" t="s">
        <v>183</v>
      </c>
      <c r="L269">
        <v>35</v>
      </c>
      <c r="T269" t="str">
        <f>Attack[[#This Row],[服装]]&amp;Attack[[#This Row],[名前]]&amp;Attack[[#This Row],[レアリティ]]</f>
        <v>ユニフォーム花巻貴大ICONIC</v>
      </c>
    </row>
    <row r="270" spans="1:20" x14ac:dyDescent="0.3">
      <c r="A270">
        <f>VLOOKUP(Attack[[#This Row],[No用]],SetNo[[No.用]:[vlookup 用]],2,FALSE)</f>
        <v>65</v>
      </c>
      <c r="B270" t="s">
        <v>216</v>
      </c>
      <c r="C270" t="s">
        <v>38</v>
      </c>
      <c r="D270" t="s">
        <v>23</v>
      </c>
      <c r="E270" t="s">
        <v>25</v>
      </c>
      <c r="F270" t="s">
        <v>20</v>
      </c>
      <c r="G270" t="s">
        <v>71</v>
      </c>
      <c r="H270">
        <v>1</v>
      </c>
      <c r="I270" t="s">
        <v>246</v>
      </c>
      <c r="J270" s="3" t="s">
        <v>179</v>
      </c>
      <c r="K270" s="3" t="s">
        <v>183</v>
      </c>
      <c r="L270">
        <v>35</v>
      </c>
      <c r="T270" t="str">
        <f>Attack[[#This Row],[服装]]&amp;Attack[[#This Row],[名前]]&amp;Attack[[#This Row],[レアリティ]]</f>
        <v>ユニフォーム花巻貴大ICONIC</v>
      </c>
    </row>
    <row r="271" spans="1:20" x14ac:dyDescent="0.3">
      <c r="A271">
        <f>VLOOKUP(Attack[[#This Row],[No用]],SetNo[[No.用]:[vlookup 用]],2,FALSE)</f>
        <v>65</v>
      </c>
      <c r="B271" t="s">
        <v>216</v>
      </c>
      <c r="C271" t="s">
        <v>38</v>
      </c>
      <c r="D271" t="s">
        <v>23</v>
      </c>
      <c r="E271" t="s">
        <v>25</v>
      </c>
      <c r="F271" t="s">
        <v>20</v>
      </c>
      <c r="G271" t="s">
        <v>71</v>
      </c>
      <c r="H271">
        <v>1</v>
      </c>
      <c r="I271" t="s">
        <v>246</v>
      </c>
      <c r="J271" s="3" t="s">
        <v>180</v>
      </c>
      <c r="K271" s="3" t="s">
        <v>183</v>
      </c>
      <c r="L271">
        <v>38</v>
      </c>
      <c r="T271" t="str">
        <f>Attack[[#This Row],[服装]]&amp;Attack[[#This Row],[名前]]&amp;Attack[[#This Row],[レアリティ]]</f>
        <v>ユニフォーム花巻貴大ICONIC</v>
      </c>
    </row>
    <row r="272" spans="1:20" x14ac:dyDescent="0.3">
      <c r="A272">
        <f>VLOOKUP(Attack[[#This Row],[No用]],SetNo[[No.用]:[vlookup 用]],2,FALSE)</f>
        <v>65</v>
      </c>
      <c r="B272" t="s">
        <v>216</v>
      </c>
      <c r="C272" t="s">
        <v>38</v>
      </c>
      <c r="D272" t="s">
        <v>23</v>
      </c>
      <c r="E272" t="s">
        <v>25</v>
      </c>
      <c r="F272" t="s">
        <v>20</v>
      </c>
      <c r="G272" t="s">
        <v>71</v>
      </c>
      <c r="H272">
        <v>1</v>
      </c>
      <c r="I272" t="s">
        <v>246</v>
      </c>
      <c r="J272" s="3" t="s">
        <v>181</v>
      </c>
      <c r="K272" s="3" t="s">
        <v>183</v>
      </c>
      <c r="L272">
        <v>42</v>
      </c>
      <c r="T272" t="str">
        <f>Attack[[#This Row],[服装]]&amp;Attack[[#This Row],[名前]]&amp;Attack[[#This Row],[レアリティ]]</f>
        <v>ユニフォーム花巻貴大ICONIC</v>
      </c>
    </row>
    <row r="273" spans="1:20" x14ac:dyDescent="0.3">
      <c r="A273">
        <f>VLOOKUP(Attack[[#This Row],[No用]],SetNo[[No.用]:[vlookup 用]],2,FALSE)</f>
        <v>65</v>
      </c>
      <c r="B273" t="s">
        <v>216</v>
      </c>
      <c r="C273" t="s">
        <v>38</v>
      </c>
      <c r="D273" t="s">
        <v>23</v>
      </c>
      <c r="E273" t="s">
        <v>25</v>
      </c>
      <c r="F273" t="s">
        <v>20</v>
      </c>
      <c r="G273" t="s">
        <v>71</v>
      </c>
      <c r="H273">
        <v>1</v>
      </c>
      <c r="I273" t="s">
        <v>246</v>
      </c>
      <c r="J273" s="3" t="s">
        <v>182</v>
      </c>
      <c r="K273" s="3" t="s">
        <v>172</v>
      </c>
      <c r="L273">
        <v>30</v>
      </c>
      <c r="T273" t="str">
        <f>Attack[[#This Row],[服装]]&amp;Attack[[#This Row],[名前]]&amp;Attack[[#This Row],[レアリティ]]</f>
        <v>ユニフォーム花巻貴大ICONIC</v>
      </c>
    </row>
    <row r="274" spans="1:20" x14ac:dyDescent="0.3">
      <c r="A274">
        <f>VLOOKUP(Attack[[#This Row],[No用]],SetNo[[No.用]:[vlookup 用]],2,FALSE)</f>
        <v>66</v>
      </c>
      <c r="B274" t="s">
        <v>216</v>
      </c>
      <c r="C274" t="s">
        <v>55</v>
      </c>
      <c r="D274" t="s">
        <v>23</v>
      </c>
      <c r="E274" t="s">
        <v>25</v>
      </c>
      <c r="F274" t="s">
        <v>56</v>
      </c>
      <c r="G274" t="s">
        <v>71</v>
      </c>
      <c r="H274">
        <v>1</v>
      </c>
      <c r="I274" t="s">
        <v>246</v>
      </c>
      <c r="J274" s="3" t="s">
        <v>178</v>
      </c>
      <c r="K274" s="3" t="s">
        <v>183</v>
      </c>
      <c r="L274">
        <v>29</v>
      </c>
      <c r="T274" t="str">
        <f>Attack[[#This Row],[服装]]&amp;Attack[[#This Row],[名前]]&amp;Attack[[#This Row],[レアリティ]]</f>
        <v>ユニフォーム駒木輝ICONIC</v>
      </c>
    </row>
    <row r="275" spans="1:20" x14ac:dyDescent="0.3">
      <c r="A275">
        <f>VLOOKUP(Attack[[#This Row],[No用]],SetNo[[No.用]:[vlookup 用]],2,FALSE)</f>
        <v>66</v>
      </c>
      <c r="B275" t="s">
        <v>216</v>
      </c>
      <c r="C275" t="s">
        <v>55</v>
      </c>
      <c r="D275" t="s">
        <v>23</v>
      </c>
      <c r="E275" t="s">
        <v>25</v>
      </c>
      <c r="F275" t="s">
        <v>56</v>
      </c>
      <c r="G275" t="s">
        <v>71</v>
      </c>
      <c r="H275">
        <v>1</v>
      </c>
      <c r="I275" t="s">
        <v>246</v>
      </c>
      <c r="J275" s="3" t="s">
        <v>179</v>
      </c>
      <c r="K275" s="3" t="s">
        <v>183</v>
      </c>
      <c r="L275">
        <v>29</v>
      </c>
      <c r="T275" t="str">
        <f>Attack[[#This Row],[服装]]&amp;Attack[[#This Row],[名前]]&amp;Attack[[#This Row],[レアリティ]]</f>
        <v>ユニフォーム駒木輝ICONIC</v>
      </c>
    </row>
    <row r="276" spans="1:20" x14ac:dyDescent="0.3">
      <c r="A276">
        <f>VLOOKUP(Attack[[#This Row],[No用]],SetNo[[No.用]:[vlookup 用]],2,FALSE)</f>
        <v>66</v>
      </c>
      <c r="B276" t="s">
        <v>216</v>
      </c>
      <c r="C276" t="s">
        <v>55</v>
      </c>
      <c r="D276" t="s">
        <v>23</v>
      </c>
      <c r="E276" t="s">
        <v>25</v>
      </c>
      <c r="F276" t="s">
        <v>56</v>
      </c>
      <c r="G276" t="s">
        <v>71</v>
      </c>
      <c r="H276">
        <v>1</v>
      </c>
      <c r="I276" t="s">
        <v>246</v>
      </c>
      <c r="J276" s="3" t="s">
        <v>300</v>
      </c>
      <c r="K276" s="3" t="s">
        <v>183</v>
      </c>
      <c r="L276">
        <v>41</v>
      </c>
      <c r="T276" t="str">
        <f>Attack[[#This Row],[服装]]&amp;Attack[[#This Row],[名前]]&amp;Attack[[#This Row],[レアリティ]]</f>
        <v>ユニフォーム駒木輝ICONIC</v>
      </c>
    </row>
    <row r="277" spans="1:20" x14ac:dyDescent="0.3">
      <c r="A277">
        <f>VLOOKUP(Attack[[#This Row],[No用]],SetNo[[No.用]:[vlookup 用]],2,FALSE)</f>
        <v>66</v>
      </c>
      <c r="B277" t="s">
        <v>216</v>
      </c>
      <c r="C277" t="s">
        <v>55</v>
      </c>
      <c r="D277" t="s">
        <v>23</v>
      </c>
      <c r="E277" t="s">
        <v>25</v>
      </c>
      <c r="F277" t="s">
        <v>56</v>
      </c>
      <c r="G277" t="s">
        <v>71</v>
      </c>
      <c r="H277">
        <v>1</v>
      </c>
      <c r="I277" t="s">
        <v>246</v>
      </c>
      <c r="J277" s="3" t="s">
        <v>182</v>
      </c>
      <c r="K277" s="3" t="s">
        <v>172</v>
      </c>
      <c r="L277">
        <v>29</v>
      </c>
      <c r="T277" t="str">
        <f>Attack[[#This Row],[服装]]&amp;Attack[[#This Row],[名前]]&amp;Attack[[#This Row],[レアリティ]]</f>
        <v>ユニフォーム駒木輝ICONIC</v>
      </c>
    </row>
    <row r="278" spans="1:20" x14ac:dyDescent="0.3">
      <c r="A278">
        <f>VLOOKUP(Attack[[#This Row],[No用]],SetNo[[No.用]:[vlookup 用]],2,FALSE)</f>
        <v>66</v>
      </c>
      <c r="B278" t="s">
        <v>216</v>
      </c>
      <c r="C278" t="s">
        <v>55</v>
      </c>
      <c r="D278" t="s">
        <v>23</v>
      </c>
      <c r="E278" t="s">
        <v>25</v>
      </c>
      <c r="F278" t="s">
        <v>56</v>
      </c>
      <c r="G278" t="s">
        <v>71</v>
      </c>
      <c r="H278">
        <v>1</v>
      </c>
      <c r="I278" t="s">
        <v>246</v>
      </c>
      <c r="J278" s="3" t="s">
        <v>181</v>
      </c>
      <c r="K278" s="3" t="s">
        <v>236</v>
      </c>
      <c r="L278">
        <v>44</v>
      </c>
      <c r="N278">
        <v>54</v>
      </c>
      <c r="T278" t="str">
        <f>Attack[[#This Row],[服装]]&amp;Attack[[#This Row],[名前]]&amp;Attack[[#This Row],[レアリティ]]</f>
        <v>ユニフォーム駒木輝ICONIC</v>
      </c>
    </row>
    <row r="279" spans="1:20" x14ac:dyDescent="0.3">
      <c r="A279">
        <f>VLOOKUP(Attack[[#This Row],[No用]],SetNo[[No.用]:[vlookup 用]],2,FALSE)</f>
        <v>67</v>
      </c>
      <c r="B279" t="s">
        <v>216</v>
      </c>
      <c r="C279" t="s">
        <v>57</v>
      </c>
      <c r="D279" t="s">
        <v>24</v>
      </c>
      <c r="E279" t="s">
        <v>26</v>
      </c>
      <c r="F279" t="s">
        <v>56</v>
      </c>
      <c r="G279" t="s">
        <v>71</v>
      </c>
      <c r="H279">
        <v>1</v>
      </c>
      <c r="I279" t="s">
        <v>246</v>
      </c>
      <c r="J279" s="3" t="s">
        <v>178</v>
      </c>
      <c r="K279" s="3" t="s">
        <v>172</v>
      </c>
      <c r="L279">
        <v>25</v>
      </c>
      <c r="T279" t="str">
        <f>Attack[[#This Row],[服装]]&amp;Attack[[#This Row],[名前]]&amp;Attack[[#This Row],[レアリティ]]</f>
        <v>ユニフォーム茶屋和馬ICONIC</v>
      </c>
    </row>
    <row r="280" spans="1:20" x14ac:dyDescent="0.3">
      <c r="A280">
        <f>VLOOKUP(Attack[[#This Row],[No用]],SetNo[[No.用]:[vlookup 用]],2,FALSE)</f>
        <v>67</v>
      </c>
      <c r="B280" t="s">
        <v>216</v>
      </c>
      <c r="C280" t="s">
        <v>57</v>
      </c>
      <c r="D280" t="s">
        <v>24</v>
      </c>
      <c r="E280" t="s">
        <v>26</v>
      </c>
      <c r="F280" t="s">
        <v>56</v>
      </c>
      <c r="G280" t="s">
        <v>71</v>
      </c>
      <c r="H280">
        <v>1</v>
      </c>
      <c r="I280" t="s">
        <v>246</v>
      </c>
      <c r="J280" s="3" t="s">
        <v>179</v>
      </c>
      <c r="K280" s="3" t="s">
        <v>172</v>
      </c>
      <c r="L280">
        <v>23</v>
      </c>
      <c r="T280" t="str">
        <f>Attack[[#This Row],[服装]]&amp;Attack[[#This Row],[名前]]&amp;Attack[[#This Row],[レアリティ]]</f>
        <v>ユニフォーム茶屋和馬ICONIC</v>
      </c>
    </row>
    <row r="281" spans="1:20" x14ac:dyDescent="0.3">
      <c r="A281">
        <f>VLOOKUP(Attack[[#This Row],[No用]],SetNo[[No.用]:[vlookup 用]],2,FALSE)</f>
        <v>68</v>
      </c>
      <c r="B281" t="s">
        <v>216</v>
      </c>
      <c r="C281" t="s">
        <v>58</v>
      </c>
      <c r="D281" t="s">
        <v>24</v>
      </c>
      <c r="E281" t="s">
        <v>25</v>
      </c>
      <c r="F281" t="s">
        <v>56</v>
      </c>
      <c r="G281" t="s">
        <v>71</v>
      </c>
      <c r="H281">
        <v>1</v>
      </c>
      <c r="I281" t="s">
        <v>246</v>
      </c>
      <c r="J281" s="3" t="s">
        <v>178</v>
      </c>
      <c r="K281" s="3" t="s">
        <v>183</v>
      </c>
      <c r="L281">
        <v>31</v>
      </c>
      <c r="T281" t="str">
        <f>Attack[[#This Row],[服装]]&amp;Attack[[#This Row],[名前]]&amp;Attack[[#This Row],[レアリティ]]</f>
        <v>ユニフォーム玉川弘樹ICONIC</v>
      </c>
    </row>
    <row r="282" spans="1:20" x14ac:dyDescent="0.3">
      <c r="A282">
        <f>VLOOKUP(Attack[[#This Row],[No用]],SetNo[[No.用]:[vlookup 用]],2,FALSE)</f>
        <v>68</v>
      </c>
      <c r="B282" t="s">
        <v>216</v>
      </c>
      <c r="C282" t="s">
        <v>58</v>
      </c>
      <c r="D282" t="s">
        <v>24</v>
      </c>
      <c r="E282" t="s">
        <v>25</v>
      </c>
      <c r="F282" t="s">
        <v>56</v>
      </c>
      <c r="G282" t="s">
        <v>71</v>
      </c>
      <c r="H282">
        <v>1</v>
      </c>
      <c r="I282" t="s">
        <v>246</v>
      </c>
      <c r="J282" s="3" t="s">
        <v>179</v>
      </c>
      <c r="K282" s="3" t="s">
        <v>183</v>
      </c>
      <c r="L282">
        <v>31</v>
      </c>
      <c r="T282" t="str">
        <f>Attack[[#This Row],[服装]]&amp;Attack[[#This Row],[名前]]&amp;Attack[[#This Row],[レアリティ]]</f>
        <v>ユニフォーム玉川弘樹ICONIC</v>
      </c>
    </row>
    <row r="283" spans="1:20" x14ac:dyDescent="0.3">
      <c r="A283">
        <f>VLOOKUP(Attack[[#This Row],[No用]],SetNo[[No.用]:[vlookup 用]],2,FALSE)</f>
        <v>68</v>
      </c>
      <c r="B283" t="s">
        <v>216</v>
      </c>
      <c r="C283" t="s">
        <v>58</v>
      </c>
      <c r="D283" t="s">
        <v>24</v>
      </c>
      <c r="E283" t="s">
        <v>25</v>
      </c>
      <c r="F283" t="s">
        <v>56</v>
      </c>
      <c r="G283" t="s">
        <v>71</v>
      </c>
      <c r="H283">
        <v>1</v>
      </c>
      <c r="I283" t="s">
        <v>246</v>
      </c>
      <c r="J283" s="3" t="s">
        <v>298</v>
      </c>
      <c r="K283" s="3" t="s">
        <v>183</v>
      </c>
      <c r="L283">
        <v>36</v>
      </c>
      <c r="T283" t="str">
        <f>Attack[[#This Row],[服装]]&amp;Attack[[#This Row],[名前]]&amp;Attack[[#This Row],[レアリティ]]</f>
        <v>ユニフォーム玉川弘樹ICONIC</v>
      </c>
    </row>
    <row r="284" spans="1:20" x14ac:dyDescent="0.3">
      <c r="A284">
        <f>VLOOKUP(Attack[[#This Row],[No用]],SetNo[[No.用]:[vlookup 用]],2,FALSE)</f>
        <v>68</v>
      </c>
      <c r="B284" t="s">
        <v>216</v>
      </c>
      <c r="C284" t="s">
        <v>58</v>
      </c>
      <c r="D284" t="s">
        <v>24</v>
      </c>
      <c r="E284" t="s">
        <v>25</v>
      </c>
      <c r="F284" t="s">
        <v>56</v>
      </c>
      <c r="G284" t="s">
        <v>71</v>
      </c>
      <c r="H284">
        <v>1</v>
      </c>
      <c r="I284" t="s">
        <v>246</v>
      </c>
      <c r="J284" s="3" t="s">
        <v>182</v>
      </c>
      <c r="K284" s="3" t="s">
        <v>172</v>
      </c>
      <c r="L284">
        <v>29</v>
      </c>
      <c r="T284" t="str">
        <f>Attack[[#This Row],[服装]]&amp;Attack[[#This Row],[名前]]&amp;Attack[[#This Row],[レアリティ]]</f>
        <v>ユニフォーム玉川弘樹ICONIC</v>
      </c>
    </row>
    <row r="285" spans="1:20" x14ac:dyDescent="0.3">
      <c r="A285">
        <f>VLOOKUP(Attack[[#This Row],[No用]],SetNo[[No.用]:[vlookup 用]],2,FALSE)</f>
        <v>68</v>
      </c>
      <c r="B285" t="s">
        <v>216</v>
      </c>
      <c r="C285" t="s">
        <v>58</v>
      </c>
      <c r="D285" t="s">
        <v>24</v>
      </c>
      <c r="E285" t="s">
        <v>25</v>
      </c>
      <c r="F285" t="s">
        <v>56</v>
      </c>
      <c r="G285" t="s">
        <v>71</v>
      </c>
      <c r="H285">
        <v>1</v>
      </c>
      <c r="I285" t="s">
        <v>246</v>
      </c>
      <c r="J285" s="3" t="s">
        <v>181</v>
      </c>
      <c r="K285" s="3" t="s">
        <v>236</v>
      </c>
      <c r="L285">
        <v>43</v>
      </c>
      <c r="N285">
        <v>53</v>
      </c>
      <c r="T285" t="str">
        <f>Attack[[#This Row],[服装]]&amp;Attack[[#This Row],[名前]]&amp;Attack[[#This Row],[レアリティ]]</f>
        <v>ユニフォーム玉川弘樹ICONIC</v>
      </c>
    </row>
    <row r="286" spans="1:20" x14ac:dyDescent="0.3">
      <c r="A286">
        <f>VLOOKUP(Attack[[#This Row],[No用]],SetNo[[No.用]:[vlookup 用]],2,FALSE)</f>
        <v>69</v>
      </c>
      <c r="B286" t="s">
        <v>216</v>
      </c>
      <c r="C286" t="s">
        <v>59</v>
      </c>
      <c r="D286" t="s">
        <v>24</v>
      </c>
      <c r="E286" t="s">
        <v>21</v>
      </c>
      <c r="F286" t="s">
        <v>56</v>
      </c>
      <c r="G286" t="s">
        <v>71</v>
      </c>
      <c r="H286">
        <v>1</v>
      </c>
      <c r="I286" t="s">
        <v>246</v>
      </c>
      <c r="T286" t="str">
        <f>Attack[[#This Row],[服装]]&amp;Attack[[#This Row],[名前]]&amp;Attack[[#This Row],[レアリティ]]</f>
        <v>ユニフォーム桜井大河ICONIC</v>
      </c>
    </row>
    <row r="287" spans="1:20" x14ac:dyDescent="0.3">
      <c r="A287">
        <f>VLOOKUP(Attack[[#This Row],[No用]],SetNo[[No.用]:[vlookup 用]],2,FALSE)</f>
        <v>70</v>
      </c>
      <c r="B287" t="s">
        <v>216</v>
      </c>
      <c r="C287" t="s">
        <v>60</v>
      </c>
      <c r="D287" t="s">
        <v>24</v>
      </c>
      <c r="E287" t="s">
        <v>31</v>
      </c>
      <c r="F287" t="s">
        <v>56</v>
      </c>
      <c r="G287" t="s">
        <v>71</v>
      </c>
      <c r="H287">
        <v>1</v>
      </c>
      <c r="I287" t="s">
        <v>246</v>
      </c>
      <c r="J287" s="3" t="s">
        <v>178</v>
      </c>
      <c r="K287" s="3" t="s">
        <v>172</v>
      </c>
      <c r="L287">
        <v>26</v>
      </c>
      <c r="T287" t="str">
        <f>Attack[[#This Row],[服装]]&amp;Attack[[#This Row],[名前]]&amp;Attack[[#This Row],[レアリティ]]</f>
        <v>ユニフォーム芳賀良治ICONIC</v>
      </c>
    </row>
    <row r="288" spans="1:20" x14ac:dyDescent="0.3">
      <c r="A288">
        <f>VLOOKUP(Attack[[#This Row],[No用]],SetNo[[No.用]:[vlookup 用]],2,FALSE)</f>
        <v>70</v>
      </c>
      <c r="B288" t="s">
        <v>216</v>
      </c>
      <c r="C288" t="s">
        <v>60</v>
      </c>
      <c r="D288" t="s">
        <v>24</v>
      </c>
      <c r="E288" t="s">
        <v>31</v>
      </c>
      <c r="F288" t="s">
        <v>56</v>
      </c>
      <c r="G288" t="s">
        <v>71</v>
      </c>
      <c r="H288">
        <v>1</v>
      </c>
      <c r="I288" t="s">
        <v>246</v>
      </c>
      <c r="J288" s="3" t="s">
        <v>179</v>
      </c>
      <c r="K288" s="3" t="s">
        <v>172</v>
      </c>
      <c r="L288">
        <v>26</v>
      </c>
      <c r="T288" t="str">
        <f>Attack[[#This Row],[服装]]&amp;Attack[[#This Row],[名前]]&amp;Attack[[#This Row],[レアリティ]]</f>
        <v>ユニフォーム芳賀良治ICONIC</v>
      </c>
    </row>
    <row r="289" spans="1:20" x14ac:dyDescent="0.3">
      <c r="A289">
        <f>VLOOKUP(Attack[[#This Row],[No用]],SetNo[[No.用]:[vlookup 用]],2,FALSE)</f>
        <v>71</v>
      </c>
      <c r="B289" t="s">
        <v>216</v>
      </c>
      <c r="C289" t="s">
        <v>61</v>
      </c>
      <c r="D289" t="s">
        <v>24</v>
      </c>
      <c r="E289" t="s">
        <v>26</v>
      </c>
      <c r="F289" t="s">
        <v>56</v>
      </c>
      <c r="G289" t="s">
        <v>71</v>
      </c>
      <c r="H289">
        <v>1</v>
      </c>
      <c r="I289" t="s">
        <v>246</v>
      </c>
      <c r="J289" s="3" t="s">
        <v>178</v>
      </c>
      <c r="K289" s="3" t="s">
        <v>172</v>
      </c>
      <c r="L289">
        <v>26</v>
      </c>
      <c r="T289" t="str">
        <f>Attack[[#This Row],[服装]]&amp;Attack[[#This Row],[名前]]&amp;Attack[[#This Row],[レアリティ]]</f>
        <v>ユニフォーム渋谷陸斗ICONIC</v>
      </c>
    </row>
    <row r="290" spans="1:20" x14ac:dyDescent="0.3">
      <c r="A290">
        <f>VLOOKUP(Attack[[#This Row],[No用]],SetNo[[No.用]:[vlookup 用]],2,FALSE)</f>
        <v>71</v>
      </c>
      <c r="B290" t="s">
        <v>216</v>
      </c>
      <c r="C290" t="s">
        <v>61</v>
      </c>
      <c r="D290" t="s">
        <v>24</v>
      </c>
      <c r="E290" t="s">
        <v>26</v>
      </c>
      <c r="F290" t="s">
        <v>56</v>
      </c>
      <c r="G290" t="s">
        <v>71</v>
      </c>
      <c r="H290">
        <v>1</v>
      </c>
      <c r="I290" t="s">
        <v>246</v>
      </c>
      <c r="J290" s="3" t="s">
        <v>179</v>
      </c>
      <c r="K290" s="3" t="s">
        <v>172</v>
      </c>
      <c r="L290">
        <v>24</v>
      </c>
      <c r="T290" t="str">
        <f>Attack[[#This Row],[服装]]&amp;Attack[[#This Row],[名前]]&amp;Attack[[#This Row],[レアリティ]]</f>
        <v>ユニフォーム渋谷陸斗ICONIC</v>
      </c>
    </row>
    <row r="291" spans="1:20" x14ac:dyDescent="0.3">
      <c r="A291">
        <f>VLOOKUP(Attack[[#This Row],[No用]],SetNo[[No.用]:[vlookup 用]],2,FALSE)</f>
        <v>71</v>
      </c>
      <c r="B291" t="s">
        <v>216</v>
      </c>
      <c r="C291" t="s">
        <v>61</v>
      </c>
      <c r="D291" t="s">
        <v>24</v>
      </c>
      <c r="E291" t="s">
        <v>26</v>
      </c>
      <c r="F291" t="s">
        <v>56</v>
      </c>
      <c r="G291" t="s">
        <v>71</v>
      </c>
      <c r="H291">
        <v>1</v>
      </c>
      <c r="I291" t="s">
        <v>246</v>
      </c>
      <c r="J291" s="3" t="s">
        <v>182</v>
      </c>
      <c r="K291" s="3" t="s">
        <v>172</v>
      </c>
      <c r="L291">
        <v>24</v>
      </c>
      <c r="T291" t="str">
        <f>Attack[[#This Row],[服装]]&amp;Attack[[#This Row],[名前]]&amp;Attack[[#This Row],[レアリティ]]</f>
        <v>ユニフォーム渋谷陸斗ICONIC</v>
      </c>
    </row>
    <row r="292" spans="1:20" x14ac:dyDescent="0.3">
      <c r="A292">
        <f>VLOOKUP(Attack[[#This Row],[No用]],SetNo[[No.用]:[vlookup 用]],2,FALSE)</f>
        <v>72</v>
      </c>
      <c r="B292" t="s">
        <v>216</v>
      </c>
      <c r="C292" t="s">
        <v>62</v>
      </c>
      <c r="D292" t="s">
        <v>24</v>
      </c>
      <c r="E292" t="s">
        <v>25</v>
      </c>
      <c r="F292" t="s">
        <v>56</v>
      </c>
      <c r="G292" t="s">
        <v>71</v>
      </c>
      <c r="H292">
        <v>1</v>
      </c>
      <c r="I292" t="s">
        <v>246</v>
      </c>
      <c r="J292" s="3" t="s">
        <v>178</v>
      </c>
      <c r="K292" s="3" t="s">
        <v>183</v>
      </c>
      <c r="L292">
        <v>33</v>
      </c>
      <c r="T292" t="str">
        <f>Attack[[#This Row],[服装]]&amp;Attack[[#This Row],[名前]]&amp;Attack[[#This Row],[レアリティ]]</f>
        <v>ユニフォーム池尻隼人ICONIC</v>
      </c>
    </row>
    <row r="293" spans="1:20" x14ac:dyDescent="0.3">
      <c r="A293">
        <f>VLOOKUP(Attack[[#This Row],[No用]],SetNo[[No.用]:[vlookup 用]],2,FALSE)</f>
        <v>72</v>
      </c>
      <c r="B293" t="s">
        <v>216</v>
      </c>
      <c r="C293" t="s">
        <v>62</v>
      </c>
      <c r="D293" t="s">
        <v>24</v>
      </c>
      <c r="E293" t="s">
        <v>25</v>
      </c>
      <c r="F293" t="s">
        <v>56</v>
      </c>
      <c r="G293" t="s">
        <v>71</v>
      </c>
      <c r="H293">
        <v>1</v>
      </c>
      <c r="I293" t="s">
        <v>246</v>
      </c>
      <c r="J293" s="3" t="s">
        <v>179</v>
      </c>
      <c r="K293" s="3" t="s">
        <v>183</v>
      </c>
      <c r="L293">
        <v>33</v>
      </c>
      <c r="T293" t="str">
        <f>Attack[[#This Row],[服装]]&amp;Attack[[#This Row],[名前]]&amp;Attack[[#This Row],[レアリティ]]</f>
        <v>ユニフォーム池尻隼人ICONIC</v>
      </c>
    </row>
    <row r="294" spans="1:20" x14ac:dyDescent="0.3">
      <c r="A294">
        <f>VLOOKUP(Attack[[#This Row],[No用]],SetNo[[No.用]:[vlookup 用]],2,FALSE)</f>
        <v>72</v>
      </c>
      <c r="B294" t="s">
        <v>216</v>
      </c>
      <c r="C294" t="s">
        <v>62</v>
      </c>
      <c r="D294" t="s">
        <v>24</v>
      </c>
      <c r="E294" t="s">
        <v>25</v>
      </c>
      <c r="F294" t="s">
        <v>56</v>
      </c>
      <c r="G294" t="s">
        <v>71</v>
      </c>
      <c r="H294">
        <v>1</v>
      </c>
      <c r="I294" t="s">
        <v>246</v>
      </c>
      <c r="J294" s="3" t="s">
        <v>300</v>
      </c>
      <c r="K294" s="3" t="s">
        <v>183</v>
      </c>
      <c r="L294">
        <v>42</v>
      </c>
      <c r="T294" t="str">
        <f>Attack[[#This Row],[服装]]&amp;Attack[[#This Row],[名前]]&amp;Attack[[#This Row],[レアリティ]]</f>
        <v>ユニフォーム池尻隼人ICONIC</v>
      </c>
    </row>
    <row r="295" spans="1:20" x14ac:dyDescent="0.3">
      <c r="A295">
        <f>VLOOKUP(Attack[[#This Row],[No用]],SetNo[[No.用]:[vlookup 用]],2,FALSE)</f>
        <v>72</v>
      </c>
      <c r="B295" t="s">
        <v>216</v>
      </c>
      <c r="C295" t="s">
        <v>62</v>
      </c>
      <c r="D295" t="s">
        <v>24</v>
      </c>
      <c r="E295" t="s">
        <v>25</v>
      </c>
      <c r="F295" t="s">
        <v>56</v>
      </c>
      <c r="G295" t="s">
        <v>71</v>
      </c>
      <c r="H295">
        <v>1</v>
      </c>
      <c r="I295" t="s">
        <v>246</v>
      </c>
      <c r="J295" s="3" t="s">
        <v>182</v>
      </c>
      <c r="K295" s="3" t="s">
        <v>172</v>
      </c>
      <c r="L295">
        <v>30</v>
      </c>
      <c r="T295" t="str">
        <f>Attack[[#This Row],[服装]]&amp;Attack[[#This Row],[名前]]&amp;Attack[[#This Row],[レアリティ]]</f>
        <v>ユニフォーム池尻隼人ICONIC</v>
      </c>
    </row>
    <row r="296" spans="1:20" x14ac:dyDescent="0.3">
      <c r="A296">
        <f>VLOOKUP(Attack[[#This Row],[No用]],SetNo[[No.用]:[vlookup 用]],2,FALSE)</f>
        <v>72</v>
      </c>
      <c r="B296" t="s">
        <v>216</v>
      </c>
      <c r="C296" t="s">
        <v>62</v>
      </c>
      <c r="D296" t="s">
        <v>24</v>
      </c>
      <c r="E296" t="s">
        <v>25</v>
      </c>
      <c r="F296" t="s">
        <v>56</v>
      </c>
      <c r="G296" t="s">
        <v>71</v>
      </c>
      <c r="H296">
        <v>1</v>
      </c>
      <c r="I296" t="s">
        <v>246</v>
      </c>
      <c r="J296" s="3" t="s">
        <v>193</v>
      </c>
      <c r="K296" s="3" t="s">
        <v>236</v>
      </c>
      <c r="L296">
        <v>45</v>
      </c>
      <c r="N296">
        <v>55</v>
      </c>
      <c r="T296" t="str">
        <f>Attack[[#This Row],[服装]]&amp;Attack[[#This Row],[名前]]&amp;Attack[[#This Row],[レアリティ]]</f>
        <v>ユニフォーム池尻隼人ICONIC</v>
      </c>
    </row>
    <row r="297" spans="1:20" x14ac:dyDescent="0.3">
      <c r="A297">
        <f>VLOOKUP(Attack[[#This Row],[No用]],SetNo[[No.用]:[vlookup 用]],2,FALSE)</f>
        <v>73</v>
      </c>
      <c r="B297" t="s">
        <v>216</v>
      </c>
      <c r="C297" t="s">
        <v>63</v>
      </c>
      <c r="D297" t="s">
        <v>28</v>
      </c>
      <c r="E297" t="s">
        <v>25</v>
      </c>
      <c r="F297" t="s">
        <v>64</v>
      </c>
      <c r="G297" t="s">
        <v>71</v>
      </c>
      <c r="H297">
        <v>1</v>
      </c>
      <c r="I297" t="s">
        <v>246</v>
      </c>
      <c r="J297" s="3" t="s">
        <v>178</v>
      </c>
      <c r="K297" s="3" t="s">
        <v>183</v>
      </c>
      <c r="L297">
        <v>30</v>
      </c>
      <c r="T297" t="str">
        <f>Attack[[#This Row],[服装]]&amp;Attack[[#This Row],[名前]]&amp;Attack[[#This Row],[レアリティ]]</f>
        <v>ユニフォーム十和田良樹ICONIC</v>
      </c>
    </row>
    <row r="298" spans="1:20" x14ac:dyDescent="0.3">
      <c r="A298">
        <f>VLOOKUP(Attack[[#This Row],[No用]],SetNo[[No.用]:[vlookup 用]],2,FALSE)</f>
        <v>73</v>
      </c>
      <c r="B298" t="s">
        <v>216</v>
      </c>
      <c r="C298" t="s">
        <v>63</v>
      </c>
      <c r="D298" t="s">
        <v>28</v>
      </c>
      <c r="E298" t="s">
        <v>25</v>
      </c>
      <c r="F298" t="s">
        <v>64</v>
      </c>
      <c r="G298" t="s">
        <v>71</v>
      </c>
      <c r="H298">
        <v>1</v>
      </c>
      <c r="I298" t="s">
        <v>246</v>
      </c>
      <c r="J298" s="3" t="s">
        <v>179</v>
      </c>
      <c r="K298" s="3" t="s">
        <v>183</v>
      </c>
      <c r="L298">
        <v>30</v>
      </c>
      <c r="T298" t="str">
        <f>Attack[[#This Row],[服装]]&amp;Attack[[#This Row],[名前]]&amp;Attack[[#This Row],[レアリティ]]</f>
        <v>ユニフォーム十和田良樹ICONIC</v>
      </c>
    </row>
    <row r="299" spans="1:20" x14ac:dyDescent="0.3">
      <c r="A299">
        <f>VLOOKUP(Attack[[#This Row],[No用]],SetNo[[No.用]:[vlookup 用]],2,FALSE)</f>
        <v>73</v>
      </c>
      <c r="B299" t="s">
        <v>216</v>
      </c>
      <c r="C299" t="s">
        <v>63</v>
      </c>
      <c r="D299" t="s">
        <v>28</v>
      </c>
      <c r="E299" t="s">
        <v>25</v>
      </c>
      <c r="F299" t="s">
        <v>64</v>
      </c>
      <c r="G299" t="s">
        <v>71</v>
      </c>
      <c r="H299">
        <v>1</v>
      </c>
      <c r="I299" t="s">
        <v>246</v>
      </c>
      <c r="J299" s="3" t="s">
        <v>298</v>
      </c>
      <c r="K299" s="3" t="s">
        <v>183</v>
      </c>
      <c r="L299">
        <v>42</v>
      </c>
      <c r="T299" t="str">
        <f>Attack[[#This Row],[服装]]&amp;Attack[[#This Row],[名前]]&amp;Attack[[#This Row],[レアリティ]]</f>
        <v>ユニフォーム十和田良樹ICONIC</v>
      </c>
    </row>
    <row r="300" spans="1:20" x14ac:dyDescent="0.3">
      <c r="A300">
        <f>VLOOKUP(Attack[[#This Row],[No用]],SetNo[[No.用]:[vlookup 用]],2,FALSE)</f>
        <v>73</v>
      </c>
      <c r="B300" t="s">
        <v>216</v>
      </c>
      <c r="C300" t="s">
        <v>63</v>
      </c>
      <c r="D300" t="s">
        <v>28</v>
      </c>
      <c r="E300" t="s">
        <v>25</v>
      </c>
      <c r="F300" t="s">
        <v>64</v>
      </c>
      <c r="G300" t="s">
        <v>71</v>
      </c>
      <c r="H300">
        <v>1</v>
      </c>
      <c r="I300" t="s">
        <v>246</v>
      </c>
      <c r="J300" s="3" t="s">
        <v>182</v>
      </c>
      <c r="K300" s="3" t="s">
        <v>172</v>
      </c>
      <c r="L300">
        <v>30</v>
      </c>
      <c r="T300" t="str">
        <f>Attack[[#This Row],[服装]]&amp;Attack[[#This Row],[名前]]&amp;Attack[[#This Row],[レアリティ]]</f>
        <v>ユニフォーム十和田良樹ICONIC</v>
      </c>
    </row>
    <row r="301" spans="1:20" x14ac:dyDescent="0.3">
      <c r="A301">
        <f>VLOOKUP(Attack[[#This Row],[No用]],SetNo[[No.用]:[vlookup 用]],2,FALSE)</f>
        <v>73</v>
      </c>
      <c r="B301" t="s">
        <v>216</v>
      </c>
      <c r="C301" t="s">
        <v>63</v>
      </c>
      <c r="D301" t="s">
        <v>28</v>
      </c>
      <c r="E301" t="s">
        <v>25</v>
      </c>
      <c r="F301" t="s">
        <v>64</v>
      </c>
      <c r="G301" t="s">
        <v>71</v>
      </c>
      <c r="H301">
        <v>1</v>
      </c>
      <c r="I301" t="s">
        <v>246</v>
      </c>
      <c r="J301" s="3" t="s">
        <v>193</v>
      </c>
      <c r="K301" s="3" t="s">
        <v>236</v>
      </c>
      <c r="L301">
        <v>47</v>
      </c>
      <c r="N301">
        <v>57</v>
      </c>
      <c r="T301" t="str">
        <f>Attack[[#This Row],[服装]]&amp;Attack[[#This Row],[名前]]&amp;Attack[[#This Row],[レアリティ]]</f>
        <v>ユニフォーム十和田良樹ICONIC</v>
      </c>
    </row>
    <row r="302" spans="1:20" x14ac:dyDescent="0.3">
      <c r="A302">
        <f>VLOOKUP(Attack[[#This Row],[No用]],SetNo[[No.用]:[vlookup 用]],2,FALSE)</f>
        <v>74</v>
      </c>
      <c r="B302" t="s">
        <v>216</v>
      </c>
      <c r="C302" t="s">
        <v>65</v>
      </c>
      <c r="D302" t="s">
        <v>28</v>
      </c>
      <c r="E302" t="s">
        <v>26</v>
      </c>
      <c r="F302" t="s">
        <v>64</v>
      </c>
      <c r="G302" t="s">
        <v>71</v>
      </c>
      <c r="H302">
        <v>1</v>
      </c>
      <c r="I302" t="s">
        <v>246</v>
      </c>
      <c r="J302" s="3" t="s">
        <v>178</v>
      </c>
      <c r="K302" s="3" t="s">
        <v>172</v>
      </c>
      <c r="L302">
        <v>26</v>
      </c>
      <c r="T302" t="str">
        <f>Attack[[#This Row],[服装]]&amp;Attack[[#This Row],[名前]]&amp;Attack[[#This Row],[レアリティ]]</f>
        <v>ユニフォーム森岳歩ICONIC</v>
      </c>
    </row>
    <row r="303" spans="1:20" x14ac:dyDescent="0.3">
      <c r="A303">
        <f>VLOOKUP(Attack[[#This Row],[No用]],SetNo[[No.用]:[vlookup 用]],2,FALSE)</f>
        <v>74</v>
      </c>
      <c r="B303" t="s">
        <v>216</v>
      </c>
      <c r="C303" t="s">
        <v>65</v>
      </c>
      <c r="D303" t="s">
        <v>28</v>
      </c>
      <c r="E303" t="s">
        <v>26</v>
      </c>
      <c r="F303" t="s">
        <v>64</v>
      </c>
      <c r="G303" t="s">
        <v>71</v>
      </c>
      <c r="H303">
        <v>1</v>
      </c>
      <c r="I303" t="s">
        <v>246</v>
      </c>
      <c r="J303" s="3" t="s">
        <v>179</v>
      </c>
      <c r="K303" s="3" t="s">
        <v>172</v>
      </c>
      <c r="L303">
        <v>24</v>
      </c>
      <c r="T303" t="str">
        <f>Attack[[#This Row],[服装]]&amp;Attack[[#This Row],[名前]]&amp;Attack[[#This Row],[レアリティ]]</f>
        <v>ユニフォーム森岳歩ICONIC</v>
      </c>
    </row>
    <row r="304" spans="1:20" x14ac:dyDescent="0.3">
      <c r="A304">
        <f>VLOOKUP(Attack[[#This Row],[No用]],SetNo[[No.用]:[vlookup 用]],2,FALSE)</f>
        <v>74</v>
      </c>
      <c r="B304" t="s">
        <v>216</v>
      </c>
      <c r="C304" t="s">
        <v>65</v>
      </c>
      <c r="D304" t="s">
        <v>28</v>
      </c>
      <c r="E304" t="s">
        <v>26</v>
      </c>
      <c r="F304" t="s">
        <v>64</v>
      </c>
      <c r="G304" t="s">
        <v>71</v>
      </c>
      <c r="H304">
        <v>1</v>
      </c>
      <c r="I304" t="s">
        <v>246</v>
      </c>
      <c r="J304" s="3" t="s">
        <v>182</v>
      </c>
      <c r="K304" s="3" t="s">
        <v>172</v>
      </c>
      <c r="L304">
        <v>24</v>
      </c>
      <c r="T304" t="str">
        <f>Attack[[#This Row],[服装]]&amp;Attack[[#This Row],[名前]]&amp;Attack[[#This Row],[レアリティ]]</f>
        <v>ユニフォーム森岳歩ICONIC</v>
      </c>
    </row>
    <row r="305" spans="1:20" x14ac:dyDescent="0.3">
      <c r="A305">
        <f>VLOOKUP(Attack[[#This Row],[No用]],SetNo[[No.用]:[vlookup 用]],2,FALSE)</f>
        <v>75</v>
      </c>
      <c r="B305" t="s">
        <v>216</v>
      </c>
      <c r="C305" t="s">
        <v>66</v>
      </c>
      <c r="D305" t="s">
        <v>24</v>
      </c>
      <c r="E305" t="s">
        <v>25</v>
      </c>
      <c r="F305" t="s">
        <v>64</v>
      </c>
      <c r="G305" t="s">
        <v>71</v>
      </c>
      <c r="H305">
        <v>1</v>
      </c>
      <c r="I305" t="s">
        <v>246</v>
      </c>
      <c r="J305" s="3" t="s">
        <v>178</v>
      </c>
      <c r="K305" s="3" t="s">
        <v>183</v>
      </c>
      <c r="L305">
        <v>33</v>
      </c>
      <c r="T305" t="str">
        <f>Attack[[#This Row],[服装]]&amp;Attack[[#This Row],[名前]]&amp;Attack[[#This Row],[レアリティ]]</f>
        <v>ユニフォーム唐松拓巳ICONIC</v>
      </c>
    </row>
    <row r="306" spans="1:20" x14ac:dyDescent="0.3">
      <c r="A306">
        <f>VLOOKUP(Attack[[#This Row],[No用]],SetNo[[No.用]:[vlookup 用]],2,FALSE)</f>
        <v>75</v>
      </c>
      <c r="B306" t="s">
        <v>216</v>
      </c>
      <c r="C306" t="s">
        <v>66</v>
      </c>
      <c r="D306" t="s">
        <v>24</v>
      </c>
      <c r="E306" t="s">
        <v>25</v>
      </c>
      <c r="F306" t="s">
        <v>64</v>
      </c>
      <c r="G306" t="s">
        <v>71</v>
      </c>
      <c r="H306">
        <v>1</v>
      </c>
      <c r="I306" t="s">
        <v>246</v>
      </c>
      <c r="J306" s="3" t="s">
        <v>179</v>
      </c>
      <c r="K306" s="3" t="s">
        <v>183</v>
      </c>
      <c r="L306">
        <v>33</v>
      </c>
      <c r="T306" t="str">
        <f>Attack[[#This Row],[服装]]&amp;Attack[[#This Row],[名前]]&amp;Attack[[#This Row],[レアリティ]]</f>
        <v>ユニフォーム唐松拓巳ICONIC</v>
      </c>
    </row>
    <row r="307" spans="1:20" x14ac:dyDescent="0.3">
      <c r="A307">
        <f>VLOOKUP(Attack[[#This Row],[No用]],SetNo[[No.用]:[vlookup 用]],2,FALSE)</f>
        <v>75</v>
      </c>
      <c r="B307" t="s">
        <v>216</v>
      </c>
      <c r="C307" t="s">
        <v>66</v>
      </c>
      <c r="D307" t="s">
        <v>24</v>
      </c>
      <c r="E307" t="s">
        <v>25</v>
      </c>
      <c r="F307" t="s">
        <v>64</v>
      </c>
      <c r="G307" t="s">
        <v>71</v>
      </c>
      <c r="H307">
        <v>1</v>
      </c>
      <c r="I307" t="s">
        <v>246</v>
      </c>
      <c r="J307" s="3" t="s">
        <v>283</v>
      </c>
      <c r="K307" s="3" t="s">
        <v>183</v>
      </c>
      <c r="L307">
        <v>42</v>
      </c>
      <c r="T307" t="str">
        <f>Attack[[#This Row],[服装]]&amp;Attack[[#This Row],[名前]]&amp;Attack[[#This Row],[レアリティ]]</f>
        <v>ユニフォーム唐松拓巳ICONIC</v>
      </c>
    </row>
    <row r="308" spans="1:20" x14ac:dyDescent="0.3">
      <c r="A308">
        <f>VLOOKUP(Attack[[#This Row],[No用]],SetNo[[No.用]:[vlookup 用]],2,FALSE)</f>
        <v>75</v>
      </c>
      <c r="B308" t="s">
        <v>216</v>
      </c>
      <c r="C308" t="s">
        <v>66</v>
      </c>
      <c r="D308" t="s">
        <v>24</v>
      </c>
      <c r="E308" t="s">
        <v>25</v>
      </c>
      <c r="F308" t="s">
        <v>64</v>
      </c>
      <c r="G308" t="s">
        <v>71</v>
      </c>
      <c r="H308">
        <v>1</v>
      </c>
      <c r="I308" t="s">
        <v>246</v>
      </c>
      <c r="J308" s="3" t="s">
        <v>182</v>
      </c>
      <c r="K308" s="3" t="s">
        <v>172</v>
      </c>
      <c r="L308">
        <v>30</v>
      </c>
      <c r="T308" t="str">
        <f>Attack[[#This Row],[服装]]&amp;Attack[[#This Row],[名前]]&amp;Attack[[#This Row],[レアリティ]]</f>
        <v>ユニフォーム唐松拓巳ICONIC</v>
      </c>
    </row>
    <row r="309" spans="1:20" x14ac:dyDescent="0.3">
      <c r="A309">
        <f>VLOOKUP(Attack[[#This Row],[No用]],SetNo[[No.用]:[vlookup 用]],2,FALSE)</f>
        <v>75</v>
      </c>
      <c r="B309" t="s">
        <v>216</v>
      </c>
      <c r="C309" t="s">
        <v>66</v>
      </c>
      <c r="D309" t="s">
        <v>24</v>
      </c>
      <c r="E309" t="s">
        <v>25</v>
      </c>
      <c r="F309" t="s">
        <v>64</v>
      </c>
      <c r="G309" t="s">
        <v>71</v>
      </c>
      <c r="H309">
        <v>1</v>
      </c>
      <c r="I309" t="s">
        <v>246</v>
      </c>
      <c r="J309" s="3" t="s">
        <v>193</v>
      </c>
      <c r="K309" s="3" t="s">
        <v>236</v>
      </c>
      <c r="L309">
        <v>45</v>
      </c>
      <c r="N309">
        <v>55</v>
      </c>
      <c r="T309" t="str">
        <f>Attack[[#This Row],[服装]]&amp;Attack[[#This Row],[名前]]&amp;Attack[[#This Row],[レアリティ]]</f>
        <v>ユニフォーム唐松拓巳ICONIC</v>
      </c>
    </row>
    <row r="310" spans="1:20" x14ac:dyDescent="0.3">
      <c r="A310">
        <f>VLOOKUP(Attack[[#This Row],[No用]],SetNo[[No.用]:[vlookup 用]],2,FALSE)</f>
        <v>76</v>
      </c>
      <c r="B310" t="s">
        <v>216</v>
      </c>
      <c r="C310" t="s">
        <v>67</v>
      </c>
      <c r="D310" t="s">
        <v>28</v>
      </c>
      <c r="E310" t="s">
        <v>25</v>
      </c>
      <c r="F310" t="s">
        <v>64</v>
      </c>
      <c r="G310" t="s">
        <v>71</v>
      </c>
      <c r="H310">
        <v>1</v>
      </c>
      <c r="I310" t="s">
        <v>246</v>
      </c>
      <c r="J310" s="3" t="s">
        <v>178</v>
      </c>
      <c r="K310" s="3" t="s">
        <v>183</v>
      </c>
      <c r="L310">
        <v>35</v>
      </c>
      <c r="T310" t="str">
        <f>Attack[[#This Row],[服装]]&amp;Attack[[#This Row],[名前]]&amp;Attack[[#This Row],[レアリティ]]</f>
        <v>ユニフォーム田沢裕樹ICONIC</v>
      </c>
    </row>
    <row r="311" spans="1:20" x14ac:dyDescent="0.3">
      <c r="A311">
        <f>VLOOKUP(Attack[[#This Row],[No用]],SetNo[[No.用]:[vlookup 用]],2,FALSE)</f>
        <v>76</v>
      </c>
      <c r="B311" t="s">
        <v>216</v>
      </c>
      <c r="C311" t="s">
        <v>67</v>
      </c>
      <c r="D311" t="s">
        <v>28</v>
      </c>
      <c r="E311" t="s">
        <v>25</v>
      </c>
      <c r="F311" t="s">
        <v>64</v>
      </c>
      <c r="G311" t="s">
        <v>71</v>
      </c>
      <c r="H311">
        <v>1</v>
      </c>
      <c r="I311" t="s">
        <v>246</v>
      </c>
      <c r="J311" s="3" t="s">
        <v>179</v>
      </c>
      <c r="K311" s="3" t="s">
        <v>183</v>
      </c>
      <c r="L311">
        <v>35</v>
      </c>
      <c r="T311" t="str">
        <f>Attack[[#This Row],[服装]]&amp;Attack[[#This Row],[名前]]&amp;Attack[[#This Row],[レアリティ]]</f>
        <v>ユニフォーム田沢裕樹ICONIC</v>
      </c>
    </row>
    <row r="312" spans="1:20" x14ac:dyDescent="0.3">
      <c r="A312">
        <f>VLOOKUP(Attack[[#This Row],[No用]],SetNo[[No.用]:[vlookup 用]],2,FALSE)</f>
        <v>76</v>
      </c>
      <c r="B312" t="s">
        <v>216</v>
      </c>
      <c r="C312" t="s">
        <v>67</v>
      </c>
      <c r="D312" t="s">
        <v>28</v>
      </c>
      <c r="E312" t="s">
        <v>25</v>
      </c>
      <c r="F312" t="s">
        <v>64</v>
      </c>
      <c r="G312" t="s">
        <v>71</v>
      </c>
      <c r="H312">
        <v>1</v>
      </c>
      <c r="I312" t="s">
        <v>246</v>
      </c>
      <c r="J312" s="3" t="s">
        <v>180</v>
      </c>
      <c r="K312" s="3" t="s">
        <v>183</v>
      </c>
      <c r="L312">
        <v>42</v>
      </c>
      <c r="T312" t="str">
        <f>Attack[[#This Row],[服装]]&amp;Attack[[#This Row],[名前]]&amp;Attack[[#This Row],[レアリティ]]</f>
        <v>ユニフォーム田沢裕樹ICONIC</v>
      </c>
    </row>
    <row r="313" spans="1:20" x14ac:dyDescent="0.3">
      <c r="A313">
        <f>VLOOKUP(Attack[[#This Row],[No用]],SetNo[[No.用]:[vlookup 用]],2,FALSE)</f>
        <v>76</v>
      </c>
      <c r="B313" t="s">
        <v>216</v>
      </c>
      <c r="C313" t="s">
        <v>67</v>
      </c>
      <c r="D313" t="s">
        <v>28</v>
      </c>
      <c r="E313" t="s">
        <v>25</v>
      </c>
      <c r="F313" t="s">
        <v>64</v>
      </c>
      <c r="G313" t="s">
        <v>71</v>
      </c>
      <c r="H313">
        <v>1</v>
      </c>
      <c r="I313" t="s">
        <v>246</v>
      </c>
      <c r="J313" s="3" t="s">
        <v>182</v>
      </c>
      <c r="K313" s="3" t="s">
        <v>172</v>
      </c>
      <c r="L313">
        <v>30</v>
      </c>
      <c r="T313" t="str">
        <f>Attack[[#This Row],[服装]]&amp;Attack[[#This Row],[名前]]&amp;Attack[[#This Row],[レアリティ]]</f>
        <v>ユニフォーム田沢裕樹ICONIC</v>
      </c>
    </row>
    <row r="314" spans="1:20" x14ac:dyDescent="0.3">
      <c r="A314">
        <f>VLOOKUP(Attack[[#This Row],[No用]],SetNo[[No.用]:[vlookup 用]],2,FALSE)</f>
        <v>76</v>
      </c>
      <c r="B314" t="s">
        <v>216</v>
      </c>
      <c r="C314" t="s">
        <v>67</v>
      </c>
      <c r="D314" t="s">
        <v>28</v>
      </c>
      <c r="E314" t="s">
        <v>25</v>
      </c>
      <c r="F314" t="s">
        <v>64</v>
      </c>
      <c r="G314" t="s">
        <v>71</v>
      </c>
      <c r="H314">
        <v>1</v>
      </c>
      <c r="I314" t="s">
        <v>246</v>
      </c>
      <c r="J314" s="3" t="s">
        <v>181</v>
      </c>
      <c r="K314" s="3" t="s">
        <v>236</v>
      </c>
      <c r="L314">
        <v>45</v>
      </c>
      <c r="N314">
        <v>55</v>
      </c>
      <c r="T314" t="str">
        <f>Attack[[#This Row],[服装]]&amp;Attack[[#This Row],[名前]]&amp;Attack[[#This Row],[レアリティ]]</f>
        <v>ユニフォーム田沢裕樹ICONIC</v>
      </c>
    </row>
    <row r="315" spans="1:20" x14ac:dyDescent="0.3">
      <c r="A315">
        <f>VLOOKUP(Attack[[#This Row],[No用]],SetNo[[No.用]:[vlookup 用]],2,FALSE)</f>
        <v>77</v>
      </c>
      <c r="B315" t="s">
        <v>216</v>
      </c>
      <c r="C315" t="s">
        <v>68</v>
      </c>
      <c r="D315" t="s">
        <v>28</v>
      </c>
      <c r="E315" t="s">
        <v>26</v>
      </c>
      <c r="F315" t="s">
        <v>64</v>
      </c>
      <c r="G315" t="s">
        <v>71</v>
      </c>
      <c r="H315">
        <v>1</v>
      </c>
      <c r="I315" t="s">
        <v>246</v>
      </c>
      <c r="J315" s="3" t="s">
        <v>178</v>
      </c>
      <c r="K315" s="3" t="s">
        <v>172</v>
      </c>
      <c r="L315">
        <v>27</v>
      </c>
      <c r="T315" t="str">
        <f>Attack[[#This Row],[服装]]&amp;Attack[[#This Row],[名前]]&amp;Attack[[#This Row],[レアリティ]]</f>
        <v>ユニフォーム子安颯真ICONIC</v>
      </c>
    </row>
    <row r="316" spans="1:20" x14ac:dyDescent="0.3">
      <c r="A316">
        <f>VLOOKUP(Attack[[#This Row],[No用]],SetNo[[No.用]:[vlookup 用]],2,FALSE)</f>
        <v>77</v>
      </c>
      <c r="B316" t="s">
        <v>216</v>
      </c>
      <c r="C316" t="s">
        <v>68</v>
      </c>
      <c r="D316" t="s">
        <v>28</v>
      </c>
      <c r="E316" t="s">
        <v>26</v>
      </c>
      <c r="F316" t="s">
        <v>64</v>
      </c>
      <c r="G316" t="s">
        <v>71</v>
      </c>
      <c r="H316">
        <v>1</v>
      </c>
      <c r="I316" t="s">
        <v>246</v>
      </c>
      <c r="J316" s="3" t="s">
        <v>179</v>
      </c>
      <c r="K316" s="3" t="s">
        <v>172</v>
      </c>
      <c r="L316">
        <v>27</v>
      </c>
      <c r="T316" t="str">
        <f>Attack[[#This Row],[服装]]&amp;Attack[[#This Row],[名前]]&amp;Attack[[#This Row],[レアリティ]]</f>
        <v>ユニフォーム子安颯真ICONIC</v>
      </c>
    </row>
    <row r="317" spans="1:20" x14ac:dyDescent="0.3">
      <c r="A317">
        <f>VLOOKUP(Attack[[#This Row],[No用]],SetNo[[No.用]:[vlookup 用]],2,FALSE)</f>
        <v>77</v>
      </c>
      <c r="B317" t="s">
        <v>216</v>
      </c>
      <c r="C317" t="s">
        <v>68</v>
      </c>
      <c r="D317" t="s">
        <v>28</v>
      </c>
      <c r="E317" t="s">
        <v>26</v>
      </c>
      <c r="F317" t="s">
        <v>64</v>
      </c>
      <c r="G317" t="s">
        <v>71</v>
      </c>
      <c r="H317">
        <v>1</v>
      </c>
      <c r="I317" t="s">
        <v>246</v>
      </c>
      <c r="J317" s="3" t="s">
        <v>182</v>
      </c>
      <c r="K317" s="3" t="s">
        <v>172</v>
      </c>
      <c r="L317">
        <v>25</v>
      </c>
      <c r="T317" t="str">
        <f>Attack[[#This Row],[服装]]&amp;Attack[[#This Row],[名前]]&amp;Attack[[#This Row],[レアリティ]]</f>
        <v>ユニフォーム子安颯真ICONIC</v>
      </c>
    </row>
    <row r="318" spans="1:20" x14ac:dyDescent="0.3">
      <c r="A318">
        <f>VLOOKUP(Attack[[#This Row],[No用]],SetNo[[No.用]:[vlookup 用]],2,FALSE)</f>
        <v>78</v>
      </c>
      <c r="B318" t="s">
        <v>216</v>
      </c>
      <c r="C318" t="s">
        <v>69</v>
      </c>
      <c r="D318" t="s">
        <v>28</v>
      </c>
      <c r="E318" t="s">
        <v>21</v>
      </c>
      <c r="F318" t="s">
        <v>64</v>
      </c>
      <c r="G318" t="s">
        <v>71</v>
      </c>
      <c r="H318">
        <v>1</v>
      </c>
      <c r="I318" t="s">
        <v>246</v>
      </c>
      <c r="J318" s="3"/>
      <c r="K318" s="3"/>
      <c r="T318" t="str">
        <f>Attack[[#This Row],[服装]]&amp;Attack[[#This Row],[名前]]&amp;Attack[[#This Row],[レアリティ]]</f>
        <v>ユニフォーム横手駿ICONIC</v>
      </c>
    </row>
    <row r="319" spans="1:20" x14ac:dyDescent="0.3">
      <c r="A319">
        <f>VLOOKUP(Attack[[#This Row],[No用]],SetNo[[No.用]:[vlookup 用]],2,FALSE)</f>
        <v>79</v>
      </c>
      <c r="B319" t="s">
        <v>216</v>
      </c>
      <c r="C319" t="s">
        <v>70</v>
      </c>
      <c r="D319" t="s">
        <v>28</v>
      </c>
      <c r="E319" t="s">
        <v>31</v>
      </c>
      <c r="F319" t="s">
        <v>64</v>
      </c>
      <c r="G319" t="s">
        <v>71</v>
      </c>
      <c r="H319">
        <v>1</v>
      </c>
      <c r="I319" t="s">
        <v>246</v>
      </c>
      <c r="J319" s="3" t="s">
        <v>178</v>
      </c>
      <c r="K319" s="3" t="s">
        <v>172</v>
      </c>
      <c r="L319">
        <v>27</v>
      </c>
      <c r="T319" t="str">
        <f>Attack[[#This Row],[服装]]&amp;Attack[[#This Row],[名前]]&amp;Attack[[#This Row],[レアリティ]]</f>
        <v>ユニフォーム夏瀬伊吹ICONIC</v>
      </c>
    </row>
    <row r="320" spans="1:20" x14ac:dyDescent="0.3">
      <c r="A320">
        <f>VLOOKUP(Attack[[#This Row],[No用]],SetNo[[No.用]:[vlookup 用]],2,FALSE)</f>
        <v>79</v>
      </c>
      <c r="B320" t="s">
        <v>216</v>
      </c>
      <c r="C320" t="s">
        <v>70</v>
      </c>
      <c r="D320" t="s">
        <v>28</v>
      </c>
      <c r="E320" t="s">
        <v>31</v>
      </c>
      <c r="F320" t="s">
        <v>64</v>
      </c>
      <c r="G320" t="s">
        <v>71</v>
      </c>
      <c r="H320">
        <v>1</v>
      </c>
      <c r="I320" t="s">
        <v>246</v>
      </c>
      <c r="J320" s="3" t="s">
        <v>179</v>
      </c>
      <c r="K320" s="3" t="s">
        <v>172</v>
      </c>
      <c r="L320">
        <v>27</v>
      </c>
      <c r="T320" t="str">
        <f>Attack[[#This Row],[服装]]&amp;Attack[[#This Row],[名前]]&amp;Attack[[#This Row],[レアリティ]]</f>
        <v>ユニフォーム夏瀬伊吹ICONIC</v>
      </c>
    </row>
    <row r="321" spans="1:20" x14ac:dyDescent="0.3">
      <c r="A321">
        <f>VLOOKUP(Attack[[#This Row],[No用]],SetNo[[No.用]:[vlookup 用]],2,FALSE)</f>
        <v>80</v>
      </c>
      <c r="B321" t="s">
        <v>216</v>
      </c>
      <c r="C321" t="s">
        <v>72</v>
      </c>
      <c r="D321" t="s">
        <v>23</v>
      </c>
      <c r="E321" t="s">
        <v>31</v>
      </c>
      <c r="F321" t="s">
        <v>75</v>
      </c>
      <c r="G321" t="s">
        <v>71</v>
      </c>
      <c r="H321">
        <v>1</v>
      </c>
      <c r="I321" t="s">
        <v>246</v>
      </c>
      <c r="J321" s="3" t="s">
        <v>178</v>
      </c>
      <c r="K321" s="3" t="s">
        <v>172</v>
      </c>
      <c r="L321">
        <v>27</v>
      </c>
      <c r="T321" t="str">
        <f>Attack[[#This Row],[服装]]&amp;Attack[[#This Row],[名前]]&amp;Attack[[#This Row],[レアリティ]]</f>
        <v>ユニフォーム古牧譲ICONIC</v>
      </c>
    </row>
    <row r="322" spans="1:20" x14ac:dyDescent="0.3">
      <c r="A322">
        <f>VLOOKUP(Attack[[#This Row],[No用]],SetNo[[No.用]:[vlookup 用]],2,FALSE)</f>
        <v>80</v>
      </c>
      <c r="B322" t="s">
        <v>216</v>
      </c>
      <c r="C322" t="s">
        <v>72</v>
      </c>
      <c r="D322" t="s">
        <v>23</v>
      </c>
      <c r="E322" t="s">
        <v>31</v>
      </c>
      <c r="F322" t="s">
        <v>75</v>
      </c>
      <c r="G322" t="s">
        <v>71</v>
      </c>
      <c r="H322">
        <v>1</v>
      </c>
      <c r="I322" t="s">
        <v>246</v>
      </c>
      <c r="J322" s="3" t="s">
        <v>179</v>
      </c>
      <c r="K322" s="3" t="s">
        <v>172</v>
      </c>
      <c r="L322">
        <v>27</v>
      </c>
      <c r="T322" t="str">
        <f>Attack[[#This Row],[服装]]&amp;Attack[[#This Row],[名前]]&amp;Attack[[#This Row],[レアリティ]]</f>
        <v>ユニフォーム古牧譲ICONIC</v>
      </c>
    </row>
    <row r="323" spans="1:20" x14ac:dyDescent="0.3">
      <c r="A323">
        <f>VLOOKUP(Attack[[#This Row],[No用]],SetNo[[No.用]:[vlookup 用]],2,FALSE)</f>
        <v>81</v>
      </c>
      <c r="B323" t="s">
        <v>216</v>
      </c>
      <c r="C323" t="s">
        <v>76</v>
      </c>
      <c r="D323" t="s">
        <v>28</v>
      </c>
      <c r="E323" t="s">
        <v>25</v>
      </c>
      <c r="F323" t="s">
        <v>75</v>
      </c>
      <c r="G323" t="s">
        <v>71</v>
      </c>
      <c r="H323">
        <v>1</v>
      </c>
      <c r="I323" t="s">
        <v>246</v>
      </c>
      <c r="J323" s="3" t="s">
        <v>178</v>
      </c>
      <c r="K323" s="3" t="s">
        <v>183</v>
      </c>
      <c r="L323">
        <v>35</v>
      </c>
      <c r="T323" t="str">
        <f>Attack[[#This Row],[服装]]&amp;Attack[[#This Row],[名前]]&amp;Attack[[#This Row],[レアリティ]]</f>
        <v>ユニフォーム浅虫快人ICONIC</v>
      </c>
    </row>
    <row r="324" spans="1:20" x14ac:dyDescent="0.3">
      <c r="A324">
        <f>VLOOKUP(Attack[[#This Row],[No用]],SetNo[[No.用]:[vlookup 用]],2,FALSE)</f>
        <v>81</v>
      </c>
      <c r="B324" t="s">
        <v>216</v>
      </c>
      <c r="C324" t="s">
        <v>76</v>
      </c>
      <c r="D324" t="s">
        <v>28</v>
      </c>
      <c r="E324" t="s">
        <v>25</v>
      </c>
      <c r="F324" t="s">
        <v>75</v>
      </c>
      <c r="G324" t="s">
        <v>71</v>
      </c>
      <c r="H324">
        <v>1</v>
      </c>
      <c r="I324" t="s">
        <v>246</v>
      </c>
      <c r="J324" s="3" t="s">
        <v>179</v>
      </c>
      <c r="K324" s="3" t="s">
        <v>183</v>
      </c>
      <c r="L324">
        <v>35</v>
      </c>
      <c r="T324" t="str">
        <f>Attack[[#This Row],[服装]]&amp;Attack[[#This Row],[名前]]&amp;Attack[[#This Row],[レアリティ]]</f>
        <v>ユニフォーム浅虫快人ICONIC</v>
      </c>
    </row>
    <row r="325" spans="1:20" x14ac:dyDescent="0.3">
      <c r="A325">
        <f>VLOOKUP(Attack[[#This Row],[No用]],SetNo[[No.用]:[vlookup 用]],2,FALSE)</f>
        <v>81</v>
      </c>
      <c r="B325" t="s">
        <v>216</v>
      </c>
      <c r="C325" t="s">
        <v>76</v>
      </c>
      <c r="D325" t="s">
        <v>28</v>
      </c>
      <c r="E325" t="s">
        <v>25</v>
      </c>
      <c r="F325" t="s">
        <v>75</v>
      </c>
      <c r="G325" t="s">
        <v>71</v>
      </c>
      <c r="H325">
        <v>1</v>
      </c>
      <c r="I325" t="s">
        <v>246</v>
      </c>
      <c r="J325" s="3" t="s">
        <v>180</v>
      </c>
      <c r="K325" s="3" t="s">
        <v>183</v>
      </c>
      <c r="L325">
        <v>43</v>
      </c>
      <c r="T325" t="str">
        <f>Attack[[#This Row],[服装]]&amp;Attack[[#This Row],[名前]]&amp;Attack[[#This Row],[レアリティ]]</f>
        <v>ユニフォーム浅虫快人ICONIC</v>
      </c>
    </row>
    <row r="326" spans="1:20" x14ac:dyDescent="0.3">
      <c r="A326">
        <f>VLOOKUP(Attack[[#This Row],[No用]],SetNo[[No.用]:[vlookup 用]],2,FALSE)</f>
        <v>81</v>
      </c>
      <c r="B326" t="s">
        <v>216</v>
      </c>
      <c r="C326" t="s">
        <v>76</v>
      </c>
      <c r="D326" t="s">
        <v>28</v>
      </c>
      <c r="E326" t="s">
        <v>25</v>
      </c>
      <c r="F326" t="s">
        <v>75</v>
      </c>
      <c r="G326" t="s">
        <v>71</v>
      </c>
      <c r="H326">
        <v>1</v>
      </c>
      <c r="I326" t="s">
        <v>246</v>
      </c>
      <c r="J326" s="3" t="s">
        <v>182</v>
      </c>
      <c r="K326" s="3" t="s">
        <v>172</v>
      </c>
      <c r="L326">
        <v>31</v>
      </c>
      <c r="T326" t="str">
        <f>Attack[[#This Row],[服装]]&amp;Attack[[#This Row],[名前]]&amp;Attack[[#This Row],[レアリティ]]</f>
        <v>ユニフォーム浅虫快人ICONIC</v>
      </c>
    </row>
    <row r="327" spans="1:20" x14ac:dyDescent="0.3">
      <c r="A327">
        <f>VLOOKUP(Attack[[#This Row],[No用]],SetNo[[No.用]:[vlookup 用]],2,FALSE)</f>
        <v>81</v>
      </c>
      <c r="B327" t="s">
        <v>216</v>
      </c>
      <c r="C327" t="s">
        <v>76</v>
      </c>
      <c r="D327" t="s">
        <v>28</v>
      </c>
      <c r="E327" t="s">
        <v>25</v>
      </c>
      <c r="F327" t="s">
        <v>75</v>
      </c>
      <c r="G327" t="s">
        <v>71</v>
      </c>
      <c r="H327">
        <v>1</v>
      </c>
      <c r="I327" t="s">
        <v>246</v>
      </c>
      <c r="J327" s="3" t="s">
        <v>193</v>
      </c>
      <c r="K327" s="3" t="s">
        <v>236</v>
      </c>
      <c r="L327">
        <v>46</v>
      </c>
      <c r="N327">
        <v>56</v>
      </c>
      <c r="T327" t="str">
        <f>Attack[[#This Row],[服装]]&amp;Attack[[#This Row],[名前]]&amp;Attack[[#This Row],[レアリティ]]</f>
        <v>ユニフォーム浅虫快人ICONIC</v>
      </c>
    </row>
    <row r="328" spans="1:20" x14ac:dyDescent="0.3">
      <c r="A328">
        <f>VLOOKUP(Attack[[#This Row],[No用]],SetNo[[No.用]:[vlookup 用]],2,FALSE)</f>
        <v>82</v>
      </c>
      <c r="B328" t="s">
        <v>216</v>
      </c>
      <c r="C328" t="s">
        <v>79</v>
      </c>
      <c r="D328" t="s">
        <v>23</v>
      </c>
      <c r="E328" t="s">
        <v>21</v>
      </c>
      <c r="F328" t="s">
        <v>75</v>
      </c>
      <c r="G328" t="s">
        <v>71</v>
      </c>
      <c r="H328">
        <v>1</v>
      </c>
      <c r="I328" t="s">
        <v>246</v>
      </c>
      <c r="J328" s="3"/>
      <c r="K328" s="3"/>
      <c r="T328" t="str">
        <f>Attack[[#This Row],[服装]]&amp;Attack[[#This Row],[名前]]&amp;Attack[[#This Row],[レアリティ]]</f>
        <v>ユニフォーム南田大志ICONIC</v>
      </c>
    </row>
    <row r="329" spans="1:20" x14ac:dyDescent="0.3">
      <c r="A329">
        <f>VLOOKUP(Attack[[#This Row],[No用]],SetNo[[No.用]:[vlookup 用]],2,FALSE)</f>
        <v>83</v>
      </c>
      <c r="B329" t="s">
        <v>216</v>
      </c>
      <c r="C329" t="s">
        <v>81</v>
      </c>
      <c r="D329" t="s">
        <v>23</v>
      </c>
      <c r="E329" t="s">
        <v>26</v>
      </c>
      <c r="F329" t="s">
        <v>75</v>
      </c>
      <c r="G329" t="s">
        <v>71</v>
      </c>
      <c r="H329">
        <v>1</v>
      </c>
      <c r="I329" t="s">
        <v>246</v>
      </c>
      <c r="J329" s="3" t="s">
        <v>178</v>
      </c>
      <c r="K329" s="3" t="s">
        <v>172</v>
      </c>
      <c r="L329">
        <v>27</v>
      </c>
      <c r="T329" t="str">
        <f>Attack[[#This Row],[服装]]&amp;Attack[[#This Row],[名前]]&amp;Attack[[#This Row],[レアリティ]]</f>
        <v>ユニフォーム湯川良明ICONIC</v>
      </c>
    </row>
    <row r="330" spans="1:20" x14ac:dyDescent="0.3">
      <c r="A330">
        <f>VLOOKUP(Attack[[#This Row],[No用]],SetNo[[No.用]:[vlookup 用]],2,FALSE)</f>
        <v>83</v>
      </c>
      <c r="B330" t="s">
        <v>216</v>
      </c>
      <c r="C330" t="s">
        <v>81</v>
      </c>
      <c r="D330" t="s">
        <v>23</v>
      </c>
      <c r="E330" t="s">
        <v>26</v>
      </c>
      <c r="F330" t="s">
        <v>75</v>
      </c>
      <c r="G330" t="s">
        <v>71</v>
      </c>
      <c r="H330">
        <v>1</v>
      </c>
      <c r="I330" t="s">
        <v>246</v>
      </c>
      <c r="J330" s="3" t="s">
        <v>179</v>
      </c>
      <c r="K330" s="3" t="s">
        <v>172</v>
      </c>
      <c r="L330">
        <v>25</v>
      </c>
      <c r="T330" t="str">
        <f>Attack[[#This Row],[服装]]&amp;Attack[[#This Row],[名前]]&amp;Attack[[#This Row],[レアリティ]]</f>
        <v>ユニフォーム湯川良明ICONIC</v>
      </c>
    </row>
    <row r="331" spans="1:20" x14ac:dyDescent="0.3">
      <c r="A331">
        <f>VLOOKUP(Attack[[#This Row],[No用]],SetNo[[No.用]:[vlookup 用]],2,FALSE)</f>
        <v>83</v>
      </c>
      <c r="B331" t="s">
        <v>216</v>
      </c>
      <c r="C331" t="s">
        <v>81</v>
      </c>
      <c r="D331" t="s">
        <v>23</v>
      </c>
      <c r="E331" t="s">
        <v>26</v>
      </c>
      <c r="F331" t="s">
        <v>75</v>
      </c>
      <c r="G331" t="s">
        <v>71</v>
      </c>
      <c r="H331">
        <v>1</v>
      </c>
      <c r="I331" t="s">
        <v>246</v>
      </c>
      <c r="J331" s="3" t="s">
        <v>182</v>
      </c>
      <c r="K331" s="3" t="s">
        <v>172</v>
      </c>
      <c r="L331">
        <v>25</v>
      </c>
      <c r="T331" t="str">
        <f>Attack[[#This Row],[服装]]&amp;Attack[[#This Row],[名前]]&amp;Attack[[#This Row],[レアリティ]]</f>
        <v>ユニフォーム湯川良明ICONIC</v>
      </c>
    </row>
    <row r="332" spans="1:20" x14ac:dyDescent="0.3">
      <c r="A332">
        <f>VLOOKUP(Attack[[#This Row],[No用]],SetNo[[No.用]:[vlookup 用]],2,FALSE)</f>
        <v>84</v>
      </c>
      <c r="B332" t="s">
        <v>216</v>
      </c>
      <c r="C332" t="s">
        <v>83</v>
      </c>
      <c r="D332" t="s">
        <v>23</v>
      </c>
      <c r="E332" t="s">
        <v>25</v>
      </c>
      <c r="F332" t="s">
        <v>75</v>
      </c>
      <c r="G332" t="s">
        <v>71</v>
      </c>
      <c r="H332">
        <v>1</v>
      </c>
      <c r="I332" t="s">
        <v>246</v>
      </c>
      <c r="J332" s="3" t="s">
        <v>178</v>
      </c>
      <c r="K332" s="3" t="s">
        <v>183</v>
      </c>
      <c r="L332">
        <v>33</v>
      </c>
      <c r="T332" t="str">
        <f>Attack[[#This Row],[服装]]&amp;Attack[[#This Row],[名前]]&amp;Attack[[#This Row],[レアリティ]]</f>
        <v>ユニフォーム稲垣功ICONIC</v>
      </c>
    </row>
    <row r="333" spans="1:20" x14ac:dyDescent="0.3">
      <c r="A333">
        <f>VLOOKUP(Attack[[#This Row],[No用]],SetNo[[No.用]:[vlookup 用]],2,FALSE)</f>
        <v>84</v>
      </c>
      <c r="B333" t="s">
        <v>216</v>
      </c>
      <c r="C333" t="s">
        <v>83</v>
      </c>
      <c r="D333" t="s">
        <v>23</v>
      </c>
      <c r="E333" t="s">
        <v>25</v>
      </c>
      <c r="F333" t="s">
        <v>75</v>
      </c>
      <c r="G333" t="s">
        <v>71</v>
      </c>
      <c r="H333">
        <v>1</v>
      </c>
      <c r="I333" t="s">
        <v>246</v>
      </c>
      <c r="J333" s="3" t="s">
        <v>179</v>
      </c>
      <c r="K333" s="3" t="s">
        <v>183</v>
      </c>
      <c r="L333">
        <v>33</v>
      </c>
      <c r="T333" t="str">
        <f>Attack[[#This Row],[服装]]&amp;Attack[[#This Row],[名前]]&amp;Attack[[#This Row],[レアリティ]]</f>
        <v>ユニフォーム稲垣功ICONIC</v>
      </c>
    </row>
    <row r="334" spans="1:20" x14ac:dyDescent="0.3">
      <c r="A334">
        <f>VLOOKUP(Attack[[#This Row],[No用]],SetNo[[No.用]:[vlookup 用]],2,FALSE)</f>
        <v>84</v>
      </c>
      <c r="B334" t="s">
        <v>216</v>
      </c>
      <c r="C334" t="s">
        <v>83</v>
      </c>
      <c r="D334" t="s">
        <v>23</v>
      </c>
      <c r="E334" t="s">
        <v>25</v>
      </c>
      <c r="F334" t="s">
        <v>75</v>
      </c>
      <c r="G334" t="s">
        <v>71</v>
      </c>
      <c r="H334">
        <v>1</v>
      </c>
      <c r="I334" t="s">
        <v>246</v>
      </c>
      <c r="J334" s="3" t="s">
        <v>298</v>
      </c>
      <c r="K334" s="3" t="s">
        <v>183</v>
      </c>
      <c r="L334">
        <v>43</v>
      </c>
      <c r="T334" t="str">
        <f>Attack[[#This Row],[服装]]&amp;Attack[[#This Row],[名前]]&amp;Attack[[#This Row],[レアリティ]]</f>
        <v>ユニフォーム稲垣功ICONIC</v>
      </c>
    </row>
    <row r="335" spans="1:20" x14ac:dyDescent="0.3">
      <c r="A335">
        <f>VLOOKUP(Attack[[#This Row],[No用]],SetNo[[No.用]:[vlookup 用]],2,FALSE)</f>
        <v>84</v>
      </c>
      <c r="B335" t="s">
        <v>216</v>
      </c>
      <c r="C335" t="s">
        <v>83</v>
      </c>
      <c r="D335" t="s">
        <v>23</v>
      </c>
      <c r="E335" t="s">
        <v>25</v>
      </c>
      <c r="F335" t="s">
        <v>75</v>
      </c>
      <c r="G335" t="s">
        <v>71</v>
      </c>
      <c r="H335">
        <v>1</v>
      </c>
      <c r="I335" t="s">
        <v>246</v>
      </c>
      <c r="J335" s="3" t="s">
        <v>182</v>
      </c>
      <c r="K335" s="3" t="s">
        <v>172</v>
      </c>
      <c r="L335">
        <v>31</v>
      </c>
      <c r="T335" t="str">
        <f>Attack[[#This Row],[服装]]&amp;Attack[[#This Row],[名前]]&amp;Attack[[#This Row],[レアリティ]]</f>
        <v>ユニフォーム稲垣功ICONIC</v>
      </c>
    </row>
    <row r="336" spans="1:20" x14ac:dyDescent="0.3">
      <c r="A336">
        <f>VLOOKUP(Attack[[#This Row],[No用]],SetNo[[No.用]:[vlookup 用]],2,FALSE)</f>
        <v>84</v>
      </c>
      <c r="B336" t="s">
        <v>216</v>
      </c>
      <c r="C336" t="s">
        <v>83</v>
      </c>
      <c r="D336" t="s">
        <v>23</v>
      </c>
      <c r="E336" t="s">
        <v>25</v>
      </c>
      <c r="F336" t="s">
        <v>75</v>
      </c>
      <c r="G336" t="s">
        <v>71</v>
      </c>
      <c r="H336">
        <v>1</v>
      </c>
      <c r="I336" t="s">
        <v>246</v>
      </c>
      <c r="J336" s="3" t="s">
        <v>193</v>
      </c>
      <c r="K336" s="3" t="s">
        <v>236</v>
      </c>
      <c r="L336">
        <v>44</v>
      </c>
      <c r="N336">
        <v>54</v>
      </c>
      <c r="T336" t="str">
        <f>Attack[[#This Row],[服装]]&amp;Attack[[#This Row],[名前]]&amp;Attack[[#This Row],[レアリティ]]</f>
        <v>ユニフォーム稲垣功ICONIC</v>
      </c>
    </row>
    <row r="337" spans="1:20" x14ac:dyDescent="0.3">
      <c r="A337">
        <f>VLOOKUP(Attack[[#This Row],[No用]],SetNo[[No.用]:[vlookup 用]],2,FALSE)</f>
        <v>85</v>
      </c>
      <c r="B337" t="s">
        <v>216</v>
      </c>
      <c r="C337" t="s">
        <v>86</v>
      </c>
      <c r="D337" t="s">
        <v>23</v>
      </c>
      <c r="E337" t="s">
        <v>26</v>
      </c>
      <c r="F337" t="s">
        <v>75</v>
      </c>
      <c r="G337" t="s">
        <v>71</v>
      </c>
      <c r="H337">
        <v>1</v>
      </c>
      <c r="I337" t="s">
        <v>246</v>
      </c>
      <c r="J337" s="3" t="s">
        <v>178</v>
      </c>
      <c r="K337" s="3" t="s">
        <v>172</v>
      </c>
      <c r="L337">
        <v>27</v>
      </c>
      <c r="T337" t="str">
        <f>Attack[[#This Row],[服装]]&amp;Attack[[#This Row],[名前]]&amp;Attack[[#This Row],[レアリティ]]</f>
        <v>ユニフォーム馬門英治ICONIC</v>
      </c>
    </row>
    <row r="338" spans="1:20" x14ac:dyDescent="0.3">
      <c r="A338">
        <f>VLOOKUP(Attack[[#This Row],[No用]],SetNo[[No.用]:[vlookup 用]],2,FALSE)</f>
        <v>85</v>
      </c>
      <c r="B338" t="s">
        <v>216</v>
      </c>
      <c r="C338" t="s">
        <v>86</v>
      </c>
      <c r="D338" t="s">
        <v>23</v>
      </c>
      <c r="E338" t="s">
        <v>26</v>
      </c>
      <c r="F338" t="s">
        <v>75</v>
      </c>
      <c r="G338" t="s">
        <v>71</v>
      </c>
      <c r="H338">
        <v>1</v>
      </c>
      <c r="I338" t="s">
        <v>246</v>
      </c>
      <c r="J338" s="3" t="s">
        <v>179</v>
      </c>
      <c r="K338" s="3" t="s">
        <v>172</v>
      </c>
      <c r="L338">
        <v>25</v>
      </c>
      <c r="T338" t="str">
        <f>Attack[[#This Row],[服装]]&amp;Attack[[#This Row],[名前]]&amp;Attack[[#This Row],[レアリティ]]</f>
        <v>ユニフォーム馬門英治ICONIC</v>
      </c>
    </row>
    <row r="339" spans="1:20" x14ac:dyDescent="0.3">
      <c r="A339">
        <f>VLOOKUP(Attack[[#This Row],[No用]],SetNo[[No.用]:[vlookup 用]],2,FALSE)</f>
        <v>85</v>
      </c>
      <c r="B339" t="s">
        <v>216</v>
      </c>
      <c r="C339" t="s">
        <v>86</v>
      </c>
      <c r="D339" t="s">
        <v>23</v>
      </c>
      <c r="E339" t="s">
        <v>26</v>
      </c>
      <c r="F339" t="s">
        <v>75</v>
      </c>
      <c r="G339" t="s">
        <v>71</v>
      </c>
      <c r="H339">
        <v>1</v>
      </c>
      <c r="I339" t="s">
        <v>246</v>
      </c>
      <c r="J339" s="3" t="s">
        <v>182</v>
      </c>
      <c r="K339" s="3" t="s">
        <v>172</v>
      </c>
      <c r="L339">
        <v>25</v>
      </c>
      <c r="T339" t="str">
        <f>Attack[[#This Row],[服装]]&amp;Attack[[#This Row],[名前]]&amp;Attack[[#This Row],[レアリティ]]</f>
        <v>ユニフォーム馬門英治ICONIC</v>
      </c>
    </row>
    <row r="340" spans="1:20" x14ac:dyDescent="0.3">
      <c r="A340">
        <f>VLOOKUP(Attack[[#This Row],[No用]],SetNo[[No.用]:[vlookup 用]],2,FALSE)</f>
        <v>86</v>
      </c>
      <c r="B340" t="s">
        <v>216</v>
      </c>
      <c r="C340" t="s">
        <v>88</v>
      </c>
      <c r="D340" t="s">
        <v>23</v>
      </c>
      <c r="E340" t="s">
        <v>25</v>
      </c>
      <c r="F340" t="s">
        <v>75</v>
      </c>
      <c r="G340" t="s">
        <v>71</v>
      </c>
      <c r="H340">
        <v>1</v>
      </c>
      <c r="I340" t="s">
        <v>246</v>
      </c>
      <c r="J340" s="3" t="s">
        <v>178</v>
      </c>
      <c r="K340" s="3" t="s">
        <v>183</v>
      </c>
      <c r="L340">
        <v>33</v>
      </c>
      <c r="T340" t="str">
        <f>Attack[[#This Row],[服装]]&amp;Attack[[#This Row],[名前]]&amp;Attack[[#This Row],[レアリティ]]</f>
        <v>ユニフォーム百沢雄大ICONIC</v>
      </c>
    </row>
    <row r="341" spans="1:20" x14ac:dyDescent="0.3">
      <c r="A341">
        <f>VLOOKUP(Attack[[#This Row],[No用]],SetNo[[No.用]:[vlookup 用]],2,FALSE)</f>
        <v>86</v>
      </c>
      <c r="B341" t="s">
        <v>216</v>
      </c>
      <c r="C341" t="s">
        <v>88</v>
      </c>
      <c r="D341" t="s">
        <v>23</v>
      </c>
      <c r="E341" t="s">
        <v>25</v>
      </c>
      <c r="F341" t="s">
        <v>75</v>
      </c>
      <c r="G341" t="s">
        <v>71</v>
      </c>
      <c r="H341">
        <v>1</v>
      </c>
      <c r="I341" t="s">
        <v>246</v>
      </c>
      <c r="J341" s="3" t="s">
        <v>179</v>
      </c>
      <c r="K341" s="3" t="s">
        <v>172</v>
      </c>
      <c r="L341">
        <v>12</v>
      </c>
      <c r="T341" t="str">
        <f>Attack[[#This Row],[服装]]&amp;Attack[[#This Row],[名前]]&amp;Attack[[#This Row],[レアリティ]]</f>
        <v>ユニフォーム百沢雄大ICONIC</v>
      </c>
    </row>
    <row r="342" spans="1:20" x14ac:dyDescent="0.3">
      <c r="A342">
        <f>VLOOKUP(Attack[[#This Row],[No用]],SetNo[[No.用]:[vlookup 用]],2,FALSE)</f>
        <v>86</v>
      </c>
      <c r="B342" t="s">
        <v>216</v>
      </c>
      <c r="C342" t="s">
        <v>88</v>
      </c>
      <c r="D342" t="s">
        <v>23</v>
      </c>
      <c r="E342" t="s">
        <v>25</v>
      </c>
      <c r="F342" t="s">
        <v>75</v>
      </c>
      <c r="G342" t="s">
        <v>71</v>
      </c>
      <c r="H342">
        <v>1</v>
      </c>
      <c r="I342" t="s">
        <v>246</v>
      </c>
      <c r="J342" s="3" t="s">
        <v>193</v>
      </c>
      <c r="K342" s="3" t="s">
        <v>236</v>
      </c>
      <c r="L342">
        <v>50</v>
      </c>
      <c r="M342">
        <v>5</v>
      </c>
      <c r="N342">
        <v>60</v>
      </c>
      <c r="O342">
        <v>8</v>
      </c>
      <c r="T342" t="str">
        <f>Attack[[#This Row],[服装]]&amp;Attack[[#This Row],[名前]]&amp;Attack[[#This Row],[レアリティ]]</f>
        <v>ユニフォーム百沢雄大ICONIC</v>
      </c>
    </row>
    <row r="343" spans="1:20" x14ac:dyDescent="0.3">
      <c r="A343">
        <f>VLOOKUP(Attack[[#This Row],[No用]],SetNo[[No.用]:[vlookup 用]],2,FALSE)</f>
        <v>87</v>
      </c>
      <c r="B343" s="3" t="s">
        <v>718</v>
      </c>
      <c r="C343" t="s">
        <v>88</v>
      </c>
      <c r="D343" s="3" t="s">
        <v>90</v>
      </c>
      <c r="E343" t="s">
        <v>78</v>
      </c>
      <c r="F343" t="s">
        <v>75</v>
      </c>
      <c r="G343" t="s">
        <v>71</v>
      </c>
      <c r="H343">
        <v>1</v>
      </c>
      <c r="I343" t="s">
        <v>246</v>
      </c>
      <c r="J343" s="3" t="s">
        <v>178</v>
      </c>
      <c r="K343" s="3" t="s">
        <v>183</v>
      </c>
      <c r="L343">
        <v>33</v>
      </c>
      <c r="T343" t="str">
        <f>Attack[[#This Row],[服装]]&amp;Attack[[#This Row],[名前]]&amp;Attack[[#This Row],[レアリティ]]</f>
        <v>職業体験百沢雄大ICONIC</v>
      </c>
    </row>
    <row r="344" spans="1:20" x14ac:dyDescent="0.3">
      <c r="A344">
        <f>VLOOKUP(Attack[[#This Row],[No用]],SetNo[[No.用]:[vlookup 用]],2,FALSE)</f>
        <v>87</v>
      </c>
      <c r="B344" s="3" t="s">
        <v>718</v>
      </c>
      <c r="C344" t="s">
        <v>88</v>
      </c>
      <c r="D344" s="3" t="s">
        <v>90</v>
      </c>
      <c r="E344" t="s">
        <v>78</v>
      </c>
      <c r="F344" t="s">
        <v>75</v>
      </c>
      <c r="G344" t="s">
        <v>71</v>
      </c>
      <c r="H344">
        <v>1</v>
      </c>
      <c r="I344" t="s">
        <v>246</v>
      </c>
      <c r="J344" s="3" t="s">
        <v>179</v>
      </c>
      <c r="K344" s="3" t="s">
        <v>172</v>
      </c>
      <c r="L344">
        <v>12</v>
      </c>
      <c r="T344" t="str">
        <f>Attack[[#This Row],[服装]]&amp;Attack[[#This Row],[名前]]&amp;Attack[[#This Row],[レアリティ]]</f>
        <v>職業体験百沢雄大ICONIC</v>
      </c>
    </row>
    <row r="345" spans="1:20" x14ac:dyDescent="0.3">
      <c r="A345">
        <f>VLOOKUP(Attack[[#This Row],[No用]],SetNo[[No.用]:[vlookup 用]],2,FALSE)</f>
        <v>87</v>
      </c>
      <c r="B345" s="3" t="s">
        <v>718</v>
      </c>
      <c r="C345" t="s">
        <v>88</v>
      </c>
      <c r="D345" s="3" t="s">
        <v>90</v>
      </c>
      <c r="E345" t="s">
        <v>78</v>
      </c>
      <c r="F345" t="s">
        <v>75</v>
      </c>
      <c r="G345" t="s">
        <v>71</v>
      </c>
      <c r="H345">
        <v>1</v>
      </c>
      <c r="I345" t="s">
        <v>246</v>
      </c>
      <c r="J345" s="3" t="s">
        <v>193</v>
      </c>
      <c r="K345" s="3" t="s">
        <v>236</v>
      </c>
      <c r="L345">
        <v>50</v>
      </c>
      <c r="M345">
        <v>5</v>
      </c>
      <c r="N345">
        <v>60</v>
      </c>
      <c r="O345">
        <v>8</v>
      </c>
      <c r="T345" t="str">
        <f>Attack[[#This Row],[服装]]&amp;Attack[[#This Row],[名前]]&amp;Attack[[#This Row],[レアリティ]]</f>
        <v>職業体験百沢雄大ICONIC</v>
      </c>
    </row>
    <row r="346" spans="1:20" x14ac:dyDescent="0.3">
      <c r="A346">
        <f>VLOOKUP(Attack[[#This Row],[No用]],SetNo[[No.用]:[vlookup 用]],2,FALSE)</f>
        <v>88</v>
      </c>
      <c r="B346" t="s">
        <v>108</v>
      </c>
      <c r="C346" t="s">
        <v>89</v>
      </c>
      <c r="D346" t="s">
        <v>90</v>
      </c>
      <c r="E346" t="s">
        <v>78</v>
      </c>
      <c r="F346" t="s">
        <v>91</v>
      </c>
      <c r="G346" t="s">
        <v>71</v>
      </c>
      <c r="H346">
        <v>1</v>
      </c>
      <c r="I346" t="s">
        <v>246</v>
      </c>
      <c r="J346" s="3" t="s">
        <v>178</v>
      </c>
      <c r="K346" s="3" t="s">
        <v>183</v>
      </c>
      <c r="L346">
        <v>39</v>
      </c>
      <c r="T346" t="str">
        <f>Attack[[#This Row],[服装]]&amp;Attack[[#This Row],[名前]]&amp;Attack[[#This Row],[レアリティ]]</f>
        <v>ユニフォーム照島游児ICONIC</v>
      </c>
    </row>
    <row r="347" spans="1:20" x14ac:dyDescent="0.3">
      <c r="A347">
        <f>VLOOKUP(Attack[[#This Row],[No用]],SetNo[[No.用]:[vlookup 用]],2,FALSE)</f>
        <v>88</v>
      </c>
      <c r="B347" t="s">
        <v>108</v>
      </c>
      <c r="C347" t="s">
        <v>89</v>
      </c>
      <c r="D347" t="s">
        <v>90</v>
      </c>
      <c r="E347" t="s">
        <v>78</v>
      </c>
      <c r="F347" t="s">
        <v>91</v>
      </c>
      <c r="G347" t="s">
        <v>71</v>
      </c>
      <c r="H347">
        <v>1</v>
      </c>
      <c r="I347" t="s">
        <v>246</v>
      </c>
      <c r="J347" s="3" t="s">
        <v>179</v>
      </c>
      <c r="K347" s="3" t="s">
        <v>183</v>
      </c>
      <c r="L347">
        <v>39</v>
      </c>
      <c r="T347" t="str">
        <f>Attack[[#This Row],[服装]]&amp;Attack[[#This Row],[名前]]&amp;Attack[[#This Row],[レアリティ]]</f>
        <v>ユニフォーム照島游児ICONIC</v>
      </c>
    </row>
    <row r="348" spans="1:20" x14ac:dyDescent="0.3">
      <c r="A348">
        <f>VLOOKUP(Attack[[#This Row],[No用]],SetNo[[No.用]:[vlookup 用]],2,FALSE)</f>
        <v>88</v>
      </c>
      <c r="B348" t="s">
        <v>108</v>
      </c>
      <c r="C348" t="s">
        <v>89</v>
      </c>
      <c r="D348" t="s">
        <v>90</v>
      </c>
      <c r="E348" t="s">
        <v>78</v>
      </c>
      <c r="F348" t="s">
        <v>91</v>
      </c>
      <c r="G348" t="s">
        <v>71</v>
      </c>
      <c r="H348">
        <v>1</v>
      </c>
      <c r="I348" t="s">
        <v>246</v>
      </c>
      <c r="J348" s="3" t="s">
        <v>181</v>
      </c>
      <c r="K348" s="3" t="s">
        <v>183</v>
      </c>
      <c r="L348">
        <v>38</v>
      </c>
      <c r="T348" t="str">
        <f>Attack[[#This Row],[服装]]&amp;Attack[[#This Row],[名前]]&amp;Attack[[#This Row],[レアリティ]]</f>
        <v>ユニフォーム照島游児ICONIC</v>
      </c>
    </row>
    <row r="349" spans="1:20" x14ac:dyDescent="0.3">
      <c r="A349">
        <f>VLOOKUP(Attack[[#This Row],[No用]],SetNo[[No.用]:[vlookup 用]],2,FALSE)</f>
        <v>88</v>
      </c>
      <c r="B349" t="s">
        <v>108</v>
      </c>
      <c r="C349" t="s">
        <v>89</v>
      </c>
      <c r="D349" t="s">
        <v>90</v>
      </c>
      <c r="E349" t="s">
        <v>78</v>
      </c>
      <c r="F349" t="s">
        <v>91</v>
      </c>
      <c r="G349" t="s">
        <v>71</v>
      </c>
      <c r="H349">
        <v>1</v>
      </c>
      <c r="I349" t="s">
        <v>246</v>
      </c>
      <c r="J349" s="3" t="s">
        <v>182</v>
      </c>
      <c r="K349" s="3" t="s">
        <v>172</v>
      </c>
      <c r="L349">
        <v>33</v>
      </c>
      <c r="T349" t="str">
        <f>Attack[[#This Row],[服装]]&amp;Attack[[#This Row],[名前]]&amp;Attack[[#This Row],[レアリティ]]</f>
        <v>ユニフォーム照島游児ICONIC</v>
      </c>
    </row>
    <row r="350" spans="1:20" x14ac:dyDescent="0.3">
      <c r="A350">
        <f>VLOOKUP(Attack[[#This Row],[No用]],SetNo[[No.用]:[vlookup 用]],2,FALSE)</f>
        <v>89</v>
      </c>
      <c r="B350" t="s">
        <v>149</v>
      </c>
      <c r="C350" t="s">
        <v>89</v>
      </c>
      <c r="D350" t="s">
        <v>77</v>
      </c>
      <c r="E350" t="s">
        <v>78</v>
      </c>
      <c r="F350" t="s">
        <v>91</v>
      </c>
      <c r="G350" t="s">
        <v>71</v>
      </c>
      <c r="H350">
        <v>1</v>
      </c>
      <c r="I350" t="s">
        <v>246</v>
      </c>
      <c r="J350" s="3" t="s">
        <v>178</v>
      </c>
      <c r="K350" s="3" t="s">
        <v>183</v>
      </c>
      <c r="L350">
        <v>39</v>
      </c>
      <c r="T350" t="str">
        <f>Attack[[#This Row],[服装]]&amp;Attack[[#This Row],[名前]]&amp;Attack[[#This Row],[レアリティ]]</f>
        <v>制服照島游児ICONIC</v>
      </c>
    </row>
    <row r="351" spans="1:20" x14ac:dyDescent="0.3">
      <c r="A351">
        <f>VLOOKUP(Attack[[#This Row],[No用]],SetNo[[No.用]:[vlookup 用]],2,FALSE)</f>
        <v>89</v>
      </c>
      <c r="B351" t="s">
        <v>149</v>
      </c>
      <c r="C351" t="s">
        <v>89</v>
      </c>
      <c r="D351" t="s">
        <v>77</v>
      </c>
      <c r="E351" t="s">
        <v>78</v>
      </c>
      <c r="F351" t="s">
        <v>91</v>
      </c>
      <c r="G351" t="s">
        <v>71</v>
      </c>
      <c r="H351">
        <v>1</v>
      </c>
      <c r="I351" t="s">
        <v>246</v>
      </c>
      <c r="J351" s="3" t="s">
        <v>179</v>
      </c>
      <c r="K351" s="3" t="s">
        <v>183</v>
      </c>
      <c r="L351">
        <v>39</v>
      </c>
      <c r="T351" t="str">
        <f>Attack[[#This Row],[服装]]&amp;Attack[[#This Row],[名前]]&amp;Attack[[#This Row],[レアリティ]]</f>
        <v>制服照島游児ICONIC</v>
      </c>
    </row>
    <row r="352" spans="1:20" x14ac:dyDescent="0.3">
      <c r="A352">
        <f>VLOOKUP(Attack[[#This Row],[No用]],SetNo[[No.用]:[vlookup 用]],2,FALSE)</f>
        <v>89</v>
      </c>
      <c r="B352" t="s">
        <v>149</v>
      </c>
      <c r="C352" t="s">
        <v>89</v>
      </c>
      <c r="D352" t="s">
        <v>77</v>
      </c>
      <c r="E352" t="s">
        <v>78</v>
      </c>
      <c r="F352" t="s">
        <v>91</v>
      </c>
      <c r="G352" t="s">
        <v>71</v>
      </c>
      <c r="H352">
        <v>1</v>
      </c>
      <c r="I352" t="s">
        <v>246</v>
      </c>
      <c r="J352" s="3" t="s">
        <v>181</v>
      </c>
      <c r="K352" s="3" t="s">
        <v>183</v>
      </c>
      <c r="L352">
        <v>38</v>
      </c>
      <c r="T352" t="str">
        <f>Attack[[#This Row],[服装]]&amp;Attack[[#This Row],[名前]]&amp;Attack[[#This Row],[レアリティ]]</f>
        <v>制服照島游児ICONIC</v>
      </c>
    </row>
    <row r="353" spans="1:20" x14ac:dyDescent="0.3">
      <c r="A353">
        <f>VLOOKUP(Attack[[#This Row],[No用]],SetNo[[No.用]:[vlookup 用]],2,FALSE)</f>
        <v>89</v>
      </c>
      <c r="B353" t="s">
        <v>149</v>
      </c>
      <c r="C353" t="s">
        <v>89</v>
      </c>
      <c r="D353" t="s">
        <v>77</v>
      </c>
      <c r="E353" t="s">
        <v>78</v>
      </c>
      <c r="F353" t="s">
        <v>91</v>
      </c>
      <c r="G353" t="s">
        <v>71</v>
      </c>
      <c r="H353">
        <v>1</v>
      </c>
      <c r="I353" t="s">
        <v>246</v>
      </c>
      <c r="J353" s="3" t="s">
        <v>182</v>
      </c>
      <c r="K353" s="3" t="s">
        <v>172</v>
      </c>
      <c r="L353">
        <v>33</v>
      </c>
      <c r="T353" t="str">
        <f>Attack[[#This Row],[服装]]&amp;Attack[[#This Row],[名前]]&amp;Attack[[#This Row],[レアリティ]]</f>
        <v>制服照島游児ICONIC</v>
      </c>
    </row>
    <row r="354" spans="1:20" x14ac:dyDescent="0.3">
      <c r="A354">
        <f>VLOOKUP(Attack[[#This Row],[No用]],SetNo[[No.用]:[vlookup 用]],2,FALSE)</f>
        <v>90</v>
      </c>
      <c r="B354" t="s">
        <v>108</v>
      </c>
      <c r="C354" t="s">
        <v>92</v>
      </c>
      <c r="D354" t="s">
        <v>90</v>
      </c>
      <c r="E354" t="s">
        <v>82</v>
      </c>
      <c r="F354" t="s">
        <v>91</v>
      </c>
      <c r="G354" t="s">
        <v>71</v>
      </c>
      <c r="H354">
        <v>1</v>
      </c>
      <c r="I354" t="s">
        <v>246</v>
      </c>
      <c r="J354" s="3" t="s">
        <v>178</v>
      </c>
      <c r="K354" s="3" t="s">
        <v>172</v>
      </c>
      <c r="L354">
        <v>27</v>
      </c>
      <c r="T354" t="str">
        <f>Attack[[#This Row],[服装]]&amp;Attack[[#This Row],[名前]]&amp;Attack[[#This Row],[レアリティ]]</f>
        <v>ユニフォーム母畑和馬ICONIC</v>
      </c>
    </row>
    <row r="355" spans="1:20" x14ac:dyDescent="0.3">
      <c r="A355">
        <f>VLOOKUP(Attack[[#This Row],[No用]],SetNo[[No.用]:[vlookup 用]],2,FALSE)</f>
        <v>90</v>
      </c>
      <c r="B355" t="s">
        <v>108</v>
      </c>
      <c r="C355" t="s">
        <v>92</v>
      </c>
      <c r="D355" t="s">
        <v>90</v>
      </c>
      <c r="E355" t="s">
        <v>82</v>
      </c>
      <c r="F355" t="s">
        <v>91</v>
      </c>
      <c r="G355" t="s">
        <v>71</v>
      </c>
      <c r="H355">
        <v>1</v>
      </c>
      <c r="I355" t="s">
        <v>246</v>
      </c>
      <c r="J355" s="3" t="s">
        <v>179</v>
      </c>
      <c r="K355" s="3" t="s">
        <v>172</v>
      </c>
      <c r="L355">
        <v>25</v>
      </c>
      <c r="T355" t="str">
        <f>Attack[[#This Row],[服装]]&amp;Attack[[#This Row],[名前]]&amp;Attack[[#This Row],[レアリティ]]</f>
        <v>ユニフォーム母畑和馬ICONIC</v>
      </c>
    </row>
    <row r="356" spans="1:20" x14ac:dyDescent="0.3">
      <c r="A356">
        <f>VLOOKUP(Attack[[#This Row],[No用]],SetNo[[No.用]:[vlookup 用]],2,FALSE)</f>
        <v>90</v>
      </c>
      <c r="B356" t="s">
        <v>108</v>
      </c>
      <c r="C356" t="s">
        <v>92</v>
      </c>
      <c r="D356" t="s">
        <v>90</v>
      </c>
      <c r="E356" t="s">
        <v>82</v>
      </c>
      <c r="F356" t="s">
        <v>91</v>
      </c>
      <c r="G356" t="s">
        <v>71</v>
      </c>
      <c r="H356">
        <v>1</v>
      </c>
      <c r="I356" t="s">
        <v>246</v>
      </c>
      <c r="J356" s="3" t="s">
        <v>182</v>
      </c>
      <c r="K356" s="3" t="s">
        <v>172</v>
      </c>
      <c r="L356">
        <v>25</v>
      </c>
      <c r="T356" t="str">
        <f>Attack[[#This Row],[服装]]&amp;Attack[[#This Row],[名前]]&amp;Attack[[#This Row],[レアリティ]]</f>
        <v>ユニフォーム母畑和馬ICONIC</v>
      </c>
    </row>
    <row r="357" spans="1:20" x14ac:dyDescent="0.3">
      <c r="A357">
        <f>VLOOKUP(Attack[[#This Row],[No用]],SetNo[[No.用]:[vlookup 用]],2,FALSE)</f>
        <v>91</v>
      </c>
      <c r="B357" t="s">
        <v>108</v>
      </c>
      <c r="C357" t="s">
        <v>93</v>
      </c>
      <c r="D357" t="s">
        <v>73</v>
      </c>
      <c r="E357" t="s">
        <v>74</v>
      </c>
      <c r="F357" t="s">
        <v>91</v>
      </c>
      <c r="G357" t="s">
        <v>71</v>
      </c>
      <c r="H357">
        <v>1</v>
      </c>
      <c r="I357" t="s">
        <v>246</v>
      </c>
      <c r="J357" s="3" t="s">
        <v>178</v>
      </c>
      <c r="K357" s="3" t="s">
        <v>172</v>
      </c>
      <c r="L357">
        <v>27</v>
      </c>
      <c r="T357" t="str">
        <f>Attack[[#This Row],[服装]]&amp;Attack[[#This Row],[名前]]&amp;Attack[[#This Row],[レアリティ]]</f>
        <v>ユニフォーム二岐丈晴ICONIC</v>
      </c>
    </row>
    <row r="358" spans="1:20" x14ac:dyDescent="0.3">
      <c r="A358">
        <f>VLOOKUP(Attack[[#This Row],[No用]],SetNo[[No.用]:[vlookup 用]],2,FALSE)</f>
        <v>91</v>
      </c>
      <c r="B358" t="s">
        <v>108</v>
      </c>
      <c r="C358" t="s">
        <v>93</v>
      </c>
      <c r="D358" t="s">
        <v>73</v>
      </c>
      <c r="E358" t="s">
        <v>74</v>
      </c>
      <c r="F358" t="s">
        <v>91</v>
      </c>
      <c r="G358" t="s">
        <v>71</v>
      </c>
      <c r="H358">
        <v>1</v>
      </c>
      <c r="I358" t="s">
        <v>246</v>
      </c>
      <c r="J358" s="3" t="s">
        <v>179</v>
      </c>
      <c r="K358" s="3" t="s">
        <v>172</v>
      </c>
      <c r="L358">
        <v>27</v>
      </c>
      <c r="T358" t="str">
        <f>Attack[[#This Row],[服装]]&amp;Attack[[#This Row],[名前]]&amp;Attack[[#This Row],[レアリティ]]</f>
        <v>ユニフォーム二岐丈晴ICONIC</v>
      </c>
    </row>
    <row r="359" spans="1:20" x14ac:dyDescent="0.3">
      <c r="A359">
        <f>VLOOKUP(Attack[[#This Row],[No用]],SetNo[[No.用]:[vlookup 用]],2,FALSE)</f>
        <v>92</v>
      </c>
      <c r="B359" t="s">
        <v>149</v>
      </c>
      <c r="C359" t="s">
        <v>93</v>
      </c>
      <c r="D359" t="s">
        <v>90</v>
      </c>
      <c r="E359" t="s">
        <v>74</v>
      </c>
      <c r="F359" t="s">
        <v>91</v>
      </c>
      <c r="G359" t="s">
        <v>71</v>
      </c>
      <c r="H359">
        <v>1</v>
      </c>
      <c r="I359" t="s">
        <v>246</v>
      </c>
      <c r="J359" s="3" t="s">
        <v>178</v>
      </c>
      <c r="K359" s="3" t="s">
        <v>172</v>
      </c>
      <c r="L359">
        <v>27</v>
      </c>
      <c r="T359" t="str">
        <f>Attack[[#This Row],[服装]]&amp;Attack[[#This Row],[名前]]&amp;Attack[[#This Row],[レアリティ]]</f>
        <v>制服二岐丈晴ICONIC</v>
      </c>
    </row>
    <row r="360" spans="1:20" x14ac:dyDescent="0.3">
      <c r="A360">
        <f>VLOOKUP(Attack[[#This Row],[No用]],SetNo[[No.用]:[vlookup 用]],2,FALSE)</f>
        <v>92</v>
      </c>
      <c r="B360" t="s">
        <v>149</v>
      </c>
      <c r="C360" t="s">
        <v>93</v>
      </c>
      <c r="D360" t="s">
        <v>90</v>
      </c>
      <c r="E360" t="s">
        <v>74</v>
      </c>
      <c r="F360" t="s">
        <v>91</v>
      </c>
      <c r="G360" t="s">
        <v>71</v>
      </c>
      <c r="H360">
        <v>1</v>
      </c>
      <c r="I360" t="s">
        <v>246</v>
      </c>
      <c r="J360" s="3" t="s">
        <v>179</v>
      </c>
      <c r="K360" s="3" t="s">
        <v>172</v>
      </c>
      <c r="L360">
        <v>27</v>
      </c>
      <c r="T360" t="str">
        <f>Attack[[#This Row],[服装]]&amp;Attack[[#This Row],[名前]]&amp;Attack[[#This Row],[レアリティ]]</f>
        <v>制服二岐丈晴ICONIC</v>
      </c>
    </row>
    <row r="361" spans="1:20" x14ac:dyDescent="0.3">
      <c r="A361">
        <f>VLOOKUP(Attack[[#This Row],[No用]],SetNo[[No.用]:[vlookup 用]],2,FALSE)</f>
        <v>93</v>
      </c>
      <c r="B361" t="s">
        <v>108</v>
      </c>
      <c r="C361" t="s">
        <v>99</v>
      </c>
      <c r="D361" t="s">
        <v>73</v>
      </c>
      <c r="E361" t="s">
        <v>78</v>
      </c>
      <c r="F361" t="s">
        <v>91</v>
      </c>
      <c r="G361" t="s">
        <v>71</v>
      </c>
      <c r="H361">
        <v>1</v>
      </c>
      <c r="I361" t="s">
        <v>246</v>
      </c>
      <c r="J361" s="3" t="s">
        <v>178</v>
      </c>
      <c r="K361" s="3" t="s">
        <v>183</v>
      </c>
      <c r="L361">
        <v>38</v>
      </c>
      <c r="T361" t="str">
        <f>Attack[[#This Row],[服装]]&amp;Attack[[#This Row],[名前]]&amp;Attack[[#This Row],[レアリティ]]</f>
        <v>ユニフォーム沼尻凛太郎ICONIC</v>
      </c>
    </row>
    <row r="362" spans="1:20" x14ac:dyDescent="0.3">
      <c r="A362">
        <f>VLOOKUP(Attack[[#This Row],[No用]],SetNo[[No.用]:[vlookup 用]],2,FALSE)</f>
        <v>93</v>
      </c>
      <c r="B362" t="s">
        <v>108</v>
      </c>
      <c r="C362" t="s">
        <v>99</v>
      </c>
      <c r="D362" t="s">
        <v>73</v>
      </c>
      <c r="E362" t="s">
        <v>78</v>
      </c>
      <c r="F362" t="s">
        <v>91</v>
      </c>
      <c r="G362" t="s">
        <v>71</v>
      </c>
      <c r="H362">
        <v>1</v>
      </c>
      <c r="I362" t="s">
        <v>246</v>
      </c>
      <c r="J362" s="3" t="s">
        <v>179</v>
      </c>
      <c r="K362" s="3" t="s">
        <v>183</v>
      </c>
      <c r="L362">
        <v>38</v>
      </c>
      <c r="T362" t="str">
        <f>Attack[[#This Row],[服装]]&amp;Attack[[#This Row],[名前]]&amp;Attack[[#This Row],[レアリティ]]</f>
        <v>ユニフォーム沼尻凛太郎ICONIC</v>
      </c>
    </row>
    <row r="363" spans="1:20" x14ac:dyDescent="0.3">
      <c r="A363">
        <f>VLOOKUP(Attack[[#This Row],[No用]],SetNo[[No.用]:[vlookup 用]],2,FALSE)</f>
        <v>93</v>
      </c>
      <c r="B363" t="s">
        <v>108</v>
      </c>
      <c r="C363" t="s">
        <v>99</v>
      </c>
      <c r="D363" t="s">
        <v>73</v>
      </c>
      <c r="E363" t="s">
        <v>78</v>
      </c>
      <c r="F363" t="s">
        <v>91</v>
      </c>
      <c r="G363" t="s">
        <v>71</v>
      </c>
      <c r="H363">
        <v>1</v>
      </c>
      <c r="I363" t="s">
        <v>246</v>
      </c>
      <c r="J363" s="3" t="s">
        <v>181</v>
      </c>
      <c r="K363" s="3" t="s">
        <v>183</v>
      </c>
      <c r="L363">
        <v>43</v>
      </c>
      <c r="T363" t="str">
        <f>Attack[[#This Row],[服装]]&amp;Attack[[#This Row],[名前]]&amp;Attack[[#This Row],[レアリティ]]</f>
        <v>ユニフォーム沼尻凛太郎ICONIC</v>
      </c>
    </row>
    <row r="364" spans="1:20" x14ac:dyDescent="0.3">
      <c r="A364">
        <f>VLOOKUP(Attack[[#This Row],[No用]],SetNo[[No.用]:[vlookup 用]],2,FALSE)</f>
        <v>93</v>
      </c>
      <c r="B364" t="s">
        <v>108</v>
      </c>
      <c r="C364" t="s">
        <v>99</v>
      </c>
      <c r="D364" t="s">
        <v>73</v>
      </c>
      <c r="E364" t="s">
        <v>78</v>
      </c>
      <c r="F364" t="s">
        <v>91</v>
      </c>
      <c r="G364" t="s">
        <v>71</v>
      </c>
      <c r="H364">
        <v>1</v>
      </c>
      <c r="I364" t="s">
        <v>246</v>
      </c>
      <c r="J364" s="3" t="s">
        <v>182</v>
      </c>
      <c r="K364" s="3" t="s">
        <v>172</v>
      </c>
      <c r="L364">
        <v>29</v>
      </c>
      <c r="T364" t="str">
        <f>Attack[[#This Row],[服装]]&amp;Attack[[#This Row],[名前]]&amp;Attack[[#This Row],[レアリティ]]</f>
        <v>ユニフォーム沼尻凛太郎ICONIC</v>
      </c>
    </row>
    <row r="365" spans="1:20" x14ac:dyDescent="0.3">
      <c r="A365">
        <f>VLOOKUP(Attack[[#This Row],[No用]],SetNo[[No.用]:[vlookup 用]],2,FALSE)</f>
        <v>93</v>
      </c>
      <c r="B365" t="s">
        <v>108</v>
      </c>
      <c r="C365" t="s">
        <v>99</v>
      </c>
      <c r="D365" t="s">
        <v>73</v>
      </c>
      <c r="E365" t="s">
        <v>78</v>
      </c>
      <c r="F365" t="s">
        <v>91</v>
      </c>
      <c r="G365" t="s">
        <v>71</v>
      </c>
      <c r="H365">
        <v>1</v>
      </c>
      <c r="I365" t="s">
        <v>246</v>
      </c>
      <c r="J365" s="3" t="s">
        <v>193</v>
      </c>
      <c r="K365" s="3" t="s">
        <v>236</v>
      </c>
      <c r="L365">
        <v>45</v>
      </c>
      <c r="N365">
        <v>55</v>
      </c>
      <c r="T365" t="str">
        <f>Attack[[#This Row],[服装]]&amp;Attack[[#This Row],[名前]]&amp;Attack[[#This Row],[レアリティ]]</f>
        <v>ユニフォーム沼尻凛太郎ICONIC</v>
      </c>
    </row>
    <row r="366" spans="1:20" x14ac:dyDescent="0.3">
      <c r="A366">
        <f>VLOOKUP(Attack[[#This Row],[No用]],SetNo[[No.用]:[vlookup 用]],2,FALSE)</f>
        <v>94</v>
      </c>
      <c r="B366" t="s">
        <v>108</v>
      </c>
      <c r="C366" t="s">
        <v>94</v>
      </c>
      <c r="D366" t="s">
        <v>90</v>
      </c>
      <c r="E366" t="s">
        <v>82</v>
      </c>
      <c r="F366" t="s">
        <v>91</v>
      </c>
      <c r="G366" t="s">
        <v>71</v>
      </c>
      <c r="H366">
        <v>1</v>
      </c>
      <c r="I366" t="s">
        <v>246</v>
      </c>
      <c r="J366" s="3" t="s">
        <v>178</v>
      </c>
      <c r="K366" s="3" t="s">
        <v>172</v>
      </c>
      <c r="L366">
        <v>27</v>
      </c>
      <c r="T366" t="str">
        <f>Attack[[#This Row],[服装]]&amp;Attack[[#This Row],[名前]]&amp;Attack[[#This Row],[レアリティ]]</f>
        <v>ユニフォーム飯坂信義ICONIC</v>
      </c>
    </row>
    <row r="367" spans="1:20" x14ac:dyDescent="0.3">
      <c r="A367">
        <f>VLOOKUP(Attack[[#This Row],[No用]],SetNo[[No.用]:[vlookup 用]],2,FALSE)</f>
        <v>94</v>
      </c>
      <c r="B367" t="s">
        <v>108</v>
      </c>
      <c r="C367" t="s">
        <v>94</v>
      </c>
      <c r="D367" t="s">
        <v>90</v>
      </c>
      <c r="E367" t="s">
        <v>82</v>
      </c>
      <c r="F367" t="s">
        <v>91</v>
      </c>
      <c r="G367" t="s">
        <v>71</v>
      </c>
      <c r="H367">
        <v>1</v>
      </c>
      <c r="I367" t="s">
        <v>246</v>
      </c>
      <c r="J367" s="3" t="s">
        <v>179</v>
      </c>
      <c r="K367" s="3" t="s">
        <v>172</v>
      </c>
      <c r="L367">
        <v>25</v>
      </c>
      <c r="T367" t="str">
        <f>Attack[[#This Row],[服装]]&amp;Attack[[#This Row],[名前]]&amp;Attack[[#This Row],[レアリティ]]</f>
        <v>ユニフォーム飯坂信義ICONIC</v>
      </c>
    </row>
    <row r="368" spans="1:20" x14ac:dyDescent="0.3">
      <c r="A368">
        <f>VLOOKUP(Attack[[#This Row],[No用]],SetNo[[No.用]:[vlookup 用]],2,FALSE)</f>
        <v>94</v>
      </c>
      <c r="B368" t="s">
        <v>108</v>
      </c>
      <c r="C368" t="s">
        <v>94</v>
      </c>
      <c r="D368" t="s">
        <v>90</v>
      </c>
      <c r="E368" t="s">
        <v>82</v>
      </c>
      <c r="F368" t="s">
        <v>91</v>
      </c>
      <c r="G368" t="s">
        <v>71</v>
      </c>
      <c r="H368">
        <v>1</v>
      </c>
      <c r="I368" t="s">
        <v>246</v>
      </c>
      <c r="J368" s="3" t="s">
        <v>182</v>
      </c>
      <c r="K368" s="3" t="s">
        <v>172</v>
      </c>
      <c r="L368">
        <v>25</v>
      </c>
      <c r="T368" t="str">
        <f>Attack[[#This Row],[服装]]&amp;Attack[[#This Row],[名前]]&amp;Attack[[#This Row],[レアリティ]]</f>
        <v>ユニフォーム飯坂信義ICONIC</v>
      </c>
    </row>
    <row r="369" spans="1:20" x14ac:dyDescent="0.3">
      <c r="A369">
        <f>VLOOKUP(Attack[[#This Row],[No用]],SetNo[[No.用]:[vlookup 用]],2,FALSE)</f>
        <v>95</v>
      </c>
      <c r="B369" t="s">
        <v>108</v>
      </c>
      <c r="C369" t="s">
        <v>95</v>
      </c>
      <c r="D369" t="s">
        <v>90</v>
      </c>
      <c r="E369" t="s">
        <v>78</v>
      </c>
      <c r="F369" t="s">
        <v>91</v>
      </c>
      <c r="G369" t="s">
        <v>71</v>
      </c>
      <c r="H369">
        <v>1</v>
      </c>
      <c r="I369" t="s">
        <v>246</v>
      </c>
      <c r="J369" s="3" t="s">
        <v>178</v>
      </c>
      <c r="K369" s="3" t="s">
        <v>183</v>
      </c>
      <c r="L369">
        <v>34</v>
      </c>
      <c r="T369" t="str">
        <f>Attack[[#This Row],[服装]]&amp;Attack[[#This Row],[名前]]&amp;Attack[[#This Row],[レアリティ]]</f>
        <v>ユニフォーム東山勝道ICONIC</v>
      </c>
    </row>
    <row r="370" spans="1:20" x14ac:dyDescent="0.3">
      <c r="A370">
        <f>VLOOKUP(Attack[[#This Row],[No用]],SetNo[[No.用]:[vlookup 用]],2,FALSE)</f>
        <v>95</v>
      </c>
      <c r="B370" t="s">
        <v>108</v>
      </c>
      <c r="C370" t="s">
        <v>95</v>
      </c>
      <c r="D370" t="s">
        <v>90</v>
      </c>
      <c r="E370" t="s">
        <v>78</v>
      </c>
      <c r="F370" t="s">
        <v>91</v>
      </c>
      <c r="G370" t="s">
        <v>71</v>
      </c>
      <c r="H370">
        <v>1</v>
      </c>
      <c r="I370" t="s">
        <v>246</v>
      </c>
      <c r="J370" s="3" t="s">
        <v>179</v>
      </c>
      <c r="K370" s="3" t="s">
        <v>183</v>
      </c>
      <c r="L370">
        <v>34</v>
      </c>
      <c r="T370" t="str">
        <f>Attack[[#This Row],[服装]]&amp;Attack[[#This Row],[名前]]&amp;Attack[[#This Row],[レアリティ]]</f>
        <v>ユニフォーム東山勝道ICONIC</v>
      </c>
    </row>
    <row r="371" spans="1:20" x14ac:dyDescent="0.3">
      <c r="A371">
        <f>VLOOKUP(Attack[[#This Row],[No用]],SetNo[[No.用]:[vlookup 用]],2,FALSE)</f>
        <v>95</v>
      </c>
      <c r="B371" t="s">
        <v>108</v>
      </c>
      <c r="C371" t="s">
        <v>95</v>
      </c>
      <c r="D371" t="s">
        <v>90</v>
      </c>
      <c r="E371" t="s">
        <v>78</v>
      </c>
      <c r="F371" t="s">
        <v>91</v>
      </c>
      <c r="G371" t="s">
        <v>71</v>
      </c>
      <c r="H371">
        <v>1</v>
      </c>
      <c r="I371" t="s">
        <v>246</v>
      </c>
      <c r="J371" s="3" t="s">
        <v>283</v>
      </c>
      <c r="K371" s="3" t="s">
        <v>183</v>
      </c>
      <c r="L371">
        <v>43</v>
      </c>
      <c r="T371" t="str">
        <f>Attack[[#This Row],[服装]]&amp;Attack[[#This Row],[名前]]&amp;Attack[[#This Row],[レアリティ]]</f>
        <v>ユニフォーム東山勝道ICONIC</v>
      </c>
    </row>
    <row r="372" spans="1:20" x14ac:dyDescent="0.3">
      <c r="A372">
        <f>VLOOKUP(Attack[[#This Row],[No用]],SetNo[[No.用]:[vlookup 用]],2,FALSE)</f>
        <v>95</v>
      </c>
      <c r="B372" t="s">
        <v>108</v>
      </c>
      <c r="C372" t="s">
        <v>95</v>
      </c>
      <c r="D372" t="s">
        <v>90</v>
      </c>
      <c r="E372" t="s">
        <v>78</v>
      </c>
      <c r="F372" t="s">
        <v>91</v>
      </c>
      <c r="G372" t="s">
        <v>71</v>
      </c>
      <c r="H372">
        <v>1</v>
      </c>
      <c r="I372" t="s">
        <v>246</v>
      </c>
      <c r="J372" s="3" t="s">
        <v>182</v>
      </c>
      <c r="K372" s="3" t="s">
        <v>172</v>
      </c>
      <c r="L372">
        <v>14</v>
      </c>
      <c r="T372" t="str">
        <f>Attack[[#This Row],[服装]]&amp;Attack[[#This Row],[名前]]&amp;Attack[[#This Row],[レアリティ]]</f>
        <v>ユニフォーム東山勝道ICONIC</v>
      </c>
    </row>
    <row r="373" spans="1:20" x14ac:dyDescent="0.3">
      <c r="A373">
        <f>VLOOKUP(Attack[[#This Row],[No用]],SetNo[[No.用]:[vlookup 用]],2,FALSE)</f>
        <v>95</v>
      </c>
      <c r="B373" t="s">
        <v>108</v>
      </c>
      <c r="C373" t="s">
        <v>95</v>
      </c>
      <c r="D373" t="s">
        <v>90</v>
      </c>
      <c r="E373" t="s">
        <v>78</v>
      </c>
      <c r="F373" t="s">
        <v>91</v>
      </c>
      <c r="G373" t="s">
        <v>71</v>
      </c>
      <c r="H373">
        <v>1</v>
      </c>
      <c r="I373" t="s">
        <v>246</v>
      </c>
      <c r="J373" s="3" t="s">
        <v>181</v>
      </c>
      <c r="K373" s="3" t="s">
        <v>236</v>
      </c>
      <c r="L373">
        <v>38</v>
      </c>
      <c r="N373">
        <v>48</v>
      </c>
      <c r="T373" t="str">
        <f>Attack[[#This Row],[服装]]&amp;Attack[[#This Row],[名前]]&amp;Attack[[#This Row],[レアリティ]]</f>
        <v>ユニフォーム東山勝道ICONIC</v>
      </c>
    </row>
    <row r="374" spans="1:20" x14ac:dyDescent="0.3">
      <c r="A374">
        <f>VLOOKUP(Attack[[#This Row],[No用]],SetNo[[No.用]:[vlookup 用]],2,FALSE)</f>
        <v>96</v>
      </c>
      <c r="B374" t="s">
        <v>108</v>
      </c>
      <c r="C374" t="s">
        <v>96</v>
      </c>
      <c r="D374" t="s">
        <v>90</v>
      </c>
      <c r="E374" t="s">
        <v>80</v>
      </c>
      <c r="F374" t="s">
        <v>91</v>
      </c>
      <c r="G374" t="s">
        <v>71</v>
      </c>
      <c r="H374">
        <v>1</v>
      </c>
      <c r="I374" t="s">
        <v>246</v>
      </c>
      <c r="T374" t="str">
        <f>Attack[[#This Row],[服装]]&amp;Attack[[#This Row],[名前]]&amp;Attack[[#This Row],[レアリティ]]</f>
        <v>ユニフォーム土湯新ICONIC</v>
      </c>
    </row>
    <row r="375" spans="1:20" x14ac:dyDescent="0.3">
      <c r="A375">
        <f>VLOOKUP(Attack[[#This Row],[No用]],SetNo[[No.用]:[vlookup 用]],2,FALSE)</f>
        <v>97</v>
      </c>
      <c r="B375" t="s">
        <v>216</v>
      </c>
      <c r="C375" t="s">
        <v>584</v>
      </c>
      <c r="D375" t="s">
        <v>28</v>
      </c>
      <c r="E375" t="s">
        <v>25</v>
      </c>
      <c r="F375" t="s">
        <v>157</v>
      </c>
      <c r="G375" t="s">
        <v>71</v>
      </c>
      <c r="H375">
        <v>1</v>
      </c>
      <c r="I375" t="s">
        <v>246</v>
      </c>
      <c r="J375" s="3" t="s">
        <v>178</v>
      </c>
      <c r="K375" s="3" t="s">
        <v>183</v>
      </c>
      <c r="L375">
        <v>36</v>
      </c>
      <c r="T375" t="str">
        <f>Attack[[#This Row],[服装]]&amp;Attack[[#This Row],[名前]]&amp;Attack[[#This Row],[レアリティ]]</f>
        <v>ユニフォーム中島猛ICONIC</v>
      </c>
    </row>
    <row r="376" spans="1:20" x14ac:dyDescent="0.3">
      <c r="A376">
        <f>VLOOKUP(Attack[[#This Row],[No用]],SetNo[[No.用]:[vlookup 用]],2,FALSE)</f>
        <v>97</v>
      </c>
      <c r="B376" t="s">
        <v>216</v>
      </c>
      <c r="C376" t="s">
        <v>584</v>
      </c>
      <c r="D376" t="s">
        <v>28</v>
      </c>
      <c r="E376" t="s">
        <v>25</v>
      </c>
      <c r="F376" t="s">
        <v>157</v>
      </c>
      <c r="G376" t="s">
        <v>71</v>
      </c>
      <c r="H376">
        <v>1</v>
      </c>
      <c r="I376" t="s">
        <v>246</v>
      </c>
      <c r="J376" s="3" t="s">
        <v>179</v>
      </c>
      <c r="K376" s="3" t="s">
        <v>183</v>
      </c>
      <c r="L376">
        <v>36</v>
      </c>
      <c r="T376" t="str">
        <f>Attack[[#This Row],[服装]]&amp;Attack[[#This Row],[名前]]&amp;Attack[[#This Row],[レアリティ]]</f>
        <v>ユニフォーム中島猛ICONIC</v>
      </c>
    </row>
    <row r="377" spans="1:20" x14ac:dyDescent="0.3">
      <c r="A377">
        <f>VLOOKUP(Attack[[#This Row],[No用]],SetNo[[No.用]:[vlookup 用]],2,FALSE)</f>
        <v>97</v>
      </c>
      <c r="B377" t="s">
        <v>216</v>
      </c>
      <c r="C377" t="s">
        <v>584</v>
      </c>
      <c r="D377" t="s">
        <v>28</v>
      </c>
      <c r="E377" t="s">
        <v>25</v>
      </c>
      <c r="F377" t="s">
        <v>157</v>
      </c>
      <c r="G377" t="s">
        <v>71</v>
      </c>
      <c r="H377">
        <v>1</v>
      </c>
      <c r="I377" t="s">
        <v>246</v>
      </c>
      <c r="J377" s="3" t="s">
        <v>180</v>
      </c>
      <c r="K377" s="3" t="s">
        <v>183</v>
      </c>
      <c r="L377">
        <v>42</v>
      </c>
      <c r="T377" t="str">
        <f>Attack[[#This Row],[服装]]&amp;Attack[[#This Row],[名前]]&amp;Attack[[#This Row],[レアリティ]]</f>
        <v>ユニフォーム中島猛ICONIC</v>
      </c>
    </row>
    <row r="378" spans="1:20" x14ac:dyDescent="0.3">
      <c r="A378">
        <f>VLOOKUP(Attack[[#This Row],[No用]],SetNo[[No.用]:[vlookup 用]],2,FALSE)</f>
        <v>97</v>
      </c>
      <c r="B378" t="s">
        <v>216</v>
      </c>
      <c r="C378" t="s">
        <v>584</v>
      </c>
      <c r="D378" t="s">
        <v>28</v>
      </c>
      <c r="E378" t="s">
        <v>25</v>
      </c>
      <c r="F378" t="s">
        <v>157</v>
      </c>
      <c r="G378" t="s">
        <v>71</v>
      </c>
      <c r="H378">
        <v>1</v>
      </c>
      <c r="I378" t="s">
        <v>246</v>
      </c>
      <c r="J378" s="3" t="s">
        <v>182</v>
      </c>
      <c r="K378" s="3" t="s">
        <v>172</v>
      </c>
      <c r="L378">
        <v>26</v>
      </c>
      <c r="T378" t="str">
        <f>Attack[[#This Row],[服装]]&amp;Attack[[#This Row],[名前]]&amp;Attack[[#This Row],[レアリティ]]</f>
        <v>ユニフォーム中島猛ICONIC</v>
      </c>
    </row>
    <row r="379" spans="1:20" x14ac:dyDescent="0.3">
      <c r="A379">
        <f>VLOOKUP(Attack[[#This Row],[No用]],SetNo[[No.用]:[vlookup 用]],2,FALSE)</f>
        <v>98</v>
      </c>
      <c r="B379" t="s">
        <v>216</v>
      </c>
      <c r="C379" t="s">
        <v>587</v>
      </c>
      <c r="D379" t="s">
        <v>24</v>
      </c>
      <c r="E379" t="s">
        <v>25</v>
      </c>
      <c r="F379" t="s">
        <v>157</v>
      </c>
      <c r="G379" t="s">
        <v>71</v>
      </c>
      <c r="H379">
        <v>1</v>
      </c>
      <c r="I379" t="s">
        <v>246</v>
      </c>
      <c r="J379" s="3" t="s">
        <v>178</v>
      </c>
      <c r="K379" s="3" t="s">
        <v>183</v>
      </c>
      <c r="L379">
        <v>32</v>
      </c>
      <c r="T379" t="str">
        <f>Attack[[#This Row],[服装]]&amp;Attack[[#This Row],[名前]]&amp;Attack[[#This Row],[レアリティ]]</f>
        <v>ユニフォーム白石優希ICONIC</v>
      </c>
    </row>
    <row r="380" spans="1:20" x14ac:dyDescent="0.3">
      <c r="A380">
        <f>VLOOKUP(Attack[[#This Row],[No用]],SetNo[[No.用]:[vlookup 用]],2,FALSE)</f>
        <v>98</v>
      </c>
      <c r="B380" t="s">
        <v>216</v>
      </c>
      <c r="C380" t="s">
        <v>587</v>
      </c>
      <c r="D380" t="s">
        <v>24</v>
      </c>
      <c r="E380" t="s">
        <v>25</v>
      </c>
      <c r="F380" t="s">
        <v>157</v>
      </c>
      <c r="G380" t="s">
        <v>71</v>
      </c>
      <c r="H380">
        <v>1</v>
      </c>
      <c r="I380" t="s">
        <v>246</v>
      </c>
      <c r="J380" s="3" t="s">
        <v>179</v>
      </c>
      <c r="K380" s="3" t="s">
        <v>183</v>
      </c>
      <c r="L380">
        <v>32</v>
      </c>
      <c r="T380" t="str">
        <f>Attack[[#This Row],[服装]]&amp;Attack[[#This Row],[名前]]&amp;Attack[[#This Row],[レアリティ]]</f>
        <v>ユニフォーム白石優希ICONIC</v>
      </c>
    </row>
    <row r="381" spans="1:20" x14ac:dyDescent="0.3">
      <c r="A381">
        <f>VLOOKUP(Attack[[#This Row],[No用]],SetNo[[No.用]:[vlookup 用]],2,FALSE)</f>
        <v>98</v>
      </c>
      <c r="B381" t="s">
        <v>216</v>
      </c>
      <c r="C381" t="s">
        <v>587</v>
      </c>
      <c r="D381" t="s">
        <v>24</v>
      </c>
      <c r="E381" t="s">
        <v>25</v>
      </c>
      <c r="F381" t="s">
        <v>157</v>
      </c>
      <c r="G381" t="s">
        <v>71</v>
      </c>
      <c r="H381">
        <v>1</v>
      </c>
      <c r="I381" t="s">
        <v>246</v>
      </c>
      <c r="J381" s="3" t="s">
        <v>181</v>
      </c>
      <c r="K381" s="3" t="s">
        <v>183</v>
      </c>
      <c r="L381">
        <v>41</v>
      </c>
      <c r="T381" t="str">
        <f>Attack[[#This Row],[服装]]&amp;Attack[[#This Row],[名前]]&amp;Attack[[#This Row],[レアリティ]]</f>
        <v>ユニフォーム白石優希ICONIC</v>
      </c>
    </row>
    <row r="382" spans="1:20" x14ac:dyDescent="0.3">
      <c r="A382">
        <f>VLOOKUP(Attack[[#This Row],[No用]],SetNo[[No.用]:[vlookup 用]],2,FALSE)</f>
        <v>98</v>
      </c>
      <c r="B382" t="s">
        <v>216</v>
      </c>
      <c r="C382" t="s">
        <v>587</v>
      </c>
      <c r="D382" t="s">
        <v>24</v>
      </c>
      <c r="E382" t="s">
        <v>25</v>
      </c>
      <c r="F382" t="s">
        <v>157</v>
      </c>
      <c r="G382" t="s">
        <v>71</v>
      </c>
      <c r="H382">
        <v>1</v>
      </c>
      <c r="I382" t="s">
        <v>246</v>
      </c>
      <c r="J382" s="3" t="s">
        <v>182</v>
      </c>
      <c r="K382" s="3" t="s">
        <v>172</v>
      </c>
      <c r="L382">
        <v>12</v>
      </c>
      <c r="T382" t="str">
        <f>Attack[[#This Row],[服装]]&amp;Attack[[#This Row],[名前]]&amp;Attack[[#This Row],[レアリティ]]</f>
        <v>ユニフォーム白石優希ICONIC</v>
      </c>
    </row>
    <row r="383" spans="1:20" x14ac:dyDescent="0.3">
      <c r="A383">
        <f>VLOOKUP(Attack[[#This Row],[No用]],SetNo[[No.用]:[vlookup 用]],2,FALSE)</f>
        <v>98</v>
      </c>
      <c r="B383" t="s">
        <v>216</v>
      </c>
      <c r="C383" t="s">
        <v>587</v>
      </c>
      <c r="D383" t="s">
        <v>24</v>
      </c>
      <c r="E383" t="s">
        <v>25</v>
      </c>
      <c r="F383" t="s">
        <v>157</v>
      </c>
      <c r="G383" t="s">
        <v>71</v>
      </c>
      <c r="H383">
        <v>1</v>
      </c>
      <c r="I383" t="s">
        <v>246</v>
      </c>
      <c r="J383" s="3" t="s">
        <v>193</v>
      </c>
      <c r="K383" s="3" t="s">
        <v>236</v>
      </c>
      <c r="L383">
        <v>42</v>
      </c>
      <c r="N383">
        <v>52</v>
      </c>
      <c r="T383" t="str">
        <f>Attack[[#This Row],[服装]]&amp;Attack[[#This Row],[名前]]&amp;Attack[[#This Row],[レアリティ]]</f>
        <v>ユニフォーム白石優希ICONIC</v>
      </c>
    </row>
    <row r="384" spans="1:20" x14ac:dyDescent="0.3">
      <c r="A384">
        <f>VLOOKUP(Attack[[#This Row],[No用]],SetNo[[No.用]:[vlookup 用]],2,FALSE)</f>
        <v>99</v>
      </c>
      <c r="B384" t="s">
        <v>216</v>
      </c>
      <c r="C384" t="s">
        <v>590</v>
      </c>
      <c r="D384" t="s">
        <v>28</v>
      </c>
      <c r="E384" t="s">
        <v>31</v>
      </c>
      <c r="F384" t="s">
        <v>157</v>
      </c>
      <c r="G384" t="s">
        <v>71</v>
      </c>
      <c r="H384">
        <v>1</v>
      </c>
      <c r="I384" t="s">
        <v>246</v>
      </c>
      <c r="J384" s="3" t="s">
        <v>178</v>
      </c>
      <c r="K384" s="3" t="s">
        <v>172</v>
      </c>
      <c r="L384">
        <v>31</v>
      </c>
      <c r="T384" t="str">
        <f>Attack[[#This Row],[服装]]&amp;Attack[[#This Row],[名前]]&amp;Attack[[#This Row],[レアリティ]]</f>
        <v>ユニフォーム花山一雅ICONIC</v>
      </c>
    </row>
    <row r="385" spans="1:20" x14ac:dyDescent="0.3">
      <c r="A385">
        <f>VLOOKUP(Attack[[#This Row],[No用]],SetNo[[No.用]:[vlookup 用]],2,FALSE)</f>
        <v>99</v>
      </c>
      <c r="B385" t="s">
        <v>216</v>
      </c>
      <c r="C385" t="s">
        <v>590</v>
      </c>
      <c r="D385" t="s">
        <v>28</v>
      </c>
      <c r="E385" t="s">
        <v>31</v>
      </c>
      <c r="F385" t="s">
        <v>157</v>
      </c>
      <c r="G385" t="s">
        <v>71</v>
      </c>
      <c r="H385">
        <v>1</v>
      </c>
      <c r="I385" t="s">
        <v>246</v>
      </c>
      <c r="J385" s="3" t="s">
        <v>179</v>
      </c>
      <c r="K385" s="3" t="s">
        <v>172</v>
      </c>
      <c r="L385">
        <v>26</v>
      </c>
      <c r="T385" t="str">
        <f>Attack[[#This Row],[服装]]&amp;Attack[[#This Row],[名前]]&amp;Attack[[#This Row],[レアリティ]]</f>
        <v>ユニフォーム花山一雅ICONIC</v>
      </c>
    </row>
    <row r="386" spans="1:20" x14ac:dyDescent="0.3">
      <c r="A386">
        <f>VLOOKUP(Attack[[#This Row],[No用]],SetNo[[No.用]:[vlookup 用]],2,FALSE)</f>
        <v>100</v>
      </c>
      <c r="B386" t="s">
        <v>216</v>
      </c>
      <c r="C386" t="s">
        <v>593</v>
      </c>
      <c r="D386" t="s">
        <v>28</v>
      </c>
      <c r="E386" t="s">
        <v>26</v>
      </c>
      <c r="F386" t="s">
        <v>157</v>
      </c>
      <c r="G386" t="s">
        <v>71</v>
      </c>
      <c r="H386">
        <v>1</v>
      </c>
      <c r="I386" t="s">
        <v>246</v>
      </c>
      <c r="J386" s="3" t="s">
        <v>178</v>
      </c>
      <c r="K386" s="3" t="s">
        <v>172</v>
      </c>
      <c r="L386">
        <v>26</v>
      </c>
      <c r="T386" t="str">
        <f>Attack[[#This Row],[服装]]&amp;Attack[[#This Row],[名前]]&amp;Attack[[#This Row],[レアリティ]]</f>
        <v>ユニフォーム鳴子哲平ICONIC</v>
      </c>
    </row>
    <row r="387" spans="1:20" x14ac:dyDescent="0.3">
      <c r="A387">
        <f>VLOOKUP(Attack[[#This Row],[No用]],SetNo[[No.用]:[vlookup 用]],2,FALSE)</f>
        <v>100</v>
      </c>
      <c r="B387" t="s">
        <v>216</v>
      </c>
      <c r="C387" t="s">
        <v>593</v>
      </c>
      <c r="D387" t="s">
        <v>28</v>
      </c>
      <c r="E387" t="s">
        <v>26</v>
      </c>
      <c r="F387" t="s">
        <v>157</v>
      </c>
      <c r="G387" t="s">
        <v>71</v>
      </c>
      <c r="H387">
        <v>1</v>
      </c>
      <c r="I387" t="s">
        <v>246</v>
      </c>
      <c r="J387" s="3" t="s">
        <v>179</v>
      </c>
      <c r="K387" s="3" t="s">
        <v>172</v>
      </c>
      <c r="L387">
        <v>24</v>
      </c>
      <c r="T387" t="str">
        <f>Attack[[#This Row],[服装]]&amp;Attack[[#This Row],[名前]]&amp;Attack[[#This Row],[レアリティ]]</f>
        <v>ユニフォーム鳴子哲平ICONIC</v>
      </c>
    </row>
    <row r="388" spans="1:20" x14ac:dyDescent="0.3">
      <c r="A388">
        <f>VLOOKUP(Attack[[#This Row],[No用]],SetNo[[No.用]:[vlookup 用]],2,FALSE)</f>
        <v>100</v>
      </c>
      <c r="B388" t="s">
        <v>216</v>
      </c>
      <c r="C388" t="s">
        <v>593</v>
      </c>
      <c r="D388" t="s">
        <v>28</v>
      </c>
      <c r="E388" t="s">
        <v>26</v>
      </c>
      <c r="F388" t="s">
        <v>157</v>
      </c>
      <c r="G388" t="s">
        <v>71</v>
      </c>
      <c r="H388">
        <v>1</v>
      </c>
      <c r="I388" t="s">
        <v>246</v>
      </c>
      <c r="J388" s="3" t="s">
        <v>182</v>
      </c>
      <c r="K388" s="3" t="s">
        <v>172</v>
      </c>
      <c r="L388">
        <v>24</v>
      </c>
      <c r="T388" t="str">
        <f>Attack[[#This Row],[服装]]&amp;Attack[[#This Row],[名前]]&amp;Attack[[#This Row],[レアリティ]]</f>
        <v>ユニフォーム鳴子哲平ICONIC</v>
      </c>
    </row>
    <row r="389" spans="1:20" x14ac:dyDescent="0.3">
      <c r="A389">
        <f>VLOOKUP(Attack[[#This Row],[No用]],SetNo[[No.用]:[vlookup 用]],2,FALSE)</f>
        <v>101</v>
      </c>
      <c r="B389" t="s">
        <v>216</v>
      </c>
      <c r="C389" t="s">
        <v>596</v>
      </c>
      <c r="D389" t="s">
        <v>28</v>
      </c>
      <c r="E389" t="s">
        <v>21</v>
      </c>
      <c r="F389" t="s">
        <v>157</v>
      </c>
      <c r="G389" t="s">
        <v>71</v>
      </c>
      <c r="H389">
        <v>1</v>
      </c>
      <c r="I389" t="s">
        <v>246</v>
      </c>
      <c r="T389" t="str">
        <f>Attack[[#This Row],[服装]]&amp;Attack[[#This Row],[名前]]&amp;Attack[[#This Row],[レアリティ]]</f>
        <v>ユニフォーム秋保和光ICONIC</v>
      </c>
    </row>
    <row r="390" spans="1:20" x14ac:dyDescent="0.3">
      <c r="A390">
        <f>VLOOKUP(Attack[[#This Row],[No用]],SetNo[[No.用]:[vlookup 用]],2,FALSE)</f>
        <v>102</v>
      </c>
      <c r="B390" t="s">
        <v>216</v>
      </c>
      <c r="C390" t="s">
        <v>599</v>
      </c>
      <c r="D390" t="s">
        <v>28</v>
      </c>
      <c r="E390" t="s">
        <v>26</v>
      </c>
      <c r="F390" t="s">
        <v>157</v>
      </c>
      <c r="G390" t="s">
        <v>71</v>
      </c>
      <c r="H390">
        <v>1</v>
      </c>
      <c r="I390" t="s">
        <v>246</v>
      </c>
      <c r="J390" s="3" t="s">
        <v>178</v>
      </c>
      <c r="K390" s="3" t="s">
        <v>172</v>
      </c>
      <c r="L390">
        <v>25</v>
      </c>
      <c r="T390" t="str">
        <f>Attack[[#This Row],[服装]]&amp;Attack[[#This Row],[名前]]&amp;Attack[[#This Row],[レアリティ]]</f>
        <v>ユニフォーム松島剛ICONIC</v>
      </c>
    </row>
    <row r="391" spans="1:20" x14ac:dyDescent="0.3">
      <c r="A391">
        <f>VLOOKUP(Attack[[#This Row],[No用]],SetNo[[No.用]:[vlookup 用]],2,FALSE)</f>
        <v>102</v>
      </c>
      <c r="B391" t="s">
        <v>216</v>
      </c>
      <c r="C391" t="s">
        <v>599</v>
      </c>
      <c r="D391" t="s">
        <v>28</v>
      </c>
      <c r="E391" t="s">
        <v>26</v>
      </c>
      <c r="F391" t="s">
        <v>157</v>
      </c>
      <c r="G391" t="s">
        <v>71</v>
      </c>
      <c r="H391">
        <v>1</v>
      </c>
      <c r="I391" t="s">
        <v>246</v>
      </c>
      <c r="J391" s="3" t="s">
        <v>179</v>
      </c>
      <c r="K391" s="3" t="s">
        <v>172</v>
      </c>
      <c r="L391">
        <v>23</v>
      </c>
      <c r="T391" t="str">
        <f>Attack[[#This Row],[服装]]&amp;Attack[[#This Row],[名前]]&amp;Attack[[#This Row],[レアリティ]]</f>
        <v>ユニフォーム松島剛ICONIC</v>
      </c>
    </row>
    <row r="392" spans="1:20" x14ac:dyDescent="0.3">
      <c r="A392">
        <f>VLOOKUP(Attack[[#This Row],[No用]],SetNo[[No.用]:[vlookup 用]],2,FALSE)</f>
        <v>102</v>
      </c>
      <c r="B392" t="s">
        <v>216</v>
      </c>
      <c r="C392" t="s">
        <v>599</v>
      </c>
      <c r="D392" t="s">
        <v>28</v>
      </c>
      <c r="E392" t="s">
        <v>26</v>
      </c>
      <c r="F392" t="s">
        <v>157</v>
      </c>
      <c r="G392" t="s">
        <v>71</v>
      </c>
      <c r="H392">
        <v>1</v>
      </c>
      <c r="I392" t="s">
        <v>246</v>
      </c>
      <c r="J392" s="3" t="s">
        <v>182</v>
      </c>
      <c r="K392" s="3" t="s">
        <v>172</v>
      </c>
      <c r="L392">
        <v>23</v>
      </c>
      <c r="T392" t="str">
        <f>Attack[[#This Row],[服装]]&amp;Attack[[#This Row],[名前]]&amp;Attack[[#This Row],[レアリティ]]</f>
        <v>ユニフォーム松島剛ICONIC</v>
      </c>
    </row>
    <row r="393" spans="1:20" x14ac:dyDescent="0.3">
      <c r="A393">
        <f>VLOOKUP(Attack[[#This Row],[No用]],SetNo[[No.用]:[vlookup 用]],2,FALSE)</f>
        <v>103</v>
      </c>
      <c r="B393" t="s">
        <v>216</v>
      </c>
      <c r="C393" t="s">
        <v>602</v>
      </c>
      <c r="D393" t="s">
        <v>28</v>
      </c>
      <c r="E393" t="s">
        <v>25</v>
      </c>
      <c r="F393" t="s">
        <v>157</v>
      </c>
      <c r="G393" t="s">
        <v>71</v>
      </c>
      <c r="H393">
        <v>1</v>
      </c>
      <c r="I393" t="s">
        <v>246</v>
      </c>
      <c r="J393" s="3" t="s">
        <v>178</v>
      </c>
      <c r="K393" s="3" t="s">
        <v>183</v>
      </c>
      <c r="L393">
        <v>37</v>
      </c>
      <c r="T393" t="str">
        <f>Attack[[#This Row],[服装]]&amp;Attack[[#This Row],[名前]]&amp;Attack[[#This Row],[レアリティ]]</f>
        <v>ユニフォーム川渡瞬己ICONIC</v>
      </c>
    </row>
    <row r="394" spans="1:20" x14ac:dyDescent="0.3">
      <c r="A394">
        <f>VLOOKUP(Attack[[#This Row],[No用]],SetNo[[No.用]:[vlookup 用]],2,FALSE)</f>
        <v>103</v>
      </c>
      <c r="B394" t="s">
        <v>216</v>
      </c>
      <c r="C394" t="s">
        <v>602</v>
      </c>
      <c r="D394" t="s">
        <v>28</v>
      </c>
      <c r="E394" t="s">
        <v>25</v>
      </c>
      <c r="F394" t="s">
        <v>157</v>
      </c>
      <c r="G394" t="s">
        <v>71</v>
      </c>
      <c r="H394">
        <v>1</v>
      </c>
      <c r="I394" t="s">
        <v>246</v>
      </c>
      <c r="J394" s="3" t="s">
        <v>179</v>
      </c>
      <c r="K394" s="3" t="s">
        <v>183</v>
      </c>
      <c r="L394">
        <v>37</v>
      </c>
      <c r="T394" t="str">
        <f>Attack[[#This Row],[服装]]&amp;Attack[[#This Row],[名前]]&amp;Attack[[#This Row],[レアリティ]]</f>
        <v>ユニフォーム川渡瞬己ICONIC</v>
      </c>
    </row>
    <row r="395" spans="1:20" x14ac:dyDescent="0.3">
      <c r="A395">
        <f>VLOOKUP(Attack[[#This Row],[No用]],SetNo[[No.用]:[vlookup 用]],2,FALSE)</f>
        <v>103</v>
      </c>
      <c r="B395" t="s">
        <v>216</v>
      </c>
      <c r="C395" t="s">
        <v>602</v>
      </c>
      <c r="D395" t="s">
        <v>28</v>
      </c>
      <c r="E395" t="s">
        <v>25</v>
      </c>
      <c r="F395" t="s">
        <v>157</v>
      </c>
      <c r="G395" t="s">
        <v>71</v>
      </c>
      <c r="H395">
        <v>1</v>
      </c>
      <c r="I395" t="s">
        <v>246</v>
      </c>
      <c r="J395" s="3" t="s">
        <v>298</v>
      </c>
      <c r="K395" s="3" t="s">
        <v>183</v>
      </c>
      <c r="L395">
        <v>43</v>
      </c>
      <c r="T395" t="str">
        <f>Attack[[#This Row],[服装]]&amp;Attack[[#This Row],[名前]]&amp;Attack[[#This Row],[レアリティ]]</f>
        <v>ユニフォーム川渡瞬己ICONIC</v>
      </c>
    </row>
    <row r="396" spans="1:20" x14ac:dyDescent="0.3">
      <c r="A396">
        <f>VLOOKUP(Attack[[#This Row],[No用]],SetNo[[No.用]:[vlookup 用]],2,FALSE)</f>
        <v>103</v>
      </c>
      <c r="B396" t="s">
        <v>216</v>
      </c>
      <c r="C396" t="s">
        <v>602</v>
      </c>
      <c r="D396" t="s">
        <v>28</v>
      </c>
      <c r="E396" t="s">
        <v>25</v>
      </c>
      <c r="F396" t="s">
        <v>157</v>
      </c>
      <c r="G396" t="s">
        <v>71</v>
      </c>
      <c r="H396">
        <v>1</v>
      </c>
      <c r="I396" t="s">
        <v>246</v>
      </c>
      <c r="J396" s="3" t="s">
        <v>182</v>
      </c>
      <c r="K396" s="3" t="s">
        <v>172</v>
      </c>
      <c r="L396">
        <v>34</v>
      </c>
      <c r="T396" t="str">
        <f>Attack[[#This Row],[服装]]&amp;Attack[[#This Row],[名前]]&amp;Attack[[#This Row],[レアリティ]]</f>
        <v>ユニフォーム川渡瞬己ICONIC</v>
      </c>
    </row>
    <row r="397" spans="1:20" x14ac:dyDescent="0.3">
      <c r="A397">
        <f>VLOOKUP(Attack[[#This Row],[No用]],SetNo[[No.用]:[vlookup 用]],2,FALSE)</f>
        <v>103</v>
      </c>
      <c r="B397" t="s">
        <v>216</v>
      </c>
      <c r="C397" t="s">
        <v>602</v>
      </c>
      <c r="D397" t="s">
        <v>28</v>
      </c>
      <c r="E397" t="s">
        <v>25</v>
      </c>
      <c r="F397" t="s">
        <v>157</v>
      </c>
      <c r="G397" t="s">
        <v>71</v>
      </c>
      <c r="H397">
        <v>1</v>
      </c>
      <c r="I397" t="s">
        <v>246</v>
      </c>
      <c r="J397" s="3" t="s">
        <v>182</v>
      </c>
      <c r="K397" s="3" t="s">
        <v>236</v>
      </c>
      <c r="L397">
        <v>47</v>
      </c>
      <c r="N397">
        <v>57</v>
      </c>
      <c r="T397" t="str">
        <f>Attack[[#This Row],[服装]]&amp;Attack[[#This Row],[名前]]&amp;Attack[[#This Row],[レアリティ]]</f>
        <v>ユニフォーム川渡瞬己ICONIC</v>
      </c>
    </row>
    <row r="398" spans="1:20" x14ac:dyDescent="0.3">
      <c r="A398">
        <f>VLOOKUP(Attack[[#This Row],[No用]],SetNo[[No.用]:[vlookup 用]],2,FALSE)</f>
        <v>104</v>
      </c>
      <c r="B398" t="s">
        <v>108</v>
      </c>
      <c r="C398" t="s">
        <v>109</v>
      </c>
      <c r="D398" t="s">
        <v>73</v>
      </c>
      <c r="E398" t="s">
        <v>78</v>
      </c>
      <c r="F398" t="s">
        <v>118</v>
      </c>
      <c r="G398" t="s">
        <v>71</v>
      </c>
      <c r="H398">
        <v>1</v>
      </c>
      <c r="I398" t="s">
        <v>246</v>
      </c>
      <c r="J398" s="3" t="s">
        <v>178</v>
      </c>
      <c r="K398" s="3" t="s">
        <v>183</v>
      </c>
      <c r="L398">
        <v>39</v>
      </c>
      <c r="T398" t="str">
        <f>Attack[[#This Row],[服装]]&amp;Attack[[#This Row],[名前]]&amp;Attack[[#This Row],[レアリティ]]</f>
        <v>ユニフォーム牛島若利ICONIC</v>
      </c>
    </row>
    <row r="399" spans="1:20" x14ac:dyDescent="0.3">
      <c r="A399">
        <f>VLOOKUP(Attack[[#This Row],[No用]],SetNo[[No.用]:[vlookup 用]],2,FALSE)</f>
        <v>104</v>
      </c>
      <c r="B399" t="s">
        <v>108</v>
      </c>
      <c r="C399" t="s">
        <v>109</v>
      </c>
      <c r="D399" t="s">
        <v>73</v>
      </c>
      <c r="E399" t="s">
        <v>78</v>
      </c>
      <c r="F399" t="s">
        <v>118</v>
      </c>
      <c r="G399" t="s">
        <v>71</v>
      </c>
      <c r="H399">
        <v>1</v>
      </c>
      <c r="I399" t="s">
        <v>246</v>
      </c>
      <c r="J399" s="3" t="s">
        <v>179</v>
      </c>
      <c r="K399" s="3" t="s">
        <v>183</v>
      </c>
      <c r="L399">
        <v>35</v>
      </c>
      <c r="T399" t="str">
        <f>Attack[[#This Row],[服装]]&amp;Attack[[#This Row],[名前]]&amp;Attack[[#This Row],[レアリティ]]</f>
        <v>ユニフォーム牛島若利ICONIC</v>
      </c>
    </row>
    <row r="400" spans="1:20" x14ac:dyDescent="0.3">
      <c r="A400">
        <f>VLOOKUP(Attack[[#This Row],[No用]],SetNo[[No.用]:[vlookup 用]],2,FALSE)</f>
        <v>104</v>
      </c>
      <c r="B400" t="s">
        <v>108</v>
      </c>
      <c r="C400" t="s">
        <v>109</v>
      </c>
      <c r="D400" t="s">
        <v>73</v>
      </c>
      <c r="E400" t="s">
        <v>78</v>
      </c>
      <c r="F400" t="s">
        <v>118</v>
      </c>
      <c r="G400" t="s">
        <v>71</v>
      </c>
      <c r="H400">
        <v>1</v>
      </c>
      <c r="I400" t="s">
        <v>246</v>
      </c>
      <c r="J400" s="3" t="s">
        <v>283</v>
      </c>
      <c r="K400" s="3" t="s">
        <v>183</v>
      </c>
      <c r="L400">
        <v>45</v>
      </c>
      <c r="T400" t="str">
        <f>Attack[[#This Row],[服装]]&amp;Attack[[#This Row],[名前]]&amp;Attack[[#This Row],[レアリティ]]</f>
        <v>ユニフォーム牛島若利ICONIC</v>
      </c>
    </row>
    <row r="401" spans="1:20" x14ac:dyDescent="0.3">
      <c r="A401">
        <f>VLOOKUP(Attack[[#This Row],[No用]],SetNo[[No.用]:[vlookup 用]],2,FALSE)</f>
        <v>104</v>
      </c>
      <c r="B401" t="s">
        <v>108</v>
      </c>
      <c r="C401" t="s">
        <v>109</v>
      </c>
      <c r="D401" t="s">
        <v>73</v>
      </c>
      <c r="E401" t="s">
        <v>78</v>
      </c>
      <c r="F401" t="s">
        <v>118</v>
      </c>
      <c r="G401" t="s">
        <v>71</v>
      </c>
      <c r="H401">
        <v>1</v>
      </c>
      <c r="I401" t="s">
        <v>246</v>
      </c>
      <c r="J401" s="3" t="s">
        <v>182</v>
      </c>
      <c r="K401" s="3" t="s">
        <v>172</v>
      </c>
      <c r="L401">
        <v>28</v>
      </c>
      <c r="T401" t="str">
        <f>Attack[[#This Row],[服装]]&amp;Attack[[#This Row],[名前]]&amp;Attack[[#This Row],[レアリティ]]</f>
        <v>ユニフォーム牛島若利ICONIC</v>
      </c>
    </row>
    <row r="402" spans="1:20" x14ac:dyDescent="0.3">
      <c r="A402">
        <f>VLOOKUP(Attack[[#This Row],[No用]],SetNo[[No.用]:[vlookup 用]],2,FALSE)</f>
        <v>104</v>
      </c>
      <c r="B402" t="s">
        <v>108</v>
      </c>
      <c r="C402" t="s">
        <v>109</v>
      </c>
      <c r="D402" t="s">
        <v>73</v>
      </c>
      <c r="E402" t="s">
        <v>78</v>
      </c>
      <c r="F402" t="s">
        <v>118</v>
      </c>
      <c r="G402" t="s">
        <v>71</v>
      </c>
      <c r="H402">
        <v>1</v>
      </c>
      <c r="I402" t="s">
        <v>246</v>
      </c>
      <c r="J402" s="3" t="s">
        <v>193</v>
      </c>
      <c r="K402" s="3" t="s">
        <v>236</v>
      </c>
      <c r="L402">
        <v>51</v>
      </c>
      <c r="N402">
        <v>61</v>
      </c>
      <c r="T402" t="str">
        <f>Attack[[#This Row],[服装]]&amp;Attack[[#This Row],[名前]]&amp;Attack[[#This Row],[レアリティ]]</f>
        <v>ユニフォーム牛島若利ICONIC</v>
      </c>
    </row>
    <row r="403" spans="1:20" x14ac:dyDescent="0.3">
      <c r="A403">
        <f>VLOOKUP(Attack[[#This Row],[No用]],SetNo[[No.用]:[vlookup 用]],2,FALSE)</f>
        <v>105</v>
      </c>
      <c r="B403" t="s">
        <v>116</v>
      </c>
      <c r="C403" t="s">
        <v>109</v>
      </c>
      <c r="D403" t="s">
        <v>90</v>
      </c>
      <c r="E403" t="s">
        <v>78</v>
      </c>
      <c r="F403" t="s">
        <v>118</v>
      </c>
      <c r="G403" t="s">
        <v>71</v>
      </c>
      <c r="H403">
        <v>1</v>
      </c>
      <c r="I403" t="s">
        <v>246</v>
      </c>
      <c r="J403" s="3" t="s">
        <v>178</v>
      </c>
      <c r="K403" s="3" t="s">
        <v>183</v>
      </c>
      <c r="L403">
        <v>39</v>
      </c>
      <c r="T403" t="str">
        <f>Attack[[#This Row],[服装]]&amp;Attack[[#This Row],[名前]]&amp;Attack[[#This Row],[レアリティ]]</f>
        <v>水着牛島若利ICONIC</v>
      </c>
    </row>
    <row r="404" spans="1:20" x14ac:dyDescent="0.3">
      <c r="A404">
        <f>VLOOKUP(Attack[[#This Row],[No用]],SetNo[[No.用]:[vlookup 用]],2,FALSE)</f>
        <v>105</v>
      </c>
      <c r="B404" t="s">
        <v>116</v>
      </c>
      <c r="C404" t="s">
        <v>109</v>
      </c>
      <c r="D404" t="s">
        <v>90</v>
      </c>
      <c r="E404" t="s">
        <v>78</v>
      </c>
      <c r="F404" t="s">
        <v>118</v>
      </c>
      <c r="G404" t="s">
        <v>71</v>
      </c>
      <c r="H404">
        <v>1</v>
      </c>
      <c r="I404" t="s">
        <v>246</v>
      </c>
      <c r="J404" s="3" t="s">
        <v>179</v>
      </c>
      <c r="K404" s="3" t="s">
        <v>183</v>
      </c>
      <c r="L404">
        <v>35</v>
      </c>
      <c r="T404" t="str">
        <f>Attack[[#This Row],[服装]]&amp;Attack[[#This Row],[名前]]&amp;Attack[[#This Row],[レアリティ]]</f>
        <v>水着牛島若利ICONIC</v>
      </c>
    </row>
    <row r="405" spans="1:20" x14ac:dyDescent="0.3">
      <c r="A405">
        <f>VLOOKUP(Attack[[#This Row],[No用]],SetNo[[No.用]:[vlookup 用]],2,FALSE)</f>
        <v>105</v>
      </c>
      <c r="B405" t="s">
        <v>116</v>
      </c>
      <c r="C405" t="s">
        <v>109</v>
      </c>
      <c r="D405" t="s">
        <v>90</v>
      </c>
      <c r="E405" t="s">
        <v>78</v>
      </c>
      <c r="F405" t="s">
        <v>118</v>
      </c>
      <c r="G405" t="s">
        <v>71</v>
      </c>
      <c r="H405">
        <v>1</v>
      </c>
      <c r="I405" t="s">
        <v>246</v>
      </c>
      <c r="J405" s="3" t="s">
        <v>283</v>
      </c>
      <c r="K405" s="3" t="s">
        <v>183</v>
      </c>
      <c r="L405">
        <v>45</v>
      </c>
      <c r="T405" t="str">
        <f>Attack[[#This Row],[服装]]&amp;Attack[[#This Row],[名前]]&amp;Attack[[#This Row],[レアリティ]]</f>
        <v>水着牛島若利ICONIC</v>
      </c>
    </row>
    <row r="406" spans="1:20" x14ac:dyDescent="0.3">
      <c r="A406">
        <f>VLOOKUP(Attack[[#This Row],[No用]],SetNo[[No.用]:[vlookup 用]],2,FALSE)</f>
        <v>105</v>
      </c>
      <c r="B406" t="s">
        <v>116</v>
      </c>
      <c r="C406" t="s">
        <v>109</v>
      </c>
      <c r="D406" t="s">
        <v>90</v>
      </c>
      <c r="E406" t="s">
        <v>78</v>
      </c>
      <c r="F406" t="s">
        <v>118</v>
      </c>
      <c r="G406" t="s">
        <v>71</v>
      </c>
      <c r="H406">
        <v>1</v>
      </c>
      <c r="I406" t="s">
        <v>246</v>
      </c>
      <c r="J406" s="3" t="s">
        <v>182</v>
      </c>
      <c r="K406" s="3" t="s">
        <v>172</v>
      </c>
      <c r="L406">
        <v>28</v>
      </c>
      <c r="T406" t="str">
        <f>Attack[[#This Row],[服装]]&amp;Attack[[#This Row],[名前]]&amp;Attack[[#This Row],[レアリティ]]</f>
        <v>水着牛島若利ICONIC</v>
      </c>
    </row>
    <row r="407" spans="1:20" x14ac:dyDescent="0.3">
      <c r="A407">
        <f>VLOOKUP(Attack[[#This Row],[No用]],SetNo[[No.用]:[vlookup 用]],2,FALSE)</f>
        <v>106</v>
      </c>
      <c r="B407" t="s">
        <v>108</v>
      </c>
      <c r="C407" t="s">
        <v>110</v>
      </c>
      <c r="D407" t="s">
        <v>73</v>
      </c>
      <c r="E407" t="s">
        <v>82</v>
      </c>
      <c r="F407" t="s">
        <v>118</v>
      </c>
      <c r="G407" t="s">
        <v>71</v>
      </c>
      <c r="H407">
        <v>1</v>
      </c>
      <c r="I407" t="s">
        <v>246</v>
      </c>
      <c r="J407" s="3" t="s">
        <v>178</v>
      </c>
      <c r="K407" s="3" t="s">
        <v>183</v>
      </c>
      <c r="L407">
        <v>35</v>
      </c>
      <c r="T407" t="str">
        <f>Attack[[#This Row],[服装]]&amp;Attack[[#This Row],[名前]]&amp;Attack[[#This Row],[レアリティ]]</f>
        <v>ユニフォーム天童覚ICONIC</v>
      </c>
    </row>
    <row r="408" spans="1:20" x14ac:dyDescent="0.3">
      <c r="A408">
        <f>VLOOKUP(Attack[[#This Row],[No用]],SetNo[[No.用]:[vlookup 用]],2,FALSE)</f>
        <v>106</v>
      </c>
      <c r="B408" t="s">
        <v>108</v>
      </c>
      <c r="C408" t="s">
        <v>110</v>
      </c>
      <c r="D408" t="s">
        <v>73</v>
      </c>
      <c r="E408" t="s">
        <v>82</v>
      </c>
      <c r="F408" t="s">
        <v>118</v>
      </c>
      <c r="G408" t="s">
        <v>71</v>
      </c>
      <c r="H408">
        <v>1</v>
      </c>
      <c r="I408" t="s">
        <v>246</v>
      </c>
      <c r="J408" s="3" t="s">
        <v>179</v>
      </c>
      <c r="K408" s="3" t="s">
        <v>172</v>
      </c>
      <c r="L408">
        <v>32</v>
      </c>
      <c r="T408" t="str">
        <f>Attack[[#This Row],[服装]]&amp;Attack[[#This Row],[名前]]&amp;Attack[[#This Row],[レアリティ]]</f>
        <v>ユニフォーム天童覚ICONIC</v>
      </c>
    </row>
    <row r="409" spans="1:20" x14ac:dyDescent="0.3">
      <c r="A409">
        <f>VLOOKUP(Attack[[#This Row],[No用]],SetNo[[No.用]:[vlookup 用]],2,FALSE)</f>
        <v>107</v>
      </c>
      <c r="B409" t="s">
        <v>116</v>
      </c>
      <c r="C409" t="s">
        <v>110</v>
      </c>
      <c r="D409" t="s">
        <v>90</v>
      </c>
      <c r="E409" t="s">
        <v>82</v>
      </c>
      <c r="F409" t="s">
        <v>118</v>
      </c>
      <c r="G409" t="s">
        <v>71</v>
      </c>
      <c r="H409">
        <v>1</v>
      </c>
      <c r="I409" t="s">
        <v>246</v>
      </c>
      <c r="J409" s="3" t="s">
        <v>178</v>
      </c>
      <c r="K409" s="3" t="s">
        <v>183</v>
      </c>
      <c r="L409">
        <v>35</v>
      </c>
      <c r="T409" t="str">
        <f>Attack[[#This Row],[服装]]&amp;Attack[[#This Row],[名前]]&amp;Attack[[#This Row],[レアリティ]]</f>
        <v>水着天童覚ICONIC</v>
      </c>
    </row>
    <row r="410" spans="1:20" x14ac:dyDescent="0.3">
      <c r="A410">
        <f>VLOOKUP(Attack[[#This Row],[No用]],SetNo[[No.用]:[vlookup 用]],2,FALSE)</f>
        <v>107</v>
      </c>
      <c r="B410" t="s">
        <v>116</v>
      </c>
      <c r="C410" t="s">
        <v>110</v>
      </c>
      <c r="D410" t="s">
        <v>90</v>
      </c>
      <c r="E410" t="s">
        <v>82</v>
      </c>
      <c r="F410" t="s">
        <v>118</v>
      </c>
      <c r="G410" t="s">
        <v>71</v>
      </c>
      <c r="H410">
        <v>1</v>
      </c>
      <c r="I410" t="s">
        <v>246</v>
      </c>
      <c r="J410" s="3" t="s">
        <v>179</v>
      </c>
      <c r="K410" s="3" t="s">
        <v>172</v>
      </c>
      <c r="L410">
        <v>32</v>
      </c>
      <c r="T410" t="str">
        <f>Attack[[#This Row],[服装]]&amp;Attack[[#This Row],[名前]]&amp;Attack[[#This Row],[レアリティ]]</f>
        <v>水着天童覚ICONIC</v>
      </c>
    </row>
    <row r="411" spans="1:20" x14ac:dyDescent="0.3">
      <c r="A411">
        <f>VLOOKUP(Attack[[#This Row],[No用]],SetNo[[No.用]:[vlookup 用]],2,FALSE)</f>
        <v>107</v>
      </c>
      <c r="B411" t="s">
        <v>116</v>
      </c>
      <c r="C411" t="s">
        <v>110</v>
      </c>
      <c r="D411" t="s">
        <v>90</v>
      </c>
      <c r="E411" t="s">
        <v>82</v>
      </c>
      <c r="F411" t="s">
        <v>118</v>
      </c>
      <c r="G411" t="s">
        <v>71</v>
      </c>
      <c r="H411">
        <v>1</v>
      </c>
      <c r="I411" t="s">
        <v>246</v>
      </c>
      <c r="J411" s="3" t="s">
        <v>180</v>
      </c>
      <c r="K411" s="3" t="s">
        <v>188</v>
      </c>
      <c r="L411">
        <v>33</v>
      </c>
      <c r="T411" t="str">
        <f>Attack[[#This Row],[服装]]&amp;Attack[[#This Row],[名前]]&amp;Attack[[#This Row],[レアリティ]]</f>
        <v>水着天童覚ICONIC</v>
      </c>
    </row>
    <row r="412" spans="1:20" x14ac:dyDescent="0.3">
      <c r="A412">
        <f>VLOOKUP(Attack[[#This Row],[No用]],SetNo[[No.用]:[vlookup 用]],2,FALSE)</f>
        <v>107</v>
      </c>
      <c r="B412" t="s">
        <v>116</v>
      </c>
      <c r="C412" t="s">
        <v>110</v>
      </c>
      <c r="D412" t="s">
        <v>90</v>
      </c>
      <c r="E412" t="s">
        <v>82</v>
      </c>
      <c r="F412" t="s">
        <v>118</v>
      </c>
      <c r="G412" t="s">
        <v>71</v>
      </c>
      <c r="H412">
        <v>1</v>
      </c>
      <c r="I412" t="s">
        <v>246</v>
      </c>
      <c r="J412" s="3" t="s">
        <v>300</v>
      </c>
      <c r="K412" s="3" t="s">
        <v>188</v>
      </c>
      <c r="L412">
        <v>33</v>
      </c>
      <c r="T412" t="str">
        <f>Attack[[#This Row],[服装]]&amp;Attack[[#This Row],[名前]]&amp;Attack[[#This Row],[レアリティ]]</f>
        <v>水着天童覚ICONIC</v>
      </c>
    </row>
    <row r="413" spans="1:20" x14ac:dyDescent="0.3">
      <c r="A413">
        <f>VLOOKUP(Attack[[#This Row],[No用]],SetNo[[No.用]:[vlookup 用]],2,FALSE)</f>
        <v>107</v>
      </c>
      <c r="B413" t="s">
        <v>116</v>
      </c>
      <c r="C413" t="s">
        <v>110</v>
      </c>
      <c r="D413" t="s">
        <v>90</v>
      </c>
      <c r="E413" t="s">
        <v>82</v>
      </c>
      <c r="F413" t="s">
        <v>118</v>
      </c>
      <c r="G413" t="s">
        <v>71</v>
      </c>
      <c r="H413">
        <v>1</v>
      </c>
      <c r="I413" t="s">
        <v>246</v>
      </c>
      <c r="J413" s="3" t="s">
        <v>193</v>
      </c>
      <c r="K413" s="3" t="s">
        <v>236</v>
      </c>
      <c r="L413">
        <v>48</v>
      </c>
      <c r="N413">
        <v>58</v>
      </c>
      <c r="T413" t="str">
        <f>Attack[[#This Row],[服装]]&amp;Attack[[#This Row],[名前]]&amp;Attack[[#This Row],[レアリティ]]</f>
        <v>水着天童覚ICONIC</v>
      </c>
    </row>
    <row r="414" spans="1:20" x14ac:dyDescent="0.3">
      <c r="A414">
        <f>VLOOKUP(Attack[[#This Row],[No用]],SetNo[[No.用]:[vlookup 用]],2,FALSE)</f>
        <v>108</v>
      </c>
      <c r="B414" t="s">
        <v>108</v>
      </c>
      <c r="C414" t="s">
        <v>111</v>
      </c>
      <c r="D414" t="s">
        <v>77</v>
      </c>
      <c r="E414" t="s">
        <v>78</v>
      </c>
      <c r="F414" t="s">
        <v>118</v>
      </c>
      <c r="G414" t="s">
        <v>71</v>
      </c>
      <c r="H414">
        <v>1</v>
      </c>
      <c r="I414" t="s">
        <v>246</v>
      </c>
      <c r="J414" s="3" t="s">
        <v>178</v>
      </c>
      <c r="K414" s="3" t="s">
        <v>183</v>
      </c>
      <c r="L414">
        <v>37</v>
      </c>
      <c r="T414" t="str">
        <f>Attack[[#This Row],[服装]]&amp;Attack[[#This Row],[名前]]&amp;Attack[[#This Row],[レアリティ]]</f>
        <v>ユニフォーム五色工ICONIC</v>
      </c>
    </row>
    <row r="415" spans="1:20" x14ac:dyDescent="0.3">
      <c r="A415">
        <f>VLOOKUP(Attack[[#This Row],[No用]],SetNo[[No.用]:[vlookup 用]],2,FALSE)</f>
        <v>108</v>
      </c>
      <c r="B415" t="s">
        <v>108</v>
      </c>
      <c r="C415" t="s">
        <v>111</v>
      </c>
      <c r="D415" t="s">
        <v>77</v>
      </c>
      <c r="E415" t="s">
        <v>78</v>
      </c>
      <c r="F415" t="s">
        <v>118</v>
      </c>
      <c r="G415" t="s">
        <v>71</v>
      </c>
      <c r="H415">
        <v>1</v>
      </c>
      <c r="I415" t="s">
        <v>246</v>
      </c>
      <c r="J415" s="3" t="s">
        <v>179</v>
      </c>
      <c r="K415" s="3" t="s">
        <v>183</v>
      </c>
      <c r="L415">
        <v>37</v>
      </c>
      <c r="T415" t="str">
        <f>Attack[[#This Row],[服装]]&amp;Attack[[#This Row],[名前]]&amp;Attack[[#This Row],[レアリティ]]</f>
        <v>ユニフォーム五色工ICONIC</v>
      </c>
    </row>
    <row r="416" spans="1:20" x14ac:dyDescent="0.3">
      <c r="A416">
        <f>VLOOKUP(Attack[[#This Row],[No用]],SetNo[[No.用]:[vlookup 用]],2,FALSE)</f>
        <v>108</v>
      </c>
      <c r="B416" t="s">
        <v>108</v>
      </c>
      <c r="C416" t="s">
        <v>111</v>
      </c>
      <c r="D416" t="s">
        <v>77</v>
      </c>
      <c r="E416" t="s">
        <v>78</v>
      </c>
      <c r="F416" t="s">
        <v>118</v>
      </c>
      <c r="G416" t="s">
        <v>71</v>
      </c>
      <c r="H416">
        <v>1</v>
      </c>
      <c r="I416" t="s">
        <v>246</v>
      </c>
      <c r="J416" s="3" t="s">
        <v>298</v>
      </c>
      <c r="K416" s="3" t="s">
        <v>183</v>
      </c>
      <c r="L416">
        <v>45</v>
      </c>
      <c r="T416" t="str">
        <f>Attack[[#This Row],[服装]]&amp;Attack[[#This Row],[名前]]&amp;Attack[[#This Row],[レアリティ]]</f>
        <v>ユニフォーム五色工ICONIC</v>
      </c>
    </row>
    <row r="417" spans="1:20" x14ac:dyDescent="0.3">
      <c r="A417">
        <f>VLOOKUP(Attack[[#This Row],[No用]],SetNo[[No.用]:[vlookup 用]],2,FALSE)</f>
        <v>108</v>
      </c>
      <c r="B417" t="s">
        <v>108</v>
      </c>
      <c r="C417" t="s">
        <v>111</v>
      </c>
      <c r="D417" t="s">
        <v>77</v>
      </c>
      <c r="E417" t="s">
        <v>78</v>
      </c>
      <c r="F417" t="s">
        <v>118</v>
      </c>
      <c r="G417" t="s">
        <v>71</v>
      </c>
      <c r="H417">
        <v>1</v>
      </c>
      <c r="I417" t="s">
        <v>246</v>
      </c>
      <c r="J417" s="3" t="s">
        <v>182</v>
      </c>
      <c r="K417" s="3" t="s">
        <v>172</v>
      </c>
      <c r="L417">
        <v>34</v>
      </c>
      <c r="T417" t="str">
        <f>Attack[[#This Row],[服装]]&amp;Attack[[#This Row],[名前]]&amp;Attack[[#This Row],[レアリティ]]</f>
        <v>ユニフォーム五色工ICONIC</v>
      </c>
    </row>
    <row r="418" spans="1:20" x14ac:dyDescent="0.3">
      <c r="A418">
        <f>VLOOKUP(Attack[[#This Row],[No用]],SetNo[[No.用]:[vlookup 用]],2,FALSE)</f>
        <v>108</v>
      </c>
      <c r="B418" t="s">
        <v>108</v>
      </c>
      <c r="C418" t="s">
        <v>111</v>
      </c>
      <c r="D418" t="s">
        <v>77</v>
      </c>
      <c r="E418" t="s">
        <v>78</v>
      </c>
      <c r="F418" t="s">
        <v>118</v>
      </c>
      <c r="G418" t="s">
        <v>71</v>
      </c>
      <c r="H418">
        <v>1</v>
      </c>
      <c r="I418" t="s">
        <v>246</v>
      </c>
      <c r="J418" s="3" t="s">
        <v>193</v>
      </c>
      <c r="K418" s="3" t="s">
        <v>236</v>
      </c>
      <c r="L418">
        <v>49</v>
      </c>
      <c r="N418">
        <v>59</v>
      </c>
      <c r="T418" t="str">
        <f>Attack[[#This Row],[服装]]&amp;Attack[[#This Row],[名前]]&amp;Attack[[#This Row],[レアリティ]]</f>
        <v>ユニフォーム五色工ICONIC</v>
      </c>
    </row>
    <row r="419" spans="1:20" x14ac:dyDescent="0.3">
      <c r="A419">
        <f>VLOOKUP(Attack[[#This Row],[No用]],SetNo[[No.用]:[vlookup 用]],2,FALSE)</f>
        <v>109</v>
      </c>
      <c r="B419" s="3" t="s">
        <v>718</v>
      </c>
      <c r="C419" t="s">
        <v>111</v>
      </c>
      <c r="D419" s="3" t="s">
        <v>73</v>
      </c>
      <c r="E419" t="s">
        <v>78</v>
      </c>
      <c r="F419" t="s">
        <v>118</v>
      </c>
      <c r="G419" t="s">
        <v>71</v>
      </c>
      <c r="H419">
        <v>1</v>
      </c>
      <c r="I419" t="s">
        <v>246</v>
      </c>
      <c r="J419" s="3" t="s">
        <v>178</v>
      </c>
      <c r="K419" s="3" t="s">
        <v>183</v>
      </c>
      <c r="L419">
        <v>37</v>
      </c>
      <c r="T419" t="str">
        <f>Attack[[#This Row],[服装]]&amp;Attack[[#This Row],[名前]]&amp;Attack[[#This Row],[レアリティ]]</f>
        <v>職業体験五色工ICONIC</v>
      </c>
    </row>
    <row r="420" spans="1:20" x14ac:dyDescent="0.3">
      <c r="A420">
        <f>VLOOKUP(Attack[[#This Row],[No用]],SetNo[[No.用]:[vlookup 用]],2,FALSE)</f>
        <v>109</v>
      </c>
      <c r="B420" s="3" t="s">
        <v>718</v>
      </c>
      <c r="C420" t="s">
        <v>111</v>
      </c>
      <c r="D420" s="3" t="s">
        <v>73</v>
      </c>
      <c r="E420" t="s">
        <v>78</v>
      </c>
      <c r="F420" t="s">
        <v>118</v>
      </c>
      <c r="G420" t="s">
        <v>71</v>
      </c>
      <c r="H420">
        <v>1</v>
      </c>
      <c r="I420" t="s">
        <v>246</v>
      </c>
      <c r="J420" s="3" t="s">
        <v>179</v>
      </c>
      <c r="K420" s="3" t="s">
        <v>183</v>
      </c>
      <c r="L420">
        <v>37</v>
      </c>
      <c r="T420" t="str">
        <f>Attack[[#This Row],[服装]]&amp;Attack[[#This Row],[名前]]&amp;Attack[[#This Row],[レアリティ]]</f>
        <v>職業体験五色工ICONIC</v>
      </c>
    </row>
    <row r="421" spans="1:20" x14ac:dyDescent="0.3">
      <c r="A421">
        <f>VLOOKUP(Attack[[#This Row],[No用]],SetNo[[No.用]:[vlookup 用]],2,FALSE)</f>
        <v>109</v>
      </c>
      <c r="B421" s="3" t="s">
        <v>718</v>
      </c>
      <c r="C421" t="s">
        <v>111</v>
      </c>
      <c r="D421" s="3" t="s">
        <v>73</v>
      </c>
      <c r="E421" t="s">
        <v>78</v>
      </c>
      <c r="F421" t="s">
        <v>118</v>
      </c>
      <c r="G421" t="s">
        <v>71</v>
      </c>
      <c r="H421">
        <v>1</v>
      </c>
      <c r="I421" t="s">
        <v>246</v>
      </c>
      <c r="J421" s="3" t="s">
        <v>180</v>
      </c>
      <c r="K421" s="3" t="s">
        <v>188</v>
      </c>
      <c r="L421">
        <v>33</v>
      </c>
      <c r="T421" t="str">
        <f>Attack[[#This Row],[服装]]&amp;Attack[[#This Row],[名前]]&amp;Attack[[#This Row],[レアリティ]]</f>
        <v>職業体験五色工ICONIC</v>
      </c>
    </row>
    <row r="422" spans="1:20" x14ac:dyDescent="0.3">
      <c r="A422">
        <f>VLOOKUP(Attack[[#This Row],[No用]],SetNo[[No.用]:[vlookup 用]],2,FALSE)</f>
        <v>109</v>
      </c>
      <c r="B422" s="3" t="s">
        <v>718</v>
      </c>
      <c r="C422" t="s">
        <v>111</v>
      </c>
      <c r="D422" s="3" t="s">
        <v>73</v>
      </c>
      <c r="E422" t="s">
        <v>78</v>
      </c>
      <c r="F422" t="s">
        <v>118</v>
      </c>
      <c r="G422" t="s">
        <v>71</v>
      </c>
      <c r="H422">
        <v>1</v>
      </c>
      <c r="I422" t="s">
        <v>246</v>
      </c>
      <c r="J422" s="3" t="s">
        <v>283</v>
      </c>
      <c r="K422" s="3" t="s">
        <v>188</v>
      </c>
      <c r="L422">
        <v>33</v>
      </c>
      <c r="T422" t="str">
        <f>Attack[[#This Row],[服装]]&amp;Attack[[#This Row],[名前]]&amp;Attack[[#This Row],[レアリティ]]</f>
        <v>職業体験五色工ICONIC</v>
      </c>
    </row>
    <row r="423" spans="1:20" x14ac:dyDescent="0.3">
      <c r="A423">
        <f>VLOOKUP(Attack[[#This Row],[No用]],SetNo[[No.用]:[vlookup 用]],2,FALSE)</f>
        <v>109</v>
      </c>
      <c r="B423" s="3" t="s">
        <v>718</v>
      </c>
      <c r="C423" t="s">
        <v>111</v>
      </c>
      <c r="D423" s="3" t="s">
        <v>73</v>
      </c>
      <c r="E423" t="s">
        <v>78</v>
      </c>
      <c r="F423" t="s">
        <v>118</v>
      </c>
      <c r="G423" t="s">
        <v>71</v>
      </c>
      <c r="H423">
        <v>1</v>
      </c>
      <c r="I423" t="s">
        <v>246</v>
      </c>
      <c r="J423" s="3" t="s">
        <v>298</v>
      </c>
      <c r="K423" s="3" t="s">
        <v>183</v>
      </c>
      <c r="L423">
        <v>45</v>
      </c>
      <c r="T423" t="str">
        <f>Attack[[#This Row],[服装]]&amp;Attack[[#This Row],[名前]]&amp;Attack[[#This Row],[レアリティ]]</f>
        <v>職業体験五色工ICONIC</v>
      </c>
    </row>
    <row r="424" spans="1:20" x14ac:dyDescent="0.3">
      <c r="A424">
        <f>VLOOKUP(Attack[[#This Row],[No用]],SetNo[[No.用]:[vlookup 用]],2,FALSE)</f>
        <v>109</v>
      </c>
      <c r="B424" s="3" t="s">
        <v>718</v>
      </c>
      <c r="C424" t="s">
        <v>111</v>
      </c>
      <c r="D424" s="3" t="s">
        <v>73</v>
      </c>
      <c r="E424" t="s">
        <v>78</v>
      </c>
      <c r="F424" t="s">
        <v>118</v>
      </c>
      <c r="G424" t="s">
        <v>71</v>
      </c>
      <c r="H424">
        <v>1</v>
      </c>
      <c r="I424" t="s">
        <v>246</v>
      </c>
      <c r="J424" s="3" t="s">
        <v>182</v>
      </c>
      <c r="K424" s="3" t="s">
        <v>172</v>
      </c>
      <c r="L424">
        <v>33</v>
      </c>
      <c r="T424" t="str">
        <f>Attack[[#This Row],[服装]]&amp;Attack[[#This Row],[名前]]&amp;Attack[[#This Row],[レアリティ]]</f>
        <v>職業体験五色工ICONIC</v>
      </c>
    </row>
    <row r="425" spans="1:20" x14ac:dyDescent="0.3">
      <c r="A425">
        <f>VLOOKUP(Attack[[#This Row],[No用]],SetNo[[No.用]:[vlookup 用]],2,FALSE)</f>
        <v>109</v>
      </c>
      <c r="B425" s="3" t="s">
        <v>718</v>
      </c>
      <c r="C425" t="s">
        <v>111</v>
      </c>
      <c r="D425" s="3" t="s">
        <v>73</v>
      </c>
      <c r="E425" t="s">
        <v>78</v>
      </c>
      <c r="F425" t="s">
        <v>118</v>
      </c>
      <c r="G425" t="s">
        <v>71</v>
      </c>
      <c r="H425">
        <v>1</v>
      </c>
      <c r="I425" t="s">
        <v>246</v>
      </c>
      <c r="J425" s="3" t="s">
        <v>193</v>
      </c>
      <c r="K425" s="3" t="s">
        <v>236</v>
      </c>
      <c r="L425">
        <v>49</v>
      </c>
      <c r="N425">
        <v>59</v>
      </c>
      <c r="T425" t="str">
        <f>Attack[[#This Row],[服装]]&amp;Attack[[#This Row],[名前]]&amp;Attack[[#This Row],[レアリティ]]</f>
        <v>職業体験五色工ICONIC</v>
      </c>
    </row>
    <row r="426" spans="1:20" x14ac:dyDescent="0.3">
      <c r="A426">
        <f>VLOOKUP(Attack[[#This Row],[No用]],SetNo[[No.用]:[vlookup 用]],2,FALSE)</f>
        <v>109</v>
      </c>
      <c r="B426" s="3" t="s">
        <v>718</v>
      </c>
      <c r="C426" t="s">
        <v>111</v>
      </c>
      <c r="D426" s="3" t="s">
        <v>73</v>
      </c>
      <c r="E426" t="s">
        <v>78</v>
      </c>
      <c r="F426" t="s">
        <v>118</v>
      </c>
      <c r="G426" t="s">
        <v>71</v>
      </c>
      <c r="H426">
        <v>1</v>
      </c>
      <c r="I426" t="s">
        <v>246</v>
      </c>
      <c r="J426" s="3" t="s">
        <v>283</v>
      </c>
      <c r="K426" s="3" t="s">
        <v>236</v>
      </c>
      <c r="L426">
        <v>49</v>
      </c>
      <c r="N426">
        <v>59</v>
      </c>
      <c r="T426" t="str">
        <f>Attack[[#This Row],[服装]]&amp;Attack[[#This Row],[名前]]&amp;Attack[[#This Row],[レアリティ]]</f>
        <v>職業体験五色工ICONIC</v>
      </c>
    </row>
    <row r="427" spans="1:20" x14ac:dyDescent="0.3">
      <c r="A427">
        <f>VLOOKUP(Attack[[#This Row],[No用]],SetNo[[No.用]:[vlookup 用]],2,FALSE)</f>
        <v>110</v>
      </c>
      <c r="B427" t="s">
        <v>108</v>
      </c>
      <c r="C427" t="s">
        <v>112</v>
      </c>
      <c r="D427" t="s">
        <v>73</v>
      </c>
      <c r="E427" t="s">
        <v>74</v>
      </c>
      <c r="F427" t="s">
        <v>118</v>
      </c>
      <c r="G427" t="s">
        <v>71</v>
      </c>
      <c r="H427">
        <v>1</v>
      </c>
      <c r="I427" t="s">
        <v>246</v>
      </c>
      <c r="J427" t="s">
        <v>9</v>
      </c>
      <c r="K427" t="s">
        <v>413</v>
      </c>
      <c r="L427">
        <v>27</v>
      </c>
      <c r="T427" t="str">
        <f>Attack[[#This Row],[服装]]&amp;Attack[[#This Row],[名前]]&amp;Attack[[#This Row],[レアリティ]]</f>
        <v>ユニフォーム白布賢二郎ICONIC</v>
      </c>
    </row>
    <row r="428" spans="1:20" x14ac:dyDescent="0.3">
      <c r="A428">
        <f>VLOOKUP(Attack[[#This Row],[No用]],SetNo[[No.用]:[vlookup 用]],2,FALSE)</f>
        <v>110</v>
      </c>
      <c r="B428" t="s">
        <v>108</v>
      </c>
      <c r="C428" t="s">
        <v>112</v>
      </c>
      <c r="D428" t="s">
        <v>73</v>
      </c>
      <c r="E428" t="s">
        <v>74</v>
      </c>
      <c r="F428" t="s">
        <v>118</v>
      </c>
      <c r="G428" t="s">
        <v>71</v>
      </c>
      <c r="H428">
        <v>1</v>
      </c>
      <c r="I428" t="s">
        <v>246</v>
      </c>
      <c r="J428" t="s">
        <v>411</v>
      </c>
      <c r="K428" t="s">
        <v>413</v>
      </c>
      <c r="L428">
        <v>27</v>
      </c>
      <c r="T428" t="str">
        <f>Attack[[#This Row],[服装]]&amp;Attack[[#This Row],[名前]]&amp;Attack[[#This Row],[レアリティ]]</f>
        <v>ユニフォーム白布賢二郎ICONIC</v>
      </c>
    </row>
    <row r="429" spans="1:20" x14ac:dyDescent="0.3">
      <c r="A429">
        <f>VLOOKUP(Attack[[#This Row],[No用]],SetNo[[No.用]:[vlookup 用]],2,FALSE)</f>
        <v>111</v>
      </c>
      <c r="B429" t="s">
        <v>406</v>
      </c>
      <c r="C429" t="s">
        <v>407</v>
      </c>
      <c r="D429" t="s">
        <v>24</v>
      </c>
      <c r="E429" t="s">
        <v>31</v>
      </c>
      <c r="F429" t="s">
        <v>158</v>
      </c>
      <c r="G429" t="s">
        <v>71</v>
      </c>
      <c r="H429">
        <v>1</v>
      </c>
      <c r="I429" t="s">
        <v>246</v>
      </c>
      <c r="J429" t="s">
        <v>9</v>
      </c>
      <c r="K429" t="s">
        <v>413</v>
      </c>
      <c r="L429">
        <v>27</v>
      </c>
      <c r="T429" t="str">
        <f>Attack[[#This Row],[服装]]&amp;Attack[[#This Row],[名前]]&amp;Attack[[#This Row],[レアリティ]]</f>
        <v>探偵白布賢二郎ICONIC</v>
      </c>
    </row>
    <row r="430" spans="1:20" x14ac:dyDescent="0.3">
      <c r="A430">
        <f>VLOOKUP(Attack[[#This Row],[No用]],SetNo[[No.用]:[vlookup 用]],2,FALSE)</f>
        <v>111</v>
      </c>
      <c r="B430" t="s">
        <v>406</v>
      </c>
      <c r="C430" t="s">
        <v>407</v>
      </c>
      <c r="D430" t="s">
        <v>24</v>
      </c>
      <c r="E430" t="s">
        <v>31</v>
      </c>
      <c r="F430" t="s">
        <v>158</v>
      </c>
      <c r="G430" t="s">
        <v>71</v>
      </c>
      <c r="H430">
        <v>1</v>
      </c>
      <c r="I430" t="s">
        <v>246</v>
      </c>
      <c r="J430" t="s">
        <v>411</v>
      </c>
      <c r="K430" t="s">
        <v>413</v>
      </c>
      <c r="L430">
        <v>27</v>
      </c>
      <c r="T430" t="str">
        <f>Attack[[#This Row],[服装]]&amp;Attack[[#This Row],[名前]]&amp;Attack[[#This Row],[レアリティ]]</f>
        <v>探偵白布賢二郎ICONIC</v>
      </c>
    </row>
    <row r="431" spans="1:20" x14ac:dyDescent="0.3">
      <c r="A431">
        <f>VLOOKUP(Attack[[#This Row],[No用]],SetNo[[No.用]:[vlookup 用]],2,FALSE)</f>
        <v>112</v>
      </c>
      <c r="B431" t="s">
        <v>108</v>
      </c>
      <c r="C431" t="s">
        <v>113</v>
      </c>
      <c r="D431" t="s">
        <v>73</v>
      </c>
      <c r="E431" t="s">
        <v>78</v>
      </c>
      <c r="F431" t="s">
        <v>118</v>
      </c>
      <c r="G431" t="s">
        <v>71</v>
      </c>
      <c r="H431">
        <v>1</v>
      </c>
      <c r="I431" t="s">
        <v>246</v>
      </c>
      <c r="J431" s="3" t="s">
        <v>178</v>
      </c>
      <c r="K431" s="3" t="s">
        <v>183</v>
      </c>
      <c r="L431">
        <v>34</v>
      </c>
      <c r="T431" t="str">
        <f>Attack[[#This Row],[服装]]&amp;Attack[[#This Row],[名前]]&amp;Attack[[#This Row],[レアリティ]]</f>
        <v>ユニフォーム大平獅音ICONIC</v>
      </c>
    </row>
    <row r="432" spans="1:20" x14ac:dyDescent="0.3">
      <c r="A432">
        <f>VLOOKUP(Attack[[#This Row],[No用]],SetNo[[No.用]:[vlookup 用]],2,FALSE)</f>
        <v>112</v>
      </c>
      <c r="B432" t="s">
        <v>108</v>
      </c>
      <c r="C432" t="s">
        <v>113</v>
      </c>
      <c r="D432" t="s">
        <v>73</v>
      </c>
      <c r="E432" t="s">
        <v>78</v>
      </c>
      <c r="F432" t="s">
        <v>118</v>
      </c>
      <c r="G432" t="s">
        <v>71</v>
      </c>
      <c r="H432">
        <v>1</v>
      </c>
      <c r="I432" t="s">
        <v>246</v>
      </c>
      <c r="J432" s="3" t="s">
        <v>179</v>
      </c>
      <c r="K432" s="3" t="s">
        <v>183</v>
      </c>
      <c r="L432">
        <v>34</v>
      </c>
      <c r="T432" t="str">
        <f>Attack[[#This Row],[服装]]&amp;Attack[[#This Row],[名前]]&amp;Attack[[#This Row],[レアリティ]]</f>
        <v>ユニフォーム大平獅音ICONIC</v>
      </c>
    </row>
    <row r="433" spans="1:20" x14ac:dyDescent="0.3">
      <c r="A433">
        <f>VLOOKUP(Attack[[#This Row],[No用]],SetNo[[No.用]:[vlookup 用]],2,FALSE)</f>
        <v>112</v>
      </c>
      <c r="B433" t="s">
        <v>108</v>
      </c>
      <c r="C433" t="s">
        <v>113</v>
      </c>
      <c r="D433" t="s">
        <v>73</v>
      </c>
      <c r="E433" t="s">
        <v>78</v>
      </c>
      <c r="F433" t="s">
        <v>118</v>
      </c>
      <c r="G433" t="s">
        <v>71</v>
      </c>
      <c r="H433">
        <v>1</v>
      </c>
      <c r="I433" t="s">
        <v>246</v>
      </c>
      <c r="J433" s="3" t="s">
        <v>182</v>
      </c>
      <c r="K433" s="3" t="s">
        <v>172</v>
      </c>
      <c r="L433">
        <v>29</v>
      </c>
      <c r="T433" t="str">
        <f>Attack[[#This Row],[服装]]&amp;Attack[[#This Row],[名前]]&amp;Attack[[#This Row],[レアリティ]]</f>
        <v>ユニフォーム大平獅音ICONIC</v>
      </c>
    </row>
    <row r="434" spans="1:20" x14ac:dyDescent="0.3">
      <c r="A434">
        <f>VLOOKUP(Attack[[#This Row],[No用]],SetNo[[No.用]:[vlookup 用]],2,FALSE)</f>
        <v>112</v>
      </c>
      <c r="B434" t="s">
        <v>108</v>
      </c>
      <c r="C434" t="s">
        <v>113</v>
      </c>
      <c r="D434" t="s">
        <v>73</v>
      </c>
      <c r="E434" t="s">
        <v>78</v>
      </c>
      <c r="F434" t="s">
        <v>118</v>
      </c>
      <c r="G434" t="s">
        <v>71</v>
      </c>
      <c r="H434">
        <v>1</v>
      </c>
      <c r="I434" t="s">
        <v>246</v>
      </c>
      <c r="J434" s="3" t="s">
        <v>193</v>
      </c>
      <c r="K434" s="3" t="s">
        <v>236</v>
      </c>
      <c r="L434">
        <v>49</v>
      </c>
      <c r="N434">
        <v>59</v>
      </c>
      <c r="T434" t="str">
        <f>Attack[[#This Row],[服装]]&amp;Attack[[#This Row],[名前]]&amp;Attack[[#This Row],[レアリティ]]</f>
        <v>ユニフォーム大平獅音ICONIC</v>
      </c>
    </row>
    <row r="435" spans="1:20" x14ac:dyDescent="0.3">
      <c r="A435">
        <f>VLOOKUP(Attack[[#This Row],[No用]],SetNo[[No.用]:[vlookup 用]],2,FALSE)</f>
        <v>113</v>
      </c>
      <c r="B435" t="s">
        <v>108</v>
      </c>
      <c r="C435" t="s">
        <v>114</v>
      </c>
      <c r="D435" t="s">
        <v>73</v>
      </c>
      <c r="E435" t="s">
        <v>82</v>
      </c>
      <c r="F435" t="s">
        <v>118</v>
      </c>
      <c r="G435" t="s">
        <v>71</v>
      </c>
      <c r="H435">
        <v>1</v>
      </c>
      <c r="I435" t="s">
        <v>418</v>
      </c>
      <c r="J435" s="3" t="s">
        <v>178</v>
      </c>
      <c r="K435" s="3" t="s">
        <v>172</v>
      </c>
      <c r="L435">
        <v>33</v>
      </c>
      <c r="T435" t="str">
        <f>Attack[[#This Row],[服装]]&amp;Attack[[#This Row],[名前]]&amp;Attack[[#This Row],[レアリティ]]</f>
        <v>ユニフォーム川西太一ICONIC</v>
      </c>
    </row>
    <row r="436" spans="1:20" x14ac:dyDescent="0.3">
      <c r="A436">
        <f>VLOOKUP(Attack[[#This Row],[No用]],SetNo[[No.用]:[vlookup 用]],2,FALSE)</f>
        <v>113</v>
      </c>
      <c r="B436" t="s">
        <v>108</v>
      </c>
      <c r="C436" t="s">
        <v>114</v>
      </c>
      <c r="D436" t="s">
        <v>73</v>
      </c>
      <c r="E436" t="s">
        <v>82</v>
      </c>
      <c r="F436" t="s">
        <v>118</v>
      </c>
      <c r="G436" t="s">
        <v>71</v>
      </c>
      <c r="H436">
        <v>1</v>
      </c>
      <c r="I436" t="s">
        <v>418</v>
      </c>
      <c r="J436" s="3" t="s">
        <v>179</v>
      </c>
      <c r="K436" s="3" t="s">
        <v>172</v>
      </c>
      <c r="L436">
        <v>29</v>
      </c>
      <c r="T436" t="str">
        <f>Attack[[#This Row],[服装]]&amp;Attack[[#This Row],[名前]]&amp;Attack[[#This Row],[レアリティ]]</f>
        <v>ユニフォーム川西太一ICONIC</v>
      </c>
    </row>
    <row r="437" spans="1:20" x14ac:dyDescent="0.3">
      <c r="A437">
        <f>VLOOKUP(Attack[[#This Row],[No用]],SetNo[[No.用]:[vlookup 用]],2,FALSE)</f>
        <v>114</v>
      </c>
      <c r="B437" t="s">
        <v>108</v>
      </c>
      <c r="C437" s="3" t="s">
        <v>677</v>
      </c>
      <c r="D437" t="s">
        <v>73</v>
      </c>
      <c r="E437" t="s">
        <v>74</v>
      </c>
      <c r="F437" t="s">
        <v>118</v>
      </c>
      <c r="G437" t="s">
        <v>71</v>
      </c>
      <c r="H437">
        <v>1</v>
      </c>
      <c r="I437" t="s">
        <v>246</v>
      </c>
      <c r="J437" s="3" t="s">
        <v>178</v>
      </c>
      <c r="K437" s="3" t="s">
        <v>188</v>
      </c>
      <c r="L437">
        <v>28</v>
      </c>
      <c r="T437" t="str">
        <f>Attack[[#This Row],[服装]]&amp;Attack[[#This Row],[名前]]&amp;Attack[[#This Row],[レアリティ]]</f>
        <v>ユニフォーム瀬見英太ICONIC</v>
      </c>
    </row>
    <row r="438" spans="1:20" x14ac:dyDescent="0.3">
      <c r="A438">
        <f>VLOOKUP(Attack[[#This Row],[No用]],SetNo[[No.用]:[vlookup 用]],2,FALSE)</f>
        <v>114</v>
      </c>
      <c r="B438" t="s">
        <v>108</v>
      </c>
      <c r="C438" s="3" t="s">
        <v>677</v>
      </c>
      <c r="D438" t="s">
        <v>73</v>
      </c>
      <c r="E438" t="s">
        <v>74</v>
      </c>
      <c r="F438" t="s">
        <v>118</v>
      </c>
      <c r="G438" t="s">
        <v>71</v>
      </c>
      <c r="H438">
        <v>1</v>
      </c>
      <c r="I438" t="s">
        <v>246</v>
      </c>
      <c r="J438" s="3" t="s">
        <v>179</v>
      </c>
      <c r="K438" s="3" t="s">
        <v>188</v>
      </c>
      <c r="L438">
        <v>28</v>
      </c>
      <c r="T438" t="str">
        <f>Attack[[#This Row],[服装]]&amp;Attack[[#This Row],[名前]]&amp;Attack[[#This Row],[レアリティ]]</f>
        <v>ユニフォーム瀬見英太ICONIC</v>
      </c>
    </row>
    <row r="439" spans="1:20" x14ac:dyDescent="0.3">
      <c r="A439">
        <f>VLOOKUP(Attack[[#This Row],[No用]],SetNo[[No.用]:[vlookup 用]],2,FALSE)</f>
        <v>115</v>
      </c>
      <c r="B439" t="s">
        <v>108</v>
      </c>
      <c r="C439" t="s">
        <v>115</v>
      </c>
      <c r="D439" t="s">
        <v>73</v>
      </c>
      <c r="E439" t="s">
        <v>80</v>
      </c>
      <c r="F439" t="s">
        <v>118</v>
      </c>
      <c r="G439" t="s">
        <v>71</v>
      </c>
      <c r="H439">
        <v>1</v>
      </c>
      <c r="I439" t="s">
        <v>246</v>
      </c>
      <c r="T439" t="str">
        <f>Attack[[#This Row],[服装]]&amp;Attack[[#This Row],[名前]]&amp;Attack[[#This Row],[レアリティ]]</f>
        <v>ユニフォーム山形隼人ICONIC</v>
      </c>
    </row>
    <row r="440" spans="1:20" x14ac:dyDescent="0.3">
      <c r="A440">
        <f>VLOOKUP(Attack[[#This Row],[No用]],SetNo[[No.用]:[vlookup 用]],2,FALSE)</f>
        <v>116</v>
      </c>
      <c r="B440" t="s">
        <v>108</v>
      </c>
      <c r="C440" t="s">
        <v>196</v>
      </c>
      <c r="D440" t="s">
        <v>77</v>
      </c>
      <c r="E440" t="s">
        <v>74</v>
      </c>
      <c r="F440" t="s">
        <v>195</v>
      </c>
      <c r="G440" t="s">
        <v>71</v>
      </c>
      <c r="H440">
        <v>1</v>
      </c>
      <c r="I440" t="s">
        <v>246</v>
      </c>
      <c r="J440" s="3" t="s">
        <v>178</v>
      </c>
      <c r="K440" s="3" t="s">
        <v>172</v>
      </c>
      <c r="L440">
        <v>27</v>
      </c>
      <c r="T440" t="str">
        <f>Attack[[#This Row],[服装]]&amp;Attack[[#This Row],[名前]]&amp;Attack[[#This Row],[レアリティ]]</f>
        <v>ユニフォーム宮侑ICONIC</v>
      </c>
    </row>
    <row r="441" spans="1:20" x14ac:dyDescent="0.3">
      <c r="A441">
        <f>VLOOKUP(Attack[[#This Row],[No用]],SetNo[[No.用]:[vlookup 用]],2,FALSE)</f>
        <v>116</v>
      </c>
      <c r="B441" t="s">
        <v>108</v>
      </c>
      <c r="C441" t="s">
        <v>196</v>
      </c>
      <c r="D441" t="s">
        <v>77</v>
      </c>
      <c r="E441" t="s">
        <v>74</v>
      </c>
      <c r="F441" t="s">
        <v>195</v>
      </c>
      <c r="G441" t="s">
        <v>71</v>
      </c>
      <c r="H441">
        <v>1</v>
      </c>
      <c r="I441" t="s">
        <v>246</v>
      </c>
      <c r="J441" s="3" t="s">
        <v>179</v>
      </c>
      <c r="K441" s="3" t="s">
        <v>172</v>
      </c>
      <c r="L441">
        <v>26</v>
      </c>
      <c r="T441" t="str">
        <f>Attack[[#This Row],[服装]]&amp;Attack[[#This Row],[名前]]&amp;Attack[[#This Row],[レアリティ]]</f>
        <v>ユニフォーム宮侑ICONIC</v>
      </c>
    </row>
    <row r="442" spans="1:20" x14ac:dyDescent="0.3">
      <c r="A442">
        <f>VLOOKUP(Attack[[#This Row],[No用]],SetNo[[No.用]:[vlookup 用]],2,FALSE)</f>
        <v>117</v>
      </c>
      <c r="B442" t="s">
        <v>108</v>
      </c>
      <c r="C442" t="s">
        <v>197</v>
      </c>
      <c r="D442" t="s">
        <v>90</v>
      </c>
      <c r="E442" t="s">
        <v>78</v>
      </c>
      <c r="F442" t="s">
        <v>195</v>
      </c>
      <c r="G442" t="s">
        <v>71</v>
      </c>
      <c r="H442">
        <v>1</v>
      </c>
      <c r="I442" t="s">
        <v>246</v>
      </c>
      <c r="J442" s="3" t="s">
        <v>178</v>
      </c>
      <c r="K442" s="3" t="s">
        <v>183</v>
      </c>
      <c r="L442">
        <v>38</v>
      </c>
      <c r="T442" t="str">
        <f>Attack[[#This Row],[服装]]&amp;Attack[[#This Row],[名前]]&amp;Attack[[#This Row],[レアリティ]]</f>
        <v>ユニフォーム宮治ICONIC</v>
      </c>
    </row>
    <row r="443" spans="1:20" x14ac:dyDescent="0.3">
      <c r="A443">
        <f>VLOOKUP(Attack[[#This Row],[No用]],SetNo[[No.用]:[vlookup 用]],2,FALSE)</f>
        <v>117</v>
      </c>
      <c r="B443" t="s">
        <v>108</v>
      </c>
      <c r="C443" t="s">
        <v>197</v>
      </c>
      <c r="D443" t="s">
        <v>90</v>
      </c>
      <c r="E443" t="s">
        <v>78</v>
      </c>
      <c r="F443" t="s">
        <v>195</v>
      </c>
      <c r="G443" t="s">
        <v>71</v>
      </c>
      <c r="H443">
        <v>1</v>
      </c>
      <c r="I443" t="s">
        <v>246</v>
      </c>
      <c r="J443" s="3" t="s">
        <v>179</v>
      </c>
      <c r="K443" s="3" t="s">
        <v>183</v>
      </c>
      <c r="L443">
        <v>35</v>
      </c>
      <c r="T443" t="str">
        <f>Attack[[#This Row],[服装]]&amp;Attack[[#This Row],[名前]]&amp;Attack[[#This Row],[レアリティ]]</f>
        <v>ユニフォーム宮治ICONIC</v>
      </c>
    </row>
    <row r="444" spans="1:20" x14ac:dyDescent="0.3">
      <c r="A444">
        <f>VLOOKUP(Attack[[#This Row],[No用]],SetNo[[No.用]:[vlookup 用]],2,FALSE)</f>
        <v>117</v>
      </c>
      <c r="B444" t="s">
        <v>108</v>
      </c>
      <c r="C444" t="s">
        <v>197</v>
      </c>
      <c r="D444" t="s">
        <v>90</v>
      </c>
      <c r="E444" t="s">
        <v>78</v>
      </c>
      <c r="F444" t="s">
        <v>195</v>
      </c>
      <c r="G444" t="s">
        <v>71</v>
      </c>
      <c r="H444">
        <v>1</v>
      </c>
      <c r="I444" t="s">
        <v>246</v>
      </c>
      <c r="J444" s="3" t="s">
        <v>180</v>
      </c>
      <c r="K444" s="3" t="s">
        <v>183</v>
      </c>
      <c r="L444">
        <v>41</v>
      </c>
      <c r="T444" t="str">
        <f>Attack[[#This Row],[服装]]&amp;Attack[[#This Row],[名前]]&amp;Attack[[#This Row],[レアリティ]]</f>
        <v>ユニフォーム宮治ICONIC</v>
      </c>
    </row>
    <row r="445" spans="1:20" x14ac:dyDescent="0.3">
      <c r="A445">
        <f>VLOOKUP(Attack[[#This Row],[No用]],SetNo[[No.用]:[vlookup 用]],2,FALSE)</f>
        <v>117</v>
      </c>
      <c r="B445" t="s">
        <v>108</v>
      </c>
      <c r="C445" t="s">
        <v>197</v>
      </c>
      <c r="D445" t="s">
        <v>90</v>
      </c>
      <c r="E445" t="s">
        <v>78</v>
      </c>
      <c r="F445" t="s">
        <v>195</v>
      </c>
      <c r="G445" t="s">
        <v>71</v>
      </c>
      <c r="H445">
        <v>1</v>
      </c>
      <c r="I445" t="s">
        <v>246</v>
      </c>
      <c r="J445" s="3" t="s">
        <v>182</v>
      </c>
      <c r="K445" s="3" t="s">
        <v>172</v>
      </c>
      <c r="L445">
        <v>32</v>
      </c>
      <c r="T445" t="str">
        <f>Attack[[#This Row],[服装]]&amp;Attack[[#This Row],[名前]]&amp;Attack[[#This Row],[レアリティ]]</f>
        <v>ユニフォーム宮治ICONIC</v>
      </c>
    </row>
    <row r="446" spans="1:20" x14ac:dyDescent="0.3">
      <c r="A446">
        <f>VLOOKUP(Attack[[#This Row],[No用]],SetNo[[No.用]:[vlookup 用]],2,FALSE)</f>
        <v>117</v>
      </c>
      <c r="B446" t="s">
        <v>108</v>
      </c>
      <c r="C446" t="s">
        <v>197</v>
      </c>
      <c r="D446" t="s">
        <v>90</v>
      </c>
      <c r="E446" t="s">
        <v>78</v>
      </c>
      <c r="F446" t="s">
        <v>195</v>
      </c>
      <c r="G446" t="s">
        <v>71</v>
      </c>
      <c r="H446">
        <v>1</v>
      </c>
      <c r="I446" t="s">
        <v>246</v>
      </c>
      <c r="J446" s="3" t="s">
        <v>178</v>
      </c>
      <c r="K446" s="3" t="s">
        <v>236</v>
      </c>
      <c r="L446">
        <v>50</v>
      </c>
      <c r="N446">
        <v>60</v>
      </c>
      <c r="T446" t="str">
        <f>Attack[[#This Row],[服装]]&amp;Attack[[#This Row],[名前]]&amp;Attack[[#This Row],[レアリティ]]</f>
        <v>ユニフォーム宮治ICONIC</v>
      </c>
    </row>
    <row r="447" spans="1:20" x14ac:dyDescent="0.3">
      <c r="A447">
        <f>VLOOKUP(Attack[[#This Row],[No用]],SetNo[[No.用]:[vlookup 用]],2,FALSE)</f>
        <v>117</v>
      </c>
      <c r="B447" t="s">
        <v>108</v>
      </c>
      <c r="C447" t="s">
        <v>197</v>
      </c>
      <c r="D447" t="s">
        <v>90</v>
      </c>
      <c r="E447" t="s">
        <v>78</v>
      </c>
      <c r="F447" t="s">
        <v>195</v>
      </c>
      <c r="G447" t="s">
        <v>71</v>
      </c>
      <c r="H447">
        <v>1</v>
      </c>
      <c r="I447" t="s">
        <v>246</v>
      </c>
      <c r="J447" s="3" t="s">
        <v>179</v>
      </c>
      <c r="K447" s="3" t="s">
        <v>236</v>
      </c>
      <c r="L447">
        <v>52</v>
      </c>
      <c r="N447">
        <v>62</v>
      </c>
      <c r="T447" t="str">
        <f>Attack[[#This Row],[服装]]&amp;Attack[[#This Row],[名前]]&amp;Attack[[#This Row],[レアリティ]]</f>
        <v>ユニフォーム宮治ICONIC</v>
      </c>
    </row>
    <row r="448" spans="1:20" x14ac:dyDescent="0.3">
      <c r="A448">
        <f>VLOOKUP(Attack[[#This Row],[No用]],SetNo[[No.用]:[vlookup 用]],2,FALSE)</f>
        <v>118</v>
      </c>
      <c r="B448" t="s">
        <v>108</v>
      </c>
      <c r="C448" t="s">
        <v>198</v>
      </c>
      <c r="D448" t="s">
        <v>77</v>
      </c>
      <c r="E448" t="s">
        <v>82</v>
      </c>
      <c r="F448" t="s">
        <v>195</v>
      </c>
      <c r="G448" t="s">
        <v>71</v>
      </c>
      <c r="H448">
        <v>1</v>
      </c>
      <c r="I448" t="s">
        <v>246</v>
      </c>
      <c r="J448" s="3" t="s">
        <v>178</v>
      </c>
      <c r="K448" s="3" t="s">
        <v>188</v>
      </c>
      <c r="L448">
        <v>37</v>
      </c>
      <c r="T448" t="str">
        <f>Attack[[#This Row],[服装]]&amp;Attack[[#This Row],[名前]]&amp;Attack[[#This Row],[レアリティ]]</f>
        <v>ユニフォーム角名倫太郎ICONIC</v>
      </c>
    </row>
    <row r="449" spans="1:20" x14ac:dyDescent="0.3">
      <c r="A449">
        <f>VLOOKUP(Attack[[#This Row],[No用]],SetNo[[No.用]:[vlookup 用]],2,FALSE)</f>
        <v>118</v>
      </c>
      <c r="B449" t="s">
        <v>108</v>
      </c>
      <c r="C449" t="s">
        <v>198</v>
      </c>
      <c r="D449" t="s">
        <v>77</v>
      </c>
      <c r="E449" t="s">
        <v>82</v>
      </c>
      <c r="F449" t="s">
        <v>195</v>
      </c>
      <c r="G449" t="s">
        <v>71</v>
      </c>
      <c r="H449">
        <v>1</v>
      </c>
      <c r="I449" t="s">
        <v>246</v>
      </c>
      <c r="J449" s="3" t="s">
        <v>179</v>
      </c>
      <c r="K449" s="3" t="s">
        <v>172</v>
      </c>
      <c r="L449">
        <v>32</v>
      </c>
      <c r="T449" t="str">
        <f>Attack[[#This Row],[服装]]&amp;Attack[[#This Row],[名前]]&amp;Attack[[#This Row],[レアリティ]]</f>
        <v>ユニフォーム角名倫太郎ICONIC</v>
      </c>
    </row>
    <row r="450" spans="1:20" x14ac:dyDescent="0.3">
      <c r="A450">
        <f>VLOOKUP(Attack[[#This Row],[No用]],SetNo[[No.用]:[vlookup 用]],2,FALSE)</f>
        <v>118</v>
      </c>
      <c r="B450" t="s">
        <v>108</v>
      </c>
      <c r="C450" t="s">
        <v>198</v>
      </c>
      <c r="D450" t="s">
        <v>77</v>
      </c>
      <c r="E450" t="s">
        <v>82</v>
      </c>
      <c r="F450" t="s">
        <v>195</v>
      </c>
      <c r="G450" t="s">
        <v>71</v>
      </c>
      <c r="H450">
        <v>1</v>
      </c>
      <c r="I450" t="s">
        <v>246</v>
      </c>
      <c r="J450" s="3" t="s">
        <v>181</v>
      </c>
      <c r="K450" s="3" t="s">
        <v>172</v>
      </c>
      <c r="L450">
        <v>34</v>
      </c>
      <c r="T450" t="str">
        <f>Attack[[#This Row],[服装]]&amp;Attack[[#This Row],[名前]]&amp;Attack[[#This Row],[レアリティ]]</f>
        <v>ユニフォーム角名倫太郎ICONIC</v>
      </c>
    </row>
    <row r="451" spans="1:20" x14ac:dyDescent="0.3">
      <c r="A451">
        <f>VLOOKUP(Attack[[#This Row],[No用]],SetNo[[No.用]:[vlookup 用]],2,FALSE)</f>
        <v>118</v>
      </c>
      <c r="B451" t="s">
        <v>108</v>
      </c>
      <c r="C451" t="s">
        <v>198</v>
      </c>
      <c r="D451" t="s">
        <v>77</v>
      </c>
      <c r="E451" t="s">
        <v>82</v>
      </c>
      <c r="F451" t="s">
        <v>195</v>
      </c>
      <c r="G451" t="s">
        <v>71</v>
      </c>
      <c r="H451">
        <v>1</v>
      </c>
      <c r="I451" t="s">
        <v>246</v>
      </c>
      <c r="J451" s="3" t="s">
        <v>182</v>
      </c>
      <c r="K451" s="3" t="s">
        <v>172</v>
      </c>
      <c r="L451">
        <v>29</v>
      </c>
      <c r="T451" t="str">
        <f>Attack[[#This Row],[服装]]&amp;Attack[[#This Row],[名前]]&amp;Attack[[#This Row],[レアリティ]]</f>
        <v>ユニフォーム角名倫太郎ICONIC</v>
      </c>
    </row>
    <row r="452" spans="1:20" x14ac:dyDescent="0.3">
      <c r="A452">
        <f>VLOOKUP(Attack[[#This Row],[No用]],SetNo[[No.用]:[vlookup 用]],2,FALSE)</f>
        <v>119</v>
      </c>
      <c r="B452" t="s">
        <v>108</v>
      </c>
      <c r="C452" t="s">
        <v>199</v>
      </c>
      <c r="D452" t="s">
        <v>77</v>
      </c>
      <c r="E452" t="s">
        <v>78</v>
      </c>
      <c r="F452" t="s">
        <v>195</v>
      </c>
      <c r="G452" t="s">
        <v>71</v>
      </c>
      <c r="H452">
        <v>1</v>
      </c>
      <c r="I452" t="s">
        <v>246</v>
      </c>
      <c r="J452" s="3" t="s">
        <v>178</v>
      </c>
      <c r="K452" s="3" t="s">
        <v>183</v>
      </c>
      <c r="L452">
        <v>36</v>
      </c>
      <c r="T452" t="str">
        <f>Attack[[#This Row],[服装]]&amp;Attack[[#This Row],[名前]]&amp;Attack[[#This Row],[レアリティ]]</f>
        <v>ユニフォーム北信介ICONIC</v>
      </c>
    </row>
    <row r="453" spans="1:20" x14ac:dyDescent="0.3">
      <c r="A453">
        <f>VLOOKUP(Attack[[#This Row],[No用]],SetNo[[No.用]:[vlookup 用]],2,FALSE)</f>
        <v>119</v>
      </c>
      <c r="B453" t="s">
        <v>108</v>
      </c>
      <c r="C453" t="s">
        <v>199</v>
      </c>
      <c r="D453" t="s">
        <v>77</v>
      </c>
      <c r="E453" t="s">
        <v>78</v>
      </c>
      <c r="F453" t="s">
        <v>195</v>
      </c>
      <c r="G453" t="s">
        <v>71</v>
      </c>
      <c r="H453">
        <v>1</v>
      </c>
      <c r="I453" t="s">
        <v>246</v>
      </c>
      <c r="J453" s="3" t="s">
        <v>179</v>
      </c>
      <c r="K453" s="3" t="s">
        <v>172</v>
      </c>
      <c r="L453">
        <v>33</v>
      </c>
      <c r="T453" t="str">
        <f>Attack[[#This Row],[服装]]&amp;Attack[[#This Row],[名前]]&amp;Attack[[#This Row],[レアリティ]]</f>
        <v>ユニフォーム北信介ICONIC</v>
      </c>
    </row>
    <row r="454" spans="1:20" x14ac:dyDescent="0.3">
      <c r="A454">
        <f>VLOOKUP(Attack[[#This Row],[No用]],SetNo[[No.用]:[vlookup 用]],2,FALSE)</f>
        <v>119</v>
      </c>
      <c r="B454" t="s">
        <v>108</v>
      </c>
      <c r="C454" t="s">
        <v>199</v>
      </c>
      <c r="D454" t="s">
        <v>77</v>
      </c>
      <c r="E454" t="s">
        <v>78</v>
      </c>
      <c r="F454" t="s">
        <v>195</v>
      </c>
      <c r="G454" t="s">
        <v>71</v>
      </c>
      <c r="H454">
        <v>1</v>
      </c>
      <c r="I454" t="s">
        <v>246</v>
      </c>
      <c r="J454" s="3" t="s">
        <v>283</v>
      </c>
      <c r="K454" s="3" t="s">
        <v>183</v>
      </c>
      <c r="L454">
        <v>39</v>
      </c>
      <c r="T454" t="str">
        <f>Attack[[#This Row],[服装]]&amp;Attack[[#This Row],[名前]]&amp;Attack[[#This Row],[レアリティ]]</f>
        <v>ユニフォーム北信介ICONIC</v>
      </c>
    </row>
    <row r="455" spans="1:20" x14ac:dyDescent="0.3">
      <c r="A455">
        <f>VLOOKUP(Attack[[#This Row],[No用]],SetNo[[No.用]:[vlookup 用]],2,FALSE)</f>
        <v>119</v>
      </c>
      <c r="B455" t="s">
        <v>108</v>
      </c>
      <c r="C455" t="s">
        <v>199</v>
      </c>
      <c r="D455" t="s">
        <v>77</v>
      </c>
      <c r="E455" t="s">
        <v>78</v>
      </c>
      <c r="F455" t="s">
        <v>195</v>
      </c>
      <c r="G455" t="s">
        <v>71</v>
      </c>
      <c r="H455">
        <v>1</v>
      </c>
      <c r="I455" t="s">
        <v>246</v>
      </c>
      <c r="J455" s="3" t="s">
        <v>193</v>
      </c>
      <c r="K455" s="3" t="s">
        <v>236</v>
      </c>
      <c r="L455">
        <v>47</v>
      </c>
      <c r="N455">
        <v>57</v>
      </c>
      <c r="T455" t="str">
        <f>Attack[[#This Row],[服装]]&amp;Attack[[#This Row],[名前]]&amp;Attack[[#This Row],[レアリティ]]</f>
        <v>ユニフォーム北信介ICONIC</v>
      </c>
    </row>
    <row r="456" spans="1:20" x14ac:dyDescent="0.3">
      <c r="A456">
        <f>VLOOKUP(Attack[[#This Row],[No用]],SetNo[[No.用]:[vlookup 用]],2,FALSE)</f>
        <v>120</v>
      </c>
      <c r="B456" t="s">
        <v>108</v>
      </c>
      <c r="C456" s="3" t="s">
        <v>680</v>
      </c>
      <c r="D456" t="s">
        <v>77</v>
      </c>
      <c r="E456" s="3" t="s">
        <v>78</v>
      </c>
      <c r="F456" t="s">
        <v>195</v>
      </c>
      <c r="G456" t="s">
        <v>71</v>
      </c>
      <c r="H456">
        <v>1</v>
      </c>
      <c r="I456" t="s">
        <v>246</v>
      </c>
      <c r="J456" s="3" t="s">
        <v>178</v>
      </c>
      <c r="K456" s="3" t="s">
        <v>183</v>
      </c>
      <c r="L456">
        <v>37</v>
      </c>
      <c r="T456" t="str">
        <f>Attack[[#This Row],[服装]]&amp;Attack[[#This Row],[名前]]&amp;Attack[[#This Row],[レアリティ]]</f>
        <v>ユニフォーム尾白アランICONIC</v>
      </c>
    </row>
    <row r="457" spans="1:20" x14ac:dyDescent="0.3">
      <c r="A457">
        <f>VLOOKUP(Attack[[#This Row],[No用]],SetNo[[No.用]:[vlookup 用]],2,FALSE)</f>
        <v>120</v>
      </c>
      <c r="B457" t="s">
        <v>108</v>
      </c>
      <c r="C457" s="3" t="s">
        <v>680</v>
      </c>
      <c r="D457" t="s">
        <v>77</v>
      </c>
      <c r="E457" s="3" t="s">
        <v>78</v>
      </c>
      <c r="F457" t="s">
        <v>195</v>
      </c>
      <c r="G457" t="s">
        <v>71</v>
      </c>
      <c r="H457">
        <v>1</v>
      </c>
      <c r="I457" t="s">
        <v>246</v>
      </c>
      <c r="J457" s="3" t="s">
        <v>179</v>
      </c>
      <c r="K457" s="3" t="s">
        <v>188</v>
      </c>
      <c r="L457">
        <v>37</v>
      </c>
      <c r="T457" t="str">
        <f>Attack[[#This Row],[服装]]&amp;Attack[[#This Row],[名前]]&amp;Attack[[#This Row],[レアリティ]]</f>
        <v>ユニフォーム尾白アランICONIC</v>
      </c>
    </row>
    <row r="458" spans="1:20" x14ac:dyDescent="0.3">
      <c r="A458">
        <f>VLOOKUP(Attack[[#This Row],[No用]],SetNo[[No.用]:[vlookup 用]],2,FALSE)</f>
        <v>120</v>
      </c>
      <c r="B458" t="s">
        <v>108</v>
      </c>
      <c r="C458" s="3" t="s">
        <v>680</v>
      </c>
      <c r="D458" t="s">
        <v>77</v>
      </c>
      <c r="E458" s="3" t="s">
        <v>78</v>
      </c>
      <c r="F458" t="s">
        <v>195</v>
      </c>
      <c r="G458" t="s">
        <v>71</v>
      </c>
      <c r="H458">
        <v>1</v>
      </c>
      <c r="I458" t="s">
        <v>246</v>
      </c>
      <c r="J458" s="3" t="s">
        <v>180</v>
      </c>
      <c r="K458" s="3" t="s">
        <v>183</v>
      </c>
      <c r="L458">
        <v>42</v>
      </c>
      <c r="T458" t="str">
        <f>Attack[[#This Row],[服装]]&amp;Attack[[#This Row],[名前]]&amp;Attack[[#This Row],[レアリティ]]</f>
        <v>ユニフォーム尾白アランICONIC</v>
      </c>
    </row>
    <row r="459" spans="1:20" x14ac:dyDescent="0.3">
      <c r="A459">
        <f>VLOOKUP(Attack[[#This Row],[No用]],SetNo[[No.用]:[vlookup 用]],2,FALSE)</f>
        <v>120</v>
      </c>
      <c r="B459" t="s">
        <v>108</v>
      </c>
      <c r="C459" s="3" t="s">
        <v>680</v>
      </c>
      <c r="D459" t="s">
        <v>77</v>
      </c>
      <c r="E459" s="3" t="s">
        <v>78</v>
      </c>
      <c r="F459" t="s">
        <v>195</v>
      </c>
      <c r="G459" t="s">
        <v>71</v>
      </c>
      <c r="H459">
        <v>1</v>
      </c>
      <c r="I459" t="s">
        <v>246</v>
      </c>
      <c r="J459" s="3" t="s">
        <v>283</v>
      </c>
      <c r="K459" s="3" t="s">
        <v>183</v>
      </c>
      <c r="L459">
        <v>39</v>
      </c>
      <c r="T459" t="str">
        <f>Attack[[#This Row],[服装]]&amp;Attack[[#This Row],[名前]]&amp;Attack[[#This Row],[レアリティ]]</f>
        <v>ユニフォーム尾白アランICONIC</v>
      </c>
    </row>
    <row r="460" spans="1:20" x14ac:dyDescent="0.3">
      <c r="A460">
        <f>VLOOKUP(Attack[[#This Row],[No用]],SetNo[[No.用]:[vlookup 用]],2,FALSE)</f>
        <v>120</v>
      </c>
      <c r="B460" t="s">
        <v>108</v>
      </c>
      <c r="C460" s="3" t="s">
        <v>680</v>
      </c>
      <c r="D460" t="s">
        <v>77</v>
      </c>
      <c r="E460" s="3" t="s">
        <v>78</v>
      </c>
      <c r="F460" t="s">
        <v>195</v>
      </c>
      <c r="G460" t="s">
        <v>71</v>
      </c>
      <c r="H460">
        <v>1</v>
      </c>
      <c r="I460" t="s">
        <v>246</v>
      </c>
      <c r="J460" s="3" t="s">
        <v>193</v>
      </c>
      <c r="K460" s="3" t="s">
        <v>236</v>
      </c>
      <c r="L460">
        <v>45</v>
      </c>
      <c r="N460">
        <v>55</v>
      </c>
      <c r="T460" t="str">
        <f>Attack[[#This Row],[服装]]&amp;Attack[[#This Row],[名前]]&amp;Attack[[#This Row],[レアリティ]]</f>
        <v>ユニフォーム尾白アランICONIC</v>
      </c>
    </row>
    <row r="461" spans="1:20" x14ac:dyDescent="0.3">
      <c r="A461">
        <f>VLOOKUP(Attack[[#This Row],[No用]],SetNo[[No.用]:[vlookup 用]],2,FALSE)</f>
        <v>121</v>
      </c>
      <c r="B461" t="s">
        <v>108</v>
      </c>
      <c r="C461" s="3" t="s">
        <v>682</v>
      </c>
      <c r="D461" t="s">
        <v>77</v>
      </c>
      <c r="E461" s="3" t="s">
        <v>80</v>
      </c>
      <c r="F461" t="s">
        <v>195</v>
      </c>
      <c r="G461" t="s">
        <v>71</v>
      </c>
      <c r="H461">
        <v>1</v>
      </c>
      <c r="I461" t="s">
        <v>246</v>
      </c>
      <c r="T461" t="str">
        <f>Attack[[#This Row],[服装]]&amp;Attack[[#This Row],[名前]]&amp;Attack[[#This Row],[レアリティ]]</f>
        <v>ユニフォーム赤木路成ICONIC</v>
      </c>
    </row>
    <row r="462" spans="1:20" x14ac:dyDescent="0.3">
      <c r="A462">
        <f>VLOOKUP(Attack[[#This Row],[No用]],SetNo[[No.用]:[vlookup 用]],2,FALSE)</f>
        <v>122</v>
      </c>
      <c r="B462" t="s">
        <v>108</v>
      </c>
      <c r="C462" s="3" t="s">
        <v>684</v>
      </c>
      <c r="D462" t="s">
        <v>77</v>
      </c>
      <c r="E462" s="3" t="s">
        <v>82</v>
      </c>
      <c r="F462" t="s">
        <v>195</v>
      </c>
      <c r="G462" t="s">
        <v>71</v>
      </c>
      <c r="H462">
        <v>1</v>
      </c>
      <c r="I462" t="s">
        <v>246</v>
      </c>
      <c r="J462" s="3" t="s">
        <v>178</v>
      </c>
      <c r="K462" s="3" t="s">
        <v>188</v>
      </c>
      <c r="L462">
        <v>33</v>
      </c>
      <c r="T462" t="str">
        <f>Attack[[#This Row],[服装]]&amp;Attack[[#This Row],[名前]]&amp;Attack[[#This Row],[レアリティ]]</f>
        <v>ユニフォーム大耳練ICONIC</v>
      </c>
    </row>
    <row r="463" spans="1:20" x14ac:dyDescent="0.3">
      <c r="A463">
        <f>VLOOKUP(Attack[[#This Row],[No用]],SetNo[[No.用]:[vlookup 用]],2,FALSE)</f>
        <v>122</v>
      </c>
      <c r="B463" t="s">
        <v>108</v>
      </c>
      <c r="C463" s="3" t="s">
        <v>684</v>
      </c>
      <c r="D463" t="s">
        <v>77</v>
      </c>
      <c r="E463" s="3" t="s">
        <v>82</v>
      </c>
      <c r="F463" t="s">
        <v>195</v>
      </c>
      <c r="G463" t="s">
        <v>71</v>
      </c>
      <c r="H463">
        <v>1</v>
      </c>
      <c r="I463" t="s">
        <v>246</v>
      </c>
      <c r="J463" s="3" t="s">
        <v>179</v>
      </c>
      <c r="K463" s="3" t="s">
        <v>172</v>
      </c>
      <c r="L463">
        <v>30</v>
      </c>
      <c r="T463" t="str">
        <f>Attack[[#This Row],[服装]]&amp;Attack[[#This Row],[名前]]&amp;Attack[[#This Row],[レアリティ]]</f>
        <v>ユニフォーム大耳練ICONIC</v>
      </c>
    </row>
    <row r="464" spans="1:20" x14ac:dyDescent="0.3">
      <c r="A464">
        <f>VLOOKUP(Attack[[#This Row],[No用]],SetNo[[No.用]:[vlookup 用]],2,FALSE)</f>
        <v>122</v>
      </c>
      <c r="B464" t="s">
        <v>108</v>
      </c>
      <c r="C464" s="3" t="s">
        <v>684</v>
      </c>
      <c r="D464" t="s">
        <v>77</v>
      </c>
      <c r="E464" s="3" t="s">
        <v>82</v>
      </c>
      <c r="F464" t="s">
        <v>195</v>
      </c>
      <c r="G464" t="s">
        <v>71</v>
      </c>
      <c r="H464">
        <v>1</v>
      </c>
      <c r="I464" t="s">
        <v>246</v>
      </c>
      <c r="J464" s="3" t="s">
        <v>182</v>
      </c>
      <c r="K464" s="3" t="s">
        <v>172</v>
      </c>
      <c r="L464">
        <v>28</v>
      </c>
      <c r="T464" t="str">
        <f>Attack[[#This Row],[服装]]&amp;Attack[[#This Row],[名前]]&amp;Attack[[#This Row],[レアリティ]]</f>
        <v>ユニフォーム大耳練ICONIC</v>
      </c>
    </row>
    <row r="465" spans="1:20" x14ac:dyDescent="0.3">
      <c r="A465">
        <f>VLOOKUP(Attack[[#This Row],[No用]],SetNo[[No.用]:[vlookup 用]],2,FALSE)</f>
        <v>123</v>
      </c>
      <c r="B465" t="s">
        <v>108</v>
      </c>
      <c r="C465" s="3" t="s">
        <v>686</v>
      </c>
      <c r="D465" t="s">
        <v>77</v>
      </c>
      <c r="E465" s="3" t="s">
        <v>78</v>
      </c>
      <c r="F465" t="s">
        <v>195</v>
      </c>
      <c r="G465" t="s">
        <v>71</v>
      </c>
      <c r="H465">
        <v>1</v>
      </c>
      <c r="I465" t="s">
        <v>246</v>
      </c>
      <c r="J465" s="3" t="s">
        <v>178</v>
      </c>
      <c r="K465" s="3" t="s">
        <v>172</v>
      </c>
      <c r="L465">
        <v>33</v>
      </c>
      <c r="T465" t="str">
        <f>Attack[[#This Row],[服装]]&amp;Attack[[#This Row],[名前]]&amp;Attack[[#This Row],[レアリティ]]</f>
        <v>ユニフォーム理石平介ICONIC</v>
      </c>
    </row>
    <row r="466" spans="1:20" x14ac:dyDescent="0.3">
      <c r="A466">
        <f>VLOOKUP(Attack[[#This Row],[No用]],SetNo[[No.用]:[vlookup 用]],2,FALSE)</f>
        <v>123</v>
      </c>
      <c r="B466" t="s">
        <v>108</v>
      </c>
      <c r="C466" s="3" t="s">
        <v>686</v>
      </c>
      <c r="D466" t="s">
        <v>77</v>
      </c>
      <c r="E466" s="3" t="s">
        <v>78</v>
      </c>
      <c r="F466" t="s">
        <v>195</v>
      </c>
      <c r="G466" t="s">
        <v>71</v>
      </c>
      <c r="H466">
        <v>1</v>
      </c>
      <c r="I466" t="s">
        <v>246</v>
      </c>
      <c r="J466" s="3" t="s">
        <v>179</v>
      </c>
      <c r="K466" s="3" t="s">
        <v>172</v>
      </c>
      <c r="L466">
        <v>33</v>
      </c>
      <c r="T466" t="str">
        <f>Attack[[#This Row],[服装]]&amp;Attack[[#This Row],[名前]]&amp;Attack[[#This Row],[レアリティ]]</f>
        <v>ユニフォーム理石平介ICONIC</v>
      </c>
    </row>
    <row r="467" spans="1:20" x14ac:dyDescent="0.3">
      <c r="A467">
        <f>VLOOKUP(Attack[[#This Row],[No用]],SetNo[[No.用]:[vlookup 用]],2,FALSE)</f>
        <v>123</v>
      </c>
      <c r="B467" t="s">
        <v>108</v>
      </c>
      <c r="C467" s="3" t="s">
        <v>686</v>
      </c>
      <c r="D467" t="s">
        <v>77</v>
      </c>
      <c r="E467" s="3" t="s">
        <v>78</v>
      </c>
      <c r="F467" t="s">
        <v>195</v>
      </c>
      <c r="G467" t="s">
        <v>71</v>
      </c>
      <c r="H467">
        <v>1</v>
      </c>
      <c r="I467" t="s">
        <v>246</v>
      </c>
      <c r="J467" s="3" t="s">
        <v>283</v>
      </c>
      <c r="K467" s="3" t="s">
        <v>172</v>
      </c>
      <c r="L467">
        <v>35</v>
      </c>
      <c r="T467" t="str">
        <f>Attack[[#This Row],[服装]]&amp;Attack[[#This Row],[名前]]&amp;Attack[[#This Row],[レアリティ]]</f>
        <v>ユニフォーム理石平介ICONIC</v>
      </c>
    </row>
    <row r="468" spans="1:20" x14ac:dyDescent="0.3">
      <c r="A468">
        <f>VLOOKUP(Attack[[#This Row],[No用]],SetNo[[No.用]:[vlookup 用]],2,FALSE)</f>
        <v>124</v>
      </c>
      <c r="B468" t="s">
        <v>108</v>
      </c>
      <c r="C468" t="s">
        <v>122</v>
      </c>
      <c r="D468" t="s">
        <v>90</v>
      </c>
      <c r="E468" t="s">
        <v>78</v>
      </c>
      <c r="F468" t="s">
        <v>128</v>
      </c>
      <c r="G468" t="s">
        <v>71</v>
      </c>
      <c r="H468">
        <v>1</v>
      </c>
      <c r="I468" t="s">
        <v>246</v>
      </c>
      <c r="J468" s="3" t="s">
        <v>178</v>
      </c>
      <c r="K468" s="3" t="s">
        <v>183</v>
      </c>
      <c r="L468">
        <v>39</v>
      </c>
      <c r="T468" t="str">
        <f>Attack[[#This Row],[服装]]&amp;Attack[[#This Row],[名前]]&amp;Attack[[#This Row],[レアリティ]]</f>
        <v>ユニフォーム木兎光太郎ICONIC</v>
      </c>
    </row>
    <row r="469" spans="1:20" x14ac:dyDescent="0.3">
      <c r="A469">
        <f>VLOOKUP(Attack[[#This Row],[No用]],SetNo[[No.用]:[vlookup 用]],2,FALSE)</f>
        <v>124</v>
      </c>
      <c r="B469" t="s">
        <v>108</v>
      </c>
      <c r="C469" t="s">
        <v>122</v>
      </c>
      <c r="D469" t="s">
        <v>90</v>
      </c>
      <c r="E469" t="s">
        <v>78</v>
      </c>
      <c r="F469" t="s">
        <v>128</v>
      </c>
      <c r="G469" t="s">
        <v>71</v>
      </c>
      <c r="H469">
        <v>1</v>
      </c>
      <c r="I469" t="s">
        <v>246</v>
      </c>
      <c r="J469" s="3" t="s">
        <v>179</v>
      </c>
      <c r="K469" s="3" t="s">
        <v>172</v>
      </c>
      <c r="L469">
        <v>33</v>
      </c>
      <c r="T469" t="str">
        <f>Attack[[#This Row],[服装]]&amp;Attack[[#This Row],[名前]]&amp;Attack[[#This Row],[レアリティ]]</f>
        <v>ユニフォーム木兎光太郎ICONIC</v>
      </c>
    </row>
    <row r="470" spans="1:20" x14ac:dyDescent="0.3">
      <c r="A470">
        <f>VLOOKUP(Attack[[#This Row],[No用]],SetNo[[No.用]:[vlookup 用]],2,FALSE)</f>
        <v>124</v>
      </c>
      <c r="B470" t="s">
        <v>108</v>
      </c>
      <c r="C470" t="s">
        <v>122</v>
      </c>
      <c r="D470" t="s">
        <v>90</v>
      </c>
      <c r="E470" t="s">
        <v>78</v>
      </c>
      <c r="F470" t="s">
        <v>128</v>
      </c>
      <c r="G470" t="s">
        <v>71</v>
      </c>
      <c r="H470">
        <v>1</v>
      </c>
      <c r="I470" t="s">
        <v>246</v>
      </c>
      <c r="J470" s="3" t="s">
        <v>180</v>
      </c>
      <c r="K470" s="3" t="s">
        <v>183</v>
      </c>
      <c r="L470">
        <v>39</v>
      </c>
      <c r="T470" t="str">
        <f>Attack[[#This Row],[服装]]&amp;Attack[[#This Row],[名前]]&amp;Attack[[#This Row],[レアリティ]]</f>
        <v>ユニフォーム木兎光太郎ICONIC</v>
      </c>
    </row>
    <row r="471" spans="1:20" x14ac:dyDescent="0.3">
      <c r="A471">
        <f>VLOOKUP(Attack[[#This Row],[No用]],SetNo[[No.用]:[vlookup 用]],2,FALSE)</f>
        <v>124</v>
      </c>
      <c r="B471" t="s">
        <v>108</v>
      </c>
      <c r="C471" t="s">
        <v>122</v>
      </c>
      <c r="D471" t="s">
        <v>90</v>
      </c>
      <c r="E471" t="s">
        <v>78</v>
      </c>
      <c r="F471" t="s">
        <v>128</v>
      </c>
      <c r="G471" t="s">
        <v>71</v>
      </c>
      <c r="H471">
        <v>1</v>
      </c>
      <c r="I471" t="s">
        <v>246</v>
      </c>
      <c r="J471" s="3" t="s">
        <v>283</v>
      </c>
      <c r="K471" s="3" t="s">
        <v>183</v>
      </c>
      <c r="L471">
        <v>42</v>
      </c>
      <c r="T471" t="str">
        <f>Attack[[#This Row],[服装]]&amp;Attack[[#This Row],[名前]]&amp;Attack[[#This Row],[レアリティ]]</f>
        <v>ユニフォーム木兎光太郎ICONIC</v>
      </c>
    </row>
    <row r="472" spans="1:20" x14ac:dyDescent="0.3">
      <c r="A472">
        <f>VLOOKUP(Attack[[#This Row],[No用]],SetNo[[No.用]:[vlookup 用]],2,FALSE)</f>
        <v>124</v>
      </c>
      <c r="B472" t="s">
        <v>108</v>
      </c>
      <c r="C472" t="s">
        <v>122</v>
      </c>
      <c r="D472" t="s">
        <v>90</v>
      </c>
      <c r="E472" t="s">
        <v>78</v>
      </c>
      <c r="F472" t="s">
        <v>128</v>
      </c>
      <c r="G472" t="s">
        <v>71</v>
      </c>
      <c r="H472">
        <v>1</v>
      </c>
      <c r="I472" t="s">
        <v>246</v>
      </c>
      <c r="J472" s="3" t="s">
        <v>181</v>
      </c>
      <c r="K472" s="3" t="s">
        <v>172</v>
      </c>
      <c r="L472">
        <v>33</v>
      </c>
      <c r="T472" t="str">
        <f>Attack[[#This Row],[服装]]&amp;Attack[[#This Row],[名前]]&amp;Attack[[#This Row],[レアリティ]]</f>
        <v>ユニフォーム木兎光太郎ICONIC</v>
      </c>
    </row>
    <row r="473" spans="1:20" x14ac:dyDescent="0.3">
      <c r="A473">
        <f>VLOOKUP(Attack[[#This Row],[No用]],SetNo[[No.用]:[vlookup 用]],2,FALSE)</f>
        <v>124</v>
      </c>
      <c r="B473" t="s">
        <v>108</v>
      </c>
      <c r="C473" t="s">
        <v>122</v>
      </c>
      <c r="D473" t="s">
        <v>90</v>
      </c>
      <c r="E473" t="s">
        <v>78</v>
      </c>
      <c r="F473" t="s">
        <v>128</v>
      </c>
      <c r="G473" t="s">
        <v>71</v>
      </c>
      <c r="H473">
        <v>1</v>
      </c>
      <c r="I473" t="s">
        <v>246</v>
      </c>
      <c r="J473" s="3" t="s">
        <v>300</v>
      </c>
      <c r="K473" s="3" t="s">
        <v>172</v>
      </c>
      <c r="L473">
        <v>33</v>
      </c>
      <c r="T473" t="str">
        <f>Attack[[#This Row],[服装]]&amp;Attack[[#This Row],[名前]]&amp;Attack[[#This Row],[レアリティ]]</f>
        <v>ユニフォーム木兎光太郎ICONIC</v>
      </c>
    </row>
    <row r="474" spans="1:20" x14ac:dyDescent="0.3">
      <c r="A474">
        <f>VLOOKUP(Attack[[#This Row],[No用]],SetNo[[No.用]:[vlookup 用]],2,FALSE)</f>
        <v>124</v>
      </c>
      <c r="B474" t="s">
        <v>108</v>
      </c>
      <c r="C474" t="s">
        <v>122</v>
      </c>
      <c r="D474" t="s">
        <v>90</v>
      </c>
      <c r="E474" t="s">
        <v>78</v>
      </c>
      <c r="F474" t="s">
        <v>128</v>
      </c>
      <c r="G474" t="s">
        <v>71</v>
      </c>
      <c r="H474">
        <v>1</v>
      </c>
      <c r="I474" t="s">
        <v>246</v>
      </c>
      <c r="J474" s="3" t="s">
        <v>182</v>
      </c>
      <c r="K474" s="3" t="s">
        <v>172</v>
      </c>
      <c r="L474">
        <v>33</v>
      </c>
      <c r="T474" t="str">
        <f>Attack[[#This Row],[服装]]&amp;Attack[[#This Row],[名前]]&amp;Attack[[#This Row],[レアリティ]]</f>
        <v>ユニフォーム木兎光太郎ICONIC</v>
      </c>
    </row>
    <row r="475" spans="1:20" x14ac:dyDescent="0.3">
      <c r="A475">
        <f>VLOOKUP(Attack[[#This Row],[No用]],SetNo[[No.用]:[vlookup 用]],2,FALSE)</f>
        <v>124</v>
      </c>
      <c r="B475" t="s">
        <v>108</v>
      </c>
      <c r="C475" t="s">
        <v>122</v>
      </c>
      <c r="D475" t="s">
        <v>90</v>
      </c>
      <c r="E475" t="s">
        <v>78</v>
      </c>
      <c r="F475" t="s">
        <v>128</v>
      </c>
      <c r="G475" t="s">
        <v>71</v>
      </c>
      <c r="H475">
        <v>1</v>
      </c>
      <c r="I475" t="s">
        <v>246</v>
      </c>
      <c r="J475" s="3" t="s">
        <v>193</v>
      </c>
      <c r="K475" s="3" t="s">
        <v>236</v>
      </c>
      <c r="L475">
        <v>51</v>
      </c>
      <c r="N475">
        <v>61</v>
      </c>
      <c r="P475" s="3" t="s">
        <v>714</v>
      </c>
      <c r="T475" t="str">
        <f>Attack[[#This Row],[服装]]&amp;Attack[[#This Row],[名前]]&amp;Attack[[#This Row],[レアリティ]]</f>
        <v>ユニフォーム木兎光太郎ICONIC</v>
      </c>
    </row>
    <row r="476" spans="1:20" x14ac:dyDescent="0.3">
      <c r="A476">
        <f>VLOOKUP(Attack[[#This Row],[No用]],SetNo[[No.用]:[vlookup 用]],2,FALSE)</f>
        <v>124</v>
      </c>
      <c r="B476" t="s">
        <v>108</v>
      </c>
      <c r="C476" t="s">
        <v>122</v>
      </c>
      <c r="D476" t="s">
        <v>90</v>
      </c>
      <c r="E476" t="s">
        <v>78</v>
      </c>
      <c r="F476" t="s">
        <v>128</v>
      </c>
      <c r="G476" t="s">
        <v>71</v>
      </c>
      <c r="H476">
        <v>1</v>
      </c>
      <c r="I476" t="s">
        <v>246</v>
      </c>
      <c r="J476" s="3" t="s">
        <v>193</v>
      </c>
      <c r="K476" s="3" t="s">
        <v>236</v>
      </c>
      <c r="L476">
        <v>51</v>
      </c>
      <c r="N476">
        <v>61</v>
      </c>
      <c r="T476" t="str">
        <f>Attack[[#This Row],[服装]]&amp;Attack[[#This Row],[名前]]&amp;Attack[[#This Row],[レアリティ]]</f>
        <v>ユニフォーム木兎光太郎ICONIC</v>
      </c>
    </row>
    <row r="477" spans="1:20" x14ac:dyDescent="0.3">
      <c r="A477">
        <f>VLOOKUP(Attack[[#This Row],[No用]],SetNo[[No.用]:[vlookup 用]],2,FALSE)</f>
        <v>125</v>
      </c>
      <c r="B477" t="s">
        <v>150</v>
      </c>
      <c r="C477" t="s">
        <v>122</v>
      </c>
      <c r="D477" t="s">
        <v>77</v>
      </c>
      <c r="E477" t="s">
        <v>78</v>
      </c>
      <c r="F477" t="s">
        <v>128</v>
      </c>
      <c r="G477" t="s">
        <v>71</v>
      </c>
      <c r="H477">
        <v>1</v>
      </c>
      <c r="I477" t="s">
        <v>246</v>
      </c>
      <c r="J477" s="3" t="s">
        <v>178</v>
      </c>
      <c r="K477" s="3" t="s">
        <v>183</v>
      </c>
      <c r="L477">
        <v>39</v>
      </c>
      <c r="T477" t="str">
        <f>Attack[[#This Row],[服装]]&amp;Attack[[#This Row],[名前]]&amp;Attack[[#This Row],[レアリティ]]</f>
        <v>夏祭り木兎光太郎ICONIC</v>
      </c>
    </row>
    <row r="478" spans="1:20" x14ac:dyDescent="0.3">
      <c r="A478">
        <f>VLOOKUP(Attack[[#This Row],[No用]],SetNo[[No.用]:[vlookup 用]],2,FALSE)</f>
        <v>125</v>
      </c>
      <c r="B478" t="s">
        <v>150</v>
      </c>
      <c r="C478" t="s">
        <v>122</v>
      </c>
      <c r="D478" t="s">
        <v>77</v>
      </c>
      <c r="E478" t="s">
        <v>78</v>
      </c>
      <c r="F478" t="s">
        <v>128</v>
      </c>
      <c r="G478" t="s">
        <v>71</v>
      </c>
      <c r="H478">
        <v>1</v>
      </c>
      <c r="I478" t="s">
        <v>246</v>
      </c>
      <c r="J478" s="3" t="s">
        <v>179</v>
      </c>
      <c r="K478" s="3" t="s">
        <v>188</v>
      </c>
      <c r="L478">
        <v>36</v>
      </c>
      <c r="T478" t="str">
        <f>Attack[[#This Row],[服装]]&amp;Attack[[#This Row],[名前]]&amp;Attack[[#This Row],[レアリティ]]</f>
        <v>夏祭り木兎光太郎ICONIC</v>
      </c>
    </row>
    <row r="479" spans="1:20" x14ac:dyDescent="0.3">
      <c r="A479">
        <f>VLOOKUP(Attack[[#This Row],[No用]],SetNo[[No.用]:[vlookup 用]],2,FALSE)</f>
        <v>125</v>
      </c>
      <c r="B479" t="s">
        <v>150</v>
      </c>
      <c r="C479" t="s">
        <v>122</v>
      </c>
      <c r="D479" t="s">
        <v>77</v>
      </c>
      <c r="E479" t="s">
        <v>78</v>
      </c>
      <c r="F479" t="s">
        <v>128</v>
      </c>
      <c r="G479" t="s">
        <v>71</v>
      </c>
      <c r="H479">
        <v>1</v>
      </c>
      <c r="I479" t="s">
        <v>246</v>
      </c>
      <c r="J479" s="3" t="s">
        <v>180</v>
      </c>
      <c r="K479" s="3" t="s">
        <v>183</v>
      </c>
      <c r="L479">
        <v>39</v>
      </c>
      <c r="T479" t="str">
        <f>Attack[[#This Row],[服装]]&amp;Attack[[#This Row],[名前]]&amp;Attack[[#This Row],[レアリティ]]</f>
        <v>夏祭り木兎光太郎ICONIC</v>
      </c>
    </row>
    <row r="480" spans="1:20" x14ac:dyDescent="0.3">
      <c r="A480">
        <f>VLOOKUP(Attack[[#This Row],[No用]],SetNo[[No.用]:[vlookup 用]],2,FALSE)</f>
        <v>125</v>
      </c>
      <c r="B480" t="s">
        <v>150</v>
      </c>
      <c r="C480" t="s">
        <v>122</v>
      </c>
      <c r="D480" t="s">
        <v>77</v>
      </c>
      <c r="E480" t="s">
        <v>78</v>
      </c>
      <c r="F480" t="s">
        <v>128</v>
      </c>
      <c r="G480" t="s">
        <v>71</v>
      </c>
      <c r="H480">
        <v>1</v>
      </c>
      <c r="I480" t="s">
        <v>246</v>
      </c>
      <c r="J480" s="3" t="s">
        <v>283</v>
      </c>
      <c r="K480" s="3" t="s">
        <v>183</v>
      </c>
      <c r="L480">
        <v>42</v>
      </c>
      <c r="T480" t="str">
        <f>Attack[[#This Row],[服装]]&amp;Attack[[#This Row],[名前]]&amp;Attack[[#This Row],[レアリティ]]</f>
        <v>夏祭り木兎光太郎ICONIC</v>
      </c>
    </row>
    <row r="481" spans="1:20" x14ac:dyDescent="0.3">
      <c r="A481">
        <f>VLOOKUP(Attack[[#This Row],[No用]],SetNo[[No.用]:[vlookup 用]],2,FALSE)</f>
        <v>125</v>
      </c>
      <c r="B481" t="s">
        <v>150</v>
      </c>
      <c r="C481" t="s">
        <v>122</v>
      </c>
      <c r="D481" t="s">
        <v>77</v>
      </c>
      <c r="E481" t="s">
        <v>78</v>
      </c>
      <c r="F481" t="s">
        <v>128</v>
      </c>
      <c r="G481" t="s">
        <v>71</v>
      </c>
      <c r="H481">
        <v>1</v>
      </c>
      <c r="I481" t="s">
        <v>246</v>
      </c>
      <c r="J481" s="3" t="s">
        <v>181</v>
      </c>
      <c r="K481" s="3" t="s">
        <v>172</v>
      </c>
      <c r="L481">
        <v>33</v>
      </c>
      <c r="T481" t="str">
        <f>Attack[[#This Row],[服装]]&amp;Attack[[#This Row],[名前]]&amp;Attack[[#This Row],[レアリティ]]</f>
        <v>夏祭り木兎光太郎ICONIC</v>
      </c>
    </row>
    <row r="482" spans="1:20" x14ac:dyDescent="0.3">
      <c r="A482">
        <f>VLOOKUP(Attack[[#This Row],[No用]],SetNo[[No.用]:[vlookup 用]],2,FALSE)</f>
        <v>125</v>
      </c>
      <c r="B482" t="s">
        <v>150</v>
      </c>
      <c r="C482" t="s">
        <v>122</v>
      </c>
      <c r="D482" t="s">
        <v>77</v>
      </c>
      <c r="E482" t="s">
        <v>78</v>
      </c>
      <c r="F482" t="s">
        <v>128</v>
      </c>
      <c r="G482" t="s">
        <v>71</v>
      </c>
      <c r="H482">
        <v>1</v>
      </c>
      <c r="I482" t="s">
        <v>246</v>
      </c>
      <c r="J482" s="3" t="s">
        <v>300</v>
      </c>
      <c r="K482" s="3" t="s">
        <v>172</v>
      </c>
      <c r="L482">
        <v>33</v>
      </c>
      <c r="T482" t="str">
        <f>Attack[[#This Row],[服装]]&amp;Attack[[#This Row],[名前]]&amp;Attack[[#This Row],[レアリティ]]</f>
        <v>夏祭り木兎光太郎ICONIC</v>
      </c>
    </row>
    <row r="483" spans="1:20" x14ac:dyDescent="0.3">
      <c r="A483">
        <f>VLOOKUP(Attack[[#This Row],[No用]],SetNo[[No.用]:[vlookup 用]],2,FALSE)</f>
        <v>125</v>
      </c>
      <c r="B483" t="s">
        <v>150</v>
      </c>
      <c r="C483" t="s">
        <v>122</v>
      </c>
      <c r="D483" t="s">
        <v>77</v>
      </c>
      <c r="E483" t="s">
        <v>78</v>
      </c>
      <c r="F483" t="s">
        <v>128</v>
      </c>
      <c r="G483" t="s">
        <v>71</v>
      </c>
      <c r="H483">
        <v>1</v>
      </c>
      <c r="I483" t="s">
        <v>246</v>
      </c>
      <c r="J483" s="3" t="s">
        <v>182</v>
      </c>
      <c r="K483" s="3" t="s">
        <v>172</v>
      </c>
      <c r="L483">
        <v>33</v>
      </c>
      <c r="T483" t="str">
        <f>Attack[[#This Row],[服装]]&amp;Attack[[#This Row],[名前]]&amp;Attack[[#This Row],[レアリティ]]</f>
        <v>夏祭り木兎光太郎ICONIC</v>
      </c>
    </row>
    <row r="484" spans="1:20" x14ac:dyDescent="0.3">
      <c r="A484">
        <f>VLOOKUP(Attack[[#This Row],[No用]],SetNo[[No.用]:[vlookup 用]],2,FALSE)</f>
        <v>125</v>
      </c>
      <c r="B484" t="s">
        <v>150</v>
      </c>
      <c r="C484" t="s">
        <v>122</v>
      </c>
      <c r="D484" t="s">
        <v>77</v>
      </c>
      <c r="E484" t="s">
        <v>78</v>
      </c>
      <c r="F484" t="s">
        <v>128</v>
      </c>
      <c r="G484" t="s">
        <v>71</v>
      </c>
      <c r="H484">
        <v>1</v>
      </c>
      <c r="I484" t="s">
        <v>246</v>
      </c>
      <c r="J484" s="3" t="s">
        <v>193</v>
      </c>
      <c r="K484" s="3" t="s">
        <v>236</v>
      </c>
      <c r="L484">
        <v>51</v>
      </c>
      <c r="N484">
        <v>61</v>
      </c>
      <c r="P484" s="3" t="s">
        <v>714</v>
      </c>
      <c r="T484" t="str">
        <f>Attack[[#This Row],[服装]]&amp;Attack[[#This Row],[名前]]&amp;Attack[[#This Row],[レアリティ]]</f>
        <v>夏祭り木兎光太郎ICONIC</v>
      </c>
    </row>
    <row r="485" spans="1:20" x14ac:dyDescent="0.3">
      <c r="A485">
        <f>VLOOKUP(Attack[[#This Row],[No用]],SetNo[[No.用]:[vlookup 用]],2,FALSE)</f>
        <v>125</v>
      </c>
      <c r="B485" t="s">
        <v>150</v>
      </c>
      <c r="C485" t="s">
        <v>122</v>
      </c>
      <c r="D485" t="s">
        <v>77</v>
      </c>
      <c r="E485" t="s">
        <v>78</v>
      </c>
      <c r="F485" t="s">
        <v>128</v>
      </c>
      <c r="G485" t="s">
        <v>71</v>
      </c>
      <c r="H485">
        <v>1</v>
      </c>
      <c r="I485" t="s">
        <v>246</v>
      </c>
      <c r="J485" s="3" t="s">
        <v>283</v>
      </c>
      <c r="K485" s="3" t="s">
        <v>236</v>
      </c>
      <c r="L485">
        <v>51</v>
      </c>
      <c r="N485">
        <v>61</v>
      </c>
      <c r="T485" t="str">
        <f>Attack[[#This Row],[服装]]&amp;Attack[[#This Row],[名前]]&amp;Attack[[#This Row],[レアリティ]]</f>
        <v>夏祭り木兎光太郎ICONIC</v>
      </c>
    </row>
    <row r="486" spans="1:20" x14ac:dyDescent="0.3">
      <c r="A486">
        <f>VLOOKUP(Attack[[#This Row],[No用]],SetNo[[No.用]:[vlookup 用]],2,FALSE)</f>
        <v>126</v>
      </c>
      <c r="B486" t="s">
        <v>108</v>
      </c>
      <c r="C486" t="s">
        <v>123</v>
      </c>
      <c r="D486" t="s">
        <v>90</v>
      </c>
      <c r="E486" t="s">
        <v>78</v>
      </c>
      <c r="F486" t="s">
        <v>128</v>
      </c>
      <c r="G486" t="s">
        <v>71</v>
      </c>
      <c r="H486">
        <v>1</v>
      </c>
      <c r="I486" t="s">
        <v>246</v>
      </c>
      <c r="J486" s="3" t="s">
        <v>178</v>
      </c>
      <c r="K486" s="3" t="s">
        <v>183</v>
      </c>
      <c r="L486">
        <v>33</v>
      </c>
      <c r="T486" t="str">
        <f>Attack[[#This Row],[服装]]&amp;Attack[[#This Row],[名前]]&amp;Attack[[#This Row],[レアリティ]]</f>
        <v>ユニフォーム木葉秋紀ICONIC</v>
      </c>
    </row>
    <row r="487" spans="1:20" x14ac:dyDescent="0.3">
      <c r="A487">
        <f>VLOOKUP(Attack[[#This Row],[No用]],SetNo[[No.用]:[vlookup 用]],2,FALSE)</f>
        <v>126</v>
      </c>
      <c r="B487" t="s">
        <v>108</v>
      </c>
      <c r="C487" t="s">
        <v>123</v>
      </c>
      <c r="D487" t="s">
        <v>90</v>
      </c>
      <c r="E487" t="s">
        <v>78</v>
      </c>
      <c r="F487" t="s">
        <v>128</v>
      </c>
      <c r="G487" t="s">
        <v>71</v>
      </c>
      <c r="H487">
        <v>1</v>
      </c>
      <c r="I487" t="s">
        <v>246</v>
      </c>
      <c r="J487" s="3" t="s">
        <v>179</v>
      </c>
      <c r="K487" s="3" t="s">
        <v>188</v>
      </c>
      <c r="L487">
        <v>30</v>
      </c>
      <c r="T487" t="str">
        <f>Attack[[#This Row],[服装]]&amp;Attack[[#This Row],[名前]]&amp;Attack[[#This Row],[レアリティ]]</f>
        <v>ユニフォーム木葉秋紀ICONIC</v>
      </c>
    </row>
    <row r="488" spans="1:20" x14ac:dyDescent="0.3">
      <c r="A488">
        <f>VLOOKUP(Attack[[#This Row],[No用]],SetNo[[No.用]:[vlookup 用]],2,FALSE)</f>
        <v>126</v>
      </c>
      <c r="B488" t="s">
        <v>108</v>
      </c>
      <c r="C488" t="s">
        <v>123</v>
      </c>
      <c r="D488" t="s">
        <v>90</v>
      </c>
      <c r="E488" t="s">
        <v>78</v>
      </c>
      <c r="F488" t="s">
        <v>128</v>
      </c>
      <c r="G488" t="s">
        <v>71</v>
      </c>
      <c r="H488">
        <v>1</v>
      </c>
      <c r="I488" t="s">
        <v>246</v>
      </c>
      <c r="J488" s="3" t="s">
        <v>181</v>
      </c>
      <c r="K488" s="3" t="s">
        <v>183</v>
      </c>
      <c r="L488">
        <v>36</v>
      </c>
      <c r="T488" t="str">
        <f>Attack[[#This Row],[服装]]&amp;Attack[[#This Row],[名前]]&amp;Attack[[#This Row],[レアリティ]]</f>
        <v>ユニフォーム木葉秋紀ICONIC</v>
      </c>
    </row>
    <row r="489" spans="1:20" x14ac:dyDescent="0.3">
      <c r="A489">
        <f>VLOOKUP(Attack[[#This Row],[No用]],SetNo[[No.用]:[vlookup 用]],2,FALSE)</f>
        <v>126</v>
      </c>
      <c r="B489" t="s">
        <v>108</v>
      </c>
      <c r="C489" t="s">
        <v>123</v>
      </c>
      <c r="D489" t="s">
        <v>90</v>
      </c>
      <c r="E489" t="s">
        <v>78</v>
      </c>
      <c r="F489" t="s">
        <v>128</v>
      </c>
      <c r="G489" t="s">
        <v>71</v>
      </c>
      <c r="H489">
        <v>1</v>
      </c>
      <c r="I489" t="s">
        <v>246</v>
      </c>
      <c r="J489" s="3" t="s">
        <v>193</v>
      </c>
      <c r="K489" s="3" t="s">
        <v>236</v>
      </c>
      <c r="L489">
        <v>49</v>
      </c>
      <c r="N489">
        <v>59</v>
      </c>
      <c r="T489" t="str">
        <f>Attack[[#This Row],[服装]]&amp;Attack[[#This Row],[名前]]&amp;Attack[[#This Row],[レアリティ]]</f>
        <v>ユニフォーム木葉秋紀ICONIC</v>
      </c>
    </row>
    <row r="490" spans="1:20" x14ac:dyDescent="0.3">
      <c r="A490">
        <f>VLOOKUP(Attack[[#This Row],[No用]],SetNo[[No.用]:[vlookup 用]],2,FALSE)</f>
        <v>127</v>
      </c>
      <c r="B490" s="3" t="s">
        <v>400</v>
      </c>
      <c r="C490" t="s">
        <v>123</v>
      </c>
      <c r="D490" s="3" t="s">
        <v>77</v>
      </c>
      <c r="E490" t="s">
        <v>78</v>
      </c>
      <c r="F490" t="s">
        <v>128</v>
      </c>
      <c r="G490" t="s">
        <v>71</v>
      </c>
      <c r="H490">
        <v>1</v>
      </c>
      <c r="I490" t="s">
        <v>246</v>
      </c>
      <c r="J490" s="3" t="s">
        <v>178</v>
      </c>
      <c r="K490" s="3" t="s">
        <v>183</v>
      </c>
      <c r="L490">
        <v>33</v>
      </c>
      <c r="T490" t="str">
        <f>Attack[[#This Row],[服装]]&amp;Attack[[#This Row],[名前]]&amp;Attack[[#This Row],[レアリティ]]</f>
        <v>探偵木葉秋紀ICONIC</v>
      </c>
    </row>
    <row r="491" spans="1:20" x14ac:dyDescent="0.3">
      <c r="A491">
        <f>VLOOKUP(Attack[[#This Row],[No用]],SetNo[[No.用]:[vlookup 用]],2,FALSE)</f>
        <v>127</v>
      </c>
      <c r="B491" s="3" t="s">
        <v>400</v>
      </c>
      <c r="C491" t="s">
        <v>123</v>
      </c>
      <c r="D491" s="3" t="s">
        <v>77</v>
      </c>
      <c r="E491" t="s">
        <v>78</v>
      </c>
      <c r="F491" t="s">
        <v>128</v>
      </c>
      <c r="G491" t="s">
        <v>71</v>
      </c>
      <c r="H491">
        <v>1</v>
      </c>
      <c r="I491" t="s">
        <v>246</v>
      </c>
      <c r="J491" s="3" t="s">
        <v>179</v>
      </c>
      <c r="K491" s="3" t="s">
        <v>188</v>
      </c>
      <c r="L491">
        <v>31</v>
      </c>
      <c r="T491" t="str">
        <f>Attack[[#This Row],[服装]]&amp;Attack[[#This Row],[名前]]&amp;Attack[[#This Row],[レアリティ]]</f>
        <v>探偵木葉秋紀ICONIC</v>
      </c>
    </row>
    <row r="492" spans="1:20" x14ac:dyDescent="0.3">
      <c r="A492">
        <f>VLOOKUP(Attack[[#This Row],[No用]],SetNo[[No.用]:[vlookup 用]],2,FALSE)</f>
        <v>127</v>
      </c>
      <c r="B492" s="3" t="s">
        <v>400</v>
      </c>
      <c r="C492" t="s">
        <v>123</v>
      </c>
      <c r="D492" s="3" t="s">
        <v>77</v>
      </c>
      <c r="E492" t="s">
        <v>78</v>
      </c>
      <c r="F492" t="s">
        <v>128</v>
      </c>
      <c r="G492" t="s">
        <v>71</v>
      </c>
      <c r="H492">
        <v>1</v>
      </c>
      <c r="I492" t="s">
        <v>418</v>
      </c>
      <c r="J492" s="3" t="s">
        <v>181</v>
      </c>
      <c r="K492" s="3" t="s">
        <v>183</v>
      </c>
      <c r="L492">
        <v>36</v>
      </c>
      <c r="T492" t="str">
        <f>Attack[[#This Row],[服装]]&amp;Attack[[#This Row],[名前]]&amp;Attack[[#This Row],[レアリティ]]</f>
        <v>探偵木葉秋紀ICONIC</v>
      </c>
    </row>
    <row r="493" spans="1:20" x14ac:dyDescent="0.3">
      <c r="A493">
        <f>VLOOKUP(Attack[[#This Row],[No用]],SetNo[[No.用]:[vlookup 用]],2,FALSE)</f>
        <v>127</v>
      </c>
      <c r="B493" s="3" t="s">
        <v>400</v>
      </c>
      <c r="C493" t="s">
        <v>123</v>
      </c>
      <c r="D493" s="3" t="s">
        <v>77</v>
      </c>
      <c r="E493" t="s">
        <v>78</v>
      </c>
      <c r="F493" t="s">
        <v>128</v>
      </c>
      <c r="G493" t="s">
        <v>71</v>
      </c>
      <c r="H493">
        <v>1</v>
      </c>
      <c r="I493" t="s">
        <v>418</v>
      </c>
      <c r="J493" s="3" t="s">
        <v>182</v>
      </c>
      <c r="K493" s="3" t="s">
        <v>188</v>
      </c>
      <c r="L493">
        <v>31</v>
      </c>
      <c r="T493" t="str">
        <f>Attack[[#This Row],[服装]]&amp;Attack[[#This Row],[名前]]&amp;Attack[[#This Row],[レアリティ]]</f>
        <v>探偵木葉秋紀ICONIC</v>
      </c>
    </row>
    <row r="494" spans="1:20" x14ac:dyDescent="0.3">
      <c r="A494">
        <f>VLOOKUP(Attack[[#This Row],[No用]],SetNo[[No.用]:[vlookup 用]],2,FALSE)</f>
        <v>127</v>
      </c>
      <c r="B494" s="3" t="s">
        <v>400</v>
      </c>
      <c r="C494" t="s">
        <v>123</v>
      </c>
      <c r="D494" s="3" t="s">
        <v>77</v>
      </c>
      <c r="E494" t="s">
        <v>78</v>
      </c>
      <c r="F494" t="s">
        <v>128</v>
      </c>
      <c r="G494" t="s">
        <v>71</v>
      </c>
      <c r="H494">
        <v>1</v>
      </c>
      <c r="I494" t="s">
        <v>246</v>
      </c>
      <c r="J494" s="3" t="s">
        <v>193</v>
      </c>
      <c r="K494" s="3" t="s">
        <v>236</v>
      </c>
      <c r="L494">
        <v>49</v>
      </c>
      <c r="N494">
        <v>59</v>
      </c>
      <c r="T494" t="str">
        <f>Attack[[#This Row],[服装]]&amp;Attack[[#This Row],[名前]]&amp;Attack[[#This Row],[レアリティ]]</f>
        <v>探偵木葉秋紀ICONIC</v>
      </c>
    </row>
    <row r="495" spans="1:20" x14ac:dyDescent="0.3">
      <c r="A495">
        <f>VLOOKUP(Attack[[#This Row],[No用]],SetNo[[No.用]:[vlookup 用]],2,FALSE)</f>
        <v>128</v>
      </c>
      <c r="B495" t="s">
        <v>108</v>
      </c>
      <c r="C495" t="s">
        <v>124</v>
      </c>
      <c r="D495" t="s">
        <v>90</v>
      </c>
      <c r="E495" t="s">
        <v>78</v>
      </c>
      <c r="F495" t="s">
        <v>128</v>
      </c>
      <c r="G495" t="s">
        <v>71</v>
      </c>
      <c r="H495">
        <v>1</v>
      </c>
      <c r="I495" t="s">
        <v>246</v>
      </c>
      <c r="J495" s="3" t="s">
        <v>178</v>
      </c>
      <c r="K495" s="3" t="s">
        <v>183</v>
      </c>
      <c r="L495">
        <v>35</v>
      </c>
      <c r="T495" t="str">
        <f>Attack[[#This Row],[服装]]&amp;Attack[[#This Row],[名前]]&amp;Attack[[#This Row],[レアリティ]]</f>
        <v>ユニフォーム猿杙大和ICONIC</v>
      </c>
    </row>
    <row r="496" spans="1:20" x14ac:dyDescent="0.3">
      <c r="A496">
        <f>VLOOKUP(Attack[[#This Row],[No用]],SetNo[[No.用]:[vlookup 用]],2,FALSE)</f>
        <v>128</v>
      </c>
      <c r="B496" t="s">
        <v>108</v>
      </c>
      <c r="C496" t="s">
        <v>124</v>
      </c>
      <c r="D496" t="s">
        <v>90</v>
      </c>
      <c r="E496" t="s">
        <v>78</v>
      </c>
      <c r="F496" t="s">
        <v>128</v>
      </c>
      <c r="G496" t="s">
        <v>71</v>
      </c>
      <c r="H496">
        <v>1</v>
      </c>
      <c r="I496" t="s">
        <v>246</v>
      </c>
      <c r="J496" s="3" t="s">
        <v>179</v>
      </c>
      <c r="K496" s="3" t="s">
        <v>183</v>
      </c>
      <c r="L496">
        <v>38</v>
      </c>
      <c r="T496" t="str">
        <f>Attack[[#This Row],[服装]]&amp;Attack[[#This Row],[名前]]&amp;Attack[[#This Row],[レアリティ]]</f>
        <v>ユニフォーム猿杙大和ICONIC</v>
      </c>
    </row>
    <row r="497" spans="1:20" x14ac:dyDescent="0.3">
      <c r="A497">
        <f>VLOOKUP(Attack[[#This Row],[No用]],SetNo[[No.用]:[vlookup 用]],2,FALSE)</f>
        <v>128</v>
      </c>
      <c r="B497" t="s">
        <v>108</v>
      </c>
      <c r="C497" t="s">
        <v>124</v>
      </c>
      <c r="D497" t="s">
        <v>90</v>
      </c>
      <c r="E497" t="s">
        <v>78</v>
      </c>
      <c r="F497" t="s">
        <v>128</v>
      </c>
      <c r="G497" t="s">
        <v>71</v>
      </c>
      <c r="H497">
        <v>1</v>
      </c>
      <c r="I497" t="s">
        <v>246</v>
      </c>
      <c r="J497" s="3" t="s">
        <v>181</v>
      </c>
      <c r="K497" s="3" t="s">
        <v>183</v>
      </c>
      <c r="L497">
        <v>38</v>
      </c>
      <c r="T497" t="str">
        <f>Attack[[#This Row],[服装]]&amp;Attack[[#This Row],[名前]]&amp;Attack[[#This Row],[レアリティ]]</f>
        <v>ユニフォーム猿杙大和ICONIC</v>
      </c>
    </row>
    <row r="498" spans="1:20" x14ac:dyDescent="0.3">
      <c r="A498">
        <f>VLOOKUP(Attack[[#This Row],[No用]],SetNo[[No.用]:[vlookup 用]],2,FALSE)</f>
        <v>128</v>
      </c>
      <c r="B498" t="s">
        <v>108</v>
      </c>
      <c r="C498" t="s">
        <v>124</v>
      </c>
      <c r="D498" t="s">
        <v>90</v>
      </c>
      <c r="E498" t="s">
        <v>78</v>
      </c>
      <c r="F498" t="s">
        <v>128</v>
      </c>
      <c r="G498" t="s">
        <v>71</v>
      </c>
      <c r="H498">
        <v>1</v>
      </c>
      <c r="I498" t="s">
        <v>246</v>
      </c>
      <c r="J498" s="3" t="s">
        <v>182</v>
      </c>
      <c r="K498" s="3" t="s">
        <v>172</v>
      </c>
      <c r="L498">
        <v>32</v>
      </c>
      <c r="T498" t="str">
        <f>Attack[[#This Row],[服装]]&amp;Attack[[#This Row],[名前]]&amp;Attack[[#This Row],[レアリティ]]</f>
        <v>ユニフォーム猿杙大和ICONIC</v>
      </c>
    </row>
    <row r="499" spans="1:20" x14ac:dyDescent="0.3">
      <c r="A499">
        <f>VLOOKUP(Attack[[#This Row],[No用]],SetNo[[No.用]:[vlookup 用]],2,FALSE)</f>
        <v>128</v>
      </c>
      <c r="B499" t="s">
        <v>108</v>
      </c>
      <c r="C499" t="s">
        <v>124</v>
      </c>
      <c r="D499" t="s">
        <v>90</v>
      </c>
      <c r="E499" t="s">
        <v>78</v>
      </c>
      <c r="F499" t="s">
        <v>128</v>
      </c>
      <c r="G499" t="s">
        <v>71</v>
      </c>
      <c r="H499">
        <v>1</v>
      </c>
      <c r="I499" t="s">
        <v>246</v>
      </c>
      <c r="J499" s="3" t="s">
        <v>193</v>
      </c>
      <c r="K499" s="3" t="s">
        <v>236</v>
      </c>
      <c r="L499">
        <v>47</v>
      </c>
      <c r="N499">
        <v>57</v>
      </c>
      <c r="T499" t="str">
        <f>Attack[[#This Row],[服装]]&amp;Attack[[#This Row],[名前]]&amp;Attack[[#This Row],[レアリティ]]</f>
        <v>ユニフォーム猿杙大和ICONIC</v>
      </c>
    </row>
    <row r="500" spans="1:20" x14ac:dyDescent="0.3">
      <c r="A500">
        <f>VLOOKUP(Attack[[#This Row],[No用]],SetNo[[No.用]:[vlookup 用]],2,FALSE)</f>
        <v>129</v>
      </c>
      <c r="B500" t="s">
        <v>108</v>
      </c>
      <c r="C500" t="s">
        <v>125</v>
      </c>
      <c r="D500" t="s">
        <v>90</v>
      </c>
      <c r="E500" t="s">
        <v>80</v>
      </c>
      <c r="F500" t="s">
        <v>128</v>
      </c>
      <c r="G500" t="s">
        <v>71</v>
      </c>
      <c r="H500">
        <v>1</v>
      </c>
      <c r="I500" t="s">
        <v>246</v>
      </c>
      <c r="T500" t="str">
        <f>Attack[[#This Row],[服装]]&amp;Attack[[#This Row],[名前]]&amp;Attack[[#This Row],[レアリティ]]</f>
        <v>ユニフォーム小見春樹ICONIC</v>
      </c>
    </row>
    <row r="501" spans="1:20" x14ac:dyDescent="0.3">
      <c r="A501">
        <f>VLOOKUP(Attack[[#This Row],[No用]],SetNo[[No.用]:[vlookup 用]],2,FALSE)</f>
        <v>130</v>
      </c>
      <c r="B501" t="s">
        <v>108</v>
      </c>
      <c r="C501" t="s">
        <v>126</v>
      </c>
      <c r="D501" t="s">
        <v>90</v>
      </c>
      <c r="E501" t="s">
        <v>82</v>
      </c>
      <c r="F501" t="s">
        <v>128</v>
      </c>
      <c r="G501" t="s">
        <v>71</v>
      </c>
      <c r="H501">
        <v>1</v>
      </c>
      <c r="I501" t="s">
        <v>246</v>
      </c>
      <c r="J501" s="3" t="s">
        <v>178</v>
      </c>
      <c r="K501" s="3" t="s">
        <v>172</v>
      </c>
      <c r="L501">
        <v>27</v>
      </c>
      <c r="T501" t="str">
        <f>Attack[[#This Row],[服装]]&amp;Attack[[#This Row],[名前]]&amp;Attack[[#This Row],[レアリティ]]</f>
        <v>ユニフォーム尾長渉ICONIC</v>
      </c>
    </row>
    <row r="502" spans="1:20" x14ac:dyDescent="0.3">
      <c r="A502">
        <f>VLOOKUP(Attack[[#This Row],[No用]],SetNo[[No.用]:[vlookup 用]],2,FALSE)</f>
        <v>130</v>
      </c>
      <c r="B502" t="s">
        <v>108</v>
      </c>
      <c r="C502" t="s">
        <v>126</v>
      </c>
      <c r="D502" t="s">
        <v>90</v>
      </c>
      <c r="E502" t="s">
        <v>82</v>
      </c>
      <c r="F502" t="s">
        <v>128</v>
      </c>
      <c r="G502" t="s">
        <v>71</v>
      </c>
      <c r="H502">
        <v>1</v>
      </c>
      <c r="I502" t="s">
        <v>246</v>
      </c>
      <c r="J502" s="3" t="s">
        <v>179</v>
      </c>
      <c r="K502" s="3" t="s">
        <v>172</v>
      </c>
      <c r="L502">
        <v>27</v>
      </c>
      <c r="T502" t="str">
        <f>Attack[[#This Row],[服装]]&amp;Attack[[#This Row],[名前]]&amp;Attack[[#This Row],[レアリティ]]</f>
        <v>ユニフォーム尾長渉ICONIC</v>
      </c>
    </row>
    <row r="503" spans="1:20" x14ac:dyDescent="0.3">
      <c r="A503">
        <f>VLOOKUP(Attack[[#This Row],[No用]],SetNo[[No.用]:[vlookup 用]],2,FALSE)</f>
        <v>131</v>
      </c>
      <c r="B503" t="s">
        <v>108</v>
      </c>
      <c r="C503" t="s">
        <v>127</v>
      </c>
      <c r="D503" t="s">
        <v>90</v>
      </c>
      <c r="E503" t="s">
        <v>82</v>
      </c>
      <c r="F503" t="s">
        <v>128</v>
      </c>
      <c r="G503" t="s">
        <v>71</v>
      </c>
      <c r="H503">
        <v>1</v>
      </c>
      <c r="I503" t="s">
        <v>246</v>
      </c>
      <c r="J503" s="3" t="s">
        <v>178</v>
      </c>
      <c r="K503" s="3" t="s">
        <v>172</v>
      </c>
      <c r="L503">
        <v>30</v>
      </c>
      <c r="T503" t="str">
        <f>Attack[[#This Row],[服装]]&amp;Attack[[#This Row],[名前]]&amp;Attack[[#This Row],[レアリティ]]</f>
        <v>ユニフォーム鷲尾辰生ICONIC</v>
      </c>
    </row>
    <row r="504" spans="1:20" x14ac:dyDescent="0.3">
      <c r="A504">
        <f>VLOOKUP(Attack[[#This Row],[No用]],SetNo[[No.用]:[vlookup 用]],2,FALSE)</f>
        <v>131</v>
      </c>
      <c r="B504" t="s">
        <v>108</v>
      </c>
      <c r="C504" t="s">
        <v>127</v>
      </c>
      <c r="D504" t="s">
        <v>90</v>
      </c>
      <c r="E504" t="s">
        <v>82</v>
      </c>
      <c r="F504" t="s">
        <v>128</v>
      </c>
      <c r="G504" t="s">
        <v>71</v>
      </c>
      <c r="H504">
        <v>1</v>
      </c>
      <c r="I504" t="s">
        <v>246</v>
      </c>
      <c r="J504" s="3" t="s">
        <v>179</v>
      </c>
      <c r="K504" s="3" t="s">
        <v>172</v>
      </c>
      <c r="L504">
        <v>30</v>
      </c>
      <c r="T504" t="str">
        <f>Attack[[#This Row],[服装]]&amp;Attack[[#This Row],[名前]]&amp;Attack[[#This Row],[レアリティ]]</f>
        <v>ユニフォーム鷲尾辰生ICONIC</v>
      </c>
    </row>
    <row r="505" spans="1:20" x14ac:dyDescent="0.3">
      <c r="A505">
        <f>VLOOKUP(Attack[[#This Row],[No用]],SetNo[[No.用]:[vlookup 用]],2,FALSE)</f>
        <v>131</v>
      </c>
      <c r="B505" t="s">
        <v>108</v>
      </c>
      <c r="C505" t="s">
        <v>127</v>
      </c>
      <c r="D505" t="s">
        <v>90</v>
      </c>
      <c r="E505" t="s">
        <v>82</v>
      </c>
      <c r="F505" t="s">
        <v>128</v>
      </c>
      <c r="G505" t="s">
        <v>71</v>
      </c>
      <c r="H505">
        <v>1</v>
      </c>
      <c r="I505" t="s">
        <v>246</v>
      </c>
      <c r="J505" s="3" t="s">
        <v>182</v>
      </c>
      <c r="K505" s="3" t="s">
        <v>172</v>
      </c>
      <c r="L505">
        <v>28</v>
      </c>
      <c r="T505" t="str">
        <f>Attack[[#This Row],[服装]]&amp;Attack[[#This Row],[名前]]&amp;Attack[[#This Row],[レアリティ]]</f>
        <v>ユニフォーム鷲尾辰生ICONIC</v>
      </c>
    </row>
    <row r="506" spans="1:20" x14ac:dyDescent="0.3">
      <c r="A506">
        <f>VLOOKUP(Attack[[#This Row],[No用]],SetNo[[No.用]:[vlookup 用]],2,FALSE)</f>
        <v>132</v>
      </c>
      <c r="B506" t="s">
        <v>108</v>
      </c>
      <c r="C506" t="s">
        <v>129</v>
      </c>
      <c r="D506" t="s">
        <v>73</v>
      </c>
      <c r="E506" t="s">
        <v>74</v>
      </c>
      <c r="F506" t="s">
        <v>128</v>
      </c>
      <c r="G506" t="s">
        <v>71</v>
      </c>
      <c r="H506">
        <v>1</v>
      </c>
      <c r="I506" t="s">
        <v>246</v>
      </c>
      <c r="J506" s="3" t="s">
        <v>178</v>
      </c>
      <c r="K506" s="3" t="s">
        <v>172</v>
      </c>
      <c r="L506">
        <v>28</v>
      </c>
      <c r="T506" t="str">
        <f>Attack[[#This Row],[服装]]&amp;Attack[[#This Row],[名前]]&amp;Attack[[#This Row],[レアリティ]]</f>
        <v>ユニフォーム赤葦京治ICONIC</v>
      </c>
    </row>
    <row r="507" spans="1:20" x14ac:dyDescent="0.3">
      <c r="A507">
        <f>VLOOKUP(Attack[[#This Row],[No用]],SetNo[[No.用]:[vlookup 用]],2,FALSE)</f>
        <v>132</v>
      </c>
      <c r="B507" t="s">
        <v>108</v>
      </c>
      <c r="C507" t="s">
        <v>129</v>
      </c>
      <c r="D507" t="s">
        <v>73</v>
      </c>
      <c r="E507" t="s">
        <v>74</v>
      </c>
      <c r="F507" t="s">
        <v>128</v>
      </c>
      <c r="G507" t="s">
        <v>71</v>
      </c>
      <c r="H507">
        <v>1</v>
      </c>
      <c r="I507" t="s">
        <v>246</v>
      </c>
      <c r="J507" s="3" t="s">
        <v>179</v>
      </c>
      <c r="K507" s="3" t="s">
        <v>172</v>
      </c>
      <c r="L507">
        <v>27</v>
      </c>
      <c r="T507" t="str">
        <f>Attack[[#This Row],[服装]]&amp;Attack[[#This Row],[名前]]&amp;Attack[[#This Row],[レアリティ]]</f>
        <v>ユニフォーム赤葦京治ICONIC</v>
      </c>
    </row>
    <row r="508" spans="1:20" x14ac:dyDescent="0.3">
      <c r="A508">
        <f>VLOOKUP(Attack[[#This Row],[No用]],SetNo[[No.用]:[vlookup 用]],2,FALSE)</f>
        <v>133</v>
      </c>
      <c r="B508" t="s">
        <v>150</v>
      </c>
      <c r="C508" t="s">
        <v>129</v>
      </c>
      <c r="D508" t="s">
        <v>90</v>
      </c>
      <c r="E508" t="s">
        <v>74</v>
      </c>
      <c r="F508" t="s">
        <v>128</v>
      </c>
      <c r="G508" t="s">
        <v>71</v>
      </c>
      <c r="H508">
        <v>1</v>
      </c>
      <c r="I508" t="s">
        <v>246</v>
      </c>
      <c r="J508" s="3" t="s">
        <v>178</v>
      </c>
      <c r="K508" s="3" t="s">
        <v>172</v>
      </c>
      <c r="L508">
        <v>28</v>
      </c>
      <c r="T508" t="str">
        <f>Attack[[#This Row],[服装]]&amp;Attack[[#This Row],[名前]]&amp;Attack[[#This Row],[レアリティ]]</f>
        <v>夏祭り赤葦京治ICONIC</v>
      </c>
    </row>
    <row r="509" spans="1:20" x14ac:dyDescent="0.3">
      <c r="A509">
        <f>VLOOKUP(Attack[[#This Row],[No用]],SetNo[[No.用]:[vlookup 用]],2,FALSE)</f>
        <v>133</v>
      </c>
      <c r="B509" t="s">
        <v>150</v>
      </c>
      <c r="C509" t="s">
        <v>129</v>
      </c>
      <c r="D509" t="s">
        <v>90</v>
      </c>
      <c r="E509" t="s">
        <v>74</v>
      </c>
      <c r="F509" t="s">
        <v>128</v>
      </c>
      <c r="G509" t="s">
        <v>71</v>
      </c>
      <c r="H509">
        <v>1</v>
      </c>
      <c r="I509" t="s">
        <v>246</v>
      </c>
      <c r="J509" s="3" t="s">
        <v>179</v>
      </c>
      <c r="K509" s="3" t="s">
        <v>172</v>
      </c>
      <c r="L509">
        <v>27</v>
      </c>
      <c r="T509" t="str">
        <f>Attack[[#This Row],[服装]]&amp;Attack[[#This Row],[名前]]&amp;Attack[[#This Row],[レアリティ]]</f>
        <v>夏祭り赤葦京治ICONIC</v>
      </c>
    </row>
    <row r="510" spans="1:20" x14ac:dyDescent="0.3">
      <c r="A510">
        <f>VLOOKUP(Attack[[#This Row],[No用]],SetNo[[No.用]:[vlookup 用]],2,FALSE)</f>
        <v>134</v>
      </c>
      <c r="B510" t="s">
        <v>108</v>
      </c>
      <c r="C510" t="s">
        <v>297</v>
      </c>
      <c r="D510" t="s">
        <v>77</v>
      </c>
      <c r="E510" t="s">
        <v>78</v>
      </c>
      <c r="F510" t="s">
        <v>134</v>
      </c>
      <c r="G510" t="s">
        <v>71</v>
      </c>
      <c r="H510">
        <v>1</v>
      </c>
      <c r="I510" t="s">
        <v>246</v>
      </c>
      <c r="J510" s="3" t="s">
        <v>178</v>
      </c>
      <c r="K510" s="3" t="s">
        <v>183</v>
      </c>
      <c r="L510">
        <v>39</v>
      </c>
      <c r="T510" t="str">
        <f>Attack[[#This Row],[服装]]&amp;Attack[[#This Row],[名前]]&amp;Attack[[#This Row],[レアリティ]]</f>
        <v>ユニフォーム星海光来ICONIC</v>
      </c>
    </row>
    <row r="511" spans="1:20" x14ac:dyDescent="0.3">
      <c r="A511">
        <f>VLOOKUP(Attack[[#This Row],[No用]],SetNo[[No.用]:[vlookup 用]],2,FALSE)</f>
        <v>134</v>
      </c>
      <c r="B511" t="s">
        <v>108</v>
      </c>
      <c r="C511" t="s">
        <v>297</v>
      </c>
      <c r="D511" t="s">
        <v>77</v>
      </c>
      <c r="E511" t="s">
        <v>78</v>
      </c>
      <c r="F511" t="s">
        <v>134</v>
      </c>
      <c r="G511" t="s">
        <v>71</v>
      </c>
      <c r="H511">
        <v>1</v>
      </c>
      <c r="I511" t="s">
        <v>246</v>
      </c>
      <c r="J511" s="3" t="s">
        <v>179</v>
      </c>
      <c r="K511" s="3" t="s">
        <v>172</v>
      </c>
      <c r="L511">
        <v>33</v>
      </c>
      <c r="T511" t="str">
        <f>Attack[[#This Row],[服装]]&amp;Attack[[#This Row],[名前]]&amp;Attack[[#This Row],[レアリティ]]</f>
        <v>ユニフォーム星海光来ICONIC</v>
      </c>
    </row>
    <row r="512" spans="1:20" x14ac:dyDescent="0.3">
      <c r="A512">
        <f>VLOOKUP(Attack[[#This Row],[No用]],SetNo[[No.用]:[vlookup 用]],2,FALSE)</f>
        <v>134</v>
      </c>
      <c r="B512" t="s">
        <v>108</v>
      </c>
      <c r="C512" t="s">
        <v>297</v>
      </c>
      <c r="D512" t="s">
        <v>77</v>
      </c>
      <c r="E512" t="s">
        <v>78</v>
      </c>
      <c r="F512" t="s">
        <v>134</v>
      </c>
      <c r="G512" t="s">
        <v>71</v>
      </c>
      <c r="H512">
        <v>1</v>
      </c>
      <c r="I512" t="s">
        <v>246</v>
      </c>
      <c r="J512" s="3" t="s">
        <v>283</v>
      </c>
      <c r="K512" s="3" t="s">
        <v>183</v>
      </c>
      <c r="L512">
        <v>42</v>
      </c>
      <c r="T512" t="str">
        <f>Attack[[#This Row],[服装]]&amp;Attack[[#This Row],[名前]]&amp;Attack[[#This Row],[レアリティ]]</f>
        <v>ユニフォーム星海光来ICONIC</v>
      </c>
    </row>
    <row r="513" spans="1:20" x14ac:dyDescent="0.3">
      <c r="A513">
        <f>VLOOKUP(Attack[[#This Row],[No用]],SetNo[[No.用]:[vlookup 用]],2,FALSE)</f>
        <v>134</v>
      </c>
      <c r="B513" t="s">
        <v>108</v>
      </c>
      <c r="C513" t="s">
        <v>297</v>
      </c>
      <c r="D513" t="s">
        <v>77</v>
      </c>
      <c r="E513" t="s">
        <v>78</v>
      </c>
      <c r="F513" t="s">
        <v>134</v>
      </c>
      <c r="G513" t="s">
        <v>71</v>
      </c>
      <c r="H513">
        <v>1</v>
      </c>
      <c r="I513" t="s">
        <v>246</v>
      </c>
      <c r="J513" s="3" t="s">
        <v>181</v>
      </c>
      <c r="K513" s="3" t="s">
        <v>172</v>
      </c>
      <c r="L513">
        <v>36</v>
      </c>
      <c r="T513" t="str">
        <f>Attack[[#This Row],[服装]]&amp;Attack[[#This Row],[名前]]&amp;Attack[[#This Row],[レアリティ]]</f>
        <v>ユニフォーム星海光来ICONIC</v>
      </c>
    </row>
    <row r="514" spans="1:20" x14ac:dyDescent="0.3">
      <c r="A514">
        <f>VLOOKUP(Attack[[#This Row],[No用]],SetNo[[No.用]:[vlookup 用]],2,FALSE)</f>
        <v>134</v>
      </c>
      <c r="B514" t="s">
        <v>108</v>
      </c>
      <c r="C514" t="s">
        <v>297</v>
      </c>
      <c r="D514" t="s">
        <v>77</v>
      </c>
      <c r="E514" t="s">
        <v>78</v>
      </c>
      <c r="F514" t="s">
        <v>134</v>
      </c>
      <c r="G514" t="s">
        <v>71</v>
      </c>
      <c r="H514">
        <v>1</v>
      </c>
      <c r="I514" t="s">
        <v>246</v>
      </c>
      <c r="J514" s="3" t="s">
        <v>300</v>
      </c>
      <c r="K514" s="3" t="s">
        <v>183</v>
      </c>
      <c r="L514">
        <v>39</v>
      </c>
      <c r="T514" t="str">
        <f>Attack[[#This Row],[服装]]&amp;Attack[[#This Row],[名前]]&amp;Attack[[#This Row],[レアリティ]]</f>
        <v>ユニフォーム星海光来ICONIC</v>
      </c>
    </row>
    <row r="515" spans="1:20" x14ac:dyDescent="0.3">
      <c r="A515">
        <f>VLOOKUP(Attack[[#This Row],[No用]],SetNo[[No.用]:[vlookup 用]],2,FALSE)</f>
        <v>134</v>
      </c>
      <c r="B515" t="s">
        <v>108</v>
      </c>
      <c r="C515" t="s">
        <v>297</v>
      </c>
      <c r="D515" t="s">
        <v>77</v>
      </c>
      <c r="E515" t="s">
        <v>78</v>
      </c>
      <c r="F515" t="s">
        <v>134</v>
      </c>
      <c r="G515" t="s">
        <v>71</v>
      </c>
      <c r="H515">
        <v>1</v>
      </c>
      <c r="I515" t="s">
        <v>246</v>
      </c>
      <c r="J515" s="3" t="s">
        <v>182</v>
      </c>
      <c r="K515" s="3" t="s">
        <v>172</v>
      </c>
      <c r="L515">
        <v>33</v>
      </c>
      <c r="T515" t="str">
        <f>Attack[[#This Row],[服装]]&amp;Attack[[#This Row],[名前]]&amp;Attack[[#This Row],[レアリティ]]</f>
        <v>ユニフォーム星海光来ICONIC</v>
      </c>
    </row>
    <row r="516" spans="1:20" x14ac:dyDescent="0.3">
      <c r="A516">
        <f>VLOOKUP(Attack[[#This Row],[No用]],SetNo[[No.用]:[vlookup 用]],2,FALSE)</f>
        <v>134</v>
      </c>
      <c r="B516" t="s">
        <v>108</v>
      </c>
      <c r="C516" t="s">
        <v>297</v>
      </c>
      <c r="D516" t="s">
        <v>77</v>
      </c>
      <c r="E516" t="s">
        <v>78</v>
      </c>
      <c r="F516" t="s">
        <v>134</v>
      </c>
      <c r="G516" t="s">
        <v>71</v>
      </c>
      <c r="H516">
        <v>1</v>
      </c>
      <c r="I516" t="s">
        <v>246</v>
      </c>
      <c r="J516" s="3" t="s">
        <v>193</v>
      </c>
      <c r="K516" s="3" t="s">
        <v>236</v>
      </c>
      <c r="L516">
        <v>51</v>
      </c>
      <c r="N516">
        <v>61</v>
      </c>
      <c r="T516" t="str">
        <f>Attack[[#This Row],[服装]]&amp;Attack[[#This Row],[名前]]&amp;Attack[[#This Row],[レアリティ]]</f>
        <v>ユニフォーム星海光来ICONIC</v>
      </c>
    </row>
    <row r="517" spans="1:20" x14ac:dyDescent="0.3">
      <c r="A517">
        <f>VLOOKUP(Attack[[#This Row],[No用]],SetNo[[No.用]:[vlookup 用]],2,FALSE)</f>
        <v>135</v>
      </c>
      <c r="B517" t="s">
        <v>108</v>
      </c>
      <c r="C517" t="s">
        <v>133</v>
      </c>
      <c r="D517" t="s">
        <v>77</v>
      </c>
      <c r="E517" t="s">
        <v>82</v>
      </c>
      <c r="F517" t="s">
        <v>134</v>
      </c>
      <c r="G517" t="s">
        <v>71</v>
      </c>
      <c r="H517">
        <v>1</v>
      </c>
      <c r="I517" t="s">
        <v>246</v>
      </c>
      <c r="J517" s="3" t="s">
        <v>178</v>
      </c>
      <c r="K517" s="3" t="s">
        <v>172</v>
      </c>
      <c r="L517">
        <v>27</v>
      </c>
      <c r="T517" t="str">
        <f>Attack[[#This Row],[服装]]&amp;Attack[[#This Row],[名前]]&amp;Attack[[#This Row],[レアリティ]]</f>
        <v>ユニフォーム昼神幸郎ICONIC</v>
      </c>
    </row>
    <row r="518" spans="1:20" x14ac:dyDescent="0.3">
      <c r="A518">
        <f>VLOOKUP(Attack[[#This Row],[No用]],SetNo[[No.用]:[vlookup 用]],2,FALSE)</f>
        <v>135</v>
      </c>
      <c r="B518" t="s">
        <v>108</v>
      </c>
      <c r="C518" t="s">
        <v>133</v>
      </c>
      <c r="D518" t="s">
        <v>77</v>
      </c>
      <c r="E518" t="s">
        <v>82</v>
      </c>
      <c r="F518" t="s">
        <v>134</v>
      </c>
      <c r="G518" t="s">
        <v>71</v>
      </c>
      <c r="H518">
        <v>1</v>
      </c>
      <c r="I518" t="s">
        <v>246</v>
      </c>
      <c r="J518" s="3" t="s">
        <v>179</v>
      </c>
      <c r="K518" s="3" t="s">
        <v>172</v>
      </c>
      <c r="L518">
        <v>27</v>
      </c>
      <c r="T518" t="str">
        <f>Attack[[#This Row],[服装]]&amp;Attack[[#This Row],[名前]]&amp;Attack[[#This Row],[レアリティ]]</f>
        <v>ユニフォーム昼神幸郎ICONIC</v>
      </c>
    </row>
    <row r="519" spans="1:20" x14ac:dyDescent="0.3">
      <c r="A519">
        <f>VLOOKUP(Attack[[#This Row],[No用]],SetNo[[No.用]:[vlookup 用]],2,FALSE)</f>
        <v>135</v>
      </c>
      <c r="B519" t="s">
        <v>108</v>
      </c>
      <c r="C519" t="s">
        <v>133</v>
      </c>
      <c r="D519" t="s">
        <v>77</v>
      </c>
      <c r="E519" t="s">
        <v>82</v>
      </c>
      <c r="F519" t="s">
        <v>134</v>
      </c>
      <c r="G519" t="s">
        <v>71</v>
      </c>
      <c r="H519">
        <v>1</v>
      </c>
      <c r="I519" t="s">
        <v>246</v>
      </c>
      <c r="J519" s="3" t="s">
        <v>182</v>
      </c>
      <c r="K519" s="3" t="s">
        <v>172</v>
      </c>
      <c r="L519">
        <v>25</v>
      </c>
      <c r="T519" t="str">
        <f>Attack[[#This Row],[服装]]&amp;Attack[[#This Row],[名前]]&amp;Attack[[#This Row],[レアリティ]]</f>
        <v>ユニフォーム昼神幸郎ICONIC</v>
      </c>
    </row>
    <row r="520" spans="1:20" x14ac:dyDescent="0.3">
      <c r="A520">
        <f>VLOOKUP(Attack[[#This Row],[No用]],SetNo[[No.用]:[vlookup 用]],2,FALSE)</f>
        <v>136</v>
      </c>
      <c r="B520" t="s">
        <v>108</v>
      </c>
      <c r="C520" t="s">
        <v>131</v>
      </c>
      <c r="D520" t="s">
        <v>77</v>
      </c>
      <c r="E520" t="s">
        <v>78</v>
      </c>
      <c r="F520" t="s">
        <v>135</v>
      </c>
      <c r="G520" t="s">
        <v>71</v>
      </c>
      <c r="H520">
        <v>1</v>
      </c>
      <c r="I520" t="s">
        <v>246</v>
      </c>
      <c r="J520" s="3" t="s">
        <v>178</v>
      </c>
      <c r="K520" s="3" t="s">
        <v>172</v>
      </c>
      <c r="L520">
        <v>36</v>
      </c>
      <c r="T520" t="str">
        <f>Attack[[#This Row],[服装]]&amp;Attack[[#This Row],[名前]]&amp;Attack[[#This Row],[レアリティ]]</f>
        <v>ユニフォーム佐久早聖臣ICONIC</v>
      </c>
    </row>
    <row r="521" spans="1:20" x14ac:dyDescent="0.3">
      <c r="A521">
        <f>VLOOKUP(Attack[[#This Row],[No用]],SetNo[[No.用]:[vlookup 用]],2,FALSE)</f>
        <v>136</v>
      </c>
      <c r="B521" t="s">
        <v>108</v>
      </c>
      <c r="C521" t="s">
        <v>131</v>
      </c>
      <c r="D521" t="s">
        <v>77</v>
      </c>
      <c r="E521" t="s">
        <v>78</v>
      </c>
      <c r="F521" t="s">
        <v>135</v>
      </c>
      <c r="G521" t="s">
        <v>71</v>
      </c>
      <c r="H521">
        <v>1</v>
      </c>
      <c r="I521" t="s">
        <v>246</v>
      </c>
      <c r="J521" s="3" t="s">
        <v>179</v>
      </c>
      <c r="K521" s="3" t="s">
        <v>172</v>
      </c>
      <c r="L521">
        <v>33</v>
      </c>
      <c r="T521" t="str">
        <f>Attack[[#This Row],[服装]]&amp;Attack[[#This Row],[名前]]&amp;Attack[[#This Row],[レアリティ]]</f>
        <v>ユニフォーム佐久早聖臣ICONIC</v>
      </c>
    </row>
    <row r="522" spans="1:20" x14ac:dyDescent="0.3">
      <c r="A522">
        <f>VLOOKUP(Attack[[#This Row],[No用]],SetNo[[No.用]:[vlookup 用]],2,FALSE)</f>
        <v>136</v>
      </c>
      <c r="B522" t="s">
        <v>108</v>
      </c>
      <c r="C522" t="s">
        <v>131</v>
      </c>
      <c r="D522" t="s">
        <v>77</v>
      </c>
      <c r="E522" t="s">
        <v>78</v>
      </c>
      <c r="F522" t="s">
        <v>135</v>
      </c>
      <c r="G522" t="s">
        <v>71</v>
      </c>
      <c r="H522">
        <v>1</v>
      </c>
      <c r="I522" t="s">
        <v>246</v>
      </c>
      <c r="J522" s="3" t="s">
        <v>180</v>
      </c>
      <c r="K522" s="3" t="s">
        <v>183</v>
      </c>
      <c r="L522">
        <v>39</v>
      </c>
      <c r="T522" t="str">
        <f>Attack[[#This Row],[服装]]&amp;Attack[[#This Row],[名前]]&amp;Attack[[#This Row],[レアリティ]]</f>
        <v>ユニフォーム佐久早聖臣ICONIC</v>
      </c>
    </row>
    <row r="523" spans="1:20" x14ac:dyDescent="0.3">
      <c r="A523">
        <f>VLOOKUP(Attack[[#This Row],[No用]],SetNo[[No.用]:[vlookup 用]],2,FALSE)</f>
        <v>136</v>
      </c>
      <c r="B523" t="s">
        <v>108</v>
      </c>
      <c r="C523" t="s">
        <v>131</v>
      </c>
      <c r="D523" t="s">
        <v>77</v>
      </c>
      <c r="E523" t="s">
        <v>78</v>
      </c>
      <c r="F523" t="s">
        <v>135</v>
      </c>
      <c r="G523" t="s">
        <v>71</v>
      </c>
      <c r="H523">
        <v>1</v>
      </c>
      <c r="I523" t="s">
        <v>246</v>
      </c>
      <c r="J523" s="3" t="s">
        <v>283</v>
      </c>
      <c r="K523" s="3" t="s">
        <v>183</v>
      </c>
      <c r="L523">
        <v>39</v>
      </c>
      <c r="T523" t="str">
        <f>Attack[[#This Row],[服装]]&amp;Attack[[#This Row],[名前]]&amp;Attack[[#This Row],[レアリティ]]</f>
        <v>ユニフォーム佐久早聖臣ICONIC</v>
      </c>
    </row>
    <row r="524" spans="1:20" x14ac:dyDescent="0.3">
      <c r="A524">
        <f>VLOOKUP(Attack[[#This Row],[No用]],SetNo[[No.用]:[vlookup 用]],2,FALSE)</f>
        <v>136</v>
      </c>
      <c r="B524" t="s">
        <v>108</v>
      </c>
      <c r="C524" t="s">
        <v>131</v>
      </c>
      <c r="D524" t="s">
        <v>77</v>
      </c>
      <c r="E524" t="s">
        <v>78</v>
      </c>
      <c r="F524" t="s">
        <v>135</v>
      </c>
      <c r="G524" t="s">
        <v>71</v>
      </c>
      <c r="H524">
        <v>1</v>
      </c>
      <c r="I524" t="s">
        <v>246</v>
      </c>
      <c r="J524" s="3" t="s">
        <v>181</v>
      </c>
      <c r="K524" s="3" t="s">
        <v>183</v>
      </c>
      <c r="L524">
        <v>39</v>
      </c>
      <c r="T524" t="str">
        <f>Attack[[#This Row],[服装]]&amp;Attack[[#This Row],[名前]]&amp;Attack[[#This Row],[レアリティ]]</f>
        <v>ユニフォーム佐久早聖臣ICONIC</v>
      </c>
    </row>
    <row r="525" spans="1:20" x14ac:dyDescent="0.3">
      <c r="A525">
        <f>VLOOKUP(Attack[[#This Row],[No用]],SetNo[[No.用]:[vlookup 用]],2,FALSE)</f>
        <v>136</v>
      </c>
      <c r="B525" t="s">
        <v>108</v>
      </c>
      <c r="C525" t="s">
        <v>131</v>
      </c>
      <c r="D525" t="s">
        <v>77</v>
      </c>
      <c r="E525" t="s">
        <v>78</v>
      </c>
      <c r="F525" t="s">
        <v>135</v>
      </c>
      <c r="G525" t="s">
        <v>71</v>
      </c>
      <c r="H525">
        <v>1</v>
      </c>
      <c r="I525" t="s">
        <v>246</v>
      </c>
      <c r="J525" s="3" t="s">
        <v>298</v>
      </c>
      <c r="K525" s="3" t="s">
        <v>183</v>
      </c>
      <c r="L525">
        <v>42</v>
      </c>
      <c r="T525" t="str">
        <f>Attack[[#This Row],[服装]]&amp;Attack[[#This Row],[名前]]&amp;Attack[[#This Row],[レアリティ]]</f>
        <v>ユニフォーム佐久早聖臣ICONIC</v>
      </c>
    </row>
    <row r="526" spans="1:20" x14ac:dyDescent="0.3">
      <c r="A526">
        <f>VLOOKUP(Attack[[#This Row],[No用]],SetNo[[No.用]:[vlookup 用]],2,FALSE)</f>
        <v>136</v>
      </c>
      <c r="B526" t="s">
        <v>108</v>
      </c>
      <c r="C526" t="s">
        <v>131</v>
      </c>
      <c r="D526" t="s">
        <v>77</v>
      </c>
      <c r="E526" t="s">
        <v>78</v>
      </c>
      <c r="F526" t="s">
        <v>135</v>
      </c>
      <c r="G526" t="s">
        <v>71</v>
      </c>
      <c r="H526">
        <v>1</v>
      </c>
      <c r="I526" t="s">
        <v>246</v>
      </c>
      <c r="J526" s="3" t="s">
        <v>182</v>
      </c>
      <c r="K526" s="3" t="s">
        <v>172</v>
      </c>
      <c r="L526">
        <v>33</v>
      </c>
      <c r="T526" t="str">
        <f>Attack[[#This Row],[服装]]&amp;Attack[[#This Row],[名前]]&amp;Attack[[#This Row],[レアリティ]]</f>
        <v>ユニフォーム佐久早聖臣ICONIC</v>
      </c>
    </row>
    <row r="527" spans="1:20" x14ac:dyDescent="0.3">
      <c r="A527">
        <f>VLOOKUP(Attack[[#This Row],[No用]],SetNo[[No.用]:[vlookup 用]],2,FALSE)</f>
        <v>136</v>
      </c>
      <c r="B527" t="s">
        <v>108</v>
      </c>
      <c r="C527" t="s">
        <v>131</v>
      </c>
      <c r="D527" t="s">
        <v>77</v>
      </c>
      <c r="E527" t="s">
        <v>78</v>
      </c>
      <c r="F527" t="s">
        <v>135</v>
      </c>
      <c r="G527" t="s">
        <v>71</v>
      </c>
      <c r="H527">
        <v>1</v>
      </c>
      <c r="I527" t="s">
        <v>246</v>
      </c>
      <c r="J527" s="3" t="s">
        <v>193</v>
      </c>
      <c r="K527" s="3" t="s">
        <v>236</v>
      </c>
      <c r="L527">
        <v>51</v>
      </c>
      <c r="N527">
        <v>61</v>
      </c>
      <c r="T527" t="str">
        <f>Attack[[#This Row],[服装]]&amp;Attack[[#This Row],[名前]]&amp;Attack[[#This Row],[レアリティ]]</f>
        <v>ユニフォーム佐久早聖臣ICONIC</v>
      </c>
    </row>
    <row r="528" spans="1:20" x14ac:dyDescent="0.3">
      <c r="A528">
        <f>VLOOKUP(Attack[[#This Row],[No用]],SetNo[[No.用]:[vlookup 用]],2,FALSE)</f>
        <v>137</v>
      </c>
      <c r="B528" t="s">
        <v>108</v>
      </c>
      <c r="C528" t="s">
        <v>132</v>
      </c>
      <c r="D528" t="s">
        <v>77</v>
      </c>
      <c r="E528" t="s">
        <v>80</v>
      </c>
      <c r="F528" t="s">
        <v>135</v>
      </c>
      <c r="G528" t="s">
        <v>71</v>
      </c>
      <c r="H528">
        <v>1</v>
      </c>
      <c r="I528" t="s">
        <v>246</v>
      </c>
      <c r="T528" t="str">
        <f>Attack[[#This Row],[服装]]&amp;Attack[[#This Row],[名前]]&amp;Attack[[#This Row],[レアリティ]]</f>
        <v>ユニフォーム小森元也ICONIC</v>
      </c>
    </row>
    <row r="529" spans="1:20" x14ac:dyDescent="0.3">
      <c r="A529">
        <f>VLOOKUP(Attack[[#This Row],[No用]],SetNo[[No.用]:[vlookup 用]],2,FALSE)</f>
        <v>138</v>
      </c>
      <c r="B529" t="s">
        <v>108</v>
      </c>
      <c r="C529" s="3" t="s">
        <v>702</v>
      </c>
      <c r="D529" s="3" t="s">
        <v>90</v>
      </c>
      <c r="E529" s="3" t="s">
        <v>78</v>
      </c>
      <c r="F529" s="3" t="s">
        <v>704</v>
      </c>
      <c r="G529" t="s">
        <v>71</v>
      </c>
      <c r="H529">
        <v>1</v>
      </c>
      <c r="I529" t="s">
        <v>246</v>
      </c>
      <c r="J529" s="3" t="s">
        <v>178</v>
      </c>
      <c r="K529" s="3" t="s">
        <v>183</v>
      </c>
      <c r="L529">
        <v>34</v>
      </c>
      <c r="T529" t="str">
        <f>Attack[[#This Row],[服装]]&amp;Attack[[#This Row],[名前]]&amp;Attack[[#This Row],[レアリティ]]</f>
        <v>ユニフォーム大将優ICONIC</v>
      </c>
    </row>
    <row r="530" spans="1:20" x14ac:dyDescent="0.3">
      <c r="A530">
        <f>VLOOKUP(Attack[[#This Row],[No用]],SetNo[[No.用]:[vlookup 用]],2,FALSE)</f>
        <v>138</v>
      </c>
      <c r="B530" t="s">
        <v>108</v>
      </c>
      <c r="C530" s="3" t="s">
        <v>702</v>
      </c>
      <c r="D530" s="3" t="s">
        <v>90</v>
      </c>
      <c r="E530" s="3" t="s">
        <v>78</v>
      </c>
      <c r="F530" s="3" t="s">
        <v>704</v>
      </c>
      <c r="G530" t="s">
        <v>71</v>
      </c>
      <c r="H530">
        <v>1</v>
      </c>
      <c r="I530" t="s">
        <v>418</v>
      </c>
      <c r="J530" s="3" t="s">
        <v>179</v>
      </c>
      <c r="K530" s="3" t="s">
        <v>183</v>
      </c>
      <c r="L530">
        <v>34</v>
      </c>
      <c r="T530" t="str">
        <f>Attack[[#This Row],[服装]]&amp;Attack[[#This Row],[名前]]&amp;Attack[[#This Row],[レアリティ]]</f>
        <v>ユニフォーム大将優ICONIC</v>
      </c>
    </row>
    <row r="531" spans="1:20" x14ac:dyDescent="0.3">
      <c r="A531">
        <f>VLOOKUP(Attack[[#This Row],[No用]],SetNo[[No.用]:[vlookup 用]],2,FALSE)</f>
        <v>138</v>
      </c>
      <c r="B531" t="s">
        <v>108</v>
      </c>
      <c r="C531" s="3" t="s">
        <v>702</v>
      </c>
      <c r="D531" s="3" t="s">
        <v>90</v>
      </c>
      <c r="E531" s="3" t="s">
        <v>78</v>
      </c>
      <c r="F531" s="3" t="s">
        <v>704</v>
      </c>
      <c r="G531" t="s">
        <v>71</v>
      </c>
      <c r="H531">
        <v>1</v>
      </c>
      <c r="I531" t="s">
        <v>246</v>
      </c>
      <c r="J531" s="3" t="s">
        <v>283</v>
      </c>
      <c r="K531" s="3" t="s">
        <v>183</v>
      </c>
      <c r="L531">
        <v>37</v>
      </c>
      <c r="T531" t="str">
        <f>Attack[[#This Row],[服装]]&amp;Attack[[#This Row],[名前]]&amp;Attack[[#This Row],[レアリティ]]</f>
        <v>ユニフォーム大将優ICONIC</v>
      </c>
    </row>
    <row r="532" spans="1:20" x14ac:dyDescent="0.3">
      <c r="A532">
        <f>VLOOKUP(Attack[[#This Row],[No用]],SetNo[[No.用]:[vlookup 用]],2,FALSE)</f>
        <v>138</v>
      </c>
      <c r="B532" t="s">
        <v>108</v>
      </c>
      <c r="C532" s="3" t="s">
        <v>702</v>
      </c>
      <c r="D532" s="3" t="s">
        <v>90</v>
      </c>
      <c r="E532" s="3" t="s">
        <v>78</v>
      </c>
      <c r="F532" s="3" t="s">
        <v>704</v>
      </c>
      <c r="G532" t="s">
        <v>71</v>
      </c>
      <c r="H532">
        <v>1</v>
      </c>
      <c r="I532" t="s">
        <v>246</v>
      </c>
      <c r="J532" s="3" t="s">
        <v>182</v>
      </c>
      <c r="K532" s="3" t="s">
        <v>172</v>
      </c>
      <c r="L532">
        <v>31</v>
      </c>
      <c r="T532" t="str">
        <f>Attack[[#This Row],[服装]]&amp;Attack[[#This Row],[名前]]&amp;Attack[[#This Row],[レアリティ]]</f>
        <v>ユニフォーム大将優ICONIC</v>
      </c>
    </row>
    <row r="533" spans="1:20" x14ac:dyDescent="0.3">
      <c r="A533">
        <f>VLOOKUP(Attack[[#This Row],[No用]],SetNo[[No.用]:[vlookup 用]],2,FALSE)</f>
        <v>138</v>
      </c>
      <c r="B533" t="s">
        <v>108</v>
      </c>
      <c r="C533" s="3" t="s">
        <v>702</v>
      </c>
      <c r="D533" s="3" t="s">
        <v>90</v>
      </c>
      <c r="E533" s="3" t="s">
        <v>78</v>
      </c>
      <c r="F533" s="3" t="s">
        <v>704</v>
      </c>
      <c r="G533" t="s">
        <v>71</v>
      </c>
      <c r="H533">
        <v>1</v>
      </c>
      <c r="I533" t="s">
        <v>418</v>
      </c>
      <c r="J533" s="3" t="s">
        <v>193</v>
      </c>
      <c r="K533" s="3" t="s">
        <v>236</v>
      </c>
      <c r="L533">
        <v>49</v>
      </c>
      <c r="N533">
        <v>59</v>
      </c>
      <c r="T533" t="str">
        <f>Attack[[#This Row],[服装]]&amp;Attack[[#This Row],[名前]]&amp;Attack[[#This Row],[レアリティ]]</f>
        <v>ユニフォーム大将優ICONIC</v>
      </c>
    </row>
    <row r="534" spans="1:20" x14ac:dyDescent="0.3">
      <c r="A534">
        <f>VLOOKUP(Attack[[#This Row],[No用]],SetNo[[No.用]:[vlookup 用]],2,FALSE)</f>
        <v>139</v>
      </c>
      <c r="B534" t="s">
        <v>108</v>
      </c>
      <c r="C534" s="3" t="s">
        <v>707</v>
      </c>
      <c r="D534" s="3" t="s">
        <v>90</v>
      </c>
      <c r="E534" s="3" t="s">
        <v>78</v>
      </c>
      <c r="F534" s="3" t="s">
        <v>704</v>
      </c>
      <c r="G534" t="s">
        <v>71</v>
      </c>
      <c r="H534">
        <v>1</v>
      </c>
      <c r="I534" t="s">
        <v>246</v>
      </c>
      <c r="J534" s="3" t="s">
        <v>178</v>
      </c>
      <c r="K534" s="3" t="s">
        <v>183</v>
      </c>
      <c r="L534">
        <v>36</v>
      </c>
      <c r="T534" t="str">
        <f>Attack[[#This Row],[服装]]&amp;Attack[[#This Row],[名前]]&amp;Attack[[#This Row],[レアリティ]]</f>
        <v>ユニフォーム沼井和馬ICONIC</v>
      </c>
    </row>
    <row r="535" spans="1:20" x14ac:dyDescent="0.3">
      <c r="A535">
        <f>VLOOKUP(Attack[[#This Row],[No用]],SetNo[[No.用]:[vlookup 用]],2,FALSE)</f>
        <v>139</v>
      </c>
      <c r="B535" t="s">
        <v>108</v>
      </c>
      <c r="C535" s="3" t="s">
        <v>707</v>
      </c>
      <c r="D535" s="3" t="s">
        <v>90</v>
      </c>
      <c r="E535" s="3" t="s">
        <v>78</v>
      </c>
      <c r="F535" s="3" t="s">
        <v>704</v>
      </c>
      <c r="G535" t="s">
        <v>71</v>
      </c>
      <c r="H535">
        <v>1</v>
      </c>
      <c r="I535" t="s">
        <v>246</v>
      </c>
      <c r="J535" s="3" t="s">
        <v>179</v>
      </c>
      <c r="K535" s="3" t="s">
        <v>188</v>
      </c>
      <c r="L535">
        <v>36</v>
      </c>
      <c r="T535" t="str">
        <f>Attack[[#This Row],[服装]]&amp;Attack[[#This Row],[名前]]&amp;Attack[[#This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529"/>
  <sheetViews>
    <sheetView topLeftCell="A19" workbookViewId="0">
      <selection activeCell="A45" sqref="A45:XFD45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8.886718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248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256</v>
      </c>
      <c r="P1" t="s">
        <v>292</v>
      </c>
      <c r="Q1" t="s">
        <v>257</v>
      </c>
      <c r="R1" t="s">
        <v>258</v>
      </c>
      <c r="S1" t="s">
        <v>259</v>
      </c>
      <c r="T1" t="s">
        <v>247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260</v>
      </c>
      <c r="J2" t="s">
        <v>184</v>
      </c>
      <c r="K2" t="s">
        <v>172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260</v>
      </c>
      <c r="J3" t="s">
        <v>185</v>
      </c>
      <c r="K3" t="s">
        <v>172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260</v>
      </c>
      <c r="J4" t="s">
        <v>186</v>
      </c>
      <c r="K4" t="s">
        <v>183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260</v>
      </c>
      <c r="J5" t="s">
        <v>187</v>
      </c>
      <c r="K5" t="s">
        <v>172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260</v>
      </c>
      <c r="J6" s="3" t="s">
        <v>261</v>
      </c>
      <c r="K6" t="s">
        <v>172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149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260</v>
      </c>
      <c r="J7" t="s">
        <v>184</v>
      </c>
      <c r="K7" t="s">
        <v>172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260</v>
      </c>
      <c r="J8" t="s">
        <v>185</v>
      </c>
      <c r="K8" t="s">
        <v>172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260</v>
      </c>
      <c r="J9" t="s">
        <v>186</v>
      </c>
      <c r="K9" t="s">
        <v>183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260</v>
      </c>
      <c r="J10" t="s">
        <v>187</v>
      </c>
      <c r="K10" t="s">
        <v>188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260</v>
      </c>
      <c r="J11" s="3" t="s">
        <v>261</v>
      </c>
      <c r="K11" t="s">
        <v>172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150</v>
      </c>
      <c r="C12" t="s">
        <v>137</v>
      </c>
      <c r="D12" t="s">
        <v>73</v>
      </c>
      <c r="E12" t="s">
        <v>82</v>
      </c>
      <c r="F12" t="s">
        <v>136</v>
      </c>
      <c r="G12" t="s">
        <v>71</v>
      </c>
      <c r="H12">
        <v>1</v>
      </c>
      <c r="I12" t="s">
        <v>260</v>
      </c>
      <c r="J12" t="s">
        <v>184</v>
      </c>
      <c r="K12" t="s">
        <v>183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150</v>
      </c>
      <c r="C13" t="s">
        <v>137</v>
      </c>
      <c r="D13" t="s">
        <v>73</v>
      </c>
      <c r="E13" t="s">
        <v>82</v>
      </c>
      <c r="F13" t="s">
        <v>136</v>
      </c>
      <c r="G13" t="s">
        <v>71</v>
      </c>
      <c r="H13">
        <v>1</v>
      </c>
      <c r="I13" t="s">
        <v>260</v>
      </c>
      <c r="J13" t="s">
        <v>185</v>
      </c>
      <c r="K13" t="s">
        <v>183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260</v>
      </c>
      <c r="J14" t="s">
        <v>186</v>
      </c>
      <c r="K14" t="s">
        <v>188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260</v>
      </c>
      <c r="J15" t="s">
        <v>189</v>
      </c>
      <c r="K15" t="s">
        <v>188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260</v>
      </c>
      <c r="J16" t="s">
        <v>187</v>
      </c>
      <c r="K16" t="s">
        <v>172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260</v>
      </c>
      <c r="J17" s="3" t="s">
        <v>261</v>
      </c>
      <c r="K17" t="s">
        <v>172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260</v>
      </c>
      <c r="J18" t="s">
        <v>186</v>
      </c>
      <c r="K18" t="s">
        <v>236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138</v>
      </c>
      <c r="D19" t="s">
        <v>77</v>
      </c>
      <c r="E19" t="s">
        <v>74</v>
      </c>
      <c r="F19" t="s">
        <v>136</v>
      </c>
      <c r="G19" t="s">
        <v>71</v>
      </c>
      <c r="H19">
        <v>1</v>
      </c>
      <c r="I19" t="s">
        <v>260</v>
      </c>
      <c r="J19" t="s">
        <v>184</v>
      </c>
      <c r="K19" t="s">
        <v>172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260</v>
      </c>
      <c r="J20" t="s">
        <v>185</v>
      </c>
      <c r="K20" t="s">
        <v>172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260</v>
      </c>
      <c r="J21" s="3" t="s">
        <v>261</v>
      </c>
      <c r="K21" t="s">
        <v>172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149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260</v>
      </c>
      <c r="J22" t="s">
        <v>184</v>
      </c>
      <c r="K22" t="s">
        <v>172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149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260</v>
      </c>
      <c r="J23" t="s">
        <v>185</v>
      </c>
      <c r="K23" t="s">
        <v>172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260</v>
      </c>
      <c r="J24" s="3" t="s">
        <v>261</v>
      </c>
      <c r="K24" t="s">
        <v>172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150</v>
      </c>
      <c r="C25" t="s">
        <v>138</v>
      </c>
      <c r="D25" t="s">
        <v>73</v>
      </c>
      <c r="E25" t="s">
        <v>74</v>
      </c>
      <c r="F25" t="s">
        <v>136</v>
      </c>
      <c r="G25" t="s">
        <v>71</v>
      </c>
      <c r="H25">
        <v>1</v>
      </c>
      <c r="I25" t="s">
        <v>260</v>
      </c>
      <c r="J25" t="s">
        <v>184</v>
      </c>
      <c r="K25" t="s">
        <v>172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150</v>
      </c>
      <c r="C26" t="s">
        <v>138</v>
      </c>
      <c r="D26" t="s">
        <v>73</v>
      </c>
      <c r="E26" t="s">
        <v>74</v>
      </c>
      <c r="F26" t="s">
        <v>136</v>
      </c>
      <c r="G26" t="s">
        <v>71</v>
      </c>
      <c r="H26">
        <v>1</v>
      </c>
      <c r="I26" t="s">
        <v>260</v>
      </c>
      <c r="J26" t="s">
        <v>185</v>
      </c>
      <c r="K26" t="s">
        <v>172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150</v>
      </c>
      <c r="C27" t="s">
        <v>138</v>
      </c>
      <c r="D27" t="s">
        <v>73</v>
      </c>
      <c r="E27" t="s">
        <v>74</v>
      </c>
      <c r="F27" t="s">
        <v>136</v>
      </c>
      <c r="G27" t="s">
        <v>71</v>
      </c>
      <c r="H27">
        <v>1</v>
      </c>
      <c r="I27" t="s">
        <v>260</v>
      </c>
      <c r="J27" s="3" t="s">
        <v>261</v>
      </c>
      <c r="K27" t="s">
        <v>172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139</v>
      </c>
      <c r="D28" t="s">
        <v>77</v>
      </c>
      <c r="E28" t="s">
        <v>82</v>
      </c>
      <c r="F28" t="s">
        <v>136</v>
      </c>
      <c r="G28" t="s">
        <v>71</v>
      </c>
      <c r="H28">
        <v>1</v>
      </c>
      <c r="I28" t="s">
        <v>260</v>
      </c>
      <c r="J28" t="s">
        <v>184</v>
      </c>
      <c r="K28" t="s">
        <v>172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139</v>
      </c>
      <c r="D29" t="s">
        <v>77</v>
      </c>
      <c r="E29" t="s">
        <v>82</v>
      </c>
      <c r="F29" t="s">
        <v>136</v>
      </c>
      <c r="G29" t="s">
        <v>71</v>
      </c>
      <c r="H29">
        <v>1</v>
      </c>
      <c r="I29" t="s">
        <v>260</v>
      </c>
      <c r="J29" t="s">
        <v>185</v>
      </c>
      <c r="K29" t="s">
        <v>172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139</v>
      </c>
      <c r="D30" t="s">
        <v>77</v>
      </c>
      <c r="E30" t="s">
        <v>82</v>
      </c>
      <c r="F30" t="s">
        <v>136</v>
      </c>
      <c r="G30" t="s">
        <v>71</v>
      </c>
      <c r="H30">
        <v>1</v>
      </c>
      <c r="I30" t="s">
        <v>260</v>
      </c>
      <c r="J30" t="s">
        <v>202</v>
      </c>
      <c r="K30" t="s">
        <v>183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139</v>
      </c>
      <c r="D31" t="s">
        <v>77</v>
      </c>
      <c r="E31" t="s">
        <v>82</v>
      </c>
      <c r="F31" t="s">
        <v>136</v>
      </c>
      <c r="G31" t="s">
        <v>71</v>
      </c>
      <c r="H31">
        <v>1</v>
      </c>
      <c r="I31" t="s">
        <v>260</v>
      </c>
      <c r="J31" s="3" t="s">
        <v>261</v>
      </c>
      <c r="K31" t="s">
        <v>172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260</v>
      </c>
      <c r="J32" t="s">
        <v>193</v>
      </c>
      <c r="K32" t="s">
        <v>236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116</v>
      </c>
      <c r="C33" t="s">
        <v>139</v>
      </c>
      <c r="D33" t="s">
        <v>73</v>
      </c>
      <c r="E33" t="s">
        <v>82</v>
      </c>
      <c r="F33" t="s">
        <v>136</v>
      </c>
      <c r="G33" t="s">
        <v>71</v>
      </c>
      <c r="H33">
        <v>1</v>
      </c>
      <c r="I33" t="s">
        <v>260</v>
      </c>
      <c r="J33" t="s">
        <v>184</v>
      </c>
      <c r="K33" t="s">
        <v>188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116</v>
      </c>
      <c r="C34" t="s">
        <v>139</v>
      </c>
      <c r="D34" t="s">
        <v>73</v>
      </c>
      <c r="E34" t="s">
        <v>82</v>
      </c>
      <c r="F34" t="s">
        <v>136</v>
      </c>
      <c r="G34" t="s">
        <v>71</v>
      </c>
      <c r="H34">
        <v>1</v>
      </c>
      <c r="I34" t="s">
        <v>260</v>
      </c>
      <c r="J34" t="s">
        <v>185</v>
      </c>
      <c r="K34" t="s">
        <v>188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260</v>
      </c>
      <c r="J35" t="s">
        <v>189</v>
      </c>
      <c r="K35" t="s">
        <v>188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260</v>
      </c>
      <c r="J36" t="s">
        <v>202</v>
      </c>
      <c r="K36" t="s">
        <v>183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260</v>
      </c>
      <c r="J37" s="3" t="s">
        <v>261</v>
      </c>
      <c r="K37" t="s">
        <v>172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116</v>
      </c>
      <c r="C38" t="s">
        <v>139</v>
      </c>
      <c r="D38" t="s">
        <v>73</v>
      </c>
      <c r="E38" t="s">
        <v>82</v>
      </c>
      <c r="F38" t="s">
        <v>136</v>
      </c>
      <c r="G38" t="s">
        <v>71</v>
      </c>
      <c r="H38">
        <v>1</v>
      </c>
      <c r="I38" t="s">
        <v>260</v>
      </c>
      <c r="J38" t="s">
        <v>193</v>
      </c>
      <c r="K38" t="s">
        <v>236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116</v>
      </c>
      <c r="C39" t="s">
        <v>139</v>
      </c>
      <c r="D39" t="s">
        <v>73</v>
      </c>
      <c r="E39" t="s">
        <v>82</v>
      </c>
      <c r="F39" t="s">
        <v>136</v>
      </c>
      <c r="G39" t="s">
        <v>71</v>
      </c>
      <c r="H39">
        <v>1</v>
      </c>
      <c r="I39" t="s">
        <v>260</v>
      </c>
      <c r="J39" t="s">
        <v>189</v>
      </c>
      <c r="K39" t="s">
        <v>236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s="3" t="s">
        <v>718</v>
      </c>
      <c r="C40" t="s">
        <v>139</v>
      </c>
      <c r="D40" s="3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260</v>
      </c>
      <c r="J40" t="s">
        <v>184</v>
      </c>
      <c r="K40" s="3" t="s">
        <v>172</v>
      </c>
      <c r="L40">
        <v>30</v>
      </c>
      <c r="T40" t="str">
        <f>Block[[#This Row],[服装]]&amp;Block[[#This Row],[名前]]&amp;Block[[#This Row],[レアリティ]]</f>
        <v>職業体験月島蛍ICONIC</v>
      </c>
    </row>
    <row r="41" spans="1:20" x14ac:dyDescent="0.3">
      <c r="A41">
        <f>VLOOKUP(Block[[#This Row],[No用]],SetNo[[No.用]:[vlookup 用]],2,FALSE)</f>
        <v>9</v>
      </c>
      <c r="B41" s="3" t="s">
        <v>718</v>
      </c>
      <c r="C41" t="s">
        <v>139</v>
      </c>
      <c r="D41" s="3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260</v>
      </c>
      <c r="J41" t="s">
        <v>185</v>
      </c>
      <c r="K41" s="3" t="s">
        <v>172</v>
      </c>
      <c r="L41">
        <v>30</v>
      </c>
      <c r="T41" t="str">
        <f>Block[[#This Row],[服装]]&amp;Block[[#This Row],[名前]]&amp;Block[[#This Row],[レアリティ]]</f>
        <v>職業体験月島蛍ICONIC</v>
      </c>
    </row>
    <row r="42" spans="1:20" x14ac:dyDescent="0.3">
      <c r="A42">
        <f>VLOOKUP(Block[[#This Row],[No用]],SetNo[[No.用]:[vlookup 用]],2,FALSE)</f>
        <v>9</v>
      </c>
      <c r="B42" s="3" t="s">
        <v>718</v>
      </c>
      <c r="C42" t="s">
        <v>139</v>
      </c>
      <c r="D42" s="3" t="s">
        <v>90</v>
      </c>
      <c r="E42" t="s">
        <v>82</v>
      </c>
      <c r="F42" t="s">
        <v>136</v>
      </c>
      <c r="G42" t="s">
        <v>71</v>
      </c>
      <c r="H42">
        <v>1</v>
      </c>
      <c r="I42" t="s">
        <v>260</v>
      </c>
      <c r="J42" t="s">
        <v>189</v>
      </c>
      <c r="K42" t="s">
        <v>188</v>
      </c>
      <c r="L42">
        <v>34</v>
      </c>
      <c r="T42" t="str">
        <f>Block[[#This Row],[服装]]&amp;Block[[#This Row],[名前]]&amp;Block[[#This Row],[レアリティ]]</f>
        <v>職業体験月島蛍ICONIC</v>
      </c>
    </row>
    <row r="43" spans="1:20" x14ac:dyDescent="0.3">
      <c r="A43">
        <f>VLOOKUP(Block[[#This Row],[No用]],SetNo[[No.用]:[vlookup 用]],2,FALSE)</f>
        <v>9</v>
      </c>
      <c r="B43" s="3" t="s">
        <v>718</v>
      </c>
      <c r="C43" t="s">
        <v>139</v>
      </c>
      <c r="D43" s="3" t="s">
        <v>90</v>
      </c>
      <c r="E43" t="s">
        <v>82</v>
      </c>
      <c r="F43" t="s">
        <v>136</v>
      </c>
      <c r="G43" t="s">
        <v>71</v>
      </c>
      <c r="H43">
        <v>1</v>
      </c>
      <c r="I43" t="s">
        <v>260</v>
      </c>
      <c r="J43" t="s">
        <v>202</v>
      </c>
      <c r="K43" t="s">
        <v>183</v>
      </c>
      <c r="L43">
        <v>36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9</v>
      </c>
      <c r="B44" s="3" t="s">
        <v>718</v>
      </c>
      <c r="C44" t="s">
        <v>139</v>
      </c>
      <c r="D44" s="3" t="s">
        <v>90</v>
      </c>
      <c r="E44" t="s">
        <v>82</v>
      </c>
      <c r="F44" t="s">
        <v>136</v>
      </c>
      <c r="G44" t="s">
        <v>71</v>
      </c>
      <c r="H44">
        <v>1</v>
      </c>
      <c r="I44" t="s">
        <v>260</v>
      </c>
      <c r="J44" s="3" t="s">
        <v>261</v>
      </c>
      <c r="K44" t="s">
        <v>172</v>
      </c>
      <c r="L44">
        <v>30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9</v>
      </c>
      <c r="B45" s="3" t="s">
        <v>718</v>
      </c>
      <c r="C45" t="s">
        <v>139</v>
      </c>
      <c r="D45" s="3" t="s">
        <v>90</v>
      </c>
      <c r="E45" t="s">
        <v>82</v>
      </c>
      <c r="F45" t="s">
        <v>136</v>
      </c>
      <c r="G45" t="s">
        <v>71</v>
      </c>
      <c r="H45">
        <v>1</v>
      </c>
      <c r="I45" t="s">
        <v>260</v>
      </c>
      <c r="J45" t="s">
        <v>193</v>
      </c>
      <c r="K45" t="s">
        <v>236</v>
      </c>
      <c r="L45">
        <v>37</v>
      </c>
      <c r="M45">
        <v>5</v>
      </c>
      <c r="N45">
        <v>47</v>
      </c>
      <c r="O45">
        <v>7</v>
      </c>
      <c r="P45" s="3" t="s">
        <v>875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 t="s">
        <v>108</v>
      </c>
      <c r="C46" t="s">
        <v>140</v>
      </c>
      <c r="D46" t="s">
        <v>90</v>
      </c>
      <c r="E46" t="s">
        <v>82</v>
      </c>
      <c r="F46" t="s">
        <v>136</v>
      </c>
      <c r="G46" t="s">
        <v>71</v>
      </c>
      <c r="H46">
        <v>1</v>
      </c>
      <c r="I46" t="s">
        <v>260</v>
      </c>
      <c r="J46" t="s">
        <v>184</v>
      </c>
      <c r="K46" t="s">
        <v>172</v>
      </c>
      <c r="L46">
        <v>23</v>
      </c>
      <c r="T46" t="str">
        <f>Block[[#This Row],[服装]]&amp;Block[[#This Row],[名前]]&amp;Block[[#This Row],[レアリティ]]</f>
        <v>ユニフォーム山口忠ICONIC</v>
      </c>
    </row>
    <row r="47" spans="1:20" x14ac:dyDescent="0.3">
      <c r="A47">
        <f>VLOOKUP(Block[[#This Row],[No用]],SetNo[[No.用]:[vlookup 用]],2,FALSE)</f>
        <v>10</v>
      </c>
      <c r="B47" t="s">
        <v>108</v>
      </c>
      <c r="C47" t="s">
        <v>140</v>
      </c>
      <c r="D47" t="s">
        <v>90</v>
      </c>
      <c r="E47" t="s">
        <v>82</v>
      </c>
      <c r="F47" t="s">
        <v>136</v>
      </c>
      <c r="G47" t="s">
        <v>71</v>
      </c>
      <c r="H47">
        <v>1</v>
      </c>
      <c r="I47" t="s">
        <v>260</v>
      </c>
      <c r="J47" t="s">
        <v>185</v>
      </c>
      <c r="K47" t="s">
        <v>172</v>
      </c>
      <c r="L47">
        <v>23</v>
      </c>
      <c r="T47" t="str">
        <f>Block[[#This Row],[服装]]&amp;Block[[#This Row],[名前]]&amp;Block[[#This Row],[レアリティ]]</f>
        <v>ユニフォーム山口忠ICONIC</v>
      </c>
    </row>
    <row r="48" spans="1:20" x14ac:dyDescent="0.3">
      <c r="A48">
        <f>VLOOKUP(Block[[#This Row],[No用]],SetNo[[No.用]:[vlookup 用]],2,FALSE)</f>
        <v>10</v>
      </c>
      <c r="B48" t="s">
        <v>108</v>
      </c>
      <c r="C48" t="s">
        <v>140</v>
      </c>
      <c r="D48" t="s">
        <v>90</v>
      </c>
      <c r="E48" t="s">
        <v>82</v>
      </c>
      <c r="F48" t="s">
        <v>136</v>
      </c>
      <c r="G48" t="s">
        <v>71</v>
      </c>
      <c r="H48">
        <v>1</v>
      </c>
      <c r="I48" t="s">
        <v>260</v>
      </c>
      <c r="J48" s="3" t="s">
        <v>261</v>
      </c>
      <c r="K48" t="s">
        <v>172</v>
      </c>
      <c r="L48">
        <v>21</v>
      </c>
      <c r="T48" t="str">
        <f>Block[[#This Row],[服装]]&amp;Block[[#This Row],[名前]]&amp;Block[[#This Row],[レアリティ]]</f>
        <v>ユニフォーム山口忠ICONIC</v>
      </c>
    </row>
    <row r="49" spans="1:20" x14ac:dyDescent="0.3">
      <c r="A49">
        <f>VLOOKUP(Block[[#This Row],[No用]],SetNo[[No.用]:[vlookup 用]],2,FALSE)</f>
        <v>11</v>
      </c>
      <c r="B49" t="s">
        <v>116</v>
      </c>
      <c r="C49" t="s">
        <v>140</v>
      </c>
      <c r="D49" t="s">
        <v>77</v>
      </c>
      <c r="E49" t="s">
        <v>82</v>
      </c>
      <c r="F49" t="s">
        <v>136</v>
      </c>
      <c r="G49" t="s">
        <v>71</v>
      </c>
      <c r="H49">
        <v>1</v>
      </c>
      <c r="I49" t="s">
        <v>260</v>
      </c>
      <c r="J49" t="s">
        <v>184</v>
      </c>
      <c r="K49" t="s">
        <v>172</v>
      </c>
      <c r="L49">
        <v>23</v>
      </c>
      <c r="T49" t="str">
        <f>Block[[#This Row],[服装]]&amp;Block[[#This Row],[名前]]&amp;Block[[#This Row],[レアリティ]]</f>
        <v>水着山口忠ICONIC</v>
      </c>
    </row>
    <row r="50" spans="1:20" x14ac:dyDescent="0.3">
      <c r="A50">
        <f>VLOOKUP(Block[[#This Row],[No用]],SetNo[[No.用]:[vlookup 用]],2,FALSE)</f>
        <v>11</v>
      </c>
      <c r="B50" t="s">
        <v>116</v>
      </c>
      <c r="C50" t="s">
        <v>140</v>
      </c>
      <c r="D50" t="s">
        <v>77</v>
      </c>
      <c r="E50" t="s">
        <v>82</v>
      </c>
      <c r="F50" t="s">
        <v>136</v>
      </c>
      <c r="G50" t="s">
        <v>71</v>
      </c>
      <c r="H50">
        <v>1</v>
      </c>
      <c r="I50" t="s">
        <v>260</v>
      </c>
      <c r="J50" t="s">
        <v>185</v>
      </c>
      <c r="K50" t="s">
        <v>172</v>
      </c>
      <c r="L50">
        <v>23</v>
      </c>
      <c r="T50" t="str">
        <f>Block[[#This Row],[服装]]&amp;Block[[#This Row],[名前]]&amp;Block[[#This Row],[レアリティ]]</f>
        <v>水着山口忠ICONIC</v>
      </c>
    </row>
    <row r="51" spans="1:20" x14ac:dyDescent="0.3">
      <c r="A51">
        <f>VLOOKUP(Block[[#This Row],[No用]],SetNo[[No.用]:[vlookup 用]],2,FALSE)</f>
        <v>11</v>
      </c>
      <c r="B51" t="s">
        <v>116</v>
      </c>
      <c r="C51" t="s">
        <v>140</v>
      </c>
      <c r="D51" t="s">
        <v>77</v>
      </c>
      <c r="E51" t="s">
        <v>82</v>
      </c>
      <c r="F51" t="s">
        <v>136</v>
      </c>
      <c r="G51" t="s">
        <v>71</v>
      </c>
      <c r="H51">
        <v>1</v>
      </c>
      <c r="I51" t="s">
        <v>260</v>
      </c>
      <c r="J51" s="3" t="s">
        <v>261</v>
      </c>
      <c r="K51" t="s">
        <v>172</v>
      </c>
      <c r="L51">
        <v>21</v>
      </c>
      <c r="T51" t="str">
        <f>Block[[#This Row],[服装]]&amp;Block[[#This Row],[名前]]&amp;Block[[#This Row],[レアリティ]]</f>
        <v>水着山口忠ICONIC</v>
      </c>
    </row>
    <row r="52" spans="1:20" x14ac:dyDescent="0.3">
      <c r="A52">
        <f>VLOOKUP(Block[[#This Row],[No用]],SetNo[[No.用]:[vlookup 用]],2,FALSE)</f>
        <v>12</v>
      </c>
      <c r="B52" t="s">
        <v>108</v>
      </c>
      <c r="C52" t="s">
        <v>141</v>
      </c>
      <c r="D52" t="s">
        <v>77</v>
      </c>
      <c r="E52" t="s">
        <v>80</v>
      </c>
      <c r="F52" t="s">
        <v>136</v>
      </c>
      <c r="G52" t="s">
        <v>71</v>
      </c>
      <c r="H52">
        <v>1</v>
      </c>
      <c r="I52" t="s">
        <v>260</v>
      </c>
      <c r="T52" t="str">
        <f>Block[[#This Row],[服装]]&amp;Block[[#This Row],[名前]]&amp;Block[[#This Row],[レアリティ]]</f>
        <v>ユニフォーム西谷夕ICONIC</v>
      </c>
    </row>
    <row r="53" spans="1:20" x14ac:dyDescent="0.3">
      <c r="A53">
        <f>VLOOKUP(Block[[#This Row],[No用]],SetNo[[No.用]:[vlookup 用]],2,FALSE)</f>
        <v>13</v>
      </c>
      <c r="B53" t="s">
        <v>149</v>
      </c>
      <c r="C53" t="s">
        <v>141</v>
      </c>
      <c r="D53" t="s">
        <v>73</v>
      </c>
      <c r="E53" t="s">
        <v>80</v>
      </c>
      <c r="F53" t="s">
        <v>136</v>
      </c>
      <c r="G53" t="s">
        <v>71</v>
      </c>
      <c r="H53">
        <v>1</v>
      </c>
      <c r="I53" t="s">
        <v>260</v>
      </c>
      <c r="T53" t="str">
        <f>Block[[#This Row],[服装]]&amp;Block[[#This Row],[名前]]&amp;Block[[#This Row],[レアリティ]]</f>
        <v>制服西谷夕ICONIC</v>
      </c>
    </row>
    <row r="54" spans="1:20" x14ac:dyDescent="0.3">
      <c r="A54">
        <f>VLOOKUP(Block[[#This Row],[No用]],SetNo[[No.用]:[vlookup 用]],2,FALSE)</f>
        <v>14</v>
      </c>
      <c r="B54" t="s">
        <v>216</v>
      </c>
      <c r="C54" t="s">
        <v>142</v>
      </c>
      <c r="D54" t="s">
        <v>24</v>
      </c>
      <c r="E54" t="s">
        <v>25</v>
      </c>
      <c r="F54" t="s">
        <v>136</v>
      </c>
      <c r="G54" t="s">
        <v>71</v>
      </c>
      <c r="H54">
        <v>1</v>
      </c>
      <c r="I54" t="s">
        <v>260</v>
      </c>
      <c r="J54" t="s">
        <v>184</v>
      </c>
      <c r="K54" t="s">
        <v>172</v>
      </c>
      <c r="L54">
        <v>24</v>
      </c>
      <c r="T54" t="str">
        <f>Block[[#This Row],[服装]]&amp;Block[[#This Row],[名前]]&amp;Block[[#This Row],[レアリティ]]</f>
        <v>ユニフォーム田中龍之介ICONIC</v>
      </c>
    </row>
    <row r="55" spans="1:20" x14ac:dyDescent="0.3">
      <c r="A55">
        <f>VLOOKUP(Block[[#This Row],[No用]],SetNo[[No.用]:[vlookup 用]],2,FALSE)</f>
        <v>14</v>
      </c>
      <c r="B55" t="s">
        <v>216</v>
      </c>
      <c r="C55" t="s">
        <v>142</v>
      </c>
      <c r="D55" t="s">
        <v>24</v>
      </c>
      <c r="E55" t="s">
        <v>25</v>
      </c>
      <c r="F55" t="s">
        <v>136</v>
      </c>
      <c r="G55" t="s">
        <v>71</v>
      </c>
      <c r="H55">
        <v>1</v>
      </c>
      <c r="I55" t="s">
        <v>260</v>
      </c>
      <c r="J55" t="s">
        <v>185</v>
      </c>
      <c r="K55" t="s">
        <v>172</v>
      </c>
      <c r="L55">
        <v>24</v>
      </c>
      <c r="T55" t="str">
        <f>Block[[#This Row],[服装]]&amp;Block[[#This Row],[名前]]&amp;Block[[#This Row],[レアリティ]]</f>
        <v>ユニフォーム田中龍之介ICONIC</v>
      </c>
    </row>
    <row r="56" spans="1:20" x14ac:dyDescent="0.3">
      <c r="A56">
        <f>VLOOKUP(Block[[#This Row],[No用]],SetNo[[No.用]:[vlookup 用]],2,FALSE)</f>
        <v>15</v>
      </c>
      <c r="B56" t="s">
        <v>149</v>
      </c>
      <c r="C56" t="s">
        <v>142</v>
      </c>
      <c r="D56" t="s">
        <v>28</v>
      </c>
      <c r="E56" t="s">
        <v>25</v>
      </c>
      <c r="F56" t="s">
        <v>136</v>
      </c>
      <c r="G56" t="s">
        <v>71</v>
      </c>
      <c r="H56">
        <v>1</v>
      </c>
      <c r="I56" t="s">
        <v>260</v>
      </c>
      <c r="J56" t="s">
        <v>184</v>
      </c>
      <c r="K56" t="s">
        <v>172</v>
      </c>
      <c r="L56">
        <v>24</v>
      </c>
      <c r="T56" t="str">
        <f>Block[[#This Row],[服装]]&amp;Block[[#This Row],[名前]]&amp;Block[[#This Row],[レアリティ]]</f>
        <v>制服田中龍之介ICONIC</v>
      </c>
    </row>
    <row r="57" spans="1:20" x14ac:dyDescent="0.3">
      <c r="A57">
        <f>VLOOKUP(Block[[#This Row],[No用]],SetNo[[No.用]:[vlookup 用]],2,FALSE)</f>
        <v>15</v>
      </c>
      <c r="B57" t="s">
        <v>149</v>
      </c>
      <c r="C57" t="s">
        <v>142</v>
      </c>
      <c r="D57" t="s">
        <v>28</v>
      </c>
      <c r="E57" t="s">
        <v>25</v>
      </c>
      <c r="F57" t="s">
        <v>136</v>
      </c>
      <c r="G57" t="s">
        <v>71</v>
      </c>
      <c r="H57">
        <v>1</v>
      </c>
      <c r="I57" t="s">
        <v>260</v>
      </c>
      <c r="J57" t="s">
        <v>185</v>
      </c>
      <c r="K57" t="s">
        <v>172</v>
      </c>
      <c r="L57">
        <v>24</v>
      </c>
      <c r="T57" t="str">
        <f>Block[[#This Row],[服装]]&amp;Block[[#This Row],[名前]]&amp;Block[[#This Row],[レアリティ]]</f>
        <v>制服田中龍之介ICONIC</v>
      </c>
    </row>
    <row r="58" spans="1:20" x14ac:dyDescent="0.3">
      <c r="A58">
        <f>VLOOKUP(Block[[#This Row],[No用]],SetNo[[No.用]:[vlookup 用]],2,FALSE)</f>
        <v>16</v>
      </c>
      <c r="B58" t="s">
        <v>216</v>
      </c>
      <c r="C58" t="s">
        <v>143</v>
      </c>
      <c r="D58" t="s">
        <v>28</v>
      </c>
      <c r="E58" t="s">
        <v>25</v>
      </c>
      <c r="F58" t="s">
        <v>136</v>
      </c>
      <c r="G58" t="s">
        <v>71</v>
      </c>
      <c r="H58">
        <v>1</v>
      </c>
      <c r="I58" t="s">
        <v>260</v>
      </c>
      <c r="J58" t="s">
        <v>184</v>
      </c>
      <c r="K58" t="s">
        <v>172</v>
      </c>
      <c r="L58">
        <v>25</v>
      </c>
      <c r="T58" t="str">
        <f>Block[[#This Row],[服装]]&amp;Block[[#This Row],[名前]]&amp;Block[[#This Row],[レアリティ]]</f>
        <v>ユニフォーム澤村大地ICONIC</v>
      </c>
    </row>
    <row r="59" spans="1:20" x14ac:dyDescent="0.3">
      <c r="A59">
        <f>VLOOKUP(Block[[#This Row],[No用]],SetNo[[No.用]:[vlookup 用]],2,FALSE)</f>
        <v>16</v>
      </c>
      <c r="B59" t="s">
        <v>216</v>
      </c>
      <c r="C59" t="s">
        <v>143</v>
      </c>
      <c r="D59" t="s">
        <v>28</v>
      </c>
      <c r="E59" t="s">
        <v>25</v>
      </c>
      <c r="F59" t="s">
        <v>136</v>
      </c>
      <c r="G59" t="s">
        <v>71</v>
      </c>
      <c r="H59">
        <v>1</v>
      </c>
      <c r="I59" t="s">
        <v>260</v>
      </c>
      <c r="J59" t="s">
        <v>185</v>
      </c>
      <c r="K59" t="s">
        <v>172</v>
      </c>
      <c r="L59">
        <v>25</v>
      </c>
      <c r="T59" t="str">
        <f>Block[[#This Row],[服装]]&amp;Block[[#This Row],[名前]]&amp;Block[[#This Row],[レアリティ]]</f>
        <v>ユニフォーム澤村大地ICONIC</v>
      </c>
    </row>
    <row r="60" spans="1:20" x14ac:dyDescent="0.3">
      <c r="A60">
        <f>VLOOKUP(Block[[#This Row],[No用]],SetNo[[No.用]:[vlookup 用]],2,FALSE)</f>
        <v>17</v>
      </c>
      <c r="B60" t="s">
        <v>117</v>
      </c>
      <c r="C60" t="s">
        <v>143</v>
      </c>
      <c r="D60" t="s">
        <v>23</v>
      </c>
      <c r="E60" t="s">
        <v>25</v>
      </c>
      <c r="F60" t="s">
        <v>136</v>
      </c>
      <c r="G60" t="s">
        <v>71</v>
      </c>
      <c r="H60">
        <v>1</v>
      </c>
      <c r="I60" t="s">
        <v>260</v>
      </c>
      <c r="J60" t="s">
        <v>184</v>
      </c>
      <c r="K60" t="s">
        <v>188</v>
      </c>
      <c r="L60">
        <v>28</v>
      </c>
      <c r="T60" t="str">
        <f>Block[[#This Row],[服装]]&amp;Block[[#This Row],[名前]]&amp;Block[[#This Row],[レアリティ]]</f>
        <v>プール掃除澤村大地ICONIC</v>
      </c>
    </row>
    <row r="61" spans="1:20" x14ac:dyDescent="0.3">
      <c r="A61">
        <f>VLOOKUP(Block[[#This Row],[No用]],SetNo[[No.用]:[vlookup 用]],2,FALSE)</f>
        <v>17</v>
      </c>
      <c r="B61" t="s">
        <v>117</v>
      </c>
      <c r="C61" t="s">
        <v>143</v>
      </c>
      <c r="D61" t="s">
        <v>23</v>
      </c>
      <c r="E61" t="s">
        <v>25</v>
      </c>
      <c r="F61" t="s">
        <v>136</v>
      </c>
      <c r="G61" t="s">
        <v>71</v>
      </c>
      <c r="H61">
        <v>1</v>
      </c>
      <c r="I61" t="s">
        <v>260</v>
      </c>
      <c r="J61" t="s">
        <v>185</v>
      </c>
      <c r="K61" t="s">
        <v>188</v>
      </c>
      <c r="L61">
        <v>28</v>
      </c>
      <c r="T61" t="str">
        <f>Block[[#This Row],[服装]]&amp;Block[[#This Row],[名前]]&amp;Block[[#This Row],[レアリティ]]</f>
        <v>プール掃除澤村大地ICONIC</v>
      </c>
    </row>
    <row r="62" spans="1:20" x14ac:dyDescent="0.3">
      <c r="A62">
        <f>VLOOKUP(Block[[#This Row],[No用]],SetNo[[No.用]:[vlookup 用]],2,FALSE)</f>
        <v>18</v>
      </c>
      <c r="B62" t="s">
        <v>216</v>
      </c>
      <c r="C62" t="s">
        <v>144</v>
      </c>
      <c r="D62" t="s">
        <v>24</v>
      </c>
      <c r="E62" t="s">
        <v>31</v>
      </c>
      <c r="F62" t="s">
        <v>136</v>
      </c>
      <c r="G62" t="s">
        <v>71</v>
      </c>
      <c r="H62">
        <v>1</v>
      </c>
      <c r="I62" t="s">
        <v>260</v>
      </c>
      <c r="J62" t="s">
        <v>184</v>
      </c>
      <c r="K62" t="s">
        <v>172</v>
      </c>
      <c r="L62">
        <v>21</v>
      </c>
      <c r="T62" t="str">
        <f>Block[[#This Row],[服装]]&amp;Block[[#This Row],[名前]]&amp;Block[[#This Row],[レアリティ]]</f>
        <v>ユニフォーム菅原考支ICONIC</v>
      </c>
    </row>
    <row r="63" spans="1:20" x14ac:dyDescent="0.3">
      <c r="A63">
        <f>VLOOKUP(Block[[#This Row],[No用]],SetNo[[No.用]:[vlookup 用]],2,FALSE)</f>
        <v>18</v>
      </c>
      <c r="B63" t="s">
        <v>216</v>
      </c>
      <c r="C63" t="s">
        <v>144</v>
      </c>
      <c r="D63" t="s">
        <v>24</v>
      </c>
      <c r="E63" t="s">
        <v>31</v>
      </c>
      <c r="F63" t="s">
        <v>136</v>
      </c>
      <c r="G63" t="s">
        <v>71</v>
      </c>
      <c r="H63">
        <v>1</v>
      </c>
      <c r="I63" t="s">
        <v>260</v>
      </c>
      <c r="J63" t="s">
        <v>185</v>
      </c>
      <c r="K63" t="s">
        <v>172</v>
      </c>
      <c r="L63">
        <v>21</v>
      </c>
      <c r="T63" t="str">
        <f>Block[[#This Row],[服装]]&amp;Block[[#This Row],[名前]]&amp;Block[[#This Row],[レアリティ]]</f>
        <v>ユニフォーム菅原考支ICONIC</v>
      </c>
    </row>
    <row r="64" spans="1:20" x14ac:dyDescent="0.3">
      <c r="A64">
        <f>VLOOKUP(Block[[#This Row],[No用]],SetNo[[No.用]:[vlookup 用]],2,FALSE)</f>
        <v>18</v>
      </c>
      <c r="B64" t="s">
        <v>216</v>
      </c>
      <c r="C64" t="s">
        <v>144</v>
      </c>
      <c r="D64" t="s">
        <v>24</v>
      </c>
      <c r="E64" t="s">
        <v>31</v>
      </c>
      <c r="F64" t="s">
        <v>136</v>
      </c>
      <c r="G64" t="s">
        <v>71</v>
      </c>
      <c r="H64">
        <v>1</v>
      </c>
      <c r="I64" t="s">
        <v>260</v>
      </c>
      <c r="J64" t="s">
        <v>187</v>
      </c>
      <c r="K64" t="s">
        <v>172</v>
      </c>
      <c r="L64">
        <v>25</v>
      </c>
      <c r="T64" t="str">
        <f>Block[[#This Row],[服装]]&amp;Block[[#This Row],[名前]]&amp;Block[[#This Row],[レアリティ]]</f>
        <v>ユニフォーム菅原考支ICONIC</v>
      </c>
    </row>
    <row r="65" spans="1:20" x14ac:dyDescent="0.3">
      <c r="A65">
        <f>VLOOKUP(Block[[#This Row],[No用]],SetNo[[No.用]:[vlookup 用]],2,FALSE)</f>
        <v>18</v>
      </c>
      <c r="B65" t="s">
        <v>216</v>
      </c>
      <c r="C65" t="s">
        <v>144</v>
      </c>
      <c r="D65" t="s">
        <v>24</v>
      </c>
      <c r="E65" t="s">
        <v>31</v>
      </c>
      <c r="F65" t="s">
        <v>136</v>
      </c>
      <c r="G65" t="s">
        <v>71</v>
      </c>
      <c r="H65">
        <v>1</v>
      </c>
      <c r="I65" t="s">
        <v>260</v>
      </c>
      <c r="J65" s="3" t="s">
        <v>261</v>
      </c>
      <c r="K65" t="s">
        <v>172</v>
      </c>
      <c r="L65">
        <v>24</v>
      </c>
      <c r="T65" t="str">
        <f>Block[[#This Row],[服装]]&amp;Block[[#This Row],[名前]]&amp;Block[[#This Row],[レアリティ]]</f>
        <v>ユニフォーム菅原考支ICONIC</v>
      </c>
    </row>
    <row r="66" spans="1:20" x14ac:dyDescent="0.3">
      <c r="A66">
        <f>VLOOKUP(Block[[#This Row],[No用]],SetNo[[No.用]:[vlookup 用]],2,FALSE)</f>
        <v>19</v>
      </c>
      <c r="B66" t="s">
        <v>117</v>
      </c>
      <c r="C66" t="s">
        <v>144</v>
      </c>
      <c r="D66" t="s">
        <v>28</v>
      </c>
      <c r="E66" t="s">
        <v>31</v>
      </c>
      <c r="F66" t="s">
        <v>136</v>
      </c>
      <c r="G66" t="s">
        <v>71</v>
      </c>
      <c r="H66">
        <v>1</v>
      </c>
      <c r="I66" t="s">
        <v>260</v>
      </c>
      <c r="J66" t="s">
        <v>184</v>
      </c>
      <c r="K66" t="s">
        <v>172</v>
      </c>
      <c r="L66">
        <v>21</v>
      </c>
      <c r="T66" t="str">
        <f>Block[[#This Row],[服装]]&amp;Block[[#This Row],[名前]]&amp;Block[[#This Row],[レアリティ]]</f>
        <v>プール掃除菅原考支ICONIC</v>
      </c>
    </row>
    <row r="67" spans="1:20" x14ac:dyDescent="0.3">
      <c r="A67">
        <f>VLOOKUP(Block[[#This Row],[No用]],SetNo[[No.用]:[vlookup 用]],2,FALSE)</f>
        <v>19</v>
      </c>
      <c r="B67" t="s">
        <v>117</v>
      </c>
      <c r="C67" t="s">
        <v>144</v>
      </c>
      <c r="D67" t="s">
        <v>28</v>
      </c>
      <c r="E67" t="s">
        <v>31</v>
      </c>
      <c r="F67" t="s">
        <v>136</v>
      </c>
      <c r="G67" t="s">
        <v>71</v>
      </c>
      <c r="H67">
        <v>1</v>
      </c>
      <c r="I67" t="s">
        <v>260</v>
      </c>
      <c r="J67" t="s">
        <v>185</v>
      </c>
      <c r="K67" t="s">
        <v>172</v>
      </c>
      <c r="L67">
        <v>21</v>
      </c>
      <c r="T67" t="str">
        <f>Block[[#This Row],[服装]]&amp;Block[[#This Row],[名前]]&amp;Block[[#This Row],[レアリティ]]</f>
        <v>プール掃除菅原考支ICONIC</v>
      </c>
    </row>
    <row r="68" spans="1:20" x14ac:dyDescent="0.3">
      <c r="A68">
        <f>VLOOKUP(Block[[#This Row],[No用]],SetNo[[No.用]:[vlookup 用]],2,FALSE)</f>
        <v>19</v>
      </c>
      <c r="B68" t="s">
        <v>117</v>
      </c>
      <c r="C68" t="s">
        <v>144</v>
      </c>
      <c r="D68" t="s">
        <v>28</v>
      </c>
      <c r="E68" t="s">
        <v>31</v>
      </c>
      <c r="F68" t="s">
        <v>136</v>
      </c>
      <c r="G68" t="s">
        <v>71</v>
      </c>
      <c r="H68">
        <v>1</v>
      </c>
      <c r="I68" t="s">
        <v>260</v>
      </c>
      <c r="J68" t="s">
        <v>187</v>
      </c>
      <c r="K68" t="s">
        <v>172</v>
      </c>
      <c r="L68">
        <v>25</v>
      </c>
      <c r="T68" t="str">
        <f>Block[[#This Row],[服装]]&amp;Block[[#This Row],[名前]]&amp;Block[[#This Row],[レアリティ]]</f>
        <v>プール掃除菅原考支ICONIC</v>
      </c>
    </row>
    <row r="69" spans="1:20" x14ac:dyDescent="0.3">
      <c r="A69">
        <f>VLOOKUP(Block[[#This Row],[No用]],SetNo[[No.用]:[vlookup 用]],2,FALSE)</f>
        <v>19</v>
      </c>
      <c r="B69" t="s">
        <v>117</v>
      </c>
      <c r="C69" t="s">
        <v>144</v>
      </c>
      <c r="D69" t="s">
        <v>28</v>
      </c>
      <c r="E69" t="s">
        <v>31</v>
      </c>
      <c r="F69" t="s">
        <v>136</v>
      </c>
      <c r="G69" t="s">
        <v>71</v>
      </c>
      <c r="H69">
        <v>1</v>
      </c>
      <c r="I69" t="s">
        <v>260</v>
      </c>
      <c r="J69" s="3" t="s">
        <v>261</v>
      </c>
      <c r="K69" t="s">
        <v>172</v>
      </c>
      <c r="L69">
        <v>24</v>
      </c>
      <c r="T69" t="str">
        <f>Block[[#This Row],[服装]]&amp;Block[[#This Row],[名前]]&amp;Block[[#This Row],[レアリティ]]</f>
        <v>プール掃除菅原考支ICONIC</v>
      </c>
    </row>
    <row r="70" spans="1:20" x14ac:dyDescent="0.3">
      <c r="A70">
        <f>VLOOKUP(Block[[#This Row],[No用]],SetNo[[No.用]:[vlookup 用]],2,FALSE)</f>
        <v>20</v>
      </c>
      <c r="B70" t="s">
        <v>216</v>
      </c>
      <c r="C70" t="s">
        <v>145</v>
      </c>
      <c r="D70" t="s">
        <v>28</v>
      </c>
      <c r="E70" t="s">
        <v>25</v>
      </c>
      <c r="F70" t="s">
        <v>136</v>
      </c>
      <c r="G70" t="s">
        <v>71</v>
      </c>
      <c r="H70">
        <v>1</v>
      </c>
      <c r="I70" t="s">
        <v>260</v>
      </c>
      <c r="J70" t="s">
        <v>184</v>
      </c>
      <c r="K70" t="s">
        <v>172</v>
      </c>
      <c r="L70">
        <v>22</v>
      </c>
      <c r="T70" t="str">
        <f>Block[[#This Row],[服装]]&amp;Block[[#This Row],[名前]]&amp;Block[[#This Row],[レアリティ]]</f>
        <v>ユニフォーム東峰旭ICONIC</v>
      </c>
    </row>
    <row r="71" spans="1:20" x14ac:dyDescent="0.3">
      <c r="A71">
        <f>VLOOKUP(Block[[#This Row],[No用]],SetNo[[No.用]:[vlookup 用]],2,FALSE)</f>
        <v>20</v>
      </c>
      <c r="B71" t="s">
        <v>216</v>
      </c>
      <c r="C71" t="s">
        <v>145</v>
      </c>
      <c r="D71" t="s">
        <v>28</v>
      </c>
      <c r="E71" t="s">
        <v>25</v>
      </c>
      <c r="F71" t="s">
        <v>136</v>
      </c>
      <c r="G71" t="s">
        <v>71</v>
      </c>
      <c r="H71">
        <v>1</v>
      </c>
      <c r="I71" t="s">
        <v>260</v>
      </c>
      <c r="J71" t="s">
        <v>185</v>
      </c>
      <c r="K71" t="s">
        <v>172</v>
      </c>
      <c r="L71">
        <v>22</v>
      </c>
      <c r="T71" t="str">
        <f>Block[[#This Row],[服装]]&amp;Block[[#This Row],[名前]]&amp;Block[[#This Row],[レアリティ]]</f>
        <v>ユニフォーム東峰旭ICONIC</v>
      </c>
    </row>
    <row r="72" spans="1:20" x14ac:dyDescent="0.3">
      <c r="A72">
        <f>VLOOKUP(Block[[#This Row],[No用]],SetNo[[No.用]:[vlookup 用]],2,FALSE)</f>
        <v>20</v>
      </c>
      <c r="B72" t="s">
        <v>216</v>
      </c>
      <c r="C72" t="s">
        <v>145</v>
      </c>
      <c r="D72" t="s">
        <v>28</v>
      </c>
      <c r="E72" t="s">
        <v>25</v>
      </c>
      <c r="F72" t="s">
        <v>136</v>
      </c>
      <c r="G72" t="s">
        <v>71</v>
      </c>
      <c r="H72">
        <v>1</v>
      </c>
      <c r="I72" t="s">
        <v>260</v>
      </c>
      <c r="J72" s="3" t="s">
        <v>261</v>
      </c>
      <c r="K72" t="s">
        <v>172</v>
      </c>
      <c r="L72">
        <v>22</v>
      </c>
      <c r="T72" t="str">
        <f>Block[[#This Row],[服装]]&amp;Block[[#This Row],[名前]]&amp;Block[[#This Row],[レアリティ]]</f>
        <v>ユニフォーム東峰旭ICONIC</v>
      </c>
    </row>
    <row r="73" spans="1:20" x14ac:dyDescent="0.3">
      <c r="A73">
        <f>VLOOKUP(Block[[#This Row],[No用]],SetNo[[No.用]:[vlookup 用]],2,FALSE)</f>
        <v>21</v>
      </c>
      <c r="B73" t="s">
        <v>117</v>
      </c>
      <c r="C73" t="s">
        <v>145</v>
      </c>
      <c r="D73" t="s">
        <v>23</v>
      </c>
      <c r="E73" t="s">
        <v>25</v>
      </c>
      <c r="F73" t="s">
        <v>136</v>
      </c>
      <c r="G73" t="s">
        <v>71</v>
      </c>
      <c r="H73">
        <v>1</v>
      </c>
      <c r="I73" t="s">
        <v>260</v>
      </c>
      <c r="J73" t="s">
        <v>184</v>
      </c>
      <c r="K73" t="s">
        <v>172</v>
      </c>
      <c r="L73">
        <v>20</v>
      </c>
      <c r="T73" t="str">
        <f>Block[[#This Row],[服装]]&amp;Block[[#This Row],[名前]]&amp;Block[[#This Row],[レアリティ]]</f>
        <v>プール掃除東峰旭ICONIC</v>
      </c>
    </row>
    <row r="74" spans="1:20" x14ac:dyDescent="0.3">
      <c r="A74">
        <f>VLOOKUP(Block[[#This Row],[No用]],SetNo[[No.用]:[vlookup 用]],2,FALSE)</f>
        <v>21</v>
      </c>
      <c r="B74" t="s">
        <v>117</v>
      </c>
      <c r="C74" t="s">
        <v>145</v>
      </c>
      <c r="D74" t="s">
        <v>23</v>
      </c>
      <c r="E74" t="s">
        <v>25</v>
      </c>
      <c r="F74" t="s">
        <v>136</v>
      </c>
      <c r="G74" t="s">
        <v>71</v>
      </c>
      <c r="H74">
        <v>1</v>
      </c>
      <c r="I74" t="s">
        <v>260</v>
      </c>
      <c r="J74" t="s">
        <v>185</v>
      </c>
      <c r="K74" t="s">
        <v>172</v>
      </c>
      <c r="L74">
        <v>20</v>
      </c>
      <c r="T74" t="str">
        <f>Block[[#This Row],[服装]]&amp;Block[[#This Row],[名前]]&amp;Block[[#This Row],[レアリティ]]</f>
        <v>プール掃除東峰旭ICONIC</v>
      </c>
    </row>
    <row r="75" spans="1:20" x14ac:dyDescent="0.3">
      <c r="A75">
        <f>VLOOKUP(Block[[#This Row],[No用]],SetNo[[No.用]:[vlookup 用]],2,FALSE)</f>
        <v>21</v>
      </c>
      <c r="B75" t="s">
        <v>117</v>
      </c>
      <c r="C75" t="s">
        <v>145</v>
      </c>
      <c r="D75" t="s">
        <v>23</v>
      </c>
      <c r="E75" t="s">
        <v>25</v>
      </c>
      <c r="F75" t="s">
        <v>136</v>
      </c>
      <c r="G75" t="s">
        <v>71</v>
      </c>
      <c r="H75">
        <v>1</v>
      </c>
      <c r="I75" t="s">
        <v>260</v>
      </c>
      <c r="J75" s="3" t="s">
        <v>261</v>
      </c>
      <c r="K75" t="s">
        <v>172</v>
      </c>
      <c r="L75">
        <v>20</v>
      </c>
      <c r="T75" t="str">
        <f>Block[[#This Row],[服装]]&amp;Block[[#This Row],[名前]]&amp;Block[[#This Row],[レアリティ]]</f>
        <v>プール掃除東峰旭ICONIC</v>
      </c>
    </row>
    <row r="76" spans="1:20" x14ac:dyDescent="0.3">
      <c r="A76">
        <f>VLOOKUP(Block[[#This Row],[No用]],SetNo[[No.用]:[vlookup 用]],2,FALSE)</f>
        <v>22</v>
      </c>
      <c r="B76" t="s">
        <v>216</v>
      </c>
      <c r="C76" t="s">
        <v>145</v>
      </c>
      <c r="D76" t="s">
        <v>28</v>
      </c>
      <c r="E76" t="s">
        <v>25</v>
      </c>
      <c r="F76" t="s">
        <v>136</v>
      </c>
      <c r="G76" t="s">
        <v>229</v>
      </c>
      <c r="H76">
        <v>1</v>
      </c>
      <c r="I76" t="s">
        <v>260</v>
      </c>
      <c r="J76" t="s">
        <v>184</v>
      </c>
      <c r="K76" t="s">
        <v>172</v>
      </c>
      <c r="L76">
        <v>22</v>
      </c>
      <c r="T76" t="str">
        <f>Block[[#This Row],[服装]]&amp;Block[[#This Row],[名前]]&amp;Block[[#This Row],[レアリティ]]</f>
        <v>ユニフォーム東峰旭YELL</v>
      </c>
    </row>
    <row r="77" spans="1:20" x14ac:dyDescent="0.3">
      <c r="A77">
        <f>VLOOKUP(Block[[#This Row],[No用]],SetNo[[No.用]:[vlookup 用]],2,FALSE)</f>
        <v>22</v>
      </c>
      <c r="B77" t="s">
        <v>216</v>
      </c>
      <c r="C77" t="s">
        <v>145</v>
      </c>
      <c r="D77" t="s">
        <v>28</v>
      </c>
      <c r="E77" t="s">
        <v>25</v>
      </c>
      <c r="F77" t="s">
        <v>136</v>
      </c>
      <c r="G77" t="s">
        <v>229</v>
      </c>
      <c r="H77">
        <v>1</v>
      </c>
      <c r="I77" t="s">
        <v>260</v>
      </c>
      <c r="J77" t="s">
        <v>185</v>
      </c>
      <c r="K77" t="s">
        <v>172</v>
      </c>
      <c r="L77">
        <v>22</v>
      </c>
      <c r="T77" t="str">
        <f>Block[[#This Row],[服装]]&amp;Block[[#This Row],[名前]]&amp;Block[[#This Row],[レアリティ]]</f>
        <v>ユニフォーム東峰旭YELL</v>
      </c>
    </row>
    <row r="78" spans="1:20" x14ac:dyDescent="0.3">
      <c r="A78">
        <f>VLOOKUP(Block[[#This Row],[No用]],SetNo[[No.用]:[vlookup 用]],2,FALSE)</f>
        <v>22</v>
      </c>
      <c r="B78" t="s">
        <v>216</v>
      </c>
      <c r="C78" t="s">
        <v>145</v>
      </c>
      <c r="D78" t="s">
        <v>28</v>
      </c>
      <c r="E78" t="s">
        <v>25</v>
      </c>
      <c r="F78" t="s">
        <v>136</v>
      </c>
      <c r="G78" t="s">
        <v>229</v>
      </c>
      <c r="H78">
        <v>1</v>
      </c>
      <c r="I78" t="s">
        <v>260</v>
      </c>
      <c r="J78" s="3" t="s">
        <v>261</v>
      </c>
      <c r="K78" t="s">
        <v>172</v>
      </c>
      <c r="L78">
        <v>22</v>
      </c>
      <c r="T78" t="str">
        <f>Block[[#This Row],[服装]]&amp;Block[[#This Row],[名前]]&amp;Block[[#This Row],[レアリティ]]</f>
        <v>ユニフォーム東峰旭YELL</v>
      </c>
    </row>
    <row r="79" spans="1:20" x14ac:dyDescent="0.3">
      <c r="A79">
        <f>VLOOKUP(Block[[#This Row],[No用]],SetNo[[No.用]:[vlookup 用]],2,FALSE)</f>
        <v>23</v>
      </c>
      <c r="B79" t="s">
        <v>216</v>
      </c>
      <c r="C79" t="s">
        <v>146</v>
      </c>
      <c r="D79" t="s">
        <v>24</v>
      </c>
      <c r="E79" t="s">
        <v>25</v>
      </c>
      <c r="F79" t="s">
        <v>136</v>
      </c>
      <c r="G79" t="s">
        <v>71</v>
      </c>
      <c r="H79">
        <v>1</v>
      </c>
      <c r="I79" t="s">
        <v>260</v>
      </c>
      <c r="J79" t="s">
        <v>184</v>
      </c>
      <c r="K79" t="s">
        <v>172</v>
      </c>
      <c r="L79">
        <v>24</v>
      </c>
      <c r="T79" t="str">
        <f>Block[[#This Row],[服装]]&amp;Block[[#This Row],[名前]]&amp;Block[[#This Row],[レアリティ]]</f>
        <v>ユニフォーム縁下力ICONIC</v>
      </c>
    </row>
    <row r="80" spans="1:20" x14ac:dyDescent="0.3">
      <c r="A80">
        <f>VLOOKUP(Block[[#This Row],[No用]],SetNo[[No.用]:[vlookup 用]],2,FALSE)</f>
        <v>23</v>
      </c>
      <c r="B80" t="s">
        <v>216</v>
      </c>
      <c r="C80" t="s">
        <v>146</v>
      </c>
      <c r="D80" t="s">
        <v>24</v>
      </c>
      <c r="E80" t="s">
        <v>25</v>
      </c>
      <c r="F80" t="s">
        <v>136</v>
      </c>
      <c r="G80" t="s">
        <v>71</v>
      </c>
      <c r="H80">
        <v>1</v>
      </c>
      <c r="I80" t="s">
        <v>260</v>
      </c>
      <c r="J80" t="s">
        <v>185</v>
      </c>
      <c r="K80" t="s">
        <v>172</v>
      </c>
      <c r="L80">
        <v>24</v>
      </c>
      <c r="T80" t="str">
        <f>Block[[#This Row],[服装]]&amp;Block[[#This Row],[名前]]&amp;Block[[#This Row],[レアリティ]]</f>
        <v>ユニフォーム縁下力ICONIC</v>
      </c>
    </row>
    <row r="81" spans="1:20" x14ac:dyDescent="0.3">
      <c r="A81">
        <f>VLOOKUP(Block[[#This Row],[No用]],SetNo[[No.用]:[vlookup 用]],2,FALSE)</f>
        <v>23</v>
      </c>
      <c r="B81" t="s">
        <v>216</v>
      </c>
      <c r="C81" t="s">
        <v>146</v>
      </c>
      <c r="D81" t="s">
        <v>24</v>
      </c>
      <c r="E81" t="s">
        <v>25</v>
      </c>
      <c r="F81" t="s">
        <v>136</v>
      </c>
      <c r="G81" t="s">
        <v>71</v>
      </c>
      <c r="H81">
        <v>1</v>
      </c>
      <c r="I81" t="s">
        <v>260</v>
      </c>
      <c r="J81" t="s">
        <v>187</v>
      </c>
      <c r="K81" t="s">
        <v>172</v>
      </c>
      <c r="L81">
        <v>24</v>
      </c>
      <c r="T81" t="str">
        <f>Block[[#This Row],[服装]]&amp;Block[[#This Row],[名前]]&amp;Block[[#This Row],[レアリティ]]</f>
        <v>ユニフォーム縁下力ICONIC</v>
      </c>
    </row>
    <row r="82" spans="1:20" x14ac:dyDescent="0.3">
      <c r="A82">
        <f>VLOOKUP(Block[[#This Row],[No用]],SetNo[[No.用]:[vlookup 用]],2,FALSE)</f>
        <v>23</v>
      </c>
      <c r="B82" t="s">
        <v>216</v>
      </c>
      <c r="C82" t="s">
        <v>146</v>
      </c>
      <c r="D82" t="s">
        <v>24</v>
      </c>
      <c r="E82" t="s">
        <v>25</v>
      </c>
      <c r="F82" t="s">
        <v>136</v>
      </c>
      <c r="G82" t="s">
        <v>71</v>
      </c>
      <c r="H82">
        <v>1</v>
      </c>
      <c r="I82" t="s">
        <v>260</v>
      </c>
      <c r="J82" s="3" t="s">
        <v>261</v>
      </c>
      <c r="K82" t="s">
        <v>172</v>
      </c>
      <c r="L82">
        <v>24</v>
      </c>
      <c r="T82" t="str">
        <f>Block[[#This Row],[服装]]&amp;Block[[#This Row],[名前]]&amp;Block[[#This Row],[レアリティ]]</f>
        <v>ユニフォーム縁下力ICONIC</v>
      </c>
    </row>
    <row r="83" spans="1:20" x14ac:dyDescent="0.3">
      <c r="A83">
        <f>VLOOKUP(Block[[#This Row],[No用]],SetNo[[No.用]:[vlookup 用]],2,FALSE)</f>
        <v>24</v>
      </c>
      <c r="B83" t="s">
        <v>400</v>
      </c>
      <c r="C83" t="s">
        <v>146</v>
      </c>
      <c r="D83" t="s">
        <v>28</v>
      </c>
      <c r="E83" t="s">
        <v>25</v>
      </c>
      <c r="F83" t="s">
        <v>136</v>
      </c>
      <c r="G83" t="s">
        <v>71</v>
      </c>
      <c r="H83">
        <v>1</v>
      </c>
      <c r="I83" t="s">
        <v>260</v>
      </c>
      <c r="J83" t="s">
        <v>184</v>
      </c>
      <c r="K83" t="s">
        <v>172</v>
      </c>
      <c r="L83">
        <v>24</v>
      </c>
      <c r="T83" t="str">
        <f>Block[[#This Row],[服装]]&amp;Block[[#This Row],[名前]]&amp;Block[[#This Row],[レアリティ]]</f>
        <v>探偵縁下力ICONIC</v>
      </c>
    </row>
    <row r="84" spans="1:20" x14ac:dyDescent="0.3">
      <c r="A84">
        <f>VLOOKUP(Block[[#This Row],[No用]],SetNo[[No.用]:[vlookup 用]],2,FALSE)</f>
        <v>24</v>
      </c>
      <c r="B84" t="s">
        <v>400</v>
      </c>
      <c r="C84" t="s">
        <v>146</v>
      </c>
      <c r="D84" t="s">
        <v>28</v>
      </c>
      <c r="E84" t="s">
        <v>25</v>
      </c>
      <c r="F84" t="s">
        <v>136</v>
      </c>
      <c r="G84" t="s">
        <v>71</v>
      </c>
      <c r="H84">
        <v>1</v>
      </c>
      <c r="I84" t="s">
        <v>260</v>
      </c>
      <c r="J84" t="s">
        <v>185</v>
      </c>
      <c r="K84" t="s">
        <v>172</v>
      </c>
      <c r="L84">
        <v>24</v>
      </c>
      <c r="T84" t="str">
        <f>Block[[#This Row],[服装]]&amp;Block[[#This Row],[名前]]&amp;Block[[#This Row],[レアリティ]]</f>
        <v>探偵縁下力ICONIC</v>
      </c>
    </row>
    <row r="85" spans="1:20" x14ac:dyDescent="0.3">
      <c r="A85">
        <f>VLOOKUP(Block[[#This Row],[No用]],SetNo[[No.用]:[vlookup 用]],2,FALSE)</f>
        <v>24</v>
      </c>
      <c r="B85" t="s">
        <v>400</v>
      </c>
      <c r="C85" t="s">
        <v>146</v>
      </c>
      <c r="D85" t="s">
        <v>28</v>
      </c>
      <c r="E85" t="s">
        <v>25</v>
      </c>
      <c r="F85" t="s">
        <v>136</v>
      </c>
      <c r="G85" t="s">
        <v>71</v>
      </c>
      <c r="H85">
        <v>1</v>
      </c>
      <c r="I85" t="s">
        <v>260</v>
      </c>
      <c r="J85" t="s">
        <v>187</v>
      </c>
      <c r="K85" t="s">
        <v>172</v>
      </c>
      <c r="L85">
        <v>24</v>
      </c>
      <c r="T85" t="str">
        <f>Block[[#This Row],[服装]]&amp;Block[[#This Row],[名前]]&amp;Block[[#This Row],[レアリティ]]</f>
        <v>探偵縁下力ICONIC</v>
      </c>
    </row>
    <row r="86" spans="1:20" x14ac:dyDescent="0.3">
      <c r="A86">
        <f>VLOOKUP(Block[[#This Row],[No用]],SetNo[[No.用]:[vlookup 用]],2,FALSE)</f>
        <v>24</v>
      </c>
      <c r="B86" t="s">
        <v>400</v>
      </c>
      <c r="C86" t="s">
        <v>146</v>
      </c>
      <c r="D86" t="s">
        <v>28</v>
      </c>
      <c r="E86" t="s">
        <v>25</v>
      </c>
      <c r="F86" t="s">
        <v>136</v>
      </c>
      <c r="G86" t="s">
        <v>71</v>
      </c>
      <c r="H86">
        <v>1</v>
      </c>
      <c r="I86" t="s">
        <v>260</v>
      </c>
      <c r="J86" s="3" t="s">
        <v>261</v>
      </c>
      <c r="K86" t="s">
        <v>172</v>
      </c>
      <c r="L86">
        <v>24</v>
      </c>
      <c r="T86" t="str">
        <f>Block[[#This Row],[服装]]&amp;Block[[#This Row],[名前]]&amp;Block[[#This Row],[レアリティ]]</f>
        <v>探偵縁下力ICONIC</v>
      </c>
    </row>
    <row r="87" spans="1:20" x14ac:dyDescent="0.3">
      <c r="A87">
        <f>VLOOKUP(Block[[#This Row],[No用]],SetNo[[No.用]:[vlookup 用]],2,FALSE)</f>
        <v>25</v>
      </c>
      <c r="B87" t="s">
        <v>216</v>
      </c>
      <c r="C87" t="s">
        <v>147</v>
      </c>
      <c r="D87" t="s">
        <v>24</v>
      </c>
      <c r="E87" t="s">
        <v>25</v>
      </c>
      <c r="F87" t="s">
        <v>136</v>
      </c>
      <c r="G87" t="s">
        <v>71</v>
      </c>
      <c r="H87">
        <v>1</v>
      </c>
      <c r="I87" t="s">
        <v>260</v>
      </c>
      <c r="J87" t="s">
        <v>184</v>
      </c>
      <c r="K87" t="s">
        <v>172</v>
      </c>
      <c r="L87">
        <v>29</v>
      </c>
      <c r="T87" t="str">
        <f>Block[[#This Row],[服装]]&amp;Block[[#This Row],[名前]]&amp;Block[[#This Row],[レアリティ]]</f>
        <v>ユニフォーム木下久志ICONIC</v>
      </c>
    </row>
    <row r="88" spans="1:20" x14ac:dyDescent="0.3">
      <c r="A88">
        <f>VLOOKUP(Block[[#This Row],[No用]],SetNo[[No.用]:[vlookup 用]],2,FALSE)</f>
        <v>25</v>
      </c>
      <c r="B88" t="s">
        <v>216</v>
      </c>
      <c r="C88" t="s">
        <v>147</v>
      </c>
      <c r="D88" t="s">
        <v>24</v>
      </c>
      <c r="E88" t="s">
        <v>25</v>
      </c>
      <c r="F88" t="s">
        <v>136</v>
      </c>
      <c r="G88" t="s">
        <v>71</v>
      </c>
      <c r="H88">
        <v>1</v>
      </c>
      <c r="I88" t="s">
        <v>260</v>
      </c>
      <c r="J88" t="s">
        <v>185</v>
      </c>
      <c r="K88" t="s">
        <v>172</v>
      </c>
      <c r="L88">
        <v>21</v>
      </c>
      <c r="T88" t="str">
        <f>Block[[#This Row],[服装]]&amp;Block[[#This Row],[名前]]&amp;Block[[#This Row],[レアリティ]]</f>
        <v>ユニフォーム木下久志ICONIC</v>
      </c>
    </row>
    <row r="89" spans="1:20" x14ac:dyDescent="0.3">
      <c r="A89">
        <f>VLOOKUP(Block[[#This Row],[No用]],SetNo[[No.用]:[vlookup 用]],2,FALSE)</f>
        <v>25</v>
      </c>
      <c r="B89" t="s">
        <v>216</v>
      </c>
      <c r="C89" t="s">
        <v>147</v>
      </c>
      <c r="D89" t="s">
        <v>24</v>
      </c>
      <c r="E89" t="s">
        <v>25</v>
      </c>
      <c r="F89" t="s">
        <v>136</v>
      </c>
      <c r="G89" t="s">
        <v>71</v>
      </c>
      <c r="H89">
        <v>1</v>
      </c>
      <c r="I89" t="s">
        <v>260</v>
      </c>
      <c r="J89" s="3" t="s">
        <v>261</v>
      </c>
      <c r="K89" t="s">
        <v>172</v>
      </c>
      <c r="L89">
        <v>24</v>
      </c>
      <c r="T89" t="str">
        <f>Block[[#This Row],[服装]]&amp;Block[[#This Row],[名前]]&amp;Block[[#This Row],[レアリティ]]</f>
        <v>ユニフォーム木下久志ICONIC</v>
      </c>
    </row>
    <row r="90" spans="1:20" x14ac:dyDescent="0.3">
      <c r="A90">
        <f>VLOOKUP(Block[[#This Row],[No用]],SetNo[[No.用]:[vlookup 用]],2,FALSE)</f>
        <v>26</v>
      </c>
      <c r="B90" t="s">
        <v>216</v>
      </c>
      <c r="C90" t="s">
        <v>148</v>
      </c>
      <c r="D90" t="s">
        <v>24</v>
      </c>
      <c r="E90" t="s">
        <v>26</v>
      </c>
      <c r="F90" t="s">
        <v>136</v>
      </c>
      <c r="G90" t="s">
        <v>71</v>
      </c>
      <c r="H90">
        <v>1</v>
      </c>
      <c r="I90" t="s">
        <v>260</v>
      </c>
      <c r="J90" t="s">
        <v>184</v>
      </c>
      <c r="K90" t="s">
        <v>183</v>
      </c>
      <c r="L90">
        <v>27</v>
      </c>
      <c r="T90" t="str">
        <f>Block[[#This Row],[服装]]&amp;Block[[#This Row],[名前]]&amp;Block[[#This Row],[レアリティ]]</f>
        <v>ユニフォーム成田一仁ICONIC</v>
      </c>
    </row>
    <row r="91" spans="1:20" x14ac:dyDescent="0.3">
      <c r="A91">
        <f>VLOOKUP(Block[[#This Row],[No用]],SetNo[[No.用]:[vlookup 用]],2,FALSE)</f>
        <v>26</v>
      </c>
      <c r="B91" t="s">
        <v>216</v>
      </c>
      <c r="C91" t="s">
        <v>148</v>
      </c>
      <c r="D91" t="s">
        <v>24</v>
      </c>
      <c r="E91" t="s">
        <v>26</v>
      </c>
      <c r="F91" t="s">
        <v>136</v>
      </c>
      <c r="G91" t="s">
        <v>71</v>
      </c>
      <c r="H91">
        <v>1</v>
      </c>
      <c r="I91" t="s">
        <v>260</v>
      </c>
      <c r="J91" t="s">
        <v>185</v>
      </c>
      <c r="K91" t="s">
        <v>183</v>
      </c>
      <c r="L91">
        <v>27</v>
      </c>
      <c r="T91" t="str">
        <f>Block[[#This Row],[服装]]&amp;Block[[#This Row],[名前]]&amp;Block[[#This Row],[レアリティ]]</f>
        <v>ユニフォーム成田一仁ICONIC</v>
      </c>
    </row>
    <row r="92" spans="1:20" x14ac:dyDescent="0.3">
      <c r="A92">
        <f>VLOOKUP(Block[[#This Row],[No用]],SetNo[[No.用]:[vlookup 用]],2,FALSE)</f>
        <v>26</v>
      </c>
      <c r="B92" t="s">
        <v>216</v>
      </c>
      <c r="C92" t="s">
        <v>148</v>
      </c>
      <c r="D92" t="s">
        <v>24</v>
      </c>
      <c r="E92" t="s">
        <v>26</v>
      </c>
      <c r="F92" t="s">
        <v>136</v>
      </c>
      <c r="G92" t="s">
        <v>71</v>
      </c>
      <c r="H92">
        <v>1</v>
      </c>
      <c r="I92" t="s">
        <v>260</v>
      </c>
      <c r="J92" t="s">
        <v>245</v>
      </c>
      <c r="K92" t="s">
        <v>183</v>
      </c>
      <c r="L92">
        <v>31</v>
      </c>
      <c r="T92" t="str">
        <f>Block[[#This Row],[服装]]&amp;Block[[#This Row],[名前]]&amp;Block[[#This Row],[レアリティ]]</f>
        <v>ユニフォーム成田一仁ICONIC</v>
      </c>
    </row>
    <row r="93" spans="1:20" x14ac:dyDescent="0.3">
      <c r="A93">
        <f>VLOOKUP(Block[[#This Row],[No用]],SetNo[[No.用]:[vlookup 用]],2,FALSE)</f>
        <v>26</v>
      </c>
      <c r="B93" t="s">
        <v>216</v>
      </c>
      <c r="C93" t="s">
        <v>148</v>
      </c>
      <c r="D93" t="s">
        <v>24</v>
      </c>
      <c r="E93" t="s">
        <v>26</v>
      </c>
      <c r="F93" t="s">
        <v>136</v>
      </c>
      <c r="G93" t="s">
        <v>71</v>
      </c>
      <c r="H93">
        <v>1</v>
      </c>
      <c r="I93" t="s">
        <v>260</v>
      </c>
      <c r="J93" t="s">
        <v>187</v>
      </c>
      <c r="K93" t="s">
        <v>172</v>
      </c>
      <c r="L93">
        <v>27</v>
      </c>
      <c r="T93" t="str">
        <f>Block[[#This Row],[服装]]&amp;Block[[#This Row],[名前]]&amp;Block[[#This Row],[レアリティ]]</f>
        <v>ユニフォーム成田一仁ICONIC</v>
      </c>
    </row>
    <row r="94" spans="1:20" x14ac:dyDescent="0.3">
      <c r="A94">
        <f>VLOOKUP(Block[[#This Row],[No用]],SetNo[[No.用]:[vlookup 用]],2,FALSE)</f>
        <v>26</v>
      </c>
      <c r="B94" t="s">
        <v>216</v>
      </c>
      <c r="C94" t="s">
        <v>148</v>
      </c>
      <c r="D94" t="s">
        <v>24</v>
      </c>
      <c r="E94" t="s">
        <v>26</v>
      </c>
      <c r="F94" t="s">
        <v>136</v>
      </c>
      <c r="G94" t="s">
        <v>71</v>
      </c>
      <c r="H94">
        <v>1</v>
      </c>
      <c r="I94" t="s">
        <v>260</v>
      </c>
      <c r="J94" s="3" t="s">
        <v>261</v>
      </c>
      <c r="K94" t="s">
        <v>172</v>
      </c>
      <c r="L94">
        <v>27</v>
      </c>
      <c r="T94" t="str">
        <f>Block[[#This Row],[服装]]&amp;Block[[#This Row],[名前]]&amp;Block[[#This Row],[レアリティ]]</f>
        <v>ユニフォーム成田一仁ICONIC</v>
      </c>
    </row>
    <row r="95" spans="1:20" x14ac:dyDescent="0.3">
      <c r="A95">
        <f>VLOOKUP(Block[[#This Row],[No用]],SetNo[[No.用]:[vlookup 用]],2,FALSE)</f>
        <v>27</v>
      </c>
      <c r="B95" t="s">
        <v>108</v>
      </c>
      <c r="C95" t="s">
        <v>39</v>
      </c>
      <c r="D95" t="s">
        <v>24</v>
      </c>
      <c r="E95" t="s">
        <v>31</v>
      </c>
      <c r="F95" t="s">
        <v>27</v>
      </c>
      <c r="G95" t="s">
        <v>71</v>
      </c>
      <c r="H95">
        <v>1</v>
      </c>
      <c r="I95" t="s">
        <v>260</v>
      </c>
      <c r="J95" t="s">
        <v>184</v>
      </c>
      <c r="K95" t="s">
        <v>172</v>
      </c>
      <c r="L95">
        <v>24</v>
      </c>
      <c r="T95" t="str">
        <f>Block[[#This Row],[服装]]&amp;Block[[#This Row],[名前]]&amp;Block[[#This Row],[レアリティ]]</f>
        <v>ユニフォーム孤爪研磨ICONIC</v>
      </c>
    </row>
    <row r="96" spans="1:20" x14ac:dyDescent="0.3">
      <c r="A96">
        <f>VLOOKUP(Block[[#This Row],[No用]],SetNo[[No.用]:[vlookup 用]],2,FALSE)</f>
        <v>27</v>
      </c>
      <c r="B96" t="s">
        <v>108</v>
      </c>
      <c r="C96" t="s">
        <v>39</v>
      </c>
      <c r="D96" t="s">
        <v>24</v>
      </c>
      <c r="E96" t="s">
        <v>31</v>
      </c>
      <c r="F96" t="s">
        <v>27</v>
      </c>
      <c r="G96" t="s">
        <v>71</v>
      </c>
      <c r="H96">
        <v>1</v>
      </c>
      <c r="I96" t="s">
        <v>260</v>
      </c>
      <c r="J96" t="s">
        <v>185</v>
      </c>
      <c r="K96" t="s">
        <v>172</v>
      </c>
      <c r="L96">
        <v>24</v>
      </c>
      <c r="T96" t="str">
        <f>Block[[#This Row],[服装]]&amp;Block[[#This Row],[名前]]&amp;Block[[#This Row],[レアリティ]]</f>
        <v>ユニフォーム孤爪研磨ICONIC</v>
      </c>
    </row>
    <row r="97" spans="1:20" x14ac:dyDescent="0.3">
      <c r="A97">
        <f>VLOOKUP(Block[[#This Row],[No用]],SetNo[[No.用]:[vlookup 用]],2,FALSE)</f>
        <v>27</v>
      </c>
      <c r="B97" t="s">
        <v>108</v>
      </c>
      <c r="C97" t="s">
        <v>39</v>
      </c>
      <c r="D97" t="s">
        <v>24</v>
      </c>
      <c r="E97" t="s">
        <v>31</v>
      </c>
      <c r="F97" t="s">
        <v>27</v>
      </c>
      <c r="G97" t="s">
        <v>71</v>
      </c>
      <c r="H97">
        <v>1</v>
      </c>
      <c r="I97" t="s">
        <v>260</v>
      </c>
      <c r="J97" s="3" t="s">
        <v>261</v>
      </c>
      <c r="K97" t="s">
        <v>172</v>
      </c>
      <c r="L97">
        <v>24</v>
      </c>
      <c r="T97" t="str">
        <f>Block[[#This Row],[服装]]&amp;Block[[#This Row],[名前]]&amp;Block[[#This Row],[レアリティ]]</f>
        <v>ユニフォーム孤爪研磨ICONIC</v>
      </c>
    </row>
    <row r="98" spans="1:20" x14ac:dyDescent="0.3">
      <c r="A98">
        <f>VLOOKUP(Block[[#This Row],[No用]],SetNo[[No.用]:[vlookup 用]],2,FALSE)</f>
        <v>28</v>
      </c>
      <c r="B98" t="s">
        <v>149</v>
      </c>
      <c r="C98" t="s">
        <v>39</v>
      </c>
      <c r="D98" t="s">
        <v>90</v>
      </c>
      <c r="E98" t="s">
        <v>31</v>
      </c>
      <c r="F98" t="s">
        <v>27</v>
      </c>
      <c r="G98" t="s">
        <v>71</v>
      </c>
      <c r="H98">
        <v>1</v>
      </c>
      <c r="I98" t="s">
        <v>260</v>
      </c>
      <c r="J98" t="s">
        <v>184</v>
      </c>
      <c r="K98" t="s">
        <v>172</v>
      </c>
      <c r="L98">
        <v>24</v>
      </c>
      <c r="T98" t="str">
        <f>Block[[#This Row],[服装]]&amp;Block[[#This Row],[名前]]&amp;Block[[#This Row],[レアリティ]]</f>
        <v>制服孤爪研磨ICONIC</v>
      </c>
    </row>
    <row r="99" spans="1:20" x14ac:dyDescent="0.3">
      <c r="A99">
        <f>VLOOKUP(Block[[#This Row],[No用]],SetNo[[No.用]:[vlookup 用]],2,FALSE)</f>
        <v>28</v>
      </c>
      <c r="B99" t="s">
        <v>149</v>
      </c>
      <c r="C99" t="s">
        <v>39</v>
      </c>
      <c r="D99" t="s">
        <v>90</v>
      </c>
      <c r="E99" t="s">
        <v>31</v>
      </c>
      <c r="F99" t="s">
        <v>27</v>
      </c>
      <c r="G99" t="s">
        <v>71</v>
      </c>
      <c r="H99">
        <v>1</v>
      </c>
      <c r="I99" t="s">
        <v>260</v>
      </c>
      <c r="J99" t="s">
        <v>185</v>
      </c>
      <c r="K99" t="s">
        <v>172</v>
      </c>
      <c r="L99">
        <v>24</v>
      </c>
      <c r="T99" t="str">
        <f>Block[[#This Row],[服装]]&amp;Block[[#This Row],[名前]]&amp;Block[[#This Row],[レアリティ]]</f>
        <v>制服孤爪研磨ICONIC</v>
      </c>
    </row>
    <row r="100" spans="1:20" x14ac:dyDescent="0.3">
      <c r="A100">
        <f>VLOOKUP(Block[[#This Row],[No用]],SetNo[[No.用]:[vlookup 用]],2,FALSE)</f>
        <v>28</v>
      </c>
      <c r="B100" t="s">
        <v>149</v>
      </c>
      <c r="C100" t="s">
        <v>39</v>
      </c>
      <c r="D100" t="s">
        <v>90</v>
      </c>
      <c r="E100" t="s">
        <v>31</v>
      </c>
      <c r="F100" t="s">
        <v>27</v>
      </c>
      <c r="G100" t="s">
        <v>71</v>
      </c>
      <c r="H100">
        <v>1</v>
      </c>
      <c r="I100" t="s">
        <v>260</v>
      </c>
      <c r="J100" s="3" t="s">
        <v>261</v>
      </c>
      <c r="K100" t="s">
        <v>172</v>
      </c>
      <c r="L100">
        <v>24</v>
      </c>
      <c r="T100" t="str">
        <f>Block[[#This Row],[服装]]&amp;Block[[#This Row],[名前]]&amp;Block[[#This Row],[レアリティ]]</f>
        <v>制服孤爪研磨ICONIC</v>
      </c>
    </row>
    <row r="101" spans="1:20" x14ac:dyDescent="0.3">
      <c r="A101">
        <f>VLOOKUP(Block[[#This Row],[No用]],SetNo[[No.用]:[vlookup 用]],2,FALSE)</f>
        <v>29</v>
      </c>
      <c r="B101" t="s">
        <v>150</v>
      </c>
      <c r="C101" t="s">
        <v>39</v>
      </c>
      <c r="D101" t="s">
        <v>77</v>
      </c>
      <c r="E101" t="s">
        <v>31</v>
      </c>
      <c r="F101" t="s">
        <v>27</v>
      </c>
      <c r="G101" t="s">
        <v>71</v>
      </c>
      <c r="H101">
        <v>1</v>
      </c>
      <c r="I101" t="s">
        <v>260</v>
      </c>
      <c r="J101" t="s">
        <v>184</v>
      </c>
      <c r="K101" t="s">
        <v>172</v>
      </c>
      <c r="L101">
        <v>24</v>
      </c>
      <c r="T101" t="str">
        <f>Block[[#This Row],[服装]]&amp;Block[[#This Row],[名前]]&amp;Block[[#This Row],[レアリティ]]</f>
        <v>夏祭り孤爪研磨ICONIC</v>
      </c>
    </row>
    <row r="102" spans="1:20" x14ac:dyDescent="0.3">
      <c r="A102">
        <f>VLOOKUP(Block[[#This Row],[No用]],SetNo[[No.用]:[vlookup 用]],2,FALSE)</f>
        <v>29</v>
      </c>
      <c r="B102" t="s">
        <v>150</v>
      </c>
      <c r="C102" t="s">
        <v>39</v>
      </c>
      <c r="D102" t="s">
        <v>77</v>
      </c>
      <c r="E102" t="s">
        <v>31</v>
      </c>
      <c r="F102" t="s">
        <v>27</v>
      </c>
      <c r="G102" t="s">
        <v>71</v>
      </c>
      <c r="H102">
        <v>1</v>
      </c>
      <c r="I102" t="s">
        <v>260</v>
      </c>
      <c r="J102" t="s">
        <v>185</v>
      </c>
      <c r="K102" t="s">
        <v>172</v>
      </c>
      <c r="L102">
        <v>24</v>
      </c>
      <c r="T102" t="str">
        <f>Block[[#This Row],[服装]]&amp;Block[[#This Row],[名前]]&amp;Block[[#This Row],[レアリティ]]</f>
        <v>夏祭り孤爪研磨ICONIC</v>
      </c>
    </row>
    <row r="103" spans="1:20" x14ac:dyDescent="0.3">
      <c r="A103">
        <f>VLOOKUP(Block[[#This Row],[No用]],SetNo[[No.用]:[vlookup 用]],2,FALSE)</f>
        <v>29</v>
      </c>
      <c r="B103" t="s">
        <v>150</v>
      </c>
      <c r="C103" t="s">
        <v>39</v>
      </c>
      <c r="D103" t="s">
        <v>77</v>
      </c>
      <c r="E103" t="s">
        <v>31</v>
      </c>
      <c r="F103" t="s">
        <v>27</v>
      </c>
      <c r="G103" t="s">
        <v>71</v>
      </c>
      <c r="H103">
        <v>1</v>
      </c>
      <c r="I103" t="s">
        <v>260</v>
      </c>
      <c r="J103" s="3" t="s">
        <v>261</v>
      </c>
      <c r="K103" t="s">
        <v>172</v>
      </c>
      <c r="L103">
        <v>24</v>
      </c>
      <c r="T103" t="str">
        <f>Block[[#This Row],[服装]]&amp;Block[[#This Row],[名前]]&amp;Block[[#This Row],[レアリティ]]</f>
        <v>夏祭り孤爪研磨ICONIC</v>
      </c>
    </row>
    <row r="104" spans="1:20" x14ac:dyDescent="0.3">
      <c r="A104">
        <f>VLOOKUP(Block[[#This Row],[No用]],SetNo[[No.用]:[vlookup 用]],2,FALSE)</f>
        <v>30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260</v>
      </c>
      <c r="J104" t="s">
        <v>184</v>
      </c>
      <c r="K104" t="s">
        <v>172</v>
      </c>
      <c r="L104">
        <v>31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108</v>
      </c>
      <c r="C105" t="s">
        <v>40</v>
      </c>
      <c r="D105" t="s">
        <v>23</v>
      </c>
      <c r="E105" t="s">
        <v>26</v>
      </c>
      <c r="F105" t="s">
        <v>27</v>
      </c>
      <c r="G105" t="s">
        <v>71</v>
      </c>
      <c r="H105">
        <v>1</v>
      </c>
      <c r="I105" t="s">
        <v>260</v>
      </c>
      <c r="J105" t="s">
        <v>185</v>
      </c>
      <c r="K105" t="s">
        <v>172</v>
      </c>
      <c r="L105">
        <v>31</v>
      </c>
      <c r="T105" t="str">
        <f>Block[[#This Row],[服装]]&amp;Block[[#This Row],[名前]]&amp;Block[[#This Row],[レアリティ]]</f>
        <v>ユニフォーム黒尾鉄朗ICONIC</v>
      </c>
    </row>
    <row r="106" spans="1:20" x14ac:dyDescent="0.3">
      <c r="A106">
        <f>VLOOKUP(Block[[#This Row],[No用]],SetNo[[No.用]:[vlookup 用]],2,FALSE)</f>
        <v>30</v>
      </c>
      <c r="B106" t="s">
        <v>108</v>
      </c>
      <c r="C106" t="s">
        <v>40</v>
      </c>
      <c r="D106" t="s">
        <v>23</v>
      </c>
      <c r="E106" t="s">
        <v>26</v>
      </c>
      <c r="F106" t="s">
        <v>27</v>
      </c>
      <c r="G106" t="s">
        <v>71</v>
      </c>
      <c r="H106">
        <v>1</v>
      </c>
      <c r="I106" t="s">
        <v>260</v>
      </c>
      <c r="J106" t="s">
        <v>186</v>
      </c>
      <c r="K106" t="s">
        <v>172</v>
      </c>
      <c r="L106">
        <v>31</v>
      </c>
      <c r="T106" t="str">
        <f>Block[[#This Row],[服装]]&amp;Block[[#This Row],[名前]]&amp;Block[[#This Row],[レアリティ]]</f>
        <v>ユニフォーム黒尾鉄朗ICONIC</v>
      </c>
    </row>
    <row r="107" spans="1:20" x14ac:dyDescent="0.3">
      <c r="A107">
        <f>VLOOKUP(Block[[#This Row],[No用]],SetNo[[No.用]:[vlookup 用]],2,FALSE)</f>
        <v>30</v>
      </c>
      <c r="B107" t="s">
        <v>108</v>
      </c>
      <c r="C107" t="s">
        <v>40</v>
      </c>
      <c r="D107" t="s">
        <v>23</v>
      </c>
      <c r="E107" t="s">
        <v>26</v>
      </c>
      <c r="F107" t="s">
        <v>27</v>
      </c>
      <c r="G107" t="s">
        <v>71</v>
      </c>
      <c r="H107">
        <v>1</v>
      </c>
      <c r="I107" t="s">
        <v>260</v>
      </c>
      <c r="J107" t="s">
        <v>202</v>
      </c>
      <c r="K107" t="s">
        <v>172</v>
      </c>
      <c r="L107">
        <v>31</v>
      </c>
      <c r="T107" t="str">
        <f>Block[[#This Row],[服装]]&amp;Block[[#This Row],[名前]]&amp;Block[[#This Row],[レアリティ]]</f>
        <v>ユニフォーム黒尾鉄朗ICONIC</v>
      </c>
    </row>
    <row r="108" spans="1:20" x14ac:dyDescent="0.3">
      <c r="A108">
        <f>VLOOKUP(Block[[#This Row],[No用]],SetNo[[No.用]:[vlookup 用]],2,FALSE)</f>
        <v>30</v>
      </c>
      <c r="B108" t="s">
        <v>108</v>
      </c>
      <c r="C108" t="s">
        <v>40</v>
      </c>
      <c r="D108" t="s">
        <v>23</v>
      </c>
      <c r="E108" t="s">
        <v>26</v>
      </c>
      <c r="F108" t="s">
        <v>27</v>
      </c>
      <c r="G108" t="s">
        <v>71</v>
      </c>
      <c r="H108">
        <v>1</v>
      </c>
      <c r="I108" t="s">
        <v>260</v>
      </c>
      <c r="J108" t="s">
        <v>187</v>
      </c>
      <c r="K108" t="s">
        <v>172</v>
      </c>
      <c r="L108">
        <v>31</v>
      </c>
      <c r="T108" t="str">
        <f>Block[[#This Row],[服装]]&amp;Block[[#This Row],[名前]]&amp;Block[[#This Row],[レアリティ]]</f>
        <v>ユニフォーム黒尾鉄朗ICONIC</v>
      </c>
    </row>
    <row r="109" spans="1:20" x14ac:dyDescent="0.3">
      <c r="A109">
        <f>VLOOKUP(Block[[#This Row],[No用]],SetNo[[No.用]:[vlookup 用]],2,FALSE)</f>
        <v>30</v>
      </c>
      <c r="B109" t="s">
        <v>108</v>
      </c>
      <c r="C109" t="s">
        <v>40</v>
      </c>
      <c r="D109" t="s">
        <v>23</v>
      </c>
      <c r="E109" t="s">
        <v>26</v>
      </c>
      <c r="F109" t="s">
        <v>27</v>
      </c>
      <c r="G109" t="s">
        <v>71</v>
      </c>
      <c r="H109">
        <v>1</v>
      </c>
      <c r="I109" t="s">
        <v>260</v>
      </c>
      <c r="J109" s="3" t="s">
        <v>261</v>
      </c>
      <c r="K109" t="s">
        <v>172</v>
      </c>
      <c r="L109">
        <v>34</v>
      </c>
      <c r="T109" t="str">
        <f>Block[[#This Row],[服装]]&amp;Block[[#This Row],[名前]]&amp;Block[[#This Row],[レアリティ]]</f>
        <v>ユニフォーム黒尾鉄朗ICONIC</v>
      </c>
    </row>
    <row r="110" spans="1:20" x14ac:dyDescent="0.3">
      <c r="A110">
        <f>VLOOKUP(Block[[#This Row],[No用]],SetNo[[No.用]:[vlookup 用]],2,FALSE)</f>
        <v>30</v>
      </c>
      <c r="B110" t="s">
        <v>108</v>
      </c>
      <c r="C110" t="s">
        <v>40</v>
      </c>
      <c r="D110" t="s">
        <v>23</v>
      </c>
      <c r="E110" t="s">
        <v>26</v>
      </c>
      <c r="F110" t="s">
        <v>27</v>
      </c>
      <c r="G110" t="s">
        <v>71</v>
      </c>
      <c r="H110">
        <v>1</v>
      </c>
      <c r="I110" t="s">
        <v>260</v>
      </c>
      <c r="J110" t="s">
        <v>185</v>
      </c>
      <c r="K110" t="s">
        <v>236</v>
      </c>
      <c r="L110">
        <v>44</v>
      </c>
      <c r="N110">
        <v>54</v>
      </c>
      <c r="T110" t="str">
        <f>Block[[#This Row],[服装]]&amp;Block[[#This Row],[名前]]&amp;Block[[#This Row],[レアリティ]]</f>
        <v>ユニフォーム黒尾鉄朗ICONIC</v>
      </c>
    </row>
    <row r="111" spans="1:20" x14ac:dyDescent="0.3">
      <c r="A111">
        <f>VLOOKUP(Block[[#This Row],[No用]],SetNo[[No.用]:[vlookup 用]],2,FALSE)</f>
        <v>31</v>
      </c>
      <c r="B111" t="s">
        <v>149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260</v>
      </c>
      <c r="J111" t="s">
        <v>184</v>
      </c>
      <c r="K111" t="s">
        <v>188</v>
      </c>
      <c r="L111">
        <v>32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149</v>
      </c>
      <c r="C112" t="s">
        <v>40</v>
      </c>
      <c r="D112" t="s">
        <v>73</v>
      </c>
      <c r="E112" t="s">
        <v>26</v>
      </c>
      <c r="F112" t="s">
        <v>27</v>
      </c>
      <c r="G112" t="s">
        <v>71</v>
      </c>
      <c r="H112">
        <v>1</v>
      </c>
      <c r="I112" t="s">
        <v>260</v>
      </c>
      <c r="J112" t="s">
        <v>185</v>
      </c>
      <c r="K112" t="s">
        <v>188</v>
      </c>
      <c r="L112">
        <v>32</v>
      </c>
      <c r="T112" t="str">
        <f>Block[[#This Row],[服装]]&amp;Block[[#This Row],[名前]]&amp;Block[[#This Row],[レアリティ]]</f>
        <v>制服黒尾鉄朗ICONIC</v>
      </c>
    </row>
    <row r="113" spans="1:20" x14ac:dyDescent="0.3">
      <c r="A113">
        <f>VLOOKUP(Block[[#This Row],[No用]],SetNo[[No.用]:[vlookup 用]],2,FALSE)</f>
        <v>31</v>
      </c>
      <c r="B113" t="s">
        <v>149</v>
      </c>
      <c r="C113" t="s">
        <v>40</v>
      </c>
      <c r="D113" t="s">
        <v>73</v>
      </c>
      <c r="E113" t="s">
        <v>26</v>
      </c>
      <c r="F113" t="s">
        <v>27</v>
      </c>
      <c r="G113" t="s">
        <v>71</v>
      </c>
      <c r="H113">
        <v>1</v>
      </c>
      <c r="I113" t="s">
        <v>260</v>
      </c>
      <c r="J113" t="s">
        <v>186</v>
      </c>
      <c r="K113" t="s">
        <v>172</v>
      </c>
      <c r="L113">
        <v>31</v>
      </c>
      <c r="T113" t="str">
        <f>Block[[#This Row],[服装]]&amp;Block[[#This Row],[名前]]&amp;Block[[#This Row],[レアリティ]]</f>
        <v>制服黒尾鉄朗ICONIC</v>
      </c>
    </row>
    <row r="114" spans="1:20" x14ac:dyDescent="0.3">
      <c r="A114">
        <f>VLOOKUP(Block[[#This Row],[No用]],SetNo[[No.用]:[vlookup 用]],2,FALSE)</f>
        <v>31</v>
      </c>
      <c r="B114" t="s">
        <v>149</v>
      </c>
      <c r="C114" t="s">
        <v>40</v>
      </c>
      <c r="D114" t="s">
        <v>73</v>
      </c>
      <c r="E114" t="s">
        <v>26</v>
      </c>
      <c r="F114" t="s">
        <v>27</v>
      </c>
      <c r="G114" t="s">
        <v>71</v>
      </c>
      <c r="H114">
        <v>1</v>
      </c>
      <c r="I114" t="s">
        <v>260</v>
      </c>
      <c r="J114" t="s">
        <v>202</v>
      </c>
      <c r="K114" t="s">
        <v>172</v>
      </c>
      <c r="L114">
        <v>31</v>
      </c>
      <c r="T114" t="str">
        <f>Block[[#This Row],[服装]]&amp;Block[[#This Row],[名前]]&amp;Block[[#This Row],[レアリティ]]</f>
        <v>制服黒尾鉄朗ICONIC</v>
      </c>
    </row>
    <row r="115" spans="1:20" x14ac:dyDescent="0.3">
      <c r="A115">
        <f>VLOOKUP(Block[[#This Row],[No用]],SetNo[[No.用]:[vlookup 用]],2,FALSE)</f>
        <v>31</v>
      </c>
      <c r="B115" t="s">
        <v>149</v>
      </c>
      <c r="C115" t="s">
        <v>40</v>
      </c>
      <c r="D115" t="s">
        <v>73</v>
      </c>
      <c r="E115" t="s">
        <v>26</v>
      </c>
      <c r="F115" t="s">
        <v>27</v>
      </c>
      <c r="G115" t="s">
        <v>71</v>
      </c>
      <c r="H115">
        <v>1</v>
      </c>
      <c r="I115" t="s">
        <v>260</v>
      </c>
      <c r="J115" t="s">
        <v>187</v>
      </c>
      <c r="K115" t="s">
        <v>172</v>
      </c>
      <c r="L115">
        <v>31</v>
      </c>
      <c r="T115" t="str">
        <f>Block[[#This Row],[服装]]&amp;Block[[#This Row],[名前]]&amp;Block[[#This Row],[レアリティ]]</f>
        <v>制服黒尾鉄朗ICONIC</v>
      </c>
    </row>
    <row r="116" spans="1:20" x14ac:dyDescent="0.3">
      <c r="A116">
        <f>VLOOKUP(Block[[#This Row],[No用]],SetNo[[No.用]:[vlookup 用]],2,FALSE)</f>
        <v>31</v>
      </c>
      <c r="B116" t="s">
        <v>149</v>
      </c>
      <c r="C116" t="s">
        <v>40</v>
      </c>
      <c r="D116" t="s">
        <v>73</v>
      </c>
      <c r="E116" t="s">
        <v>26</v>
      </c>
      <c r="F116" t="s">
        <v>27</v>
      </c>
      <c r="G116" t="s">
        <v>71</v>
      </c>
      <c r="H116">
        <v>1</v>
      </c>
      <c r="I116" t="s">
        <v>260</v>
      </c>
      <c r="J116" s="3" t="s">
        <v>261</v>
      </c>
      <c r="K116" t="s">
        <v>172</v>
      </c>
      <c r="L116">
        <v>34</v>
      </c>
      <c r="T116" t="str">
        <f>Block[[#This Row],[服装]]&amp;Block[[#This Row],[名前]]&amp;Block[[#This Row],[レアリティ]]</f>
        <v>制服黒尾鉄朗ICONIC</v>
      </c>
    </row>
    <row r="117" spans="1:20" x14ac:dyDescent="0.3">
      <c r="A117">
        <f>VLOOKUP(Block[[#This Row],[No用]],SetNo[[No.用]:[vlookup 用]],2,FALSE)</f>
        <v>31</v>
      </c>
      <c r="B117" t="s">
        <v>149</v>
      </c>
      <c r="C117" t="s">
        <v>40</v>
      </c>
      <c r="D117" t="s">
        <v>73</v>
      </c>
      <c r="E117" t="s">
        <v>26</v>
      </c>
      <c r="F117" t="s">
        <v>27</v>
      </c>
      <c r="G117" t="s">
        <v>71</v>
      </c>
      <c r="H117">
        <v>1</v>
      </c>
      <c r="I117" t="s">
        <v>260</v>
      </c>
      <c r="J117" t="s">
        <v>185</v>
      </c>
      <c r="K117" t="s">
        <v>236</v>
      </c>
      <c r="L117">
        <v>44</v>
      </c>
      <c r="N117">
        <v>54</v>
      </c>
      <c r="T117" t="str">
        <f>Block[[#This Row],[服装]]&amp;Block[[#This Row],[名前]]&amp;Block[[#This Row],[レアリティ]]</f>
        <v>制服黒尾鉄朗ICONIC</v>
      </c>
    </row>
    <row r="118" spans="1:20" x14ac:dyDescent="0.3">
      <c r="A118">
        <f>VLOOKUP(Block[[#This Row],[No用]],SetNo[[No.用]:[vlookup 用]],2,FALSE)</f>
        <v>32</v>
      </c>
      <c r="B118" t="s">
        <v>150</v>
      </c>
      <c r="C118" t="s">
        <v>40</v>
      </c>
      <c r="D118" t="s">
        <v>90</v>
      </c>
      <c r="E118" t="s">
        <v>26</v>
      </c>
      <c r="F118" t="s">
        <v>27</v>
      </c>
      <c r="G118" t="s">
        <v>71</v>
      </c>
      <c r="H118">
        <v>1</v>
      </c>
      <c r="I118" t="s">
        <v>260</v>
      </c>
      <c r="J118" t="s">
        <v>184</v>
      </c>
      <c r="K118" t="s">
        <v>172</v>
      </c>
      <c r="L118">
        <v>31</v>
      </c>
      <c r="T118" t="str">
        <f>Block[[#This Row],[服装]]&amp;Block[[#This Row],[名前]]&amp;Block[[#This Row],[レアリティ]]</f>
        <v>夏祭り黒尾鉄朗ICONIC</v>
      </c>
    </row>
    <row r="119" spans="1:20" x14ac:dyDescent="0.3">
      <c r="A119">
        <f>VLOOKUP(Block[[#This Row],[No用]],SetNo[[No.用]:[vlookup 用]],2,FALSE)</f>
        <v>32</v>
      </c>
      <c r="B119" t="s">
        <v>150</v>
      </c>
      <c r="C119" t="s">
        <v>40</v>
      </c>
      <c r="D119" t="s">
        <v>90</v>
      </c>
      <c r="E119" t="s">
        <v>26</v>
      </c>
      <c r="F119" t="s">
        <v>27</v>
      </c>
      <c r="G119" t="s">
        <v>71</v>
      </c>
      <c r="H119">
        <v>1</v>
      </c>
      <c r="I119" t="s">
        <v>260</v>
      </c>
      <c r="J119" t="s">
        <v>185</v>
      </c>
      <c r="K119" t="s">
        <v>188</v>
      </c>
      <c r="L119">
        <v>32</v>
      </c>
      <c r="T119" t="str">
        <f>Block[[#This Row],[服装]]&amp;Block[[#This Row],[名前]]&amp;Block[[#This Row],[レアリティ]]</f>
        <v>夏祭り黒尾鉄朗ICONIC</v>
      </c>
    </row>
    <row r="120" spans="1:20" x14ac:dyDescent="0.3">
      <c r="A120">
        <f>VLOOKUP(Block[[#This Row],[No用]],SetNo[[No.用]:[vlookup 用]],2,FALSE)</f>
        <v>32</v>
      </c>
      <c r="B120" t="s">
        <v>150</v>
      </c>
      <c r="C120" t="s">
        <v>40</v>
      </c>
      <c r="D120" t="s">
        <v>90</v>
      </c>
      <c r="E120" t="s">
        <v>26</v>
      </c>
      <c r="F120" t="s">
        <v>27</v>
      </c>
      <c r="G120" t="s">
        <v>71</v>
      </c>
      <c r="H120">
        <v>1</v>
      </c>
      <c r="I120" t="s">
        <v>260</v>
      </c>
      <c r="J120" t="s">
        <v>186</v>
      </c>
      <c r="K120" t="s">
        <v>172</v>
      </c>
      <c r="L120">
        <v>31</v>
      </c>
      <c r="T120" t="str">
        <f>Block[[#This Row],[服装]]&amp;Block[[#This Row],[名前]]&amp;Block[[#This Row],[レアリティ]]</f>
        <v>夏祭り黒尾鉄朗ICONIC</v>
      </c>
    </row>
    <row r="121" spans="1:20" x14ac:dyDescent="0.3">
      <c r="A121">
        <f>VLOOKUP(Block[[#This Row],[No用]],SetNo[[No.用]:[vlookup 用]],2,FALSE)</f>
        <v>32</v>
      </c>
      <c r="B121" t="s">
        <v>150</v>
      </c>
      <c r="C121" t="s">
        <v>40</v>
      </c>
      <c r="D121" t="s">
        <v>90</v>
      </c>
      <c r="E121" t="s">
        <v>26</v>
      </c>
      <c r="F121" t="s">
        <v>27</v>
      </c>
      <c r="G121" t="s">
        <v>71</v>
      </c>
      <c r="H121">
        <v>1</v>
      </c>
      <c r="I121" t="s">
        <v>260</v>
      </c>
      <c r="J121" s="3" t="s">
        <v>202</v>
      </c>
      <c r="K121" t="s">
        <v>172</v>
      </c>
      <c r="L121">
        <v>31</v>
      </c>
      <c r="T121" t="str">
        <f>Block[[#This Row],[服装]]&amp;Block[[#This Row],[名前]]&amp;Block[[#This Row],[レアリティ]]</f>
        <v>夏祭り黒尾鉄朗ICONIC</v>
      </c>
    </row>
    <row r="122" spans="1:20" x14ac:dyDescent="0.3">
      <c r="A122">
        <f>VLOOKUP(Block[[#This Row],[No用]],SetNo[[No.用]:[vlookup 用]],2,FALSE)</f>
        <v>32</v>
      </c>
      <c r="B122" t="s">
        <v>150</v>
      </c>
      <c r="C122" t="s">
        <v>40</v>
      </c>
      <c r="D122" t="s">
        <v>90</v>
      </c>
      <c r="E122" t="s">
        <v>26</v>
      </c>
      <c r="F122" t="s">
        <v>27</v>
      </c>
      <c r="G122" t="s">
        <v>71</v>
      </c>
      <c r="H122">
        <v>1</v>
      </c>
      <c r="I122" t="s">
        <v>260</v>
      </c>
      <c r="J122" t="s">
        <v>187</v>
      </c>
      <c r="K122" t="s">
        <v>172</v>
      </c>
      <c r="L122">
        <v>31</v>
      </c>
      <c r="T122" t="str">
        <f>Block[[#This Row],[服装]]&amp;Block[[#This Row],[名前]]&amp;Block[[#This Row],[レアリティ]]</f>
        <v>夏祭り黒尾鉄朗ICONIC</v>
      </c>
    </row>
    <row r="123" spans="1:20" x14ac:dyDescent="0.3">
      <c r="A123">
        <f>VLOOKUP(Block[[#This Row],[No用]],SetNo[[No.用]:[vlookup 用]],2,FALSE)</f>
        <v>32</v>
      </c>
      <c r="B123" t="s">
        <v>150</v>
      </c>
      <c r="C123" t="s">
        <v>40</v>
      </c>
      <c r="D123" t="s">
        <v>90</v>
      </c>
      <c r="E123" t="s">
        <v>26</v>
      </c>
      <c r="F123" t="s">
        <v>27</v>
      </c>
      <c r="G123" t="s">
        <v>71</v>
      </c>
      <c r="H123">
        <v>1</v>
      </c>
      <c r="I123" t="s">
        <v>260</v>
      </c>
      <c r="J123" s="3" t="s">
        <v>261</v>
      </c>
      <c r="K123" t="s">
        <v>172</v>
      </c>
      <c r="L123">
        <v>34</v>
      </c>
      <c r="T123" t="str">
        <f>Block[[#This Row],[服装]]&amp;Block[[#This Row],[名前]]&amp;Block[[#This Row],[レアリティ]]</f>
        <v>夏祭り黒尾鉄朗ICONIC</v>
      </c>
    </row>
    <row r="124" spans="1:20" x14ac:dyDescent="0.3">
      <c r="A124">
        <f>VLOOKUP(Block[[#This Row],[No用]],SetNo[[No.用]:[vlookup 用]],2,FALSE)</f>
        <v>33</v>
      </c>
      <c r="B124" t="s">
        <v>108</v>
      </c>
      <c r="C124" t="s">
        <v>41</v>
      </c>
      <c r="D124" t="s">
        <v>23</v>
      </c>
      <c r="E124" t="s">
        <v>26</v>
      </c>
      <c r="F124" t="s">
        <v>27</v>
      </c>
      <c r="G124" t="s">
        <v>71</v>
      </c>
      <c r="H124">
        <v>1</v>
      </c>
      <c r="I124" t="s">
        <v>260</v>
      </c>
      <c r="J124" t="s">
        <v>184</v>
      </c>
      <c r="K124" t="s">
        <v>183</v>
      </c>
      <c r="L124">
        <v>33</v>
      </c>
      <c r="T124" t="str">
        <f>Block[[#This Row],[服装]]&amp;Block[[#This Row],[名前]]&amp;Block[[#This Row],[レアリティ]]</f>
        <v>ユニフォーム灰羽リエーフICONIC</v>
      </c>
    </row>
    <row r="125" spans="1:20" x14ac:dyDescent="0.3">
      <c r="A125">
        <f>VLOOKUP(Block[[#This Row],[No用]],SetNo[[No.用]:[vlookup 用]],2,FALSE)</f>
        <v>33</v>
      </c>
      <c r="B125" t="s">
        <v>108</v>
      </c>
      <c r="C125" t="s">
        <v>41</v>
      </c>
      <c r="D125" t="s">
        <v>23</v>
      </c>
      <c r="E125" t="s">
        <v>26</v>
      </c>
      <c r="F125" t="s">
        <v>27</v>
      </c>
      <c r="G125" t="s">
        <v>71</v>
      </c>
      <c r="H125">
        <v>1</v>
      </c>
      <c r="I125" t="s">
        <v>260</v>
      </c>
      <c r="J125" t="s">
        <v>185</v>
      </c>
      <c r="K125" t="s">
        <v>183</v>
      </c>
      <c r="L125">
        <v>33</v>
      </c>
      <c r="T125" t="str">
        <f>Block[[#This Row],[服装]]&amp;Block[[#This Row],[名前]]&amp;Block[[#This Row],[レアリティ]]</f>
        <v>ユニフォーム灰羽リエーフICONIC</v>
      </c>
    </row>
    <row r="126" spans="1:20" x14ac:dyDescent="0.3">
      <c r="A126">
        <f>VLOOKUP(Block[[#This Row],[No用]],SetNo[[No.用]:[vlookup 用]],2,FALSE)</f>
        <v>33</v>
      </c>
      <c r="B126" t="s">
        <v>108</v>
      </c>
      <c r="C126" t="s">
        <v>41</v>
      </c>
      <c r="D126" t="s">
        <v>23</v>
      </c>
      <c r="E126" t="s">
        <v>26</v>
      </c>
      <c r="F126" t="s">
        <v>27</v>
      </c>
      <c r="G126" t="s">
        <v>71</v>
      </c>
      <c r="H126">
        <v>1</v>
      </c>
      <c r="I126" t="s">
        <v>260</v>
      </c>
      <c r="J126" t="s">
        <v>245</v>
      </c>
      <c r="K126" t="s">
        <v>183</v>
      </c>
      <c r="L126">
        <v>35</v>
      </c>
      <c r="T126" t="str">
        <f>Block[[#This Row],[服装]]&amp;Block[[#This Row],[名前]]&amp;Block[[#This Row],[レアリティ]]</f>
        <v>ユニフォーム灰羽リエーフICONIC</v>
      </c>
    </row>
    <row r="127" spans="1:20" x14ac:dyDescent="0.3">
      <c r="A127">
        <f>VLOOKUP(Block[[#This Row],[No用]],SetNo[[No.用]:[vlookup 用]],2,FALSE)</f>
        <v>33</v>
      </c>
      <c r="B127" t="s">
        <v>108</v>
      </c>
      <c r="C127" t="s">
        <v>41</v>
      </c>
      <c r="D127" t="s">
        <v>23</v>
      </c>
      <c r="E127" t="s">
        <v>26</v>
      </c>
      <c r="F127" t="s">
        <v>27</v>
      </c>
      <c r="G127" t="s">
        <v>71</v>
      </c>
      <c r="H127">
        <v>1</v>
      </c>
      <c r="I127" t="s">
        <v>260</v>
      </c>
      <c r="J127" t="s">
        <v>187</v>
      </c>
      <c r="K127" t="s">
        <v>172</v>
      </c>
      <c r="L127">
        <v>32</v>
      </c>
      <c r="T127" t="str">
        <f>Block[[#This Row],[服装]]&amp;Block[[#This Row],[名前]]&amp;Block[[#This Row],[レアリティ]]</f>
        <v>ユニフォーム灰羽リエーフICONIC</v>
      </c>
    </row>
    <row r="128" spans="1:20" x14ac:dyDescent="0.3">
      <c r="A128">
        <f>VLOOKUP(Block[[#This Row],[No用]],SetNo[[No.用]:[vlookup 用]],2,FALSE)</f>
        <v>33</v>
      </c>
      <c r="B128" t="s">
        <v>108</v>
      </c>
      <c r="C128" t="s">
        <v>41</v>
      </c>
      <c r="D128" t="s">
        <v>23</v>
      </c>
      <c r="E128" t="s">
        <v>26</v>
      </c>
      <c r="F128" t="s">
        <v>27</v>
      </c>
      <c r="G128" t="s">
        <v>71</v>
      </c>
      <c r="H128">
        <v>1</v>
      </c>
      <c r="I128" t="s">
        <v>260</v>
      </c>
      <c r="J128" s="3" t="s">
        <v>261</v>
      </c>
      <c r="K128" t="s">
        <v>172</v>
      </c>
      <c r="L128">
        <v>27</v>
      </c>
      <c r="T128" t="str">
        <f>Block[[#This Row],[服装]]&amp;Block[[#This Row],[名前]]&amp;Block[[#This Row],[レアリティ]]</f>
        <v>ユニフォーム灰羽リエーフICONIC</v>
      </c>
    </row>
    <row r="129" spans="1:20" x14ac:dyDescent="0.3">
      <c r="A129">
        <f>VLOOKUP(Block[[#This Row],[No用]],SetNo[[No.用]:[vlookup 用]],2,FALSE)</f>
        <v>33</v>
      </c>
      <c r="B129" t="s">
        <v>108</v>
      </c>
      <c r="C129" t="s">
        <v>41</v>
      </c>
      <c r="D129" t="s">
        <v>23</v>
      </c>
      <c r="E129" t="s">
        <v>26</v>
      </c>
      <c r="F129" t="s">
        <v>27</v>
      </c>
      <c r="G129" t="s">
        <v>71</v>
      </c>
      <c r="H129">
        <v>1</v>
      </c>
      <c r="I129" t="s">
        <v>260</v>
      </c>
      <c r="J129" t="s">
        <v>193</v>
      </c>
      <c r="K129" t="s">
        <v>236</v>
      </c>
      <c r="L129">
        <v>46</v>
      </c>
      <c r="N129">
        <v>56</v>
      </c>
      <c r="T129" t="str">
        <f>Block[[#This Row],[服装]]&amp;Block[[#This Row],[名前]]&amp;Block[[#This Row],[レアリティ]]</f>
        <v>ユニフォーム灰羽リエーフICONIC</v>
      </c>
    </row>
    <row r="130" spans="1:20" x14ac:dyDescent="0.3">
      <c r="A130">
        <f>VLOOKUP(Block[[#This Row],[No用]],SetNo[[No.用]:[vlookup 用]],2,FALSE)</f>
        <v>34</v>
      </c>
      <c r="B130" t="s">
        <v>400</v>
      </c>
      <c r="C130" t="s">
        <v>41</v>
      </c>
      <c r="D130" t="s">
        <v>24</v>
      </c>
      <c r="E130" t="s">
        <v>26</v>
      </c>
      <c r="F130" t="s">
        <v>27</v>
      </c>
      <c r="G130" t="s">
        <v>71</v>
      </c>
      <c r="H130">
        <v>1</v>
      </c>
      <c r="I130" t="s">
        <v>260</v>
      </c>
      <c r="J130" t="s">
        <v>184</v>
      </c>
      <c r="K130" t="s">
        <v>183</v>
      </c>
      <c r="L130">
        <v>33</v>
      </c>
      <c r="T130" t="str">
        <f>Block[[#This Row],[服装]]&amp;Block[[#This Row],[名前]]&amp;Block[[#This Row],[レアリティ]]</f>
        <v>探偵灰羽リエーフICONIC</v>
      </c>
    </row>
    <row r="131" spans="1:20" x14ac:dyDescent="0.3">
      <c r="A131">
        <f>VLOOKUP(Block[[#This Row],[No用]],SetNo[[No.用]:[vlookup 用]],2,FALSE)</f>
        <v>34</v>
      </c>
      <c r="B131" t="s">
        <v>400</v>
      </c>
      <c r="C131" t="s">
        <v>41</v>
      </c>
      <c r="D131" t="s">
        <v>24</v>
      </c>
      <c r="E131" t="s">
        <v>26</v>
      </c>
      <c r="F131" t="s">
        <v>27</v>
      </c>
      <c r="G131" t="s">
        <v>71</v>
      </c>
      <c r="H131">
        <v>1</v>
      </c>
      <c r="I131" t="s">
        <v>260</v>
      </c>
      <c r="J131" t="s">
        <v>185</v>
      </c>
      <c r="K131" t="s">
        <v>183</v>
      </c>
      <c r="L131">
        <v>33</v>
      </c>
      <c r="T131" t="str">
        <f>Block[[#This Row],[服装]]&amp;Block[[#This Row],[名前]]&amp;Block[[#This Row],[レアリティ]]</f>
        <v>探偵灰羽リエーフICONIC</v>
      </c>
    </row>
    <row r="132" spans="1:20" x14ac:dyDescent="0.3">
      <c r="A132">
        <f>VLOOKUP(Block[[#This Row],[No用]],SetNo[[No.用]:[vlookup 用]],2,FALSE)</f>
        <v>34</v>
      </c>
      <c r="B132" t="s">
        <v>400</v>
      </c>
      <c r="C132" t="s">
        <v>41</v>
      </c>
      <c r="D132" t="s">
        <v>24</v>
      </c>
      <c r="E132" t="s">
        <v>26</v>
      </c>
      <c r="F132" t="s">
        <v>27</v>
      </c>
      <c r="G132" t="s">
        <v>71</v>
      </c>
      <c r="H132">
        <v>1</v>
      </c>
      <c r="I132" t="s">
        <v>260</v>
      </c>
      <c r="J132" t="s">
        <v>245</v>
      </c>
      <c r="K132" t="s">
        <v>183</v>
      </c>
      <c r="L132">
        <v>35</v>
      </c>
      <c r="T132" t="str">
        <f>Block[[#This Row],[服装]]&amp;Block[[#This Row],[名前]]&amp;Block[[#This Row],[レアリティ]]</f>
        <v>探偵灰羽リエーフICONIC</v>
      </c>
    </row>
    <row r="133" spans="1:20" x14ac:dyDescent="0.3">
      <c r="A133">
        <f>VLOOKUP(Block[[#This Row],[No用]],SetNo[[No.用]:[vlookup 用]],2,FALSE)</f>
        <v>34</v>
      </c>
      <c r="B133" t="s">
        <v>400</v>
      </c>
      <c r="C133" t="s">
        <v>41</v>
      </c>
      <c r="D133" t="s">
        <v>24</v>
      </c>
      <c r="E133" t="s">
        <v>26</v>
      </c>
      <c r="F133" t="s">
        <v>27</v>
      </c>
      <c r="G133" t="s">
        <v>71</v>
      </c>
      <c r="H133">
        <v>1</v>
      </c>
      <c r="I133" t="s">
        <v>260</v>
      </c>
      <c r="J133" t="s">
        <v>187</v>
      </c>
      <c r="K133" t="s">
        <v>172</v>
      </c>
      <c r="L133">
        <v>32</v>
      </c>
      <c r="T133" t="str">
        <f>Block[[#This Row],[服装]]&amp;Block[[#This Row],[名前]]&amp;Block[[#This Row],[レアリティ]]</f>
        <v>探偵灰羽リエーフICONIC</v>
      </c>
    </row>
    <row r="134" spans="1:20" x14ac:dyDescent="0.3">
      <c r="A134">
        <f>VLOOKUP(Block[[#This Row],[No用]],SetNo[[No.用]:[vlookup 用]],2,FALSE)</f>
        <v>34</v>
      </c>
      <c r="B134" t="s">
        <v>400</v>
      </c>
      <c r="C134" t="s">
        <v>41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260</v>
      </c>
      <c r="J134" s="3" t="s">
        <v>261</v>
      </c>
      <c r="K134" t="s">
        <v>172</v>
      </c>
      <c r="L134">
        <v>27</v>
      </c>
      <c r="T134" t="str">
        <f>Block[[#This Row],[服装]]&amp;Block[[#This Row],[名前]]&amp;Block[[#This Row],[レアリティ]]</f>
        <v>探偵灰羽リエーフICONIC</v>
      </c>
    </row>
    <row r="135" spans="1:20" x14ac:dyDescent="0.3">
      <c r="A135">
        <f>VLOOKUP(Block[[#This Row],[No用]],SetNo[[No.用]:[vlookup 用]],2,FALSE)</f>
        <v>34</v>
      </c>
      <c r="B135" t="s">
        <v>400</v>
      </c>
      <c r="C135" t="s">
        <v>41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260</v>
      </c>
      <c r="J135" t="s">
        <v>193</v>
      </c>
      <c r="K135" t="s">
        <v>236</v>
      </c>
      <c r="L135">
        <v>46</v>
      </c>
      <c r="N135">
        <v>56</v>
      </c>
      <c r="T135" t="str">
        <f>Block[[#This Row],[服装]]&amp;Block[[#This Row],[名前]]&amp;Block[[#This Row],[レアリティ]]</f>
        <v>探偵灰羽リエーフICONIC</v>
      </c>
    </row>
    <row r="136" spans="1:20" x14ac:dyDescent="0.3">
      <c r="A136">
        <f>VLOOKUP(Block[[#This Row],[No用]],SetNo[[No.用]:[vlookup 用]],2,FALSE)</f>
        <v>35</v>
      </c>
      <c r="B136" t="s">
        <v>108</v>
      </c>
      <c r="C136" t="s">
        <v>42</v>
      </c>
      <c r="D136" t="s">
        <v>24</v>
      </c>
      <c r="E136" t="s">
        <v>21</v>
      </c>
      <c r="F136" t="s">
        <v>27</v>
      </c>
      <c r="G136" t="s">
        <v>71</v>
      </c>
      <c r="H136">
        <v>1</v>
      </c>
      <c r="I136" t="s">
        <v>260</v>
      </c>
      <c r="T136" t="str">
        <f>Block[[#This Row],[服装]]&amp;Block[[#This Row],[名前]]&amp;Block[[#This Row],[レアリティ]]</f>
        <v>ユニフォーム夜久衛輔ICONIC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43</v>
      </c>
      <c r="D137" t="s">
        <v>24</v>
      </c>
      <c r="E137" t="s">
        <v>25</v>
      </c>
      <c r="F137" t="s">
        <v>27</v>
      </c>
      <c r="G137" t="s">
        <v>71</v>
      </c>
      <c r="H137">
        <v>1</v>
      </c>
      <c r="I137" t="s">
        <v>260</v>
      </c>
      <c r="J137" t="s">
        <v>184</v>
      </c>
      <c r="K137" t="s">
        <v>172</v>
      </c>
      <c r="L137">
        <v>24</v>
      </c>
      <c r="T137" t="str">
        <f>Block[[#This Row],[服装]]&amp;Block[[#This Row],[名前]]&amp;Block[[#This Row],[レアリティ]]</f>
        <v>ユニフォーム福永招平ICONIC</v>
      </c>
    </row>
    <row r="138" spans="1:20" x14ac:dyDescent="0.3">
      <c r="A138">
        <f>VLOOKUP(Block[[#This Row],[No用]],SetNo[[No.用]:[vlookup 用]],2,FALSE)</f>
        <v>36</v>
      </c>
      <c r="B138" t="s">
        <v>108</v>
      </c>
      <c r="C138" t="s">
        <v>43</v>
      </c>
      <c r="D138" t="s">
        <v>24</v>
      </c>
      <c r="E138" t="s">
        <v>25</v>
      </c>
      <c r="F138" t="s">
        <v>27</v>
      </c>
      <c r="G138" t="s">
        <v>71</v>
      </c>
      <c r="H138">
        <v>1</v>
      </c>
      <c r="I138" t="s">
        <v>260</v>
      </c>
      <c r="J138" t="s">
        <v>185</v>
      </c>
      <c r="K138" t="s">
        <v>172</v>
      </c>
      <c r="L138">
        <v>24</v>
      </c>
      <c r="T138" t="str">
        <f>Block[[#This Row],[服装]]&amp;Block[[#This Row],[名前]]&amp;Block[[#This Row],[レアリティ]]</f>
        <v>ユニフォーム福永招平ICONIC</v>
      </c>
    </row>
    <row r="139" spans="1:20" x14ac:dyDescent="0.3">
      <c r="A139">
        <f>VLOOKUP(Block[[#This Row],[No用]],SetNo[[No.用]:[vlookup 用]],2,FALSE)</f>
        <v>36</v>
      </c>
      <c r="B139" t="s">
        <v>108</v>
      </c>
      <c r="C139" t="s">
        <v>43</v>
      </c>
      <c r="D139" t="s">
        <v>24</v>
      </c>
      <c r="E139" t="s">
        <v>25</v>
      </c>
      <c r="F139" t="s">
        <v>27</v>
      </c>
      <c r="G139" t="s">
        <v>71</v>
      </c>
      <c r="H139">
        <v>1</v>
      </c>
      <c r="I139" t="s">
        <v>260</v>
      </c>
      <c r="J139" s="3" t="s">
        <v>261</v>
      </c>
      <c r="K139" t="s">
        <v>172</v>
      </c>
      <c r="L139">
        <v>24</v>
      </c>
      <c r="T139" t="str">
        <f>Block[[#This Row],[服装]]&amp;Block[[#This Row],[名前]]&amp;Block[[#This Row],[レアリティ]]</f>
        <v>ユニフォーム福永招平ICONIC</v>
      </c>
    </row>
    <row r="140" spans="1:20" x14ac:dyDescent="0.3">
      <c r="A140">
        <f>VLOOKUP(Block[[#This Row],[No用]],SetNo[[No.用]:[vlookup 用]],2,FALSE)</f>
        <v>37</v>
      </c>
      <c r="B140" t="s">
        <v>108</v>
      </c>
      <c r="C140" t="s">
        <v>44</v>
      </c>
      <c r="D140" t="s">
        <v>24</v>
      </c>
      <c r="E140" t="s">
        <v>26</v>
      </c>
      <c r="F140" t="s">
        <v>27</v>
      </c>
      <c r="G140" t="s">
        <v>71</v>
      </c>
      <c r="H140">
        <v>1</v>
      </c>
      <c r="I140" t="s">
        <v>260</v>
      </c>
      <c r="J140" t="s">
        <v>184</v>
      </c>
      <c r="K140" t="s">
        <v>183</v>
      </c>
      <c r="L140">
        <v>27</v>
      </c>
      <c r="T140" t="str">
        <f>Block[[#This Row],[服装]]&amp;Block[[#This Row],[名前]]&amp;Block[[#This Row],[レアリティ]]</f>
        <v>ユニフォーム犬岡走ICONIC</v>
      </c>
    </row>
    <row r="141" spans="1:20" x14ac:dyDescent="0.3">
      <c r="A141">
        <f>VLOOKUP(Block[[#This Row],[No用]],SetNo[[No.用]:[vlookup 用]],2,FALSE)</f>
        <v>37</v>
      </c>
      <c r="B141" t="s">
        <v>108</v>
      </c>
      <c r="C141" t="s">
        <v>44</v>
      </c>
      <c r="D141" t="s">
        <v>24</v>
      </c>
      <c r="E141" t="s">
        <v>26</v>
      </c>
      <c r="F141" t="s">
        <v>27</v>
      </c>
      <c r="G141" t="s">
        <v>71</v>
      </c>
      <c r="H141">
        <v>1</v>
      </c>
      <c r="I141" t="s">
        <v>260</v>
      </c>
      <c r="J141" t="s">
        <v>185</v>
      </c>
      <c r="K141" t="s">
        <v>183</v>
      </c>
      <c r="L141">
        <v>27</v>
      </c>
      <c r="T141" t="str">
        <f>Block[[#This Row],[服装]]&amp;Block[[#This Row],[名前]]&amp;Block[[#This Row],[レアリティ]]</f>
        <v>ユニフォーム犬岡走ICONIC</v>
      </c>
    </row>
    <row r="142" spans="1:20" x14ac:dyDescent="0.3">
      <c r="A142">
        <f>VLOOKUP(Block[[#This Row],[No用]],SetNo[[No.用]:[vlookup 用]],2,FALSE)</f>
        <v>37</v>
      </c>
      <c r="B142" t="s">
        <v>108</v>
      </c>
      <c r="C142" t="s">
        <v>44</v>
      </c>
      <c r="D142" t="s">
        <v>24</v>
      </c>
      <c r="E142" t="s">
        <v>26</v>
      </c>
      <c r="F142" t="s">
        <v>27</v>
      </c>
      <c r="G142" t="s">
        <v>71</v>
      </c>
      <c r="H142">
        <v>1</v>
      </c>
      <c r="I142" t="s">
        <v>260</v>
      </c>
      <c r="J142" t="s">
        <v>202</v>
      </c>
      <c r="K142" t="s">
        <v>183</v>
      </c>
      <c r="L142">
        <v>37</v>
      </c>
      <c r="T142" t="str">
        <f>Block[[#This Row],[服装]]&amp;Block[[#This Row],[名前]]&amp;Block[[#This Row],[レアリティ]]</f>
        <v>ユニフォーム犬岡走ICONIC</v>
      </c>
    </row>
    <row r="143" spans="1:20" x14ac:dyDescent="0.3">
      <c r="A143">
        <f>VLOOKUP(Block[[#This Row],[No用]],SetNo[[No.用]:[vlookup 用]],2,FALSE)</f>
        <v>37</v>
      </c>
      <c r="B143" t="s">
        <v>108</v>
      </c>
      <c r="C143" t="s">
        <v>44</v>
      </c>
      <c r="D143" t="s">
        <v>24</v>
      </c>
      <c r="E143" t="s">
        <v>26</v>
      </c>
      <c r="F143" t="s">
        <v>27</v>
      </c>
      <c r="G143" t="s">
        <v>71</v>
      </c>
      <c r="H143">
        <v>1</v>
      </c>
      <c r="I143" t="s">
        <v>260</v>
      </c>
      <c r="J143" t="s">
        <v>187</v>
      </c>
      <c r="K143" t="s">
        <v>183</v>
      </c>
      <c r="L143">
        <v>35</v>
      </c>
      <c r="T143" t="str">
        <f>Block[[#This Row],[服装]]&amp;Block[[#This Row],[名前]]&amp;Block[[#This Row],[レアリティ]]</f>
        <v>ユニフォーム犬岡走ICONIC</v>
      </c>
    </row>
    <row r="144" spans="1:20" x14ac:dyDescent="0.3">
      <c r="A144">
        <f>VLOOKUP(Block[[#This Row],[No用]],SetNo[[No.用]:[vlookup 用]],2,FALSE)</f>
        <v>37</v>
      </c>
      <c r="B144" t="s">
        <v>108</v>
      </c>
      <c r="C144" t="s">
        <v>44</v>
      </c>
      <c r="D144" t="s">
        <v>24</v>
      </c>
      <c r="E144" t="s">
        <v>26</v>
      </c>
      <c r="F144" t="s">
        <v>27</v>
      </c>
      <c r="G144" t="s">
        <v>71</v>
      </c>
      <c r="H144">
        <v>1</v>
      </c>
      <c r="I144" t="s">
        <v>260</v>
      </c>
      <c r="J144" s="3" t="s">
        <v>261</v>
      </c>
      <c r="K144" t="s">
        <v>172</v>
      </c>
      <c r="L144">
        <v>32</v>
      </c>
      <c r="T144" t="str">
        <f>Block[[#This Row],[服装]]&amp;Block[[#This Row],[名前]]&amp;Block[[#This Row],[レアリティ]]</f>
        <v>ユニフォーム犬岡走ICONIC</v>
      </c>
    </row>
    <row r="145" spans="1:20" x14ac:dyDescent="0.3">
      <c r="A145">
        <f>VLOOKUP(Block[[#This Row],[No用]],SetNo[[No.用]:[vlookup 用]],2,FALSE)</f>
        <v>37</v>
      </c>
      <c r="B145" t="s">
        <v>108</v>
      </c>
      <c r="C145" t="s">
        <v>44</v>
      </c>
      <c r="D145" t="s">
        <v>24</v>
      </c>
      <c r="E145" t="s">
        <v>26</v>
      </c>
      <c r="F145" t="s">
        <v>27</v>
      </c>
      <c r="G145" t="s">
        <v>71</v>
      </c>
      <c r="H145">
        <v>1</v>
      </c>
      <c r="I145" t="s">
        <v>260</v>
      </c>
      <c r="J145" t="s">
        <v>193</v>
      </c>
      <c r="K145" t="s">
        <v>236</v>
      </c>
      <c r="L145">
        <v>42</v>
      </c>
      <c r="N145">
        <v>52</v>
      </c>
      <c r="T145" t="str">
        <f>Block[[#This Row],[服装]]&amp;Block[[#This Row],[名前]]&amp;Block[[#This Row],[レアリティ]]</f>
        <v>ユニフォーム犬岡走ICONIC</v>
      </c>
    </row>
    <row r="146" spans="1:20" x14ac:dyDescent="0.3">
      <c r="A146">
        <f>VLOOKUP(Block[[#This Row],[No用]],SetNo[[No.用]:[vlookup 用]],2,FALSE)</f>
        <v>38</v>
      </c>
      <c r="B146" t="s">
        <v>108</v>
      </c>
      <c r="C146" t="s">
        <v>45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260</v>
      </c>
      <c r="J146" t="s">
        <v>184</v>
      </c>
      <c r="K146" t="s">
        <v>172</v>
      </c>
      <c r="L146">
        <v>27</v>
      </c>
      <c r="T146" t="str">
        <f>Block[[#This Row],[服装]]&amp;Block[[#This Row],[名前]]&amp;Block[[#This Row],[レアリティ]]</f>
        <v>ユニフォーム山本猛虎ICONIC</v>
      </c>
    </row>
    <row r="147" spans="1:20" x14ac:dyDescent="0.3">
      <c r="A147">
        <f>VLOOKUP(Block[[#This Row],[No用]],SetNo[[No.用]:[vlookup 用]],2,FALSE)</f>
        <v>38</v>
      </c>
      <c r="B147" t="s">
        <v>108</v>
      </c>
      <c r="C147" t="s">
        <v>45</v>
      </c>
      <c r="D147" t="s">
        <v>24</v>
      </c>
      <c r="E147" t="s">
        <v>25</v>
      </c>
      <c r="F147" t="s">
        <v>27</v>
      </c>
      <c r="G147" t="s">
        <v>71</v>
      </c>
      <c r="H147">
        <v>1</v>
      </c>
      <c r="I147" t="s">
        <v>260</v>
      </c>
      <c r="J147" t="s">
        <v>185</v>
      </c>
      <c r="K147" t="s">
        <v>172</v>
      </c>
      <c r="L147">
        <v>27</v>
      </c>
      <c r="T147" t="str">
        <f>Block[[#This Row],[服装]]&amp;Block[[#This Row],[名前]]&amp;Block[[#This Row],[レアリティ]]</f>
        <v>ユニフォーム山本猛虎ICONIC</v>
      </c>
    </row>
    <row r="148" spans="1:20" x14ac:dyDescent="0.3">
      <c r="A148">
        <f>VLOOKUP(Block[[#This Row],[No用]],SetNo[[No.用]:[vlookup 用]],2,FALSE)</f>
        <v>38</v>
      </c>
      <c r="B148" t="s">
        <v>108</v>
      </c>
      <c r="C148" t="s">
        <v>45</v>
      </c>
      <c r="D148" t="s">
        <v>24</v>
      </c>
      <c r="E148" t="s">
        <v>25</v>
      </c>
      <c r="F148" t="s">
        <v>27</v>
      </c>
      <c r="G148" t="s">
        <v>71</v>
      </c>
      <c r="H148">
        <v>1</v>
      </c>
      <c r="I148" t="s">
        <v>260</v>
      </c>
      <c r="J148" t="s">
        <v>187</v>
      </c>
      <c r="K148" t="s">
        <v>172</v>
      </c>
      <c r="L148">
        <v>27</v>
      </c>
      <c r="T148" t="str">
        <f>Block[[#This Row],[服装]]&amp;Block[[#This Row],[名前]]&amp;Block[[#This Row],[レアリティ]]</f>
        <v>ユニフォーム山本猛虎ICONIC</v>
      </c>
    </row>
    <row r="149" spans="1:20" x14ac:dyDescent="0.3">
      <c r="A149">
        <f>VLOOKUP(Block[[#This Row],[No用]],SetNo[[No.用]:[vlookup 用]],2,FALSE)</f>
        <v>38</v>
      </c>
      <c r="B149" t="s">
        <v>108</v>
      </c>
      <c r="C149" t="s">
        <v>45</v>
      </c>
      <c r="D149" t="s">
        <v>24</v>
      </c>
      <c r="E149" t="s">
        <v>25</v>
      </c>
      <c r="F149" t="s">
        <v>27</v>
      </c>
      <c r="G149" t="s">
        <v>71</v>
      </c>
      <c r="H149">
        <v>1</v>
      </c>
      <c r="I149" t="s">
        <v>260</v>
      </c>
      <c r="J149" s="3" t="s">
        <v>261</v>
      </c>
      <c r="K149" t="s">
        <v>172</v>
      </c>
      <c r="L149">
        <v>27</v>
      </c>
      <c r="T149" t="str">
        <f>Block[[#This Row],[服装]]&amp;Block[[#This Row],[名前]]&amp;Block[[#This Row],[レアリティ]]</f>
        <v>ユニフォーム山本猛虎ICONIC</v>
      </c>
    </row>
    <row r="150" spans="1:20" x14ac:dyDescent="0.3">
      <c r="A150">
        <f>VLOOKUP(Block[[#This Row],[No用]],SetNo[[No.用]:[vlookup 用]],2,FALSE)</f>
        <v>39</v>
      </c>
      <c r="B150" t="s">
        <v>108</v>
      </c>
      <c r="C150" t="s">
        <v>46</v>
      </c>
      <c r="D150" t="s">
        <v>24</v>
      </c>
      <c r="E150" t="s">
        <v>21</v>
      </c>
      <c r="F150" t="s">
        <v>27</v>
      </c>
      <c r="G150" t="s">
        <v>71</v>
      </c>
      <c r="H150">
        <v>1</v>
      </c>
      <c r="I150" t="s">
        <v>260</v>
      </c>
      <c r="T150" t="str">
        <f>Block[[#This Row],[服装]]&amp;Block[[#This Row],[名前]]&amp;Block[[#This Row],[レアリティ]]</f>
        <v>ユニフォーム芝山優生ICONIC</v>
      </c>
    </row>
    <row r="151" spans="1:20" x14ac:dyDescent="0.3">
      <c r="A151">
        <f>VLOOKUP(Block[[#This Row],[No用]],SetNo[[No.用]:[vlookup 用]],2,FALSE)</f>
        <v>40</v>
      </c>
      <c r="B151" t="s">
        <v>108</v>
      </c>
      <c r="C151" t="s">
        <v>47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260</v>
      </c>
      <c r="J151" t="s">
        <v>184</v>
      </c>
      <c r="K151" t="s">
        <v>172</v>
      </c>
      <c r="L151">
        <v>27</v>
      </c>
      <c r="T151" t="str">
        <f>Block[[#This Row],[服装]]&amp;Block[[#This Row],[名前]]&amp;Block[[#This Row],[レアリティ]]</f>
        <v>ユニフォーム海信之ICONIC</v>
      </c>
    </row>
    <row r="152" spans="1:20" x14ac:dyDescent="0.3">
      <c r="A152">
        <f>VLOOKUP(Block[[#This Row],[No用]],SetNo[[No.用]:[vlookup 用]],2,FALSE)</f>
        <v>40</v>
      </c>
      <c r="B152" t="s">
        <v>108</v>
      </c>
      <c r="C152" t="s">
        <v>47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260</v>
      </c>
      <c r="J152" t="s">
        <v>185</v>
      </c>
      <c r="K152" t="s">
        <v>172</v>
      </c>
      <c r="L152">
        <v>27</v>
      </c>
      <c r="T152" t="str">
        <f>Block[[#This Row],[服装]]&amp;Block[[#This Row],[名前]]&amp;Block[[#This Row],[レアリティ]]</f>
        <v>ユニフォーム海信之ICONIC</v>
      </c>
    </row>
    <row r="153" spans="1:20" x14ac:dyDescent="0.3">
      <c r="A153">
        <f>VLOOKUP(Block[[#This Row],[No用]],SetNo[[No.用]:[vlookup 用]],2,FALSE)</f>
        <v>41</v>
      </c>
      <c r="B153" t="s">
        <v>108</v>
      </c>
      <c r="C153" t="s">
        <v>47</v>
      </c>
      <c r="D153" t="s">
        <v>90</v>
      </c>
      <c r="E153" t="s">
        <v>78</v>
      </c>
      <c r="F153" t="s">
        <v>27</v>
      </c>
      <c r="G153" t="s">
        <v>151</v>
      </c>
      <c r="H153">
        <v>1</v>
      </c>
      <c r="I153" t="s">
        <v>260</v>
      </c>
      <c r="J153" t="s">
        <v>184</v>
      </c>
      <c r="K153" t="s">
        <v>183</v>
      </c>
      <c r="L153">
        <v>33</v>
      </c>
      <c r="T153" t="str">
        <f>Block[[#This Row],[服装]]&amp;Block[[#This Row],[名前]]&amp;Block[[#This Row],[レアリティ]]</f>
        <v>ユニフォーム海信之YELL</v>
      </c>
    </row>
    <row r="154" spans="1:20" x14ac:dyDescent="0.3">
      <c r="A154">
        <f>VLOOKUP(Block[[#This Row],[No用]],SetNo[[No.用]:[vlookup 用]],2,FALSE)</f>
        <v>41</v>
      </c>
      <c r="B154" t="s">
        <v>108</v>
      </c>
      <c r="C154" t="s">
        <v>47</v>
      </c>
      <c r="D154" t="s">
        <v>90</v>
      </c>
      <c r="E154" t="s">
        <v>78</v>
      </c>
      <c r="F154" t="s">
        <v>27</v>
      </c>
      <c r="G154" t="s">
        <v>151</v>
      </c>
      <c r="H154">
        <v>1</v>
      </c>
      <c r="I154" t="s">
        <v>260</v>
      </c>
      <c r="J154" t="s">
        <v>185</v>
      </c>
      <c r="K154" t="s">
        <v>183</v>
      </c>
      <c r="L154">
        <v>33</v>
      </c>
      <c r="T154" t="str">
        <f>Block[[#This Row],[服装]]&amp;Block[[#This Row],[名前]]&amp;Block[[#This Row],[レアリティ]]</f>
        <v>ユニフォーム海信之YELL</v>
      </c>
    </row>
    <row r="155" spans="1:20" x14ac:dyDescent="0.3">
      <c r="A155">
        <f>VLOOKUP(Block[[#This Row],[No用]],SetNo[[No.用]:[vlookup 用]],2,FALSE)</f>
        <v>42</v>
      </c>
      <c r="B155" t="s">
        <v>216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260</v>
      </c>
      <c r="J155" t="s">
        <v>184</v>
      </c>
      <c r="K155" t="s">
        <v>183</v>
      </c>
      <c r="L155">
        <v>41</v>
      </c>
      <c r="T155" t="str">
        <f>Block[[#This Row],[服装]]&amp;Block[[#This Row],[名前]]&amp;Block[[#This Row],[レアリティ]]</f>
        <v>ユニフォーム青根高伸ICONIC</v>
      </c>
    </row>
    <row r="156" spans="1:20" x14ac:dyDescent="0.3">
      <c r="A156">
        <f>VLOOKUP(Block[[#This Row],[No用]],SetNo[[No.用]:[vlookup 用]],2,FALSE)</f>
        <v>42</v>
      </c>
      <c r="B156" t="s">
        <v>216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260</v>
      </c>
      <c r="J156" t="s">
        <v>185</v>
      </c>
      <c r="K156" t="s">
        <v>183</v>
      </c>
      <c r="L156">
        <v>41</v>
      </c>
      <c r="T156" t="str">
        <f>Block[[#This Row],[服装]]&amp;Block[[#This Row],[名前]]&amp;Block[[#This Row],[レアリティ]]</f>
        <v>ユニフォーム青根高伸ICONIC</v>
      </c>
    </row>
    <row r="157" spans="1:20" x14ac:dyDescent="0.3">
      <c r="A157">
        <f>VLOOKUP(Block[[#This Row],[No用]],SetNo[[No.用]:[vlookup 用]],2,FALSE)</f>
        <v>42</v>
      </c>
      <c r="B157" t="s">
        <v>216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260</v>
      </c>
      <c r="J157" t="s">
        <v>202</v>
      </c>
      <c r="K157" t="s">
        <v>183</v>
      </c>
      <c r="L157">
        <v>47</v>
      </c>
      <c r="T157" t="str">
        <f>Block[[#This Row],[服装]]&amp;Block[[#This Row],[名前]]&amp;Block[[#This Row],[レアリティ]]</f>
        <v>ユニフォーム青根高伸ICONIC</v>
      </c>
    </row>
    <row r="158" spans="1:20" x14ac:dyDescent="0.3">
      <c r="A158">
        <f>VLOOKUP(Block[[#This Row],[No用]],SetNo[[No.用]:[vlookup 用]],2,FALSE)</f>
        <v>42</v>
      </c>
      <c r="B158" t="s">
        <v>216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260</v>
      </c>
      <c r="J158" t="s">
        <v>187</v>
      </c>
      <c r="K158" t="s">
        <v>172</v>
      </c>
      <c r="L158">
        <v>34</v>
      </c>
      <c r="T158" t="str">
        <f>Block[[#This Row],[服装]]&amp;Block[[#This Row],[名前]]&amp;Block[[#This Row],[レアリティ]]</f>
        <v>ユニフォーム青根高伸ICONIC</v>
      </c>
    </row>
    <row r="159" spans="1:20" x14ac:dyDescent="0.3">
      <c r="A159">
        <f>VLOOKUP(Block[[#This Row],[No用]],SetNo[[No.用]:[vlookup 用]],2,FALSE)</f>
        <v>42</v>
      </c>
      <c r="B159" t="s">
        <v>216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260</v>
      </c>
      <c r="J159" s="3" t="s">
        <v>261</v>
      </c>
      <c r="K159" t="s">
        <v>172</v>
      </c>
      <c r="L159">
        <v>37</v>
      </c>
      <c r="T159" t="str">
        <f>Block[[#This Row],[服装]]&amp;Block[[#This Row],[名前]]&amp;Block[[#This Row],[レアリティ]]</f>
        <v>ユニフォーム青根高伸ICONIC</v>
      </c>
    </row>
    <row r="160" spans="1:20" x14ac:dyDescent="0.3">
      <c r="A160">
        <f>VLOOKUP(Block[[#This Row],[No用]],SetNo[[No.用]:[vlookup 用]],2,FALSE)</f>
        <v>42</v>
      </c>
      <c r="B160" t="s">
        <v>216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260</v>
      </c>
      <c r="J160" t="s">
        <v>202</v>
      </c>
      <c r="K160" t="s">
        <v>236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ユニフォーム青根高伸ICONIC</v>
      </c>
    </row>
    <row r="161" spans="1:20" x14ac:dyDescent="0.3">
      <c r="A161">
        <f>VLOOKUP(Block[[#This Row],[No用]],SetNo[[No.用]:[vlookup 用]],2,FALSE)</f>
        <v>43</v>
      </c>
      <c r="B161" t="s">
        <v>149</v>
      </c>
      <c r="C161" t="s">
        <v>48</v>
      </c>
      <c r="D161" t="s">
        <v>23</v>
      </c>
      <c r="E161" t="s">
        <v>26</v>
      </c>
      <c r="F161" t="s">
        <v>49</v>
      </c>
      <c r="G161" t="s">
        <v>71</v>
      </c>
      <c r="H161">
        <v>1</v>
      </c>
      <c r="I161" t="s">
        <v>260</v>
      </c>
      <c r="J161" t="s">
        <v>184</v>
      </c>
      <c r="K161" t="s">
        <v>183</v>
      </c>
      <c r="L161">
        <v>41</v>
      </c>
      <c r="T161" t="str">
        <f>Block[[#This Row],[服装]]&amp;Block[[#This Row],[名前]]&amp;Block[[#This Row],[レアリティ]]</f>
        <v>制服青根高伸ICONIC</v>
      </c>
    </row>
    <row r="162" spans="1:20" x14ac:dyDescent="0.3">
      <c r="A162">
        <f>VLOOKUP(Block[[#This Row],[No用]],SetNo[[No.用]:[vlookup 用]],2,FALSE)</f>
        <v>43</v>
      </c>
      <c r="B162" t="s">
        <v>149</v>
      </c>
      <c r="C162" t="s">
        <v>48</v>
      </c>
      <c r="D162" t="s">
        <v>23</v>
      </c>
      <c r="E162" t="s">
        <v>26</v>
      </c>
      <c r="F162" t="s">
        <v>49</v>
      </c>
      <c r="G162" t="s">
        <v>71</v>
      </c>
      <c r="H162">
        <v>1</v>
      </c>
      <c r="I162" t="s">
        <v>260</v>
      </c>
      <c r="J162" t="s">
        <v>185</v>
      </c>
      <c r="K162" t="s">
        <v>183</v>
      </c>
      <c r="L162">
        <v>41</v>
      </c>
      <c r="T162" t="str">
        <f>Block[[#This Row],[服装]]&amp;Block[[#This Row],[名前]]&amp;Block[[#This Row],[レアリティ]]</f>
        <v>制服青根高伸ICONIC</v>
      </c>
    </row>
    <row r="163" spans="1:20" x14ac:dyDescent="0.3">
      <c r="A163">
        <f>VLOOKUP(Block[[#This Row],[No用]],SetNo[[No.用]:[vlookup 用]],2,FALSE)</f>
        <v>43</v>
      </c>
      <c r="B163" t="s">
        <v>149</v>
      </c>
      <c r="C163" t="s">
        <v>48</v>
      </c>
      <c r="D163" t="s">
        <v>23</v>
      </c>
      <c r="E163" t="s">
        <v>26</v>
      </c>
      <c r="F163" t="s">
        <v>49</v>
      </c>
      <c r="G163" t="s">
        <v>71</v>
      </c>
      <c r="H163">
        <v>1</v>
      </c>
      <c r="I163" t="s">
        <v>260</v>
      </c>
      <c r="J163" t="s">
        <v>202</v>
      </c>
      <c r="K163" t="s">
        <v>183</v>
      </c>
      <c r="L163">
        <v>47</v>
      </c>
      <c r="T163" t="str">
        <f>Block[[#This Row],[服装]]&amp;Block[[#This Row],[名前]]&amp;Block[[#This Row],[レアリティ]]</f>
        <v>制服青根高伸ICONIC</v>
      </c>
    </row>
    <row r="164" spans="1:20" x14ac:dyDescent="0.3">
      <c r="A164">
        <f>VLOOKUP(Block[[#This Row],[No用]],SetNo[[No.用]:[vlookup 用]],2,FALSE)</f>
        <v>43</v>
      </c>
      <c r="B164" t="s">
        <v>149</v>
      </c>
      <c r="C164" t="s">
        <v>48</v>
      </c>
      <c r="D164" t="s">
        <v>23</v>
      </c>
      <c r="E164" t="s">
        <v>26</v>
      </c>
      <c r="F164" t="s">
        <v>49</v>
      </c>
      <c r="G164" t="s">
        <v>71</v>
      </c>
      <c r="H164">
        <v>1</v>
      </c>
      <c r="I164" t="s">
        <v>260</v>
      </c>
      <c r="J164" t="s">
        <v>187</v>
      </c>
      <c r="K164" t="s">
        <v>172</v>
      </c>
      <c r="L164">
        <v>34</v>
      </c>
      <c r="T164" t="str">
        <f>Block[[#This Row],[服装]]&amp;Block[[#This Row],[名前]]&amp;Block[[#This Row],[レアリティ]]</f>
        <v>制服青根高伸ICONIC</v>
      </c>
    </row>
    <row r="165" spans="1:20" x14ac:dyDescent="0.3">
      <c r="A165">
        <f>VLOOKUP(Block[[#This Row],[No用]],SetNo[[No.用]:[vlookup 用]],2,FALSE)</f>
        <v>43</v>
      </c>
      <c r="B165" t="s">
        <v>149</v>
      </c>
      <c r="C165" t="s">
        <v>48</v>
      </c>
      <c r="D165" t="s">
        <v>23</v>
      </c>
      <c r="E165" t="s">
        <v>26</v>
      </c>
      <c r="F165" t="s">
        <v>49</v>
      </c>
      <c r="G165" t="s">
        <v>71</v>
      </c>
      <c r="H165">
        <v>1</v>
      </c>
      <c r="I165" t="s">
        <v>260</v>
      </c>
      <c r="J165" s="3" t="s">
        <v>261</v>
      </c>
      <c r="K165" t="s">
        <v>188</v>
      </c>
      <c r="L165">
        <v>39</v>
      </c>
      <c r="T165" t="str">
        <f>Block[[#This Row],[服装]]&amp;Block[[#This Row],[名前]]&amp;Block[[#This Row],[レアリティ]]</f>
        <v>制服青根高伸ICONIC</v>
      </c>
    </row>
    <row r="166" spans="1:20" x14ac:dyDescent="0.3">
      <c r="A166">
        <f>VLOOKUP(Block[[#This Row],[No用]],SetNo[[No.用]:[vlookup 用]],2,FALSE)</f>
        <v>43</v>
      </c>
      <c r="B166" t="s">
        <v>149</v>
      </c>
      <c r="C166" t="s">
        <v>48</v>
      </c>
      <c r="D166" t="s">
        <v>23</v>
      </c>
      <c r="E166" t="s">
        <v>26</v>
      </c>
      <c r="F166" t="s">
        <v>49</v>
      </c>
      <c r="G166" t="s">
        <v>71</v>
      </c>
      <c r="H166">
        <v>1</v>
      </c>
      <c r="I166" t="s">
        <v>260</v>
      </c>
      <c r="J166" t="s">
        <v>202</v>
      </c>
      <c r="K166" t="s">
        <v>236</v>
      </c>
      <c r="L166">
        <v>51</v>
      </c>
      <c r="M166">
        <v>5</v>
      </c>
      <c r="N166">
        <v>61</v>
      </c>
      <c r="O166">
        <v>7</v>
      </c>
      <c r="T166" t="str">
        <f>Block[[#This Row],[服装]]&amp;Block[[#This Row],[名前]]&amp;Block[[#This Row],[レアリティ]]</f>
        <v>制服青根高伸ICONIC</v>
      </c>
    </row>
    <row r="167" spans="1:20" x14ac:dyDescent="0.3">
      <c r="A167">
        <f>VLOOKUP(Block[[#This Row],[No用]],SetNo[[No.用]:[vlookup 用]],2,FALSE)</f>
        <v>44</v>
      </c>
      <c r="B167" t="s">
        <v>117</v>
      </c>
      <c r="C167" t="s">
        <v>48</v>
      </c>
      <c r="D167" t="s">
        <v>24</v>
      </c>
      <c r="E167" t="s">
        <v>26</v>
      </c>
      <c r="F167" t="s">
        <v>49</v>
      </c>
      <c r="G167" t="s">
        <v>71</v>
      </c>
      <c r="H167">
        <v>1</v>
      </c>
      <c r="I167" t="s">
        <v>260</v>
      </c>
      <c r="J167" t="s">
        <v>184</v>
      </c>
      <c r="K167" t="s">
        <v>183</v>
      </c>
      <c r="L167">
        <v>41</v>
      </c>
      <c r="T167" t="str">
        <f>Block[[#This Row],[服装]]&amp;Block[[#This Row],[名前]]&amp;Block[[#This Row],[レアリティ]]</f>
        <v>プール掃除青根高伸ICONIC</v>
      </c>
    </row>
    <row r="168" spans="1:20" x14ac:dyDescent="0.3">
      <c r="A168">
        <f>VLOOKUP(Block[[#This Row],[No用]],SetNo[[No.用]:[vlookup 用]],2,FALSE)</f>
        <v>44</v>
      </c>
      <c r="B168" t="s">
        <v>117</v>
      </c>
      <c r="C168" t="s">
        <v>48</v>
      </c>
      <c r="D168" t="s">
        <v>24</v>
      </c>
      <c r="E168" t="s">
        <v>26</v>
      </c>
      <c r="F168" t="s">
        <v>49</v>
      </c>
      <c r="G168" t="s">
        <v>71</v>
      </c>
      <c r="H168">
        <v>1</v>
      </c>
      <c r="I168" t="s">
        <v>260</v>
      </c>
      <c r="J168" t="s">
        <v>185</v>
      </c>
      <c r="K168" t="s">
        <v>183</v>
      </c>
      <c r="L168">
        <v>41</v>
      </c>
      <c r="T168" t="str">
        <f>Block[[#This Row],[服装]]&amp;Block[[#This Row],[名前]]&amp;Block[[#This Row],[レアリティ]]</f>
        <v>プール掃除青根高伸ICONIC</v>
      </c>
    </row>
    <row r="169" spans="1:20" x14ac:dyDescent="0.3">
      <c r="A169">
        <f>VLOOKUP(Block[[#This Row],[No用]],SetNo[[No.用]:[vlookup 用]],2,FALSE)</f>
        <v>44</v>
      </c>
      <c r="B169" t="s">
        <v>117</v>
      </c>
      <c r="C169" t="s">
        <v>48</v>
      </c>
      <c r="D169" t="s">
        <v>24</v>
      </c>
      <c r="E169" t="s">
        <v>26</v>
      </c>
      <c r="F169" t="s">
        <v>49</v>
      </c>
      <c r="G169" t="s">
        <v>71</v>
      </c>
      <c r="H169">
        <v>1</v>
      </c>
      <c r="I169" t="s">
        <v>260</v>
      </c>
      <c r="J169" t="s">
        <v>202</v>
      </c>
      <c r="K169" t="s">
        <v>188</v>
      </c>
      <c r="L169">
        <v>42</v>
      </c>
      <c r="T169" t="str">
        <f>Block[[#This Row],[服装]]&amp;Block[[#This Row],[名前]]&amp;Block[[#This Row],[レアリティ]]</f>
        <v>プール掃除青根高伸ICONIC</v>
      </c>
    </row>
    <row r="170" spans="1:20" x14ac:dyDescent="0.3">
      <c r="A170">
        <f>VLOOKUP(Block[[#This Row],[No用]],SetNo[[No.用]:[vlookup 用]],2,FALSE)</f>
        <v>44</v>
      </c>
      <c r="B170" t="s">
        <v>117</v>
      </c>
      <c r="C170" t="s">
        <v>48</v>
      </c>
      <c r="D170" t="s">
        <v>24</v>
      </c>
      <c r="E170" t="s">
        <v>26</v>
      </c>
      <c r="F170" t="s">
        <v>49</v>
      </c>
      <c r="G170" t="s">
        <v>71</v>
      </c>
      <c r="H170">
        <v>1</v>
      </c>
      <c r="I170" t="s">
        <v>260</v>
      </c>
      <c r="J170" t="s">
        <v>187</v>
      </c>
      <c r="K170" t="s">
        <v>172</v>
      </c>
      <c r="L170">
        <v>34</v>
      </c>
      <c r="T170" t="str">
        <f>Block[[#This Row],[服装]]&amp;Block[[#This Row],[名前]]&amp;Block[[#This Row],[レアリティ]]</f>
        <v>プール掃除青根高伸ICONIC</v>
      </c>
    </row>
    <row r="171" spans="1:20" x14ac:dyDescent="0.3">
      <c r="A171">
        <f>VLOOKUP(Block[[#This Row],[No用]],SetNo[[No.用]:[vlookup 用]],2,FALSE)</f>
        <v>44</v>
      </c>
      <c r="B171" t="s">
        <v>117</v>
      </c>
      <c r="C171" t="s">
        <v>48</v>
      </c>
      <c r="D171" t="s">
        <v>24</v>
      </c>
      <c r="E171" t="s">
        <v>26</v>
      </c>
      <c r="F171" t="s">
        <v>49</v>
      </c>
      <c r="G171" t="s">
        <v>71</v>
      </c>
      <c r="H171">
        <v>1</v>
      </c>
      <c r="I171" t="s">
        <v>260</v>
      </c>
      <c r="J171" s="3" t="s">
        <v>261</v>
      </c>
      <c r="K171" t="s">
        <v>172</v>
      </c>
      <c r="L171">
        <v>36</v>
      </c>
      <c r="T171" t="str">
        <f>Block[[#This Row],[服装]]&amp;Block[[#This Row],[名前]]&amp;Block[[#This Row],[レアリティ]]</f>
        <v>プール掃除青根高伸ICONIC</v>
      </c>
    </row>
    <row r="172" spans="1:20" x14ac:dyDescent="0.3">
      <c r="A172">
        <f>VLOOKUP(Block[[#This Row],[No用]],SetNo[[No.用]:[vlookup 用]],2,FALSE)</f>
        <v>45</v>
      </c>
      <c r="B172" t="s">
        <v>216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260</v>
      </c>
      <c r="J172" t="s">
        <v>184</v>
      </c>
      <c r="K172" t="s">
        <v>172</v>
      </c>
      <c r="L172">
        <v>30</v>
      </c>
      <c r="T172" t="str">
        <f>Block[[#This Row],[服装]]&amp;Block[[#This Row],[名前]]&amp;Block[[#This Row],[レアリティ]]</f>
        <v>ユニフォーム二口堅治ICONIC</v>
      </c>
    </row>
    <row r="173" spans="1:20" x14ac:dyDescent="0.3">
      <c r="A173">
        <f>VLOOKUP(Block[[#This Row],[No用]],SetNo[[No.用]:[vlookup 用]],2,FALSE)</f>
        <v>45</v>
      </c>
      <c r="B173" t="s">
        <v>216</v>
      </c>
      <c r="C173" t="s">
        <v>50</v>
      </c>
      <c r="D173" t="s">
        <v>28</v>
      </c>
      <c r="E173" t="s">
        <v>25</v>
      </c>
      <c r="F173" t="s">
        <v>49</v>
      </c>
      <c r="G173" t="s">
        <v>71</v>
      </c>
      <c r="H173">
        <v>1</v>
      </c>
      <c r="I173" t="s">
        <v>260</v>
      </c>
      <c r="J173" t="s">
        <v>185</v>
      </c>
      <c r="K173" t="s">
        <v>172</v>
      </c>
      <c r="L173">
        <v>30</v>
      </c>
      <c r="T173" t="str">
        <f>Block[[#This Row],[服装]]&amp;Block[[#This Row],[名前]]&amp;Block[[#This Row],[レアリティ]]</f>
        <v>ユニフォーム二口堅治ICONIC</v>
      </c>
    </row>
    <row r="174" spans="1:20" x14ac:dyDescent="0.3">
      <c r="A174">
        <f>VLOOKUP(Block[[#This Row],[No用]],SetNo[[No.用]:[vlookup 用]],2,FALSE)</f>
        <v>45</v>
      </c>
      <c r="B174" t="s">
        <v>216</v>
      </c>
      <c r="C174" t="s">
        <v>50</v>
      </c>
      <c r="D174" t="s">
        <v>28</v>
      </c>
      <c r="E174" t="s">
        <v>25</v>
      </c>
      <c r="F174" t="s">
        <v>49</v>
      </c>
      <c r="G174" t="s">
        <v>71</v>
      </c>
      <c r="H174">
        <v>1</v>
      </c>
      <c r="I174" t="s">
        <v>260</v>
      </c>
      <c r="J174" t="s">
        <v>187</v>
      </c>
      <c r="K174" t="s">
        <v>172</v>
      </c>
      <c r="L174">
        <v>26</v>
      </c>
      <c r="T174" t="str">
        <f>Block[[#This Row],[服装]]&amp;Block[[#This Row],[名前]]&amp;Block[[#This Row],[レアリティ]]</f>
        <v>ユニフォーム二口堅治ICONIC</v>
      </c>
    </row>
    <row r="175" spans="1:20" x14ac:dyDescent="0.3">
      <c r="A175">
        <f>VLOOKUP(Block[[#This Row],[No用]],SetNo[[No.用]:[vlookup 用]],2,FALSE)</f>
        <v>46</v>
      </c>
      <c r="B175" t="s">
        <v>149</v>
      </c>
      <c r="C175" t="s">
        <v>50</v>
      </c>
      <c r="D175" t="s">
        <v>28</v>
      </c>
      <c r="E175" t="s">
        <v>25</v>
      </c>
      <c r="F175" t="s">
        <v>49</v>
      </c>
      <c r="G175" t="s">
        <v>71</v>
      </c>
      <c r="H175">
        <v>1</v>
      </c>
      <c r="I175" t="s">
        <v>260</v>
      </c>
      <c r="J175" t="s">
        <v>184</v>
      </c>
      <c r="K175" t="s">
        <v>172</v>
      </c>
      <c r="L175">
        <v>30</v>
      </c>
      <c r="T175" t="str">
        <f>Block[[#This Row],[服装]]&amp;Block[[#This Row],[名前]]&amp;Block[[#This Row],[レアリティ]]</f>
        <v>制服二口堅治ICONIC</v>
      </c>
    </row>
    <row r="176" spans="1:20" x14ac:dyDescent="0.3">
      <c r="A176">
        <f>VLOOKUP(Block[[#This Row],[No用]],SetNo[[No.用]:[vlookup 用]],2,FALSE)</f>
        <v>46</v>
      </c>
      <c r="B176" t="s">
        <v>149</v>
      </c>
      <c r="C176" t="s">
        <v>50</v>
      </c>
      <c r="D176" t="s">
        <v>28</v>
      </c>
      <c r="E176" t="s">
        <v>25</v>
      </c>
      <c r="F176" t="s">
        <v>49</v>
      </c>
      <c r="G176" t="s">
        <v>71</v>
      </c>
      <c r="H176">
        <v>1</v>
      </c>
      <c r="I176" t="s">
        <v>260</v>
      </c>
      <c r="J176" t="s">
        <v>185</v>
      </c>
      <c r="K176" t="s">
        <v>188</v>
      </c>
      <c r="L176">
        <v>31</v>
      </c>
      <c r="T176" t="str">
        <f>Block[[#This Row],[服装]]&amp;Block[[#This Row],[名前]]&amp;Block[[#This Row],[レアリティ]]</f>
        <v>制服二口堅治ICONIC</v>
      </c>
    </row>
    <row r="177" spans="1:20" x14ac:dyDescent="0.3">
      <c r="A177">
        <f>VLOOKUP(Block[[#This Row],[No用]],SetNo[[No.用]:[vlookup 用]],2,FALSE)</f>
        <v>46</v>
      </c>
      <c r="B177" t="s">
        <v>149</v>
      </c>
      <c r="C177" t="s">
        <v>50</v>
      </c>
      <c r="D177" t="s">
        <v>28</v>
      </c>
      <c r="E177" t="s">
        <v>25</v>
      </c>
      <c r="F177" t="s">
        <v>49</v>
      </c>
      <c r="G177" t="s">
        <v>71</v>
      </c>
      <c r="H177">
        <v>1</v>
      </c>
      <c r="I177" t="s">
        <v>260</v>
      </c>
      <c r="J177" t="s">
        <v>187</v>
      </c>
      <c r="K177" t="s">
        <v>188</v>
      </c>
      <c r="L177">
        <v>29</v>
      </c>
      <c r="T177" t="str">
        <f>Block[[#This Row],[服装]]&amp;Block[[#This Row],[名前]]&amp;Block[[#This Row],[レアリティ]]</f>
        <v>制服二口堅治ICONIC</v>
      </c>
    </row>
    <row r="178" spans="1:20" x14ac:dyDescent="0.3">
      <c r="A178">
        <f>VLOOKUP(Block[[#This Row],[No用]],SetNo[[No.用]:[vlookup 用]],2,FALSE)</f>
        <v>46</v>
      </c>
      <c r="B178" t="s">
        <v>149</v>
      </c>
      <c r="C178" t="s">
        <v>50</v>
      </c>
      <c r="D178" t="s">
        <v>28</v>
      </c>
      <c r="E178" t="s">
        <v>25</v>
      </c>
      <c r="F178" t="s">
        <v>49</v>
      </c>
      <c r="G178" t="s">
        <v>71</v>
      </c>
      <c r="H178">
        <v>1</v>
      </c>
      <c r="I178" t="s">
        <v>260</v>
      </c>
      <c r="J178" t="s">
        <v>193</v>
      </c>
      <c r="K178" t="s">
        <v>236</v>
      </c>
      <c r="L178">
        <v>42</v>
      </c>
      <c r="N178">
        <v>52</v>
      </c>
      <c r="T178" t="str">
        <f>Block[[#This Row],[服装]]&amp;Block[[#This Row],[名前]]&amp;Block[[#This Row],[レアリティ]]</f>
        <v>制服二口堅治ICONIC</v>
      </c>
    </row>
    <row r="179" spans="1:20" x14ac:dyDescent="0.3">
      <c r="A179">
        <f>VLOOKUP(Block[[#This Row],[No用]],SetNo[[No.用]:[vlookup 用]],2,FALSE)</f>
        <v>47</v>
      </c>
      <c r="B179" t="s">
        <v>117</v>
      </c>
      <c r="C179" t="s">
        <v>50</v>
      </c>
      <c r="D179" t="s">
        <v>23</v>
      </c>
      <c r="E179" t="s">
        <v>25</v>
      </c>
      <c r="F179" t="s">
        <v>49</v>
      </c>
      <c r="G179" t="s">
        <v>71</v>
      </c>
      <c r="H179">
        <v>1</v>
      </c>
      <c r="I179" t="s">
        <v>260</v>
      </c>
      <c r="J179" t="s">
        <v>184</v>
      </c>
      <c r="K179" t="s">
        <v>188</v>
      </c>
      <c r="L179">
        <v>33</v>
      </c>
      <c r="T179" t="str">
        <f>Block[[#This Row],[服装]]&amp;Block[[#This Row],[名前]]&amp;Block[[#This Row],[レアリティ]]</f>
        <v>プール掃除二口堅治ICONIC</v>
      </c>
    </row>
    <row r="180" spans="1:20" x14ac:dyDescent="0.3">
      <c r="A180">
        <f>VLOOKUP(Block[[#This Row],[No用]],SetNo[[No.用]:[vlookup 用]],2,FALSE)</f>
        <v>47</v>
      </c>
      <c r="B180" t="s">
        <v>117</v>
      </c>
      <c r="C180" t="s">
        <v>50</v>
      </c>
      <c r="D180" t="s">
        <v>23</v>
      </c>
      <c r="E180" t="s">
        <v>25</v>
      </c>
      <c r="F180" t="s">
        <v>49</v>
      </c>
      <c r="G180" t="s">
        <v>71</v>
      </c>
      <c r="H180">
        <v>1</v>
      </c>
      <c r="I180" t="s">
        <v>260</v>
      </c>
      <c r="J180" t="s">
        <v>185</v>
      </c>
      <c r="K180" t="s">
        <v>188</v>
      </c>
      <c r="L180">
        <v>33</v>
      </c>
      <c r="T180" t="str">
        <f>Block[[#This Row],[服装]]&amp;Block[[#This Row],[名前]]&amp;Block[[#This Row],[レアリティ]]</f>
        <v>プール掃除二口堅治ICONIC</v>
      </c>
    </row>
    <row r="181" spans="1:20" x14ac:dyDescent="0.3">
      <c r="A181">
        <f>VLOOKUP(Block[[#This Row],[No用]],SetNo[[No.用]:[vlookup 用]],2,FALSE)</f>
        <v>47</v>
      </c>
      <c r="B181" t="s">
        <v>117</v>
      </c>
      <c r="C181" t="s">
        <v>50</v>
      </c>
      <c r="D181" t="s">
        <v>23</v>
      </c>
      <c r="E181" t="s">
        <v>25</v>
      </c>
      <c r="F181" t="s">
        <v>49</v>
      </c>
      <c r="G181" t="s">
        <v>71</v>
      </c>
      <c r="H181">
        <v>1</v>
      </c>
      <c r="I181" t="s">
        <v>260</v>
      </c>
      <c r="J181" t="s">
        <v>187</v>
      </c>
      <c r="K181" t="s">
        <v>172</v>
      </c>
      <c r="L181">
        <v>27</v>
      </c>
      <c r="T181" t="str">
        <f>Block[[#This Row],[服装]]&amp;Block[[#This Row],[名前]]&amp;Block[[#This Row],[レアリティ]]</f>
        <v>プール掃除二口堅治ICONIC</v>
      </c>
    </row>
    <row r="182" spans="1:20" x14ac:dyDescent="0.3">
      <c r="A182">
        <f>VLOOKUP(Block[[#This Row],[No用]],SetNo[[No.用]:[vlookup 用]],2,FALSE)</f>
        <v>47</v>
      </c>
      <c r="B182" t="s">
        <v>117</v>
      </c>
      <c r="C182" t="s">
        <v>50</v>
      </c>
      <c r="D182" t="s">
        <v>23</v>
      </c>
      <c r="E182" t="s">
        <v>25</v>
      </c>
      <c r="F182" t="s">
        <v>49</v>
      </c>
      <c r="G182" t="s">
        <v>71</v>
      </c>
      <c r="H182">
        <v>1</v>
      </c>
      <c r="I182" t="s">
        <v>260</v>
      </c>
      <c r="J182" t="s">
        <v>193</v>
      </c>
      <c r="K182" t="s">
        <v>236</v>
      </c>
      <c r="L182">
        <v>42</v>
      </c>
      <c r="N182">
        <v>52</v>
      </c>
      <c r="T182" t="str">
        <f>Block[[#This Row],[服装]]&amp;Block[[#This Row],[名前]]&amp;Block[[#This Row],[レアリティ]]</f>
        <v>プール掃除二口堅治ICONIC</v>
      </c>
    </row>
    <row r="183" spans="1:20" x14ac:dyDescent="0.3">
      <c r="A183">
        <f>VLOOKUP(Block[[#This Row],[No用]],SetNo[[No.用]:[vlookup 用]],2,FALSE)</f>
        <v>48</v>
      </c>
      <c r="B183" t="s">
        <v>216</v>
      </c>
      <c r="C183" t="s">
        <v>398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260</v>
      </c>
      <c r="J183" s="3" t="s">
        <v>184</v>
      </c>
      <c r="K183" s="3" t="s">
        <v>172</v>
      </c>
      <c r="L183">
        <v>28</v>
      </c>
      <c r="T183" t="str">
        <f>Block[[#This Row],[服装]]&amp;Block[[#This Row],[名前]]&amp;Block[[#This Row],[レアリティ]]</f>
        <v>ユニフォーム黄金川貫至ICONIC</v>
      </c>
    </row>
    <row r="184" spans="1:20" x14ac:dyDescent="0.3">
      <c r="A184">
        <f>VLOOKUP(Block[[#This Row],[No用]],SetNo[[No.用]:[vlookup 用]],2,FALSE)</f>
        <v>48</v>
      </c>
      <c r="B184" t="s">
        <v>216</v>
      </c>
      <c r="C184" t="s">
        <v>398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260</v>
      </c>
      <c r="J184" s="3" t="s">
        <v>185</v>
      </c>
      <c r="K184" s="3" t="s">
        <v>172</v>
      </c>
      <c r="L184">
        <v>28</v>
      </c>
      <c r="T184" t="str">
        <f>Block[[#This Row],[服装]]&amp;Block[[#This Row],[名前]]&amp;Block[[#This Row],[レアリティ]]</f>
        <v>ユニフォーム黄金川貫至ICONIC</v>
      </c>
    </row>
    <row r="185" spans="1:20" x14ac:dyDescent="0.3">
      <c r="A185">
        <f>VLOOKUP(Block[[#This Row],[No用]],SetNo[[No.用]:[vlookup 用]],2,FALSE)</f>
        <v>48</v>
      </c>
      <c r="B185" t="s">
        <v>216</v>
      </c>
      <c r="C185" t="s">
        <v>398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260</v>
      </c>
      <c r="J185" s="3" t="s">
        <v>187</v>
      </c>
      <c r="K185" s="3" t="s">
        <v>172</v>
      </c>
      <c r="L185">
        <v>28</v>
      </c>
      <c r="T185" t="str">
        <f>Block[[#This Row],[服装]]&amp;Block[[#This Row],[名前]]&amp;Block[[#This Row],[レアリティ]]</f>
        <v>ユニフォーム黄金川貫至ICONIC</v>
      </c>
    </row>
    <row r="186" spans="1:20" x14ac:dyDescent="0.3">
      <c r="A186">
        <f>VLOOKUP(Block[[#This Row],[No用]],SetNo[[No.用]:[vlookup 用]],2,FALSE)</f>
        <v>48</v>
      </c>
      <c r="B186" t="s">
        <v>216</v>
      </c>
      <c r="C186" t="s">
        <v>398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260</v>
      </c>
      <c r="J186" s="3" t="s">
        <v>261</v>
      </c>
      <c r="K186" s="3" t="s">
        <v>172</v>
      </c>
      <c r="L186">
        <v>28</v>
      </c>
      <c r="T186" t="str">
        <f>Block[[#This Row],[服装]]&amp;Block[[#This Row],[名前]]&amp;Block[[#This Row],[レアリティ]]</f>
        <v>ユニフォーム黄金川貫至ICONIC</v>
      </c>
    </row>
    <row r="187" spans="1:20" x14ac:dyDescent="0.3">
      <c r="A187">
        <f>VLOOKUP(Block[[#This Row],[No用]],SetNo[[No.用]:[vlookup 用]],2,FALSE)</f>
        <v>48</v>
      </c>
      <c r="B187" t="s">
        <v>216</v>
      </c>
      <c r="C187" t="s">
        <v>398</v>
      </c>
      <c r="D187" t="s">
        <v>23</v>
      </c>
      <c r="E187" t="s">
        <v>31</v>
      </c>
      <c r="F187" t="s">
        <v>49</v>
      </c>
      <c r="G187" t="s">
        <v>71</v>
      </c>
      <c r="H187">
        <v>1</v>
      </c>
      <c r="I187" t="s">
        <v>260</v>
      </c>
      <c r="J187" s="3" t="s">
        <v>193</v>
      </c>
      <c r="K187" s="3" t="s">
        <v>236</v>
      </c>
      <c r="L187">
        <v>45</v>
      </c>
      <c r="N187">
        <v>55</v>
      </c>
      <c r="T187" t="str">
        <f>Block[[#This Row],[服装]]&amp;Block[[#This Row],[名前]]&amp;Block[[#This Row],[レアリティ]]</f>
        <v>ユニフォーム黄金川貫至ICONIC</v>
      </c>
    </row>
    <row r="188" spans="1:20" x14ac:dyDescent="0.3">
      <c r="A188">
        <f>VLOOKUP(Block[[#This Row],[No用]],SetNo[[No.用]:[vlookup 用]],2,FALSE)</f>
        <v>49</v>
      </c>
      <c r="B188" t="s">
        <v>149</v>
      </c>
      <c r="C188" t="s">
        <v>398</v>
      </c>
      <c r="D188" t="s">
        <v>23</v>
      </c>
      <c r="E188" t="s">
        <v>31</v>
      </c>
      <c r="F188" t="s">
        <v>49</v>
      </c>
      <c r="G188" t="s">
        <v>71</v>
      </c>
      <c r="H188">
        <v>1</v>
      </c>
      <c r="I188" t="s">
        <v>260</v>
      </c>
      <c r="J188" s="3" t="s">
        <v>184</v>
      </c>
      <c r="K188" s="3" t="s">
        <v>172</v>
      </c>
      <c r="L188">
        <v>28</v>
      </c>
      <c r="T188" t="str">
        <f>Block[[#This Row],[服装]]&amp;Block[[#This Row],[名前]]&amp;Block[[#This Row],[レアリティ]]</f>
        <v>制服黄金川貫至ICONIC</v>
      </c>
    </row>
    <row r="189" spans="1:20" x14ac:dyDescent="0.3">
      <c r="A189">
        <f>VLOOKUP(Block[[#This Row],[No用]],SetNo[[No.用]:[vlookup 用]],2,FALSE)</f>
        <v>49</v>
      </c>
      <c r="B189" t="s">
        <v>149</v>
      </c>
      <c r="C189" t="s">
        <v>398</v>
      </c>
      <c r="D189" t="s">
        <v>23</v>
      </c>
      <c r="E189" t="s">
        <v>31</v>
      </c>
      <c r="F189" t="s">
        <v>49</v>
      </c>
      <c r="G189" t="s">
        <v>71</v>
      </c>
      <c r="H189">
        <v>1</v>
      </c>
      <c r="I189" t="s">
        <v>260</v>
      </c>
      <c r="J189" s="3" t="s">
        <v>185</v>
      </c>
      <c r="K189" s="3" t="s">
        <v>188</v>
      </c>
      <c r="L189">
        <v>30</v>
      </c>
      <c r="T189" t="str">
        <f>Block[[#This Row],[服装]]&amp;Block[[#This Row],[名前]]&amp;Block[[#This Row],[レアリティ]]</f>
        <v>制服黄金川貫至ICONIC</v>
      </c>
    </row>
    <row r="190" spans="1:20" x14ac:dyDescent="0.3">
      <c r="A190">
        <f>VLOOKUP(Block[[#This Row],[No用]],SetNo[[No.用]:[vlookup 用]],2,FALSE)</f>
        <v>49</v>
      </c>
      <c r="B190" t="s">
        <v>149</v>
      </c>
      <c r="C190" t="s">
        <v>398</v>
      </c>
      <c r="D190" t="s">
        <v>23</v>
      </c>
      <c r="E190" t="s">
        <v>31</v>
      </c>
      <c r="F190" t="s">
        <v>49</v>
      </c>
      <c r="G190" t="s">
        <v>71</v>
      </c>
      <c r="H190">
        <v>1</v>
      </c>
      <c r="I190" t="s">
        <v>260</v>
      </c>
      <c r="J190" s="3" t="s">
        <v>187</v>
      </c>
      <c r="K190" s="3" t="s">
        <v>172</v>
      </c>
      <c r="L190">
        <v>28</v>
      </c>
      <c r="T190" t="str">
        <f>Block[[#This Row],[服装]]&amp;Block[[#This Row],[名前]]&amp;Block[[#This Row],[レアリティ]]</f>
        <v>制服黄金川貫至ICONIC</v>
      </c>
    </row>
    <row r="191" spans="1:20" x14ac:dyDescent="0.3">
      <c r="A191">
        <f>VLOOKUP(Block[[#This Row],[No用]],SetNo[[No.用]:[vlookup 用]],2,FALSE)</f>
        <v>49</v>
      </c>
      <c r="B191" t="s">
        <v>149</v>
      </c>
      <c r="C191" t="s">
        <v>398</v>
      </c>
      <c r="D191" t="s">
        <v>23</v>
      </c>
      <c r="E191" t="s">
        <v>31</v>
      </c>
      <c r="F191" t="s">
        <v>49</v>
      </c>
      <c r="G191" t="s">
        <v>71</v>
      </c>
      <c r="H191">
        <v>1</v>
      </c>
      <c r="I191" t="s">
        <v>260</v>
      </c>
      <c r="J191" s="3" t="s">
        <v>261</v>
      </c>
      <c r="K191" s="3" t="s">
        <v>188</v>
      </c>
      <c r="L191">
        <v>30</v>
      </c>
      <c r="T191" t="str">
        <f>Block[[#This Row],[服装]]&amp;Block[[#This Row],[名前]]&amp;Block[[#This Row],[レアリティ]]</f>
        <v>制服黄金川貫至ICONIC</v>
      </c>
    </row>
    <row r="192" spans="1:20" x14ac:dyDescent="0.3">
      <c r="A192">
        <f>VLOOKUP(Block[[#This Row],[No用]],SetNo[[No.用]:[vlookup 用]],2,FALSE)</f>
        <v>49</v>
      </c>
      <c r="B192" t="s">
        <v>149</v>
      </c>
      <c r="C192" t="s">
        <v>398</v>
      </c>
      <c r="D192" t="s">
        <v>23</v>
      </c>
      <c r="E192" t="s">
        <v>31</v>
      </c>
      <c r="F192" t="s">
        <v>49</v>
      </c>
      <c r="G192" t="s">
        <v>71</v>
      </c>
      <c r="H192">
        <v>1</v>
      </c>
      <c r="I192" t="s">
        <v>260</v>
      </c>
      <c r="J192" s="3" t="s">
        <v>193</v>
      </c>
      <c r="K192" s="3" t="s">
        <v>236</v>
      </c>
      <c r="L192">
        <v>45</v>
      </c>
      <c r="N192">
        <v>55</v>
      </c>
      <c r="T192" t="str">
        <f>Block[[#This Row],[服装]]&amp;Block[[#This Row],[名前]]&amp;Block[[#This Row],[レアリティ]]</f>
        <v>制服黄金川貫至ICONIC</v>
      </c>
    </row>
    <row r="193" spans="1:20" x14ac:dyDescent="0.3">
      <c r="A193">
        <f>VLOOKUP(Block[[#This Row],[No用]],SetNo[[No.用]:[vlookup 用]],2,FALSE)</f>
        <v>50</v>
      </c>
      <c r="B193" s="3" t="s">
        <v>718</v>
      </c>
      <c r="C193" t="s">
        <v>398</v>
      </c>
      <c r="D193" s="3" t="s">
        <v>90</v>
      </c>
      <c r="E193" t="s">
        <v>31</v>
      </c>
      <c r="F193" t="s">
        <v>49</v>
      </c>
      <c r="G193" t="s">
        <v>71</v>
      </c>
      <c r="H193">
        <v>1</v>
      </c>
      <c r="I193" t="s">
        <v>260</v>
      </c>
      <c r="J193" s="3" t="s">
        <v>184</v>
      </c>
      <c r="K193" s="3" t="s">
        <v>172</v>
      </c>
      <c r="L193">
        <v>28</v>
      </c>
      <c r="T193" t="str">
        <f>Block[[#This Row],[服装]]&amp;Block[[#This Row],[名前]]&amp;Block[[#This Row],[レアリティ]]</f>
        <v>職業体験黄金川貫至ICONIC</v>
      </c>
    </row>
    <row r="194" spans="1:20" x14ac:dyDescent="0.3">
      <c r="A194">
        <f>VLOOKUP(Block[[#This Row],[No用]],SetNo[[No.用]:[vlookup 用]],2,FALSE)</f>
        <v>50</v>
      </c>
      <c r="B194" s="3" t="s">
        <v>718</v>
      </c>
      <c r="C194" t="s">
        <v>398</v>
      </c>
      <c r="D194" s="3" t="s">
        <v>90</v>
      </c>
      <c r="E194" t="s">
        <v>31</v>
      </c>
      <c r="F194" t="s">
        <v>49</v>
      </c>
      <c r="G194" t="s">
        <v>71</v>
      </c>
      <c r="H194">
        <v>1</v>
      </c>
      <c r="I194" t="s">
        <v>260</v>
      </c>
      <c r="J194" s="3" t="s">
        <v>185</v>
      </c>
      <c r="K194" s="3" t="s">
        <v>172</v>
      </c>
      <c r="L194">
        <v>28</v>
      </c>
      <c r="T194" t="str">
        <f>Block[[#This Row],[服装]]&amp;Block[[#This Row],[名前]]&amp;Block[[#This Row],[レアリティ]]</f>
        <v>職業体験黄金川貫至ICONIC</v>
      </c>
    </row>
    <row r="195" spans="1:20" x14ac:dyDescent="0.3">
      <c r="A195">
        <f>VLOOKUP(Block[[#This Row],[No用]],SetNo[[No.用]:[vlookup 用]],2,FALSE)</f>
        <v>50</v>
      </c>
      <c r="B195" s="3" t="s">
        <v>718</v>
      </c>
      <c r="C195" t="s">
        <v>398</v>
      </c>
      <c r="D195" s="3" t="s">
        <v>90</v>
      </c>
      <c r="E195" t="s">
        <v>31</v>
      </c>
      <c r="F195" t="s">
        <v>49</v>
      </c>
      <c r="G195" t="s">
        <v>71</v>
      </c>
      <c r="H195">
        <v>1</v>
      </c>
      <c r="I195" t="s">
        <v>260</v>
      </c>
      <c r="J195" s="3" t="s">
        <v>187</v>
      </c>
      <c r="K195" s="3" t="s">
        <v>172</v>
      </c>
      <c r="L195">
        <v>28</v>
      </c>
      <c r="T195" t="str">
        <f>Block[[#This Row],[服装]]&amp;Block[[#This Row],[名前]]&amp;Block[[#This Row],[レアリティ]]</f>
        <v>職業体験黄金川貫至ICONIC</v>
      </c>
    </row>
    <row r="196" spans="1:20" x14ac:dyDescent="0.3">
      <c r="A196">
        <f>VLOOKUP(Block[[#This Row],[No用]],SetNo[[No.用]:[vlookup 用]],2,FALSE)</f>
        <v>50</v>
      </c>
      <c r="B196" s="3" t="s">
        <v>718</v>
      </c>
      <c r="C196" t="s">
        <v>398</v>
      </c>
      <c r="D196" s="3" t="s">
        <v>90</v>
      </c>
      <c r="E196" t="s">
        <v>31</v>
      </c>
      <c r="F196" t="s">
        <v>49</v>
      </c>
      <c r="G196" t="s">
        <v>71</v>
      </c>
      <c r="H196">
        <v>1</v>
      </c>
      <c r="I196" t="s">
        <v>260</v>
      </c>
      <c r="J196" s="3" t="s">
        <v>261</v>
      </c>
      <c r="K196" s="3" t="s">
        <v>172</v>
      </c>
      <c r="L196">
        <v>28</v>
      </c>
      <c r="T196" t="str">
        <f>Block[[#This Row],[服装]]&amp;Block[[#This Row],[名前]]&amp;Block[[#This Row],[レアリティ]]</f>
        <v>職業体験黄金川貫至ICONIC</v>
      </c>
    </row>
    <row r="197" spans="1:20" x14ac:dyDescent="0.3">
      <c r="A197">
        <f>VLOOKUP(Block[[#This Row],[No用]],SetNo[[No.用]:[vlookup 用]],2,FALSE)</f>
        <v>51</v>
      </c>
      <c r="B197" t="s">
        <v>216</v>
      </c>
      <c r="C197" t="s">
        <v>51</v>
      </c>
      <c r="D197" t="s">
        <v>23</v>
      </c>
      <c r="E197" t="s">
        <v>25</v>
      </c>
      <c r="F197" t="s">
        <v>49</v>
      </c>
      <c r="G197" t="s">
        <v>71</v>
      </c>
      <c r="H197">
        <v>1</v>
      </c>
      <c r="I197" t="s">
        <v>260</v>
      </c>
      <c r="J197" s="3" t="s">
        <v>184</v>
      </c>
      <c r="K197" s="3" t="s">
        <v>172</v>
      </c>
      <c r="L197">
        <v>27</v>
      </c>
      <c r="T197" t="str">
        <f>Block[[#This Row],[服装]]&amp;Block[[#This Row],[名前]]&amp;Block[[#This Row],[レアリティ]]</f>
        <v>ユニフォーム小原豊ICONIC</v>
      </c>
    </row>
    <row r="198" spans="1:20" x14ac:dyDescent="0.3">
      <c r="A198">
        <f>VLOOKUP(Block[[#This Row],[No用]],SetNo[[No.用]:[vlookup 用]],2,FALSE)</f>
        <v>51</v>
      </c>
      <c r="B198" t="s">
        <v>216</v>
      </c>
      <c r="C198" t="s">
        <v>51</v>
      </c>
      <c r="D198" t="s">
        <v>23</v>
      </c>
      <c r="E198" t="s">
        <v>25</v>
      </c>
      <c r="F198" t="s">
        <v>49</v>
      </c>
      <c r="G198" t="s">
        <v>71</v>
      </c>
      <c r="H198">
        <v>1</v>
      </c>
      <c r="I198" t="s">
        <v>260</v>
      </c>
      <c r="J198" s="3" t="s">
        <v>185</v>
      </c>
      <c r="K198" s="3" t="s">
        <v>172</v>
      </c>
      <c r="L198">
        <v>27</v>
      </c>
      <c r="T198" t="str">
        <f>Block[[#This Row],[服装]]&amp;Block[[#This Row],[名前]]&amp;Block[[#This Row],[レアリティ]]</f>
        <v>ユニフォーム小原豊ICONIC</v>
      </c>
    </row>
    <row r="199" spans="1:20" x14ac:dyDescent="0.3">
      <c r="A199">
        <f>VLOOKUP(Block[[#This Row],[No用]],SetNo[[No.用]:[vlookup 用]],2,FALSE)</f>
        <v>51</v>
      </c>
      <c r="B199" t="s">
        <v>216</v>
      </c>
      <c r="C199" t="s">
        <v>51</v>
      </c>
      <c r="D199" t="s">
        <v>23</v>
      </c>
      <c r="E199" t="s">
        <v>25</v>
      </c>
      <c r="F199" t="s">
        <v>49</v>
      </c>
      <c r="G199" t="s">
        <v>71</v>
      </c>
      <c r="H199">
        <v>1</v>
      </c>
      <c r="I199" t="s">
        <v>260</v>
      </c>
      <c r="J199" s="3" t="s">
        <v>187</v>
      </c>
      <c r="K199" s="3" t="s">
        <v>172</v>
      </c>
      <c r="L199">
        <v>27</v>
      </c>
      <c r="T199" t="str">
        <f>Block[[#This Row],[服装]]&amp;Block[[#This Row],[名前]]&amp;Block[[#This Row],[レアリティ]]</f>
        <v>ユニフォーム小原豊ICONIC</v>
      </c>
    </row>
    <row r="200" spans="1:20" x14ac:dyDescent="0.3">
      <c r="A200">
        <f>VLOOKUP(Block[[#This Row],[No用]],SetNo[[No.用]:[vlookup 用]],2,FALSE)</f>
        <v>51</v>
      </c>
      <c r="B200" t="s">
        <v>216</v>
      </c>
      <c r="C200" t="s">
        <v>51</v>
      </c>
      <c r="D200" t="s">
        <v>23</v>
      </c>
      <c r="E200" t="s">
        <v>25</v>
      </c>
      <c r="F200" t="s">
        <v>49</v>
      </c>
      <c r="G200" t="s">
        <v>71</v>
      </c>
      <c r="H200">
        <v>1</v>
      </c>
      <c r="I200" t="s">
        <v>260</v>
      </c>
      <c r="J200" s="3" t="s">
        <v>261</v>
      </c>
      <c r="K200" s="3" t="s">
        <v>172</v>
      </c>
      <c r="L200">
        <v>27</v>
      </c>
      <c r="T200" t="str">
        <f>Block[[#This Row],[服装]]&amp;Block[[#This Row],[名前]]&amp;Block[[#This Row],[レアリティ]]</f>
        <v>ユニフォーム小原豊ICONIC</v>
      </c>
    </row>
    <row r="201" spans="1:20" x14ac:dyDescent="0.3">
      <c r="A201">
        <f>VLOOKUP(Block[[#This Row],[No用]],SetNo[[No.用]:[vlookup 用]],2,FALSE)</f>
        <v>52</v>
      </c>
      <c r="B201" t="s">
        <v>216</v>
      </c>
      <c r="C201" t="s">
        <v>52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260</v>
      </c>
      <c r="J201" s="3" t="s">
        <v>184</v>
      </c>
      <c r="K201" s="3" t="s">
        <v>172</v>
      </c>
      <c r="L201">
        <v>26</v>
      </c>
      <c r="T201" t="str">
        <f>Block[[#This Row],[服装]]&amp;Block[[#This Row],[名前]]&amp;Block[[#This Row],[レアリティ]]</f>
        <v>ユニフォーム女川太郎ICONIC</v>
      </c>
    </row>
    <row r="202" spans="1:20" x14ac:dyDescent="0.3">
      <c r="A202">
        <f>VLOOKUP(Block[[#This Row],[No用]],SetNo[[No.用]:[vlookup 用]],2,FALSE)</f>
        <v>52</v>
      </c>
      <c r="B202" t="s">
        <v>216</v>
      </c>
      <c r="C202" t="s">
        <v>52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260</v>
      </c>
      <c r="J202" s="3" t="s">
        <v>185</v>
      </c>
      <c r="K202" s="3" t="s">
        <v>172</v>
      </c>
      <c r="L202">
        <v>26</v>
      </c>
      <c r="T202" t="str">
        <f>Block[[#This Row],[服装]]&amp;Block[[#This Row],[名前]]&amp;Block[[#This Row],[レアリティ]]</f>
        <v>ユニフォーム女川太郎ICONIC</v>
      </c>
    </row>
    <row r="203" spans="1:20" x14ac:dyDescent="0.3">
      <c r="A203">
        <f>VLOOKUP(Block[[#This Row],[No用]],SetNo[[No.用]:[vlookup 用]],2,FALSE)</f>
        <v>52</v>
      </c>
      <c r="B203" t="s">
        <v>216</v>
      </c>
      <c r="C203" t="s">
        <v>52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260</v>
      </c>
      <c r="J203" s="3" t="s">
        <v>193</v>
      </c>
      <c r="K203" s="3" t="s">
        <v>236</v>
      </c>
      <c r="L203">
        <v>43</v>
      </c>
      <c r="N203">
        <v>53</v>
      </c>
      <c r="T203" t="str">
        <f>Block[[#This Row],[服装]]&amp;Block[[#This Row],[名前]]&amp;Block[[#This Row],[レアリティ]]</f>
        <v>ユニフォーム女川太郎ICONIC</v>
      </c>
    </row>
    <row r="204" spans="1:20" x14ac:dyDescent="0.3">
      <c r="A204">
        <f>VLOOKUP(Block[[#This Row],[No用]],SetNo[[No.用]:[vlookup 用]],2,FALSE)</f>
        <v>53</v>
      </c>
      <c r="B204" t="s">
        <v>216</v>
      </c>
      <c r="C204" t="s">
        <v>53</v>
      </c>
      <c r="D204" t="s">
        <v>23</v>
      </c>
      <c r="E204" t="s">
        <v>21</v>
      </c>
      <c r="F204" t="s">
        <v>49</v>
      </c>
      <c r="G204" t="s">
        <v>71</v>
      </c>
      <c r="H204">
        <v>1</v>
      </c>
      <c r="I204" t="s">
        <v>260</v>
      </c>
      <c r="T204" t="str">
        <f>Block[[#This Row],[服装]]&amp;Block[[#This Row],[名前]]&amp;Block[[#This Row],[レアリティ]]</f>
        <v>ユニフォーム作並浩輔ICONIC</v>
      </c>
    </row>
    <row r="205" spans="1:20" x14ac:dyDescent="0.3">
      <c r="A205">
        <f>VLOOKUP(Block[[#This Row],[No用]],SetNo[[No.用]:[vlookup 用]],2,FALSE)</f>
        <v>54</v>
      </c>
      <c r="B205" t="s">
        <v>216</v>
      </c>
      <c r="C205" t="s">
        <v>54</v>
      </c>
      <c r="D205" t="s">
        <v>23</v>
      </c>
      <c r="E205" t="s">
        <v>26</v>
      </c>
      <c r="F205" t="s">
        <v>49</v>
      </c>
      <c r="G205" t="s">
        <v>71</v>
      </c>
      <c r="H205">
        <v>1</v>
      </c>
      <c r="I205" t="s">
        <v>260</v>
      </c>
      <c r="J205" s="3" t="s">
        <v>184</v>
      </c>
      <c r="K205" s="3" t="s">
        <v>183</v>
      </c>
      <c r="L205">
        <v>36</v>
      </c>
      <c r="T205" t="str">
        <f>Block[[#This Row],[服装]]&amp;Block[[#This Row],[名前]]&amp;Block[[#This Row],[レアリティ]]</f>
        <v>ユニフォーム吹上仁悟ICONIC</v>
      </c>
    </row>
    <row r="206" spans="1:20" x14ac:dyDescent="0.3">
      <c r="A206">
        <f>VLOOKUP(Block[[#This Row],[No用]],SetNo[[No.用]:[vlookup 用]],2,FALSE)</f>
        <v>54</v>
      </c>
      <c r="B206" t="s">
        <v>216</v>
      </c>
      <c r="C206" t="s">
        <v>54</v>
      </c>
      <c r="D206" t="s">
        <v>23</v>
      </c>
      <c r="E206" t="s">
        <v>26</v>
      </c>
      <c r="F206" t="s">
        <v>49</v>
      </c>
      <c r="G206" t="s">
        <v>71</v>
      </c>
      <c r="H206">
        <v>1</v>
      </c>
      <c r="I206" t="s">
        <v>260</v>
      </c>
      <c r="J206" s="3" t="s">
        <v>185</v>
      </c>
      <c r="K206" s="3" t="s">
        <v>183</v>
      </c>
      <c r="L206">
        <v>36</v>
      </c>
      <c r="T206" t="str">
        <f>Block[[#This Row],[服装]]&amp;Block[[#This Row],[名前]]&amp;Block[[#This Row],[レアリティ]]</f>
        <v>ユニフォーム吹上仁悟ICONIC</v>
      </c>
    </row>
    <row r="207" spans="1:20" x14ac:dyDescent="0.3">
      <c r="A207">
        <f>VLOOKUP(Block[[#This Row],[No用]],SetNo[[No.用]:[vlookup 用]],2,FALSE)</f>
        <v>54</v>
      </c>
      <c r="B207" t="s">
        <v>216</v>
      </c>
      <c r="C207" t="s">
        <v>54</v>
      </c>
      <c r="D207" t="s">
        <v>23</v>
      </c>
      <c r="E207" t="s">
        <v>26</v>
      </c>
      <c r="F207" t="s">
        <v>49</v>
      </c>
      <c r="G207" t="s">
        <v>71</v>
      </c>
      <c r="H207">
        <v>1</v>
      </c>
      <c r="I207" t="s">
        <v>260</v>
      </c>
      <c r="J207" s="3" t="s">
        <v>202</v>
      </c>
      <c r="K207" s="3" t="s">
        <v>183</v>
      </c>
      <c r="L207">
        <v>36</v>
      </c>
      <c r="T207" t="str">
        <f>Block[[#This Row],[服装]]&amp;Block[[#This Row],[名前]]&amp;Block[[#This Row],[レアリティ]]</f>
        <v>ユニフォーム吹上仁悟ICONIC</v>
      </c>
    </row>
    <row r="208" spans="1:20" x14ac:dyDescent="0.3">
      <c r="A208">
        <f>VLOOKUP(Block[[#This Row],[No用]],SetNo[[No.用]:[vlookup 用]],2,FALSE)</f>
        <v>54</v>
      </c>
      <c r="B208" t="s">
        <v>216</v>
      </c>
      <c r="C208" t="s">
        <v>54</v>
      </c>
      <c r="D208" t="s">
        <v>23</v>
      </c>
      <c r="E208" t="s">
        <v>26</v>
      </c>
      <c r="F208" t="s">
        <v>49</v>
      </c>
      <c r="G208" t="s">
        <v>71</v>
      </c>
      <c r="H208">
        <v>1</v>
      </c>
      <c r="I208" t="s">
        <v>260</v>
      </c>
      <c r="J208" s="3" t="s">
        <v>187</v>
      </c>
      <c r="K208" s="3" t="s">
        <v>172</v>
      </c>
      <c r="L208">
        <v>33</v>
      </c>
      <c r="T208" t="str">
        <f>Block[[#This Row],[服装]]&amp;Block[[#This Row],[名前]]&amp;Block[[#This Row],[レアリティ]]</f>
        <v>ユニフォーム吹上仁悟ICONIC</v>
      </c>
    </row>
    <row r="209" spans="1:20" x14ac:dyDescent="0.3">
      <c r="A209">
        <f>VLOOKUP(Block[[#This Row],[No用]],SetNo[[No.用]:[vlookup 用]],2,FALSE)</f>
        <v>54</v>
      </c>
      <c r="B209" t="s">
        <v>216</v>
      </c>
      <c r="C209" t="s">
        <v>54</v>
      </c>
      <c r="D209" t="s">
        <v>23</v>
      </c>
      <c r="E209" t="s">
        <v>26</v>
      </c>
      <c r="F209" t="s">
        <v>49</v>
      </c>
      <c r="G209" t="s">
        <v>71</v>
      </c>
      <c r="H209">
        <v>1</v>
      </c>
      <c r="I209" t="s">
        <v>260</v>
      </c>
      <c r="J209" s="3" t="s">
        <v>261</v>
      </c>
      <c r="K209" s="3" t="s">
        <v>172</v>
      </c>
      <c r="L209">
        <v>33</v>
      </c>
      <c r="T209" t="str">
        <f>Block[[#This Row],[服装]]&amp;Block[[#This Row],[名前]]&amp;Block[[#This Row],[レアリティ]]</f>
        <v>ユニフォーム吹上仁悟ICONIC</v>
      </c>
    </row>
    <row r="210" spans="1:20" x14ac:dyDescent="0.3">
      <c r="A210">
        <f>VLOOKUP(Block[[#This Row],[No用]],SetNo[[No.用]:[vlookup 用]],2,FALSE)</f>
        <v>54</v>
      </c>
      <c r="B210" t="s">
        <v>216</v>
      </c>
      <c r="C210" t="s">
        <v>54</v>
      </c>
      <c r="D210" t="s">
        <v>23</v>
      </c>
      <c r="E210" t="s">
        <v>26</v>
      </c>
      <c r="F210" t="s">
        <v>49</v>
      </c>
      <c r="G210" t="s">
        <v>71</v>
      </c>
      <c r="H210">
        <v>1</v>
      </c>
      <c r="I210" t="s">
        <v>260</v>
      </c>
      <c r="J210" s="3" t="s">
        <v>193</v>
      </c>
      <c r="K210" s="3" t="s">
        <v>236</v>
      </c>
      <c r="L210">
        <v>44</v>
      </c>
      <c r="N210">
        <v>54</v>
      </c>
      <c r="T210" t="str">
        <f>Block[[#This Row],[服装]]&amp;Block[[#This Row],[名前]]&amp;Block[[#This Row],[レアリティ]]</f>
        <v>ユニフォーム吹上仁悟ICONIC</v>
      </c>
    </row>
    <row r="211" spans="1:20" x14ac:dyDescent="0.3">
      <c r="A211">
        <f>VLOOKUP(Block[[#This Row],[No用]],SetNo[[No.用]:[vlookup 用]],2,FALSE)</f>
        <v>55</v>
      </c>
      <c r="B211" t="s">
        <v>216</v>
      </c>
      <c r="C211" t="s">
        <v>30</v>
      </c>
      <c r="D211" t="s">
        <v>23</v>
      </c>
      <c r="E211" t="s">
        <v>31</v>
      </c>
      <c r="F211" t="s">
        <v>20</v>
      </c>
      <c r="G211" t="s">
        <v>71</v>
      </c>
      <c r="H211">
        <v>1</v>
      </c>
      <c r="I211" t="s">
        <v>260</v>
      </c>
      <c r="J211" s="3" t="s">
        <v>184</v>
      </c>
      <c r="K211" s="3" t="s">
        <v>172</v>
      </c>
      <c r="L211">
        <v>28</v>
      </c>
      <c r="T211" t="str">
        <f>Block[[#This Row],[服装]]&amp;Block[[#This Row],[名前]]&amp;Block[[#This Row],[レアリティ]]</f>
        <v>ユニフォーム及川徹ICONIC</v>
      </c>
    </row>
    <row r="212" spans="1:20" x14ac:dyDescent="0.3">
      <c r="A212">
        <f>VLOOKUP(Block[[#This Row],[No用]],SetNo[[No.用]:[vlookup 用]],2,FALSE)</f>
        <v>55</v>
      </c>
      <c r="B212" t="s">
        <v>216</v>
      </c>
      <c r="C212" t="s">
        <v>30</v>
      </c>
      <c r="D212" t="s">
        <v>23</v>
      </c>
      <c r="E212" t="s">
        <v>31</v>
      </c>
      <c r="F212" t="s">
        <v>20</v>
      </c>
      <c r="G212" t="s">
        <v>71</v>
      </c>
      <c r="H212">
        <v>1</v>
      </c>
      <c r="I212" t="s">
        <v>260</v>
      </c>
      <c r="J212" s="3" t="s">
        <v>185</v>
      </c>
      <c r="K212" s="3" t="s">
        <v>172</v>
      </c>
      <c r="L212">
        <v>28</v>
      </c>
      <c r="T212" t="str">
        <f>Block[[#This Row],[服装]]&amp;Block[[#This Row],[名前]]&amp;Block[[#This Row],[レアリティ]]</f>
        <v>ユニフォーム及川徹ICONIC</v>
      </c>
    </row>
    <row r="213" spans="1:20" x14ac:dyDescent="0.3">
      <c r="A213">
        <f>VLOOKUP(Block[[#This Row],[No用]],SetNo[[No.用]:[vlookup 用]],2,FALSE)</f>
        <v>55</v>
      </c>
      <c r="B213" t="s">
        <v>216</v>
      </c>
      <c r="C213" t="s">
        <v>30</v>
      </c>
      <c r="D213" t="s">
        <v>23</v>
      </c>
      <c r="E213" t="s">
        <v>31</v>
      </c>
      <c r="F213" t="s">
        <v>20</v>
      </c>
      <c r="G213" t="s">
        <v>71</v>
      </c>
      <c r="H213">
        <v>1</v>
      </c>
      <c r="I213" t="s">
        <v>260</v>
      </c>
      <c r="J213" s="3" t="s">
        <v>261</v>
      </c>
      <c r="K213" s="3" t="s">
        <v>172</v>
      </c>
      <c r="L213">
        <v>27</v>
      </c>
      <c r="T213" t="str">
        <f>Block[[#This Row],[服装]]&amp;Block[[#This Row],[名前]]&amp;Block[[#This Row],[レアリティ]]</f>
        <v>ユニフォーム及川徹ICONIC</v>
      </c>
    </row>
    <row r="214" spans="1:20" x14ac:dyDescent="0.3">
      <c r="A214">
        <f>VLOOKUP(Block[[#This Row],[No用]],SetNo[[No.用]:[vlookup 用]],2,FALSE)</f>
        <v>56</v>
      </c>
      <c r="B214" t="s">
        <v>117</v>
      </c>
      <c r="C214" t="s">
        <v>30</v>
      </c>
      <c r="D214" t="s">
        <v>24</v>
      </c>
      <c r="E214" t="s">
        <v>31</v>
      </c>
      <c r="F214" t="s">
        <v>20</v>
      </c>
      <c r="G214" t="s">
        <v>71</v>
      </c>
      <c r="H214">
        <v>1</v>
      </c>
      <c r="I214" t="s">
        <v>260</v>
      </c>
      <c r="J214" s="3" t="s">
        <v>184</v>
      </c>
      <c r="K214" s="3" t="s">
        <v>172</v>
      </c>
      <c r="L214">
        <v>28</v>
      </c>
      <c r="T214" t="str">
        <f>Block[[#This Row],[服装]]&amp;Block[[#This Row],[名前]]&amp;Block[[#This Row],[レアリティ]]</f>
        <v>プール掃除及川徹ICONIC</v>
      </c>
    </row>
    <row r="215" spans="1:20" x14ac:dyDescent="0.3">
      <c r="A215">
        <f>VLOOKUP(Block[[#This Row],[No用]],SetNo[[No.用]:[vlookup 用]],2,FALSE)</f>
        <v>56</v>
      </c>
      <c r="B215" t="s">
        <v>117</v>
      </c>
      <c r="C215" t="s">
        <v>30</v>
      </c>
      <c r="D215" t="s">
        <v>24</v>
      </c>
      <c r="E215" t="s">
        <v>31</v>
      </c>
      <c r="F215" t="s">
        <v>20</v>
      </c>
      <c r="G215" t="s">
        <v>71</v>
      </c>
      <c r="H215">
        <v>1</v>
      </c>
      <c r="I215" t="s">
        <v>260</v>
      </c>
      <c r="J215" s="3" t="s">
        <v>185</v>
      </c>
      <c r="K215" s="3" t="s">
        <v>172</v>
      </c>
      <c r="L215">
        <v>28</v>
      </c>
      <c r="T215" t="str">
        <f>Block[[#This Row],[服装]]&amp;Block[[#This Row],[名前]]&amp;Block[[#This Row],[レアリティ]]</f>
        <v>プール掃除及川徹ICONIC</v>
      </c>
    </row>
    <row r="216" spans="1:20" x14ac:dyDescent="0.3">
      <c r="A216">
        <f>VLOOKUP(Block[[#This Row],[No用]],SetNo[[No.用]:[vlookup 用]],2,FALSE)</f>
        <v>56</v>
      </c>
      <c r="B216" t="s">
        <v>117</v>
      </c>
      <c r="C216" t="s">
        <v>30</v>
      </c>
      <c r="D216" t="s">
        <v>24</v>
      </c>
      <c r="E216" t="s">
        <v>31</v>
      </c>
      <c r="F216" t="s">
        <v>20</v>
      </c>
      <c r="G216" t="s">
        <v>71</v>
      </c>
      <c r="H216">
        <v>1</v>
      </c>
      <c r="I216" t="s">
        <v>260</v>
      </c>
      <c r="J216" s="3" t="s">
        <v>261</v>
      </c>
      <c r="K216" s="3" t="s">
        <v>172</v>
      </c>
      <c r="L216">
        <v>27</v>
      </c>
      <c r="T216" t="str">
        <f>Block[[#This Row],[服装]]&amp;Block[[#This Row],[名前]]&amp;Block[[#This Row],[レアリティ]]</f>
        <v>プール掃除及川徹ICONIC</v>
      </c>
    </row>
    <row r="217" spans="1:20" x14ac:dyDescent="0.3">
      <c r="A217">
        <f>VLOOKUP(Block[[#This Row],[No用]],SetNo[[No.用]:[vlookup 用]],2,FALSE)</f>
        <v>57</v>
      </c>
      <c r="B217" t="s">
        <v>216</v>
      </c>
      <c r="C217" t="s">
        <v>32</v>
      </c>
      <c r="D217" t="s">
        <v>28</v>
      </c>
      <c r="E217" t="s">
        <v>25</v>
      </c>
      <c r="F217" t="s">
        <v>20</v>
      </c>
      <c r="G217" t="s">
        <v>71</v>
      </c>
      <c r="H217">
        <v>1</v>
      </c>
      <c r="I217" t="s">
        <v>260</v>
      </c>
      <c r="J217" s="3" t="s">
        <v>184</v>
      </c>
      <c r="K217" s="3" t="s">
        <v>172</v>
      </c>
      <c r="L217">
        <v>26</v>
      </c>
      <c r="T217" t="str">
        <f>Block[[#This Row],[服装]]&amp;Block[[#This Row],[名前]]&amp;Block[[#This Row],[レアリティ]]</f>
        <v>ユニフォーム岩泉一ICONIC</v>
      </c>
    </row>
    <row r="218" spans="1:20" x14ac:dyDescent="0.3">
      <c r="A218">
        <f>VLOOKUP(Block[[#This Row],[No用]],SetNo[[No.用]:[vlookup 用]],2,FALSE)</f>
        <v>57</v>
      </c>
      <c r="B218" t="s">
        <v>216</v>
      </c>
      <c r="C218" t="s">
        <v>32</v>
      </c>
      <c r="D218" t="s">
        <v>28</v>
      </c>
      <c r="E218" t="s">
        <v>25</v>
      </c>
      <c r="F218" t="s">
        <v>20</v>
      </c>
      <c r="G218" t="s">
        <v>71</v>
      </c>
      <c r="H218">
        <v>1</v>
      </c>
      <c r="I218" t="s">
        <v>260</v>
      </c>
      <c r="J218" s="3" t="s">
        <v>185</v>
      </c>
      <c r="K218" s="3" t="s">
        <v>172</v>
      </c>
      <c r="L218">
        <v>26</v>
      </c>
      <c r="T218" t="str">
        <f>Block[[#This Row],[服装]]&amp;Block[[#This Row],[名前]]&amp;Block[[#This Row],[レアリティ]]</f>
        <v>ユニフォーム岩泉一ICONIC</v>
      </c>
    </row>
    <row r="219" spans="1:20" x14ac:dyDescent="0.3">
      <c r="A219">
        <f>VLOOKUP(Block[[#This Row],[No用]],SetNo[[No.用]:[vlookup 用]],2,FALSE)</f>
        <v>57</v>
      </c>
      <c r="B219" t="s">
        <v>216</v>
      </c>
      <c r="C219" t="s">
        <v>32</v>
      </c>
      <c r="D219" t="s">
        <v>28</v>
      </c>
      <c r="E219" t="s">
        <v>25</v>
      </c>
      <c r="F219" t="s">
        <v>20</v>
      </c>
      <c r="G219" t="s">
        <v>71</v>
      </c>
      <c r="H219">
        <v>1</v>
      </c>
      <c r="I219" t="s">
        <v>260</v>
      </c>
      <c r="J219" s="3" t="s">
        <v>187</v>
      </c>
      <c r="K219" s="3" t="s">
        <v>172</v>
      </c>
      <c r="L219">
        <v>26</v>
      </c>
      <c r="T219" t="str">
        <f>Block[[#This Row],[服装]]&amp;Block[[#This Row],[名前]]&amp;Block[[#This Row],[レアリティ]]</f>
        <v>ユニフォーム岩泉一ICONIC</v>
      </c>
    </row>
    <row r="220" spans="1:20" x14ac:dyDescent="0.3">
      <c r="A220">
        <f>VLOOKUP(Block[[#This Row],[No用]],SetNo[[No.用]:[vlookup 用]],2,FALSE)</f>
        <v>57</v>
      </c>
      <c r="B220" t="s">
        <v>216</v>
      </c>
      <c r="C220" t="s">
        <v>32</v>
      </c>
      <c r="D220" t="s">
        <v>28</v>
      </c>
      <c r="E220" t="s">
        <v>25</v>
      </c>
      <c r="F220" t="s">
        <v>20</v>
      </c>
      <c r="G220" t="s">
        <v>71</v>
      </c>
      <c r="H220">
        <v>1</v>
      </c>
      <c r="I220" t="s">
        <v>260</v>
      </c>
      <c r="J220" s="3" t="s">
        <v>261</v>
      </c>
      <c r="K220" s="3" t="s">
        <v>172</v>
      </c>
      <c r="L220">
        <v>26</v>
      </c>
      <c r="T220" t="str">
        <f>Block[[#This Row],[服装]]&amp;Block[[#This Row],[名前]]&amp;Block[[#This Row],[レアリティ]]</f>
        <v>ユニフォーム岩泉一ICONIC</v>
      </c>
    </row>
    <row r="221" spans="1:20" x14ac:dyDescent="0.3">
      <c r="A221">
        <f>VLOOKUP(Block[[#This Row],[No用]],SetNo[[No.用]:[vlookup 用]],2,FALSE)</f>
        <v>58</v>
      </c>
      <c r="B221" t="s">
        <v>117</v>
      </c>
      <c r="C221" t="s">
        <v>32</v>
      </c>
      <c r="D221" t="s">
        <v>23</v>
      </c>
      <c r="E221" t="s">
        <v>25</v>
      </c>
      <c r="F221" t="s">
        <v>20</v>
      </c>
      <c r="G221" t="s">
        <v>71</v>
      </c>
      <c r="H221">
        <v>1</v>
      </c>
      <c r="I221" t="s">
        <v>260</v>
      </c>
      <c r="J221" s="3" t="s">
        <v>184</v>
      </c>
      <c r="K221" s="3" t="s">
        <v>172</v>
      </c>
      <c r="L221">
        <v>26</v>
      </c>
      <c r="T221" t="str">
        <f>Block[[#This Row],[服装]]&amp;Block[[#This Row],[名前]]&amp;Block[[#This Row],[レアリティ]]</f>
        <v>プール掃除岩泉一ICONIC</v>
      </c>
    </row>
    <row r="222" spans="1:20" x14ac:dyDescent="0.3">
      <c r="A222">
        <f>VLOOKUP(Block[[#This Row],[No用]],SetNo[[No.用]:[vlookup 用]],2,FALSE)</f>
        <v>58</v>
      </c>
      <c r="B222" t="s">
        <v>117</v>
      </c>
      <c r="C222" t="s">
        <v>32</v>
      </c>
      <c r="D222" t="s">
        <v>23</v>
      </c>
      <c r="E222" t="s">
        <v>25</v>
      </c>
      <c r="F222" t="s">
        <v>20</v>
      </c>
      <c r="G222" t="s">
        <v>71</v>
      </c>
      <c r="H222">
        <v>1</v>
      </c>
      <c r="I222" t="s">
        <v>260</v>
      </c>
      <c r="J222" s="3" t="s">
        <v>185</v>
      </c>
      <c r="K222" s="3" t="s">
        <v>172</v>
      </c>
      <c r="L222">
        <v>26</v>
      </c>
      <c r="T222" t="str">
        <f>Block[[#This Row],[服装]]&amp;Block[[#This Row],[名前]]&amp;Block[[#This Row],[レアリティ]]</f>
        <v>プール掃除岩泉一ICONIC</v>
      </c>
    </row>
    <row r="223" spans="1:20" x14ac:dyDescent="0.3">
      <c r="A223">
        <f>VLOOKUP(Block[[#This Row],[No用]],SetNo[[No.用]:[vlookup 用]],2,FALSE)</f>
        <v>58</v>
      </c>
      <c r="B223" t="s">
        <v>117</v>
      </c>
      <c r="C223" t="s">
        <v>32</v>
      </c>
      <c r="D223" t="s">
        <v>23</v>
      </c>
      <c r="E223" t="s">
        <v>25</v>
      </c>
      <c r="F223" t="s">
        <v>20</v>
      </c>
      <c r="G223" t="s">
        <v>71</v>
      </c>
      <c r="H223">
        <v>1</v>
      </c>
      <c r="I223" t="s">
        <v>260</v>
      </c>
      <c r="J223" s="3" t="s">
        <v>187</v>
      </c>
      <c r="K223" s="3" t="s">
        <v>172</v>
      </c>
      <c r="L223">
        <v>26</v>
      </c>
      <c r="T223" t="str">
        <f>Block[[#This Row],[服装]]&amp;Block[[#This Row],[名前]]&amp;Block[[#This Row],[レアリティ]]</f>
        <v>プール掃除岩泉一ICONIC</v>
      </c>
    </row>
    <row r="224" spans="1:20" x14ac:dyDescent="0.3">
      <c r="A224">
        <f>VLOOKUP(Block[[#This Row],[No用]],SetNo[[No.用]:[vlookup 用]],2,FALSE)</f>
        <v>58</v>
      </c>
      <c r="B224" t="s">
        <v>117</v>
      </c>
      <c r="C224" t="s">
        <v>32</v>
      </c>
      <c r="D224" t="s">
        <v>23</v>
      </c>
      <c r="E224" t="s">
        <v>25</v>
      </c>
      <c r="F224" t="s">
        <v>20</v>
      </c>
      <c r="G224" t="s">
        <v>71</v>
      </c>
      <c r="H224">
        <v>1</v>
      </c>
      <c r="I224" t="s">
        <v>260</v>
      </c>
      <c r="J224" s="3" t="s">
        <v>261</v>
      </c>
      <c r="K224" s="3" t="s">
        <v>188</v>
      </c>
      <c r="L224">
        <v>29</v>
      </c>
      <c r="T224" t="str">
        <f>Block[[#This Row],[服装]]&amp;Block[[#This Row],[名前]]&amp;Block[[#This Row],[レアリティ]]</f>
        <v>プール掃除岩泉一ICONIC</v>
      </c>
    </row>
    <row r="225" spans="1:20" x14ac:dyDescent="0.3">
      <c r="A225">
        <f>VLOOKUP(Block[[#This Row],[No用]],SetNo[[No.用]:[vlookup 用]],2,FALSE)</f>
        <v>59</v>
      </c>
      <c r="B225" t="s">
        <v>216</v>
      </c>
      <c r="C225" t="s">
        <v>33</v>
      </c>
      <c r="D225" t="s">
        <v>24</v>
      </c>
      <c r="E225" t="s">
        <v>26</v>
      </c>
      <c r="F225" t="s">
        <v>20</v>
      </c>
      <c r="G225" t="s">
        <v>71</v>
      </c>
      <c r="H225">
        <v>1</v>
      </c>
      <c r="I225" t="s">
        <v>260</v>
      </c>
      <c r="J225" s="3" t="s">
        <v>184</v>
      </c>
      <c r="K225" s="3" t="s">
        <v>183</v>
      </c>
      <c r="L225">
        <v>30</v>
      </c>
      <c r="T225" t="str">
        <f>Block[[#This Row],[服装]]&amp;Block[[#This Row],[名前]]&amp;Block[[#This Row],[レアリティ]]</f>
        <v>ユニフォーム金田一勇太郎ICONIC</v>
      </c>
    </row>
    <row r="226" spans="1:20" x14ac:dyDescent="0.3">
      <c r="A226">
        <f>VLOOKUP(Block[[#This Row],[No用]],SetNo[[No.用]:[vlookup 用]],2,FALSE)</f>
        <v>59</v>
      </c>
      <c r="B226" t="s">
        <v>216</v>
      </c>
      <c r="C226" t="s">
        <v>33</v>
      </c>
      <c r="D226" t="s">
        <v>24</v>
      </c>
      <c r="E226" t="s">
        <v>26</v>
      </c>
      <c r="F226" t="s">
        <v>20</v>
      </c>
      <c r="G226" t="s">
        <v>71</v>
      </c>
      <c r="H226">
        <v>1</v>
      </c>
      <c r="I226" t="s">
        <v>260</v>
      </c>
      <c r="J226" s="3" t="s">
        <v>185</v>
      </c>
      <c r="K226" s="3" t="s">
        <v>183</v>
      </c>
      <c r="L226">
        <v>30</v>
      </c>
      <c r="T226" t="str">
        <f>Block[[#This Row],[服装]]&amp;Block[[#This Row],[名前]]&amp;Block[[#This Row],[レアリティ]]</f>
        <v>ユニフォーム金田一勇太郎ICONIC</v>
      </c>
    </row>
    <row r="227" spans="1:20" x14ac:dyDescent="0.3">
      <c r="A227">
        <f>VLOOKUP(Block[[#This Row],[No用]],SetNo[[No.用]:[vlookup 用]],2,FALSE)</f>
        <v>59</v>
      </c>
      <c r="B227" t="s">
        <v>216</v>
      </c>
      <c r="C227" t="s">
        <v>33</v>
      </c>
      <c r="D227" t="s">
        <v>24</v>
      </c>
      <c r="E227" t="s">
        <v>26</v>
      </c>
      <c r="F227" t="s">
        <v>20</v>
      </c>
      <c r="G227" t="s">
        <v>71</v>
      </c>
      <c r="H227">
        <v>1</v>
      </c>
      <c r="I227" t="s">
        <v>260</v>
      </c>
      <c r="J227" s="3" t="s">
        <v>189</v>
      </c>
      <c r="K227" s="3" t="s">
        <v>183</v>
      </c>
      <c r="L227">
        <v>33</v>
      </c>
      <c r="T227" t="str">
        <f>Block[[#This Row],[服装]]&amp;Block[[#This Row],[名前]]&amp;Block[[#This Row],[レアリティ]]</f>
        <v>ユニフォーム金田一勇太郎ICONIC</v>
      </c>
    </row>
    <row r="228" spans="1:20" x14ac:dyDescent="0.3">
      <c r="A228">
        <f>VLOOKUP(Block[[#This Row],[No用]],SetNo[[No.用]:[vlookup 用]],2,FALSE)</f>
        <v>59</v>
      </c>
      <c r="B228" t="s">
        <v>216</v>
      </c>
      <c r="C228" t="s">
        <v>33</v>
      </c>
      <c r="D228" t="s">
        <v>24</v>
      </c>
      <c r="E228" t="s">
        <v>26</v>
      </c>
      <c r="F228" t="s">
        <v>20</v>
      </c>
      <c r="G228" t="s">
        <v>71</v>
      </c>
      <c r="H228">
        <v>1</v>
      </c>
      <c r="I228" t="s">
        <v>260</v>
      </c>
      <c r="J228" s="3" t="s">
        <v>187</v>
      </c>
      <c r="K228" s="3" t="s">
        <v>172</v>
      </c>
      <c r="L228">
        <v>30</v>
      </c>
      <c r="T228" t="str">
        <f>Block[[#This Row],[服装]]&amp;Block[[#This Row],[名前]]&amp;Block[[#This Row],[レアリティ]]</f>
        <v>ユニフォーム金田一勇太郎ICONIC</v>
      </c>
    </row>
    <row r="229" spans="1:20" x14ac:dyDescent="0.3">
      <c r="A229">
        <f>VLOOKUP(Block[[#This Row],[No用]],SetNo[[No.用]:[vlookup 用]],2,FALSE)</f>
        <v>59</v>
      </c>
      <c r="B229" t="s">
        <v>216</v>
      </c>
      <c r="C229" t="s">
        <v>33</v>
      </c>
      <c r="D229" t="s">
        <v>24</v>
      </c>
      <c r="E229" t="s">
        <v>26</v>
      </c>
      <c r="F229" t="s">
        <v>20</v>
      </c>
      <c r="G229" t="s">
        <v>71</v>
      </c>
      <c r="H229">
        <v>1</v>
      </c>
      <c r="I229" t="s">
        <v>260</v>
      </c>
      <c r="J229" s="3" t="s">
        <v>261</v>
      </c>
      <c r="K229" s="3" t="s">
        <v>172</v>
      </c>
      <c r="L229">
        <v>30</v>
      </c>
      <c r="T229" t="str">
        <f>Block[[#This Row],[服装]]&amp;Block[[#This Row],[名前]]&amp;Block[[#This Row],[レアリティ]]</f>
        <v>ユニフォーム金田一勇太郎ICONIC</v>
      </c>
    </row>
    <row r="230" spans="1:20" x14ac:dyDescent="0.3">
      <c r="A230">
        <f>VLOOKUP(Block[[#This Row],[No用]],SetNo[[No.用]:[vlookup 用]],2,FALSE)</f>
        <v>60</v>
      </c>
      <c r="B230" t="s">
        <v>216</v>
      </c>
      <c r="C230" t="s">
        <v>34</v>
      </c>
      <c r="D230" t="s">
        <v>28</v>
      </c>
      <c r="E230" t="s">
        <v>25</v>
      </c>
      <c r="F230" t="s">
        <v>20</v>
      </c>
      <c r="G230" t="s">
        <v>71</v>
      </c>
      <c r="H230">
        <v>1</v>
      </c>
      <c r="I230" t="s">
        <v>260</v>
      </c>
      <c r="J230" s="3" t="s">
        <v>184</v>
      </c>
      <c r="K230" s="3" t="s">
        <v>172</v>
      </c>
      <c r="L230">
        <v>27</v>
      </c>
      <c r="T230" t="str">
        <f>Block[[#This Row],[服装]]&amp;Block[[#This Row],[名前]]&amp;Block[[#This Row],[レアリティ]]</f>
        <v>ユニフォーム京谷賢太郎ICONIC</v>
      </c>
    </row>
    <row r="231" spans="1:20" x14ac:dyDescent="0.3">
      <c r="A231">
        <f>VLOOKUP(Block[[#This Row],[No用]],SetNo[[No.用]:[vlookup 用]],2,FALSE)</f>
        <v>60</v>
      </c>
      <c r="B231" t="s">
        <v>216</v>
      </c>
      <c r="C231" t="s">
        <v>34</v>
      </c>
      <c r="D231" t="s">
        <v>28</v>
      </c>
      <c r="E231" t="s">
        <v>25</v>
      </c>
      <c r="F231" t="s">
        <v>20</v>
      </c>
      <c r="G231" t="s">
        <v>71</v>
      </c>
      <c r="H231">
        <v>1</v>
      </c>
      <c r="I231" t="s">
        <v>260</v>
      </c>
      <c r="J231" s="3" t="s">
        <v>185</v>
      </c>
      <c r="K231" s="3" t="s">
        <v>172</v>
      </c>
      <c r="L231">
        <v>27</v>
      </c>
      <c r="T231" t="str">
        <f>Block[[#This Row],[服装]]&amp;Block[[#This Row],[名前]]&amp;Block[[#This Row],[レアリティ]]</f>
        <v>ユニフォーム京谷賢太郎ICONIC</v>
      </c>
    </row>
    <row r="232" spans="1:20" x14ac:dyDescent="0.3">
      <c r="A232">
        <f>VLOOKUP(Block[[#This Row],[No用]],SetNo[[No.用]:[vlookup 用]],2,FALSE)</f>
        <v>60</v>
      </c>
      <c r="B232" t="s">
        <v>216</v>
      </c>
      <c r="C232" t="s">
        <v>34</v>
      </c>
      <c r="D232" t="s">
        <v>28</v>
      </c>
      <c r="E232" t="s">
        <v>25</v>
      </c>
      <c r="F232" t="s">
        <v>20</v>
      </c>
      <c r="G232" t="s">
        <v>71</v>
      </c>
      <c r="H232">
        <v>1</v>
      </c>
      <c r="I232" t="s">
        <v>260</v>
      </c>
      <c r="J232" s="3" t="s">
        <v>261</v>
      </c>
      <c r="K232" s="3" t="s">
        <v>172</v>
      </c>
      <c r="L232">
        <v>27</v>
      </c>
      <c r="T232" t="str">
        <f>Block[[#This Row],[服装]]&amp;Block[[#This Row],[名前]]&amp;Block[[#This Row],[レアリティ]]</f>
        <v>ユニフォーム京谷賢太郎ICONIC</v>
      </c>
    </row>
    <row r="233" spans="1:20" x14ac:dyDescent="0.3">
      <c r="A233">
        <f>VLOOKUP(Block[[#This Row],[No用]],SetNo[[No.用]:[vlookup 用]],2,FALSE)</f>
        <v>61</v>
      </c>
      <c r="B233" t="s">
        <v>216</v>
      </c>
      <c r="C233" t="s">
        <v>35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260</v>
      </c>
      <c r="J233" s="3" t="s">
        <v>184</v>
      </c>
      <c r="K233" s="3" t="s">
        <v>172</v>
      </c>
      <c r="L233">
        <v>26</v>
      </c>
      <c r="T233" t="str">
        <f>Block[[#This Row],[服装]]&amp;Block[[#This Row],[名前]]&amp;Block[[#This Row],[レアリティ]]</f>
        <v>ユニフォーム国見英ICONIC</v>
      </c>
    </row>
    <row r="234" spans="1:20" x14ac:dyDescent="0.3">
      <c r="A234">
        <f>VLOOKUP(Block[[#This Row],[No用]],SetNo[[No.用]:[vlookup 用]],2,FALSE)</f>
        <v>61</v>
      </c>
      <c r="B234" t="s">
        <v>216</v>
      </c>
      <c r="C234" t="s">
        <v>35</v>
      </c>
      <c r="D234" t="s">
        <v>23</v>
      </c>
      <c r="E234" t="s">
        <v>25</v>
      </c>
      <c r="F234" t="s">
        <v>20</v>
      </c>
      <c r="G234" t="s">
        <v>71</v>
      </c>
      <c r="H234">
        <v>1</v>
      </c>
      <c r="I234" t="s">
        <v>260</v>
      </c>
      <c r="J234" s="3" t="s">
        <v>185</v>
      </c>
      <c r="K234" s="3" t="s">
        <v>172</v>
      </c>
      <c r="L234">
        <v>26</v>
      </c>
      <c r="T234" t="str">
        <f>Block[[#This Row],[服装]]&amp;Block[[#This Row],[名前]]&amp;Block[[#This Row],[レアリティ]]</f>
        <v>ユニフォーム国見英ICONIC</v>
      </c>
    </row>
    <row r="235" spans="1:20" x14ac:dyDescent="0.3">
      <c r="A235">
        <f>VLOOKUP(Block[[#This Row],[No用]],SetNo[[No.用]:[vlookup 用]],2,FALSE)</f>
        <v>61</v>
      </c>
      <c r="B235" t="s">
        <v>216</v>
      </c>
      <c r="C235" t="s">
        <v>35</v>
      </c>
      <c r="D235" t="s">
        <v>23</v>
      </c>
      <c r="E235" t="s">
        <v>25</v>
      </c>
      <c r="F235" t="s">
        <v>20</v>
      </c>
      <c r="G235" t="s">
        <v>71</v>
      </c>
      <c r="H235">
        <v>1</v>
      </c>
      <c r="I235" t="s">
        <v>260</v>
      </c>
      <c r="J235" s="3" t="s">
        <v>187</v>
      </c>
      <c r="K235" s="3" t="s">
        <v>172</v>
      </c>
      <c r="L235">
        <v>26</v>
      </c>
      <c r="T235" t="str">
        <f>Block[[#This Row],[服装]]&amp;Block[[#This Row],[名前]]&amp;Block[[#This Row],[レアリティ]]</f>
        <v>ユニフォーム国見英ICONIC</v>
      </c>
    </row>
    <row r="236" spans="1:20" x14ac:dyDescent="0.3">
      <c r="A236">
        <f>VLOOKUP(Block[[#This Row],[No用]],SetNo[[No.用]:[vlookup 用]],2,FALSE)</f>
        <v>62</v>
      </c>
      <c r="B236" s="3" t="s">
        <v>718</v>
      </c>
      <c r="C236" t="s">
        <v>35</v>
      </c>
      <c r="D236" s="3" t="s">
        <v>90</v>
      </c>
      <c r="E236" t="s">
        <v>25</v>
      </c>
      <c r="F236" t="s">
        <v>20</v>
      </c>
      <c r="G236" t="s">
        <v>71</v>
      </c>
      <c r="H236">
        <v>1</v>
      </c>
      <c r="I236" t="s">
        <v>260</v>
      </c>
      <c r="J236" s="3" t="s">
        <v>184</v>
      </c>
      <c r="K236" s="3" t="s">
        <v>172</v>
      </c>
      <c r="L236">
        <v>26</v>
      </c>
      <c r="T236" t="str">
        <f>Block[[#This Row],[服装]]&amp;Block[[#This Row],[名前]]&amp;Block[[#This Row],[レアリティ]]</f>
        <v>職業体験国見英ICONIC</v>
      </c>
    </row>
    <row r="237" spans="1:20" x14ac:dyDescent="0.3">
      <c r="A237">
        <f>VLOOKUP(Block[[#This Row],[No用]],SetNo[[No.用]:[vlookup 用]],2,FALSE)</f>
        <v>62</v>
      </c>
      <c r="B237" s="3" t="s">
        <v>718</v>
      </c>
      <c r="C237" t="s">
        <v>35</v>
      </c>
      <c r="D237" s="3" t="s">
        <v>90</v>
      </c>
      <c r="E237" t="s">
        <v>25</v>
      </c>
      <c r="F237" t="s">
        <v>20</v>
      </c>
      <c r="G237" t="s">
        <v>71</v>
      </c>
      <c r="H237">
        <v>1</v>
      </c>
      <c r="I237" t="s">
        <v>260</v>
      </c>
      <c r="J237" s="3" t="s">
        <v>185</v>
      </c>
      <c r="K237" s="3" t="s">
        <v>172</v>
      </c>
      <c r="L237">
        <v>26</v>
      </c>
      <c r="T237" t="str">
        <f>Block[[#This Row],[服装]]&amp;Block[[#This Row],[名前]]&amp;Block[[#This Row],[レアリティ]]</f>
        <v>職業体験国見英ICONIC</v>
      </c>
    </row>
    <row r="238" spans="1:20" x14ac:dyDescent="0.3">
      <c r="A238">
        <f>VLOOKUP(Block[[#This Row],[No用]],SetNo[[No.用]:[vlookup 用]],2,FALSE)</f>
        <v>62</v>
      </c>
      <c r="B238" s="3" t="s">
        <v>718</v>
      </c>
      <c r="C238" t="s">
        <v>35</v>
      </c>
      <c r="D238" s="3" t="s">
        <v>90</v>
      </c>
      <c r="E238" t="s">
        <v>25</v>
      </c>
      <c r="F238" t="s">
        <v>20</v>
      </c>
      <c r="G238" t="s">
        <v>71</v>
      </c>
      <c r="H238">
        <v>1</v>
      </c>
      <c r="I238" t="s">
        <v>260</v>
      </c>
      <c r="J238" s="3" t="s">
        <v>187</v>
      </c>
      <c r="K238" s="3" t="s">
        <v>172</v>
      </c>
      <c r="L238">
        <v>26</v>
      </c>
      <c r="T238" t="str">
        <f>Block[[#This Row],[服装]]&amp;Block[[#This Row],[名前]]&amp;Block[[#This Row],[レアリティ]]</f>
        <v>職業体験国見英ICONIC</v>
      </c>
    </row>
    <row r="239" spans="1:20" x14ac:dyDescent="0.3">
      <c r="A239">
        <f>VLOOKUP(Block[[#This Row],[No用]],SetNo[[No.用]:[vlookup 用]],2,FALSE)</f>
        <v>63</v>
      </c>
      <c r="B239" t="s">
        <v>216</v>
      </c>
      <c r="C239" t="s">
        <v>36</v>
      </c>
      <c r="D239" t="s">
        <v>23</v>
      </c>
      <c r="E239" t="s">
        <v>21</v>
      </c>
      <c r="F239" t="s">
        <v>20</v>
      </c>
      <c r="G239" t="s">
        <v>71</v>
      </c>
      <c r="H239">
        <v>1</v>
      </c>
      <c r="I239" t="s">
        <v>260</v>
      </c>
      <c r="T239" t="str">
        <f>Block[[#This Row],[服装]]&amp;Block[[#This Row],[名前]]&amp;Block[[#This Row],[レアリティ]]</f>
        <v>ユニフォーム渡親治ICONIC</v>
      </c>
    </row>
    <row r="240" spans="1:20" x14ac:dyDescent="0.3">
      <c r="A240">
        <f>VLOOKUP(Block[[#This Row],[No用]],SetNo[[No.用]:[vlookup 用]],2,FALSE)</f>
        <v>64</v>
      </c>
      <c r="B240" t="s">
        <v>216</v>
      </c>
      <c r="C240" t="s">
        <v>37</v>
      </c>
      <c r="D240" t="s">
        <v>23</v>
      </c>
      <c r="E240" t="s">
        <v>26</v>
      </c>
      <c r="F240" t="s">
        <v>20</v>
      </c>
      <c r="G240" t="s">
        <v>71</v>
      </c>
      <c r="H240">
        <v>1</v>
      </c>
      <c r="I240" t="s">
        <v>260</v>
      </c>
      <c r="J240" s="3" t="s">
        <v>184</v>
      </c>
      <c r="K240" s="3" t="s">
        <v>183</v>
      </c>
      <c r="L240">
        <v>38</v>
      </c>
      <c r="T240" t="str">
        <f>Block[[#This Row],[服装]]&amp;Block[[#This Row],[名前]]&amp;Block[[#This Row],[レアリティ]]</f>
        <v>ユニフォーム松川一静ICONIC</v>
      </c>
    </row>
    <row r="241" spans="1:20" x14ac:dyDescent="0.3">
      <c r="A241">
        <f>VLOOKUP(Block[[#This Row],[No用]],SetNo[[No.用]:[vlookup 用]],2,FALSE)</f>
        <v>64</v>
      </c>
      <c r="B241" t="s">
        <v>216</v>
      </c>
      <c r="C241" t="s">
        <v>37</v>
      </c>
      <c r="D241" t="s">
        <v>23</v>
      </c>
      <c r="E241" t="s">
        <v>26</v>
      </c>
      <c r="F241" t="s">
        <v>20</v>
      </c>
      <c r="G241" t="s">
        <v>71</v>
      </c>
      <c r="H241">
        <v>1</v>
      </c>
      <c r="I241" t="s">
        <v>260</v>
      </c>
      <c r="J241" s="3" t="s">
        <v>185</v>
      </c>
      <c r="K241" s="3" t="s">
        <v>183</v>
      </c>
      <c r="L241">
        <v>38</v>
      </c>
      <c r="T241" t="str">
        <f>Block[[#This Row],[服装]]&amp;Block[[#This Row],[名前]]&amp;Block[[#This Row],[レアリティ]]</f>
        <v>ユニフォーム松川一静ICONIC</v>
      </c>
    </row>
    <row r="242" spans="1:20" x14ac:dyDescent="0.3">
      <c r="A242">
        <f>VLOOKUP(Block[[#This Row],[No用]],SetNo[[No.用]:[vlookup 用]],2,FALSE)</f>
        <v>64</v>
      </c>
      <c r="B242" t="s">
        <v>216</v>
      </c>
      <c r="C242" t="s">
        <v>37</v>
      </c>
      <c r="D242" t="s">
        <v>23</v>
      </c>
      <c r="E242" t="s">
        <v>26</v>
      </c>
      <c r="F242" t="s">
        <v>20</v>
      </c>
      <c r="G242" t="s">
        <v>71</v>
      </c>
      <c r="H242">
        <v>1</v>
      </c>
      <c r="I242" t="s">
        <v>260</v>
      </c>
      <c r="J242" s="3" t="s">
        <v>186</v>
      </c>
      <c r="K242" s="3" t="s">
        <v>183</v>
      </c>
      <c r="L242">
        <v>43</v>
      </c>
      <c r="T242" t="str">
        <f>Block[[#This Row],[服装]]&amp;Block[[#This Row],[名前]]&amp;Block[[#This Row],[レアリティ]]</f>
        <v>ユニフォーム松川一静ICONIC</v>
      </c>
    </row>
    <row r="243" spans="1:20" x14ac:dyDescent="0.3">
      <c r="A243">
        <f>VLOOKUP(Block[[#This Row],[No用]],SetNo[[No.用]:[vlookup 用]],2,FALSE)</f>
        <v>64</v>
      </c>
      <c r="B243" t="s">
        <v>216</v>
      </c>
      <c r="C243" t="s">
        <v>37</v>
      </c>
      <c r="D243" t="s">
        <v>23</v>
      </c>
      <c r="E243" t="s">
        <v>26</v>
      </c>
      <c r="F243" t="s">
        <v>20</v>
      </c>
      <c r="G243" t="s">
        <v>71</v>
      </c>
      <c r="H243">
        <v>1</v>
      </c>
      <c r="I243" t="s">
        <v>260</v>
      </c>
      <c r="J243" s="3" t="s">
        <v>202</v>
      </c>
      <c r="K243" s="3" t="s">
        <v>172</v>
      </c>
      <c r="L243">
        <v>38</v>
      </c>
      <c r="T243" t="str">
        <f>Block[[#This Row],[服装]]&amp;Block[[#This Row],[名前]]&amp;Block[[#This Row],[レアリティ]]</f>
        <v>ユニフォーム松川一静ICONIC</v>
      </c>
    </row>
    <row r="244" spans="1:20" x14ac:dyDescent="0.3">
      <c r="A244">
        <f>VLOOKUP(Block[[#This Row],[No用]],SetNo[[No.用]:[vlookup 用]],2,FALSE)</f>
        <v>64</v>
      </c>
      <c r="B244" t="s">
        <v>216</v>
      </c>
      <c r="C244" t="s">
        <v>37</v>
      </c>
      <c r="D244" t="s">
        <v>23</v>
      </c>
      <c r="E244" t="s">
        <v>26</v>
      </c>
      <c r="F244" t="s">
        <v>20</v>
      </c>
      <c r="G244" t="s">
        <v>71</v>
      </c>
      <c r="H244">
        <v>1</v>
      </c>
      <c r="I244" t="s">
        <v>260</v>
      </c>
      <c r="J244" s="3" t="s">
        <v>187</v>
      </c>
      <c r="K244" s="3" t="s">
        <v>172</v>
      </c>
      <c r="L244">
        <v>33</v>
      </c>
      <c r="T244" t="str">
        <f>Block[[#This Row],[服装]]&amp;Block[[#This Row],[名前]]&amp;Block[[#This Row],[レアリティ]]</f>
        <v>ユニフォーム松川一静ICONIC</v>
      </c>
    </row>
    <row r="245" spans="1:20" x14ac:dyDescent="0.3">
      <c r="A245">
        <f>VLOOKUP(Block[[#This Row],[No用]],SetNo[[No.用]:[vlookup 用]],2,FALSE)</f>
        <v>64</v>
      </c>
      <c r="B245" t="s">
        <v>216</v>
      </c>
      <c r="C245" t="s">
        <v>37</v>
      </c>
      <c r="D245" t="s">
        <v>23</v>
      </c>
      <c r="E245" t="s">
        <v>26</v>
      </c>
      <c r="F245" t="s">
        <v>20</v>
      </c>
      <c r="G245" t="s">
        <v>71</v>
      </c>
      <c r="H245">
        <v>1</v>
      </c>
      <c r="I245" t="s">
        <v>260</v>
      </c>
      <c r="J245" s="3" t="s">
        <v>261</v>
      </c>
      <c r="K245" s="3" t="s">
        <v>172</v>
      </c>
      <c r="L245">
        <v>33</v>
      </c>
      <c r="T245" t="str">
        <f>Block[[#This Row],[服装]]&amp;Block[[#This Row],[名前]]&amp;Block[[#This Row],[レアリティ]]</f>
        <v>ユニフォーム松川一静ICONIC</v>
      </c>
    </row>
    <row r="246" spans="1:20" x14ac:dyDescent="0.3">
      <c r="A246">
        <f>VLOOKUP(Block[[#This Row],[No用]],SetNo[[No.用]:[vlookup 用]],2,FALSE)</f>
        <v>65</v>
      </c>
      <c r="B246" t="s">
        <v>216</v>
      </c>
      <c r="C246" t="s">
        <v>38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260</v>
      </c>
      <c r="J246" s="3" t="s">
        <v>184</v>
      </c>
      <c r="K246" s="3" t="s">
        <v>172</v>
      </c>
      <c r="L246">
        <v>26</v>
      </c>
      <c r="T246" t="str">
        <f>Block[[#This Row],[服装]]&amp;Block[[#This Row],[名前]]&amp;Block[[#This Row],[レアリティ]]</f>
        <v>ユニフォーム花巻貴大ICONIC</v>
      </c>
    </row>
    <row r="247" spans="1:20" x14ac:dyDescent="0.3">
      <c r="A247">
        <f>VLOOKUP(Block[[#This Row],[No用]],SetNo[[No.用]:[vlookup 用]],2,FALSE)</f>
        <v>65</v>
      </c>
      <c r="B247" t="s">
        <v>216</v>
      </c>
      <c r="C247" t="s">
        <v>38</v>
      </c>
      <c r="D247" t="s">
        <v>23</v>
      </c>
      <c r="E247" t="s">
        <v>25</v>
      </c>
      <c r="F247" t="s">
        <v>20</v>
      </c>
      <c r="G247" t="s">
        <v>71</v>
      </c>
      <c r="H247">
        <v>1</v>
      </c>
      <c r="I247" t="s">
        <v>260</v>
      </c>
      <c r="J247" s="3" t="s">
        <v>185</v>
      </c>
      <c r="K247" s="3" t="s">
        <v>172</v>
      </c>
      <c r="L247">
        <v>26</v>
      </c>
      <c r="T247" t="str">
        <f>Block[[#This Row],[服装]]&amp;Block[[#This Row],[名前]]&amp;Block[[#This Row],[レアリティ]]</f>
        <v>ユニフォーム花巻貴大ICONIC</v>
      </c>
    </row>
    <row r="248" spans="1:20" x14ac:dyDescent="0.3">
      <c r="A248">
        <f>VLOOKUP(Block[[#This Row],[No用]],SetNo[[No.用]:[vlookup 用]],2,FALSE)</f>
        <v>65</v>
      </c>
      <c r="B248" t="s">
        <v>216</v>
      </c>
      <c r="C248" t="s">
        <v>38</v>
      </c>
      <c r="D248" t="s">
        <v>23</v>
      </c>
      <c r="E248" t="s">
        <v>25</v>
      </c>
      <c r="F248" t="s">
        <v>20</v>
      </c>
      <c r="G248" t="s">
        <v>71</v>
      </c>
      <c r="H248">
        <v>1</v>
      </c>
      <c r="I248" t="s">
        <v>260</v>
      </c>
      <c r="J248" s="3" t="s">
        <v>187</v>
      </c>
      <c r="K248" s="3" t="s">
        <v>172</v>
      </c>
      <c r="L248">
        <v>26</v>
      </c>
      <c r="T248" t="str">
        <f>Block[[#This Row],[服装]]&amp;Block[[#This Row],[名前]]&amp;Block[[#This Row],[レアリティ]]</f>
        <v>ユニフォーム花巻貴大ICONIC</v>
      </c>
    </row>
    <row r="249" spans="1:20" x14ac:dyDescent="0.3">
      <c r="A249">
        <f>VLOOKUP(Block[[#This Row],[No用]],SetNo[[No.用]:[vlookup 用]],2,FALSE)</f>
        <v>66</v>
      </c>
      <c r="B249" t="s">
        <v>216</v>
      </c>
      <c r="C249" t="s">
        <v>55</v>
      </c>
      <c r="D249" t="s">
        <v>23</v>
      </c>
      <c r="E249" t="s">
        <v>25</v>
      </c>
      <c r="F249" t="s">
        <v>56</v>
      </c>
      <c r="G249" t="s">
        <v>71</v>
      </c>
      <c r="H249">
        <v>1</v>
      </c>
      <c r="I249" t="s">
        <v>260</v>
      </c>
      <c r="J249" s="3" t="s">
        <v>184</v>
      </c>
      <c r="K249" s="3" t="s">
        <v>172</v>
      </c>
      <c r="L249">
        <v>25</v>
      </c>
      <c r="T249" t="str">
        <f>Block[[#This Row],[服装]]&amp;Block[[#This Row],[名前]]&amp;Block[[#This Row],[レアリティ]]</f>
        <v>ユニフォーム駒木輝ICONIC</v>
      </c>
    </row>
    <row r="250" spans="1:20" x14ac:dyDescent="0.3">
      <c r="A250">
        <f>VLOOKUP(Block[[#This Row],[No用]],SetNo[[No.用]:[vlookup 用]],2,FALSE)</f>
        <v>66</v>
      </c>
      <c r="B250" t="s">
        <v>216</v>
      </c>
      <c r="C250" t="s">
        <v>55</v>
      </c>
      <c r="D250" t="s">
        <v>23</v>
      </c>
      <c r="E250" t="s">
        <v>25</v>
      </c>
      <c r="F250" t="s">
        <v>56</v>
      </c>
      <c r="G250" t="s">
        <v>71</v>
      </c>
      <c r="H250">
        <v>1</v>
      </c>
      <c r="I250" t="s">
        <v>260</v>
      </c>
      <c r="J250" s="3" t="s">
        <v>185</v>
      </c>
      <c r="K250" s="3" t="s">
        <v>172</v>
      </c>
      <c r="L250">
        <v>25</v>
      </c>
      <c r="T250" t="str">
        <f>Block[[#This Row],[服装]]&amp;Block[[#This Row],[名前]]&amp;Block[[#This Row],[レアリティ]]</f>
        <v>ユニフォーム駒木輝ICONIC</v>
      </c>
    </row>
    <row r="251" spans="1:20" x14ac:dyDescent="0.3">
      <c r="A251">
        <f>VLOOKUP(Block[[#This Row],[No用]],SetNo[[No.用]:[vlookup 用]],2,FALSE)</f>
        <v>66</v>
      </c>
      <c r="B251" t="s">
        <v>216</v>
      </c>
      <c r="C251" t="s">
        <v>55</v>
      </c>
      <c r="D251" t="s">
        <v>23</v>
      </c>
      <c r="E251" t="s">
        <v>25</v>
      </c>
      <c r="F251" t="s">
        <v>56</v>
      </c>
      <c r="G251" t="s">
        <v>71</v>
      </c>
      <c r="H251">
        <v>1</v>
      </c>
      <c r="I251" t="s">
        <v>260</v>
      </c>
      <c r="J251" s="3" t="s">
        <v>187</v>
      </c>
      <c r="K251" s="3" t="s">
        <v>172</v>
      </c>
      <c r="L251">
        <v>25</v>
      </c>
      <c r="T251" t="str">
        <f>Block[[#This Row],[服装]]&amp;Block[[#This Row],[名前]]&amp;Block[[#This Row],[レアリティ]]</f>
        <v>ユニフォーム駒木輝ICONIC</v>
      </c>
    </row>
    <row r="252" spans="1:20" x14ac:dyDescent="0.3">
      <c r="A252">
        <f>VLOOKUP(Block[[#This Row],[No用]],SetNo[[No.用]:[vlookup 用]],2,FALSE)</f>
        <v>67</v>
      </c>
      <c r="B252" t="s">
        <v>216</v>
      </c>
      <c r="C252" t="s">
        <v>57</v>
      </c>
      <c r="D252" t="s">
        <v>24</v>
      </c>
      <c r="E252" t="s">
        <v>26</v>
      </c>
      <c r="F252" t="s">
        <v>56</v>
      </c>
      <c r="G252" t="s">
        <v>71</v>
      </c>
      <c r="H252">
        <v>1</v>
      </c>
      <c r="I252" t="s">
        <v>260</v>
      </c>
      <c r="J252" s="3" t="s">
        <v>184</v>
      </c>
      <c r="K252" s="3" t="s">
        <v>183</v>
      </c>
      <c r="L252">
        <v>33</v>
      </c>
      <c r="T252" t="str">
        <f>Block[[#This Row],[服装]]&amp;Block[[#This Row],[名前]]&amp;Block[[#This Row],[レアリティ]]</f>
        <v>ユニフォーム茶屋和馬ICONIC</v>
      </c>
    </row>
    <row r="253" spans="1:20" x14ac:dyDescent="0.3">
      <c r="A253">
        <f>VLOOKUP(Block[[#This Row],[No用]],SetNo[[No.用]:[vlookup 用]],2,FALSE)</f>
        <v>67</v>
      </c>
      <c r="B253" t="s">
        <v>216</v>
      </c>
      <c r="C253" t="s">
        <v>57</v>
      </c>
      <c r="D253" t="s">
        <v>24</v>
      </c>
      <c r="E253" t="s">
        <v>26</v>
      </c>
      <c r="F253" t="s">
        <v>56</v>
      </c>
      <c r="G253" t="s">
        <v>71</v>
      </c>
      <c r="H253">
        <v>1</v>
      </c>
      <c r="I253" t="s">
        <v>260</v>
      </c>
      <c r="J253" s="3" t="s">
        <v>185</v>
      </c>
      <c r="K253" s="3" t="s">
        <v>183</v>
      </c>
      <c r="L253">
        <v>33</v>
      </c>
      <c r="T253" t="str">
        <f>Block[[#This Row],[服装]]&amp;Block[[#This Row],[名前]]&amp;Block[[#This Row],[レアリティ]]</f>
        <v>ユニフォーム茶屋和馬ICONIC</v>
      </c>
    </row>
    <row r="254" spans="1:20" x14ac:dyDescent="0.3">
      <c r="A254">
        <f>VLOOKUP(Block[[#This Row],[No用]],SetNo[[No.用]:[vlookup 用]],2,FALSE)</f>
        <v>67</v>
      </c>
      <c r="B254" t="s">
        <v>216</v>
      </c>
      <c r="C254" t="s">
        <v>57</v>
      </c>
      <c r="D254" t="s">
        <v>24</v>
      </c>
      <c r="E254" t="s">
        <v>26</v>
      </c>
      <c r="F254" t="s">
        <v>56</v>
      </c>
      <c r="G254" t="s">
        <v>71</v>
      </c>
      <c r="H254">
        <v>1</v>
      </c>
      <c r="I254" t="s">
        <v>260</v>
      </c>
      <c r="J254" s="3" t="s">
        <v>245</v>
      </c>
      <c r="K254" s="3" t="s">
        <v>183</v>
      </c>
      <c r="L254">
        <v>36</v>
      </c>
      <c r="T254" t="str">
        <f>Block[[#This Row],[服装]]&amp;Block[[#This Row],[名前]]&amp;Block[[#This Row],[レアリティ]]</f>
        <v>ユニフォーム茶屋和馬ICONIC</v>
      </c>
    </row>
    <row r="255" spans="1:20" x14ac:dyDescent="0.3">
      <c r="A255">
        <f>VLOOKUP(Block[[#This Row],[No用]],SetNo[[No.用]:[vlookup 用]],2,FALSE)</f>
        <v>67</v>
      </c>
      <c r="B255" t="s">
        <v>216</v>
      </c>
      <c r="C255" t="s">
        <v>57</v>
      </c>
      <c r="D255" t="s">
        <v>24</v>
      </c>
      <c r="E255" t="s">
        <v>26</v>
      </c>
      <c r="F255" t="s">
        <v>56</v>
      </c>
      <c r="G255" t="s">
        <v>71</v>
      </c>
      <c r="H255">
        <v>1</v>
      </c>
      <c r="I255" t="s">
        <v>260</v>
      </c>
      <c r="J255" s="3" t="s">
        <v>187</v>
      </c>
      <c r="K255" s="3" t="s">
        <v>172</v>
      </c>
      <c r="L255">
        <v>31</v>
      </c>
      <c r="T255" t="str">
        <f>Block[[#This Row],[服装]]&amp;Block[[#This Row],[名前]]&amp;Block[[#This Row],[レアリティ]]</f>
        <v>ユニフォーム茶屋和馬ICONIC</v>
      </c>
    </row>
    <row r="256" spans="1:20" x14ac:dyDescent="0.3">
      <c r="A256">
        <f>VLOOKUP(Block[[#This Row],[No用]],SetNo[[No.用]:[vlookup 用]],2,FALSE)</f>
        <v>67</v>
      </c>
      <c r="B256" t="s">
        <v>216</v>
      </c>
      <c r="C256" t="s">
        <v>57</v>
      </c>
      <c r="D256" t="s">
        <v>24</v>
      </c>
      <c r="E256" t="s">
        <v>26</v>
      </c>
      <c r="F256" t="s">
        <v>56</v>
      </c>
      <c r="G256" t="s">
        <v>71</v>
      </c>
      <c r="H256">
        <v>1</v>
      </c>
      <c r="I256" t="s">
        <v>260</v>
      </c>
      <c r="J256" s="3" t="s">
        <v>261</v>
      </c>
      <c r="K256" s="3" t="s">
        <v>172</v>
      </c>
      <c r="L256">
        <v>31</v>
      </c>
      <c r="T256" t="str">
        <f>Block[[#This Row],[服装]]&amp;Block[[#This Row],[名前]]&amp;Block[[#This Row],[レアリティ]]</f>
        <v>ユニフォーム茶屋和馬ICONIC</v>
      </c>
    </row>
    <row r="257" spans="1:20" x14ac:dyDescent="0.3">
      <c r="A257">
        <f>VLOOKUP(Block[[#This Row],[No用]],SetNo[[No.用]:[vlookup 用]],2,FALSE)</f>
        <v>67</v>
      </c>
      <c r="B257" t="s">
        <v>216</v>
      </c>
      <c r="C257" t="s">
        <v>57</v>
      </c>
      <c r="D257" t="s">
        <v>24</v>
      </c>
      <c r="E257" t="s">
        <v>26</v>
      </c>
      <c r="F257" t="s">
        <v>56</v>
      </c>
      <c r="G257" t="s">
        <v>71</v>
      </c>
      <c r="H257">
        <v>1</v>
      </c>
      <c r="I257" t="s">
        <v>260</v>
      </c>
      <c r="J257" s="3" t="s">
        <v>193</v>
      </c>
      <c r="K257" s="3" t="s">
        <v>236</v>
      </c>
      <c r="L257">
        <v>45</v>
      </c>
      <c r="N257">
        <v>55</v>
      </c>
      <c r="T257" t="str">
        <f>Block[[#This Row],[服装]]&amp;Block[[#This Row],[名前]]&amp;Block[[#This Row],[レアリティ]]</f>
        <v>ユニフォーム茶屋和馬ICONIC</v>
      </c>
    </row>
    <row r="258" spans="1:20" x14ac:dyDescent="0.3">
      <c r="A258">
        <f>VLOOKUP(Block[[#This Row],[No用]],SetNo[[No.用]:[vlookup 用]],2,FALSE)</f>
        <v>68</v>
      </c>
      <c r="B258" t="s">
        <v>216</v>
      </c>
      <c r="C258" t="s">
        <v>58</v>
      </c>
      <c r="D258" t="s">
        <v>24</v>
      </c>
      <c r="E258" t="s">
        <v>25</v>
      </c>
      <c r="F258" t="s">
        <v>56</v>
      </c>
      <c r="G258" t="s">
        <v>71</v>
      </c>
      <c r="H258">
        <v>1</v>
      </c>
      <c r="I258" t="s">
        <v>260</v>
      </c>
      <c r="J258" s="3" t="s">
        <v>184</v>
      </c>
      <c r="K258" s="3" t="s">
        <v>172</v>
      </c>
      <c r="L258">
        <v>25</v>
      </c>
      <c r="T258" t="str">
        <f>Block[[#This Row],[服装]]&amp;Block[[#This Row],[名前]]&amp;Block[[#This Row],[レアリティ]]</f>
        <v>ユニフォーム玉川弘樹ICONIC</v>
      </c>
    </row>
    <row r="259" spans="1:20" x14ac:dyDescent="0.3">
      <c r="A259">
        <f>VLOOKUP(Block[[#This Row],[No用]],SetNo[[No.用]:[vlookup 用]],2,FALSE)</f>
        <v>68</v>
      </c>
      <c r="B259" t="s">
        <v>216</v>
      </c>
      <c r="C259" t="s">
        <v>58</v>
      </c>
      <c r="D259" t="s">
        <v>24</v>
      </c>
      <c r="E259" t="s">
        <v>25</v>
      </c>
      <c r="F259" t="s">
        <v>56</v>
      </c>
      <c r="G259" t="s">
        <v>71</v>
      </c>
      <c r="H259">
        <v>1</v>
      </c>
      <c r="I259" t="s">
        <v>260</v>
      </c>
      <c r="J259" s="3" t="s">
        <v>185</v>
      </c>
      <c r="K259" s="3" t="s">
        <v>172</v>
      </c>
      <c r="L259">
        <v>25</v>
      </c>
      <c r="T259" t="str">
        <f>Block[[#This Row],[服装]]&amp;Block[[#This Row],[名前]]&amp;Block[[#This Row],[レアリティ]]</f>
        <v>ユニフォーム玉川弘樹ICONIC</v>
      </c>
    </row>
    <row r="260" spans="1:20" x14ac:dyDescent="0.3">
      <c r="A260">
        <f>VLOOKUP(Block[[#This Row],[No用]],SetNo[[No.用]:[vlookup 用]],2,FALSE)</f>
        <v>68</v>
      </c>
      <c r="B260" t="s">
        <v>216</v>
      </c>
      <c r="C260" t="s">
        <v>58</v>
      </c>
      <c r="D260" t="s">
        <v>24</v>
      </c>
      <c r="E260" t="s">
        <v>25</v>
      </c>
      <c r="F260" t="s">
        <v>56</v>
      </c>
      <c r="G260" t="s">
        <v>71</v>
      </c>
      <c r="H260">
        <v>1</v>
      </c>
      <c r="I260" t="s">
        <v>260</v>
      </c>
      <c r="J260" s="3" t="s">
        <v>187</v>
      </c>
      <c r="K260" s="3" t="s">
        <v>172</v>
      </c>
      <c r="L260">
        <v>25</v>
      </c>
      <c r="T260" t="str">
        <f>Block[[#This Row],[服装]]&amp;Block[[#This Row],[名前]]&amp;Block[[#This Row],[レアリティ]]</f>
        <v>ユニフォーム玉川弘樹ICONIC</v>
      </c>
    </row>
    <row r="261" spans="1:20" x14ac:dyDescent="0.3">
      <c r="A261">
        <f>VLOOKUP(Block[[#This Row],[No用]],SetNo[[No.用]:[vlookup 用]],2,FALSE)</f>
        <v>68</v>
      </c>
      <c r="B261" t="s">
        <v>216</v>
      </c>
      <c r="C261" t="s">
        <v>58</v>
      </c>
      <c r="D261" t="s">
        <v>24</v>
      </c>
      <c r="E261" t="s">
        <v>25</v>
      </c>
      <c r="F261" t="s">
        <v>56</v>
      </c>
      <c r="G261" t="s">
        <v>71</v>
      </c>
      <c r="H261">
        <v>1</v>
      </c>
      <c r="I261" t="s">
        <v>260</v>
      </c>
      <c r="J261" s="3" t="s">
        <v>261</v>
      </c>
      <c r="K261" s="3" t="s">
        <v>172</v>
      </c>
      <c r="L261">
        <v>25</v>
      </c>
      <c r="T261" t="str">
        <f>Block[[#This Row],[服装]]&amp;Block[[#This Row],[名前]]&amp;Block[[#This Row],[レアリティ]]</f>
        <v>ユニフォーム玉川弘樹ICONIC</v>
      </c>
    </row>
    <row r="262" spans="1:20" x14ac:dyDescent="0.3">
      <c r="A262">
        <f>VLOOKUP(Block[[#This Row],[No用]],SetNo[[No.用]:[vlookup 用]],2,FALSE)</f>
        <v>69</v>
      </c>
      <c r="B262" t="s">
        <v>216</v>
      </c>
      <c r="C262" t="s">
        <v>59</v>
      </c>
      <c r="D262" t="s">
        <v>24</v>
      </c>
      <c r="E262" t="s">
        <v>21</v>
      </c>
      <c r="F262" t="s">
        <v>56</v>
      </c>
      <c r="G262" t="s">
        <v>71</v>
      </c>
      <c r="H262">
        <v>1</v>
      </c>
      <c r="I262" t="s">
        <v>260</v>
      </c>
      <c r="T262" t="str">
        <f>Block[[#This Row],[服装]]&amp;Block[[#This Row],[名前]]&amp;Block[[#This Row],[レアリティ]]</f>
        <v>ユニフォーム桜井大河ICONIC</v>
      </c>
    </row>
    <row r="263" spans="1:20" x14ac:dyDescent="0.3">
      <c r="A263">
        <f>VLOOKUP(Block[[#This Row],[No用]],SetNo[[No.用]:[vlookup 用]],2,FALSE)</f>
        <v>70</v>
      </c>
      <c r="B263" t="s">
        <v>216</v>
      </c>
      <c r="C263" t="s">
        <v>60</v>
      </c>
      <c r="D263" t="s">
        <v>24</v>
      </c>
      <c r="E263" t="s">
        <v>31</v>
      </c>
      <c r="F263" t="s">
        <v>56</v>
      </c>
      <c r="G263" t="s">
        <v>71</v>
      </c>
      <c r="H263">
        <v>1</v>
      </c>
      <c r="I263" t="s">
        <v>260</v>
      </c>
      <c r="J263" s="3" t="s">
        <v>184</v>
      </c>
      <c r="K263" s="3" t="s">
        <v>172</v>
      </c>
      <c r="L263">
        <v>27</v>
      </c>
      <c r="T263" t="str">
        <f>Block[[#This Row],[服装]]&amp;Block[[#This Row],[名前]]&amp;Block[[#This Row],[レアリティ]]</f>
        <v>ユニフォーム芳賀良治ICONIC</v>
      </c>
    </row>
    <row r="264" spans="1:20" x14ac:dyDescent="0.3">
      <c r="A264">
        <f>VLOOKUP(Block[[#This Row],[No用]],SetNo[[No.用]:[vlookup 用]],2,FALSE)</f>
        <v>70</v>
      </c>
      <c r="B264" t="s">
        <v>216</v>
      </c>
      <c r="C264" t="s">
        <v>60</v>
      </c>
      <c r="D264" t="s">
        <v>24</v>
      </c>
      <c r="E264" t="s">
        <v>31</v>
      </c>
      <c r="F264" t="s">
        <v>56</v>
      </c>
      <c r="G264" t="s">
        <v>71</v>
      </c>
      <c r="H264">
        <v>1</v>
      </c>
      <c r="I264" t="s">
        <v>260</v>
      </c>
      <c r="J264" s="3" t="s">
        <v>185</v>
      </c>
      <c r="K264" s="3" t="s">
        <v>172</v>
      </c>
      <c r="L264">
        <v>27</v>
      </c>
      <c r="T264" t="str">
        <f>Block[[#This Row],[服装]]&amp;Block[[#This Row],[名前]]&amp;Block[[#This Row],[レアリティ]]</f>
        <v>ユニフォーム芳賀良治ICONIC</v>
      </c>
    </row>
    <row r="265" spans="1:20" x14ac:dyDescent="0.3">
      <c r="A265">
        <f>VLOOKUP(Block[[#This Row],[No用]],SetNo[[No.用]:[vlookup 用]],2,FALSE)</f>
        <v>70</v>
      </c>
      <c r="B265" t="s">
        <v>216</v>
      </c>
      <c r="C265" t="s">
        <v>60</v>
      </c>
      <c r="D265" t="s">
        <v>24</v>
      </c>
      <c r="E265" t="s">
        <v>31</v>
      </c>
      <c r="F265" t="s">
        <v>56</v>
      </c>
      <c r="G265" t="s">
        <v>71</v>
      </c>
      <c r="H265">
        <v>1</v>
      </c>
      <c r="I265" t="s">
        <v>260</v>
      </c>
      <c r="J265" s="3" t="s">
        <v>261</v>
      </c>
      <c r="K265" s="3" t="s">
        <v>172</v>
      </c>
      <c r="L265">
        <v>26</v>
      </c>
      <c r="T265" t="str">
        <f>Block[[#This Row],[服装]]&amp;Block[[#This Row],[名前]]&amp;Block[[#This Row],[レアリティ]]</f>
        <v>ユニフォーム芳賀良治ICONIC</v>
      </c>
    </row>
    <row r="266" spans="1:20" x14ac:dyDescent="0.3">
      <c r="A266">
        <f>VLOOKUP(Block[[#This Row],[No用]],SetNo[[No.用]:[vlookup 用]],2,FALSE)</f>
        <v>71</v>
      </c>
      <c r="B266" t="s">
        <v>216</v>
      </c>
      <c r="C266" t="s">
        <v>61</v>
      </c>
      <c r="D266" t="s">
        <v>24</v>
      </c>
      <c r="E266" t="s">
        <v>26</v>
      </c>
      <c r="F266" t="s">
        <v>56</v>
      </c>
      <c r="G266" t="s">
        <v>71</v>
      </c>
      <c r="H266">
        <v>1</v>
      </c>
      <c r="I266" t="s">
        <v>260</v>
      </c>
      <c r="J266" s="3" t="s">
        <v>184</v>
      </c>
      <c r="K266" s="3" t="s">
        <v>183</v>
      </c>
      <c r="L266">
        <v>35</v>
      </c>
      <c r="T266" t="str">
        <f>Block[[#This Row],[服装]]&amp;Block[[#This Row],[名前]]&amp;Block[[#This Row],[レアリティ]]</f>
        <v>ユニフォーム渋谷陸斗ICONIC</v>
      </c>
    </row>
    <row r="267" spans="1:20" x14ac:dyDescent="0.3">
      <c r="A267">
        <f>VLOOKUP(Block[[#This Row],[No用]],SetNo[[No.用]:[vlookup 用]],2,FALSE)</f>
        <v>71</v>
      </c>
      <c r="B267" t="s">
        <v>216</v>
      </c>
      <c r="C267" t="s">
        <v>61</v>
      </c>
      <c r="D267" t="s">
        <v>24</v>
      </c>
      <c r="E267" t="s">
        <v>26</v>
      </c>
      <c r="F267" t="s">
        <v>56</v>
      </c>
      <c r="G267" t="s">
        <v>71</v>
      </c>
      <c r="H267">
        <v>1</v>
      </c>
      <c r="I267" t="s">
        <v>260</v>
      </c>
      <c r="J267" s="3" t="s">
        <v>185</v>
      </c>
      <c r="K267" s="3" t="s">
        <v>183</v>
      </c>
      <c r="L267">
        <v>35</v>
      </c>
      <c r="T267" t="str">
        <f>Block[[#This Row],[服装]]&amp;Block[[#This Row],[名前]]&amp;Block[[#This Row],[レアリティ]]</f>
        <v>ユニフォーム渋谷陸斗ICONIC</v>
      </c>
    </row>
    <row r="268" spans="1:20" x14ac:dyDescent="0.3">
      <c r="A268">
        <f>VLOOKUP(Block[[#This Row],[No用]],SetNo[[No.用]:[vlookup 用]],2,FALSE)</f>
        <v>71</v>
      </c>
      <c r="B268" t="s">
        <v>216</v>
      </c>
      <c r="C268" t="s">
        <v>61</v>
      </c>
      <c r="D268" t="s">
        <v>24</v>
      </c>
      <c r="E268" t="s">
        <v>26</v>
      </c>
      <c r="F268" t="s">
        <v>56</v>
      </c>
      <c r="G268" t="s">
        <v>71</v>
      </c>
      <c r="H268">
        <v>1</v>
      </c>
      <c r="I268" t="s">
        <v>260</v>
      </c>
      <c r="J268" s="3" t="s">
        <v>189</v>
      </c>
      <c r="K268" s="3" t="s">
        <v>183</v>
      </c>
      <c r="L268">
        <v>42</v>
      </c>
      <c r="T268" t="str">
        <f>Block[[#This Row],[服装]]&amp;Block[[#This Row],[名前]]&amp;Block[[#This Row],[レアリティ]]</f>
        <v>ユニフォーム渋谷陸斗ICONIC</v>
      </c>
    </row>
    <row r="269" spans="1:20" x14ac:dyDescent="0.3">
      <c r="A269">
        <f>VLOOKUP(Block[[#This Row],[No用]],SetNo[[No.用]:[vlookup 用]],2,FALSE)</f>
        <v>71</v>
      </c>
      <c r="B269" t="s">
        <v>216</v>
      </c>
      <c r="C269" t="s">
        <v>61</v>
      </c>
      <c r="D269" t="s">
        <v>24</v>
      </c>
      <c r="E269" t="s">
        <v>26</v>
      </c>
      <c r="F269" t="s">
        <v>56</v>
      </c>
      <c r="G269" t="s">
        <v>71</v>
      </c>
      <c r="H269">
        <v>1</v>
      </c>
      <c r="I269" t="s">
        <v>260</v>
      </c>
      <c r="J269" s="3" t="s">
        <v>187</v>
      </c>
      <c r="K269" s="3" t="s">
        <v>172</v>
      </c>
      <c r="L269">
        <v>32</v>
      </c>
      <c r="T269" t="str">
        <f>Block[[#This Row],[服装]]&amp;Block[[#This Row],[名前]]&amp;Block[[#This Row],[レアリティ]]</f>
        <v>ユニフォーム渋谷陸斗ICONIC</v>
      </c>
    </row>
    <row r="270" spans="1:20" x14ac:dyDescent="0.3">
      <c r="A270">
        <f>VLOOKUP(Block[[#This Row],[No用]],SetNo[[No.用]:[vlookup 用]],2,FALSE)</f>
        <v>71</v>
      </c>
      <c r="B270" t="s">
        <v>216</v>
      </c>
      <c r="C270" t="s">
        <v>61</v>
      </c>
      <c r="D270" t="s">
        <v>24</v>
      </c>
      <c r="E270" t="s">
        <v>26</v>
      </c>
      <c r="F270" t="s">
        <v>56</v>
      </c>
      <c r="G270" t="s">
        <v>71</v>
      </c>
      <c r="H270">
        <v>1</v>
      </c>
      <c r="I270" t="s">
        <v>260</v>
      </c>
      <c r="J270" s="3" t="s">
        <v>261</v>
      </c>
      <c r="K270" s="3" t="s">
        <v>172</v>
      </c>
      <c r="L270">
        <v>32</v>
      </c>
      <c r="T270" t="str">
        <f>Block[[#This Row],[服装]]&amp;Block[[#This Row],[名前]]&amp;Block[[#This Row],[レアリティ]]</f>
        <v>ユニフォーム渋谷陸斗ICONIC</v>
      </c>
    </row>
    <row r="271" spans="1:20" x14ac:dyDescent="0.3">
      <c r="A271">
        <f>VLOOKUP(Block[[#This Row],[No用]],SetNo[[No.用]:[vlookup 用]],2,FALSE)</f>
        <v>71</v>
      </c>
      <c r="B271" t="s">
        <v>216</v>
      </c>
      <c r="C271" t="s">
        <v>61</v>
      </c>
      <c r="D271" t="s">
        <v>24</v>
      </c>
      <c r="E271" t="s">
        <v>26</v>
      </c>
      <c r="F271" t="s">
        <v>56</v>
      </c>
      <c r="G271" t="s">
        <v>71</v>
      </c>
      <c r="H271">
        <v>1</v>
      </c>
      <c r="I271" t="s">
        <v>260</v>
      </c>
      <c r="J271" s="3" t="s">
        <v>193</v>
      </c>
      <c r="K271" s="3" t="s">
        <v>236</v>
      </c>
      <c r="L271">
        <v>45</v>
      </c>
      <c r="N271">
        <v>55</v>
      </c>
      <c r="T271" t="str">
        <f>Block[[#This Row],[服装]]&amp;Block[[#This Row],[名前]]&amp;Block[[#This Row],[レアリティ]]</f>
        <v>ユニフォーム渋谷陸斗ICONIC</v>
      </c>
    </row>
    <row r="272" spans="1:20" x14ac:dyDescent="0.3">
      <c r="A272">
        <f>VLOOKUP(Block[[#This Row],[No用]],SetNo[[No.用]:[vlookup 用]],2,FALSE)</f>
        <v>72</v>
      </c>
      <c r="B272" t="s">
        <v>216</v>
      </c>
      <c r="C272" t="s">
        <v>62</v>
      </c>
      <c r="D272" t="s">
        <v>24</v>
      </c>
      <c r="E272" t="s">
        <v>25</v>
      </c>
      <c r="F272" t="s">
        <v>56</v>
      </c>
      <c r="G272" t="s">
        <v>71</v>
      </c>
      <c r="H272">
        <v>1</v>
      </c>
      <c r="I272" t="s">
        <v>260</v>
      </c>
      <c r="J272" s="3" t="s">
        <v>184</v>
      </c>
      <c r="K272" s="3" t="s">
        <v>172</v>
      </c>
      <c r="L272">
        <v>26</v>
      </c>
      <c r="T272" t="str">
        <f>Block[[#This Row],[服装]]&amp;Block[[#This Row],[名前]]&amp;Block[[#This Row],[レアリティ]]</f>
        <v>ユニフォーム池尻隼人ICONIC</v>
      </c>
    </row>
    <row r="273" spans="1:20" x14ac:dyDescent="0.3">
      <c r="A273">
        <f>VLOOKUP(Block[[#This Row],[No用]],SetNo[[No.用]:[vlookup 用]],2,FALSE)</f>
        <v>72</v>
      </c>
      <c r="B273" t="s">
        <v>216</v>
      </c>
      <c r="C273" t="s">
        <v>62</v>
      </c>
      <c r="D273" t="s">
        <v>24</v>
      </c>
      <c r="E273" t="s">
        <v>25</v>
      </c>
      <c r="F273" t="s">
        <v>56</v>
      </c>
      <c r="G273" t="s">
        <v>71</v>
      </c>
      <c r="H273">
        <v>1</v>
      </c>
      <c r="I273" t="s">
        <v>260</v>
      </c>
      <c r="J273" s="3" t="s">
        <v>185</v>
      </c>
      <c r="K273" s="3" t="s">
        <v>172</v>
      </c>
      <c r="L273">
        <v>26</v>
      </c>
      <c r="T273" t="str">
        <f>Block[[#This Row],[服装]]&amp;Block[[#This Row],[名前]]&amp;Block[[#This Row],[レアリティ]]</f>
        <v>ユニフォーム池尻隼人ICONIC</v>
      </c>
    </row>
    <row r="274" spans="1:20" x14ac:dyDescent="0.3">
      <c r="A274">
        <f>VLOOKUP(Block[[#This Row],[No用]],SetNo[[No.用]:[vlookup 用]],2,FALSE)</f>
        <v>72</v>
      </c>
      <c r="B274" t="s">
        <v>216</v>
      </c>
      <c r="C274" t="s">
        <v>62</v>
      </c>
      <c r="D274" t="s">
        <v>24</v>
      </c>
      <c r="E274" t="s">
        <v>25</v>
      </c>
      <c r="F274" t="s">
        <v>56</v>
      </c>
      <c r="G274" t="s">
        <v>71</v>
      </c>
      <c r="H274">
        <v>1</v>
      </c>
      <c r="I274" t="s">
        <v>260</v>
      </c>
      <c r="J274" s="3" t="s">
        <v>187</v>
      </c>
      <c r="K274" s="3" t="s">
        <v>172</v>
      </c>
      <c r="L274">
        <v>26</v>
      </c>
      <c r="T274" t="str">
        <f>Block[[#This Row],[服装]]&amp;Block[[#This Row],[名前]]&amp;Block[[#This Row],[レアリティ]]</f>
        <v>ユニフォーム池尻隼人ICONIC</v>
      </c>
    </row>
    <row r="275" spans="1:20" x14ac:dyDescent="0.3">
      <c r="A275">
        <f>VLOOKUP(Block[[#This Row],[No用]],SetNo[[No.用]:[vlookup 用]],2,FALSE)</f>
        <v>72</v>
      </c>
      <c r="B275" t="s">
        <v>216</v>
      </c>
      <c r="C275" t="s">
        <v>62</v>
      </c>
      <c r="D275" t="s">
        <v>24</v>
      </c>
      <c r="E275" t="s">
        <v>25</v>
      </c>
      <c r="F275" t="s">
        <v>56</v>
      </c>
      <c r="G275" t="s">
        <v>71</v>
      </c>
      <c r="H275">
        <v>1</v>
      </c>
      <c r="I275" t="s">
        <v>260</v>
      </c>
      <c r="J275" s="3" t="s">
        <v>261</v>
      </c>
      <c r="K275" s="3" t="s">
        <v>172</v>
      </c>
      <c r="L275">
        <v>26</v>
      </c>
      <c r="T275" t="str">
        <f>Block[[#This Row],[服装]]&amp;Block[[#This Row],[名前]]&amp;Block[[#This Row],[レアリティ]]</f>
        <v>ユニフォーム池尻隼人ICONIC</v>
      </c>
    </row>
    <row r="276" spans="1:20" x14ac:dyDescent="0.3">
      <c r="A276">
        <f>VLOOKUP(Block[[#This Row],[No用]],SetNo[[No.用]:[vlookup 用]],2,FALSE)</f>
        <v>73</v>
      </c>
      <c r="B276" t="s">
        <v>216</v>
      </c>
      <c r="C276" t="s">
        <v>63</v>
      </c>
      <c r="D276" t="s">
        <v>28</v>
      </c>
      <c r="E276" t="s">
        <v>25</v>
      </c>
      <c r="F276" t="s">
        <v>64</v>
      </c>
      <c r="G276" t="s">
        <v>71</v>
      </c>
      <c r="H276">
        <v>1</v>
      </c>
      <c r="I276" t="s">
        <v>260</v>
      </c>
      <c r="J276" s="3" t="s">
        <v>184</v>
      </c>
      <c r="K276" s="3" t="s">
        <v>172</v>
      </c>
      <c r="L276">
        <v>26</v>
      </c>
      <c r="T276" t="str">
        <f>Block[[#This Row],[服装]]&amp;Block[[#This Row],[名前]]&amp;Block[[#This Row],[レアリティ]]</f>
        <v>ユニフォーム十和田良樹ICONIC</v>
      </c>
    </row>
    <row r="277" spans="1:20" x14ac:dyDescent="0.3">
      <c r="A277">
        <f>VLOOKUP(Block[[#This Row],[No用]],SetNo[[No.用]:[vlookup 用]],2,FALSE)</f>
        <v>73</v>
      </c>
      <c r="B277" t="s">
        <v>216</v>
      </c>
      <c r="C277" t="s">
        <v>63</v>
      </c>
      <c r="D277" t="s">
        <v>28</v>
      </c>
      <c r="E277" t="s">
        <v>25</v>
      </c>
      <c r="F277" t="s">
        <v>64</v>
      </c>
      <c r="G277" t="s">
        <v>71</v>
      </c>
      <c r="H277">
        <v>1</v>
      </c>
      <c r="I277" t="s">
        <v>260</v>
      </c>
      <c r="J277" s="3" t="s">
        <v>185</v>
      </c>
      <c r="K277" s="3" t="s">
        <v>172</v>
      </c>
      <c r="L277">
        <v>26</v>
      </c>
      <c r="T277" t="str">
        <f>Block[[#This Row],[服装]]&amp;Block[[#This Row],[名前]]&amp;Block[[#This Row],[レアリティ]]</f>
        <v>ユニフォーム十和田良樹ICONIC</v>
      </c>
    </row>
    <row r="278" spans="1:20" x14ac:dyDescent="0.3">
      <c r="A278">
        <f>VLOOKUP(Block[[#This Row],[No用]],SetNo[[No.用]:[vlookup 用]],2,FALSE)</f>
        <v>73</v>
      </c>
      <c r="B278" t="s">
        <v>216</v>
      </c>
      <c r="C278" t="s">
        <v>63</v>
      </c>
      <c r="D278" t="s">
        <v>28</v>
      </c>
      <c r="E278" t="s">
        <v>25</v>
      </c>
      <c r="F278" t="s">
        <v>64</v>
      </c>
      <c r="G278" t="s">
        <v>71</v>
      </c>
      <c r="H278">
        <v>1</v>
      </c>
      <c r="I278" t="s">
        <v>260</v>
      </c>
      <c r="J278" s="3" t="s">
        <v>187</v>
      </c>
      <c r="K278" s="3" t="s">
        <v>172</v>
      </c>
      <c r="L278">
        <v>26</v>
      </c>
      <c r="T278" t="str">
        <f>Block[[#This Row],[服装]]&amp;Block[[#This Row],[名前]]&amp;Block[[#This Row],[レアリティ]]</f>
        <v>ユニフォーム十和田良樹ICONIC</v>
      </c>
    </row>
    <row r="279" spans="1:20" x14ac:dyDescent="0.3">
      <c r="A279">
        <f>VLOOKUP(Block[[#This Row],[No用]],SetNo[[No.用]:[vlookup 用]],2,FALSE)</f>
        <v>73</v>
      </c>
      <c r="B279" t="s">
        <v>216</v>
      </c>
      <c r="C279" t="s">
        <v>63</v>
      </c>
      <c r="D279" t="s">
        <v>28</v>
      </c>
      <c r="E279" t="s">
        <v>25</v>
      </c>
      <c r="F279" t="s">
        <v>64</v>
      </c>
      <c r="G279" t="s">
        <v>71</v>
      </c>
      <c r="H279">
        <v>1</v>
      </c>
      <c r="I279" t="s">
        <v>260</v>
      </c>
      <c r="J279" s="3" t="s">
        <v>261</v>
      </c>
      <c r="K279" s="3" t="s">
        <v>172</v>
      </c>
      <c r="L279">
        <v>26</v>
      </c>
      <c r="T279" t="str">
        <f>Block[[#This Row],[服装]]&amp;Block[[#This Row],[名前]]&amp;Block[[#This Row],[レアリティ]]</f>
        <v>ユニフォーム十和田良樹ICONIC</v>
      </c>
    </row>
    <row r="280" spans="1:20" x14ac:dyDescent="0.3">
      <c r="A280">
        <f>VLOOKUP(Block[[#This Row],[No用]],SetNo[[No.用]:[vlookup 用]],2,FALSE)</f>
        <v>74</v>
      </c>
      <c r="B280" t="s">
        <v>216</v>
      </c>
      <c r="C280" t="s">
        <v>65</v>
      </c>
      <c r="D280" t="s">
        <v>28</v>
      </c>
      <c r="E280" t="s">
        <v>26</v>
      </c>
      <c r="F280" t="s">
        <v>64</v>
      </c>
      <c r="G280" t="s">
        <v>71</v>
      </c>
      <c r="H280">
        <v>1</v>
      </c>
      <c r="I280" t="s">
        <v>260</v>
      </c>
      <c r="J280" s="3" t="s">
        <v>184</v>
      </c>
      <c r="K280" s="3" t="s">
        <v>183</v>
      </c>
      <c r="L280">
        <v>35</v>
      </c>
      <c r="T280" t="str">
        <f>Block[[#This Row],[服装]]&amp;Block[[#This Row],[名前]]&amp;Block[[#This Row],[レアリティ]]</f>
        <v>ユニフォーム森岳歩ICONIC</v>
      </c>
    </row>
    <row r="281" spans="1:20" x14ac:dyDescent="0.3">
      <c r="A281">
        <f>VLOOKUP(Block[[#This Row],[No用]],SetNo[[No.用]:[vlookup 用]],2,FALSE)</f>
        <v>74</v>
      </c>
      <c r="B281" t="s">
        <v>216</v>
      </c>
      <c r="C281" t="s">
        <v>65</v>
      </c>
      <c r="D281" t="s">
        <v>28</v>
      </c>
      <c r="E281" t="s">
        <v>26</v>
      </c>
      <c r="F281" t="s">
        <v>64</v>
      </c>
      <c r="G281" t="s">
        <v>71</v>
      </c>
      <c r="H281">
        <v>1</v>
      </c>
      <c r="I281" t="s">
        <v>260</v>
      </c>
      <c r="J281" s="3" t="s">
        <v>185</v>
      </c>
      <c r="K281" s="3" t="s">
        <v>183</v>
      </c>
      <c r="L281">
        <v>35</v>
      </c>
      <c r="T281" t="str">
        <f>Block[[#This Row],[服装]]&amp;Block[[#This Row],[名前]]&amp;Block[[#This Row],[レアリティ]]</f>
        <v>ユニフォーム森岳歩ICONIC</v>
      </c>
    </row>
    <row r="282" spans="1:20" x14ac:dyDescent="0.3">
      <c r="A282">
        <f>VLOOKUP(Block[[#This Row],[No用]],SetNo[[No.用]:[vlookup 用]],2,FALSE)</f>
        <v>74</v>
      </c>
      <c r="B282" t="s">
        <v>216</v>
      </c>
      <c r="C282" t="s">
        <v>65</v>
      </c>
      <c r="D282" t="s">
        <v>28</v>
      </c>
      <c r="E282" t="s">
        <v>26</v>
      </c>
      <c r="F282" t="s">
        <v>64</v>
      </c>
      <c r="G282" t="s">
        <v>71</v>
      </c>
      <c r="H282">
        <v>1</v>
      </c>
      <c r="I282" t="s">
        <v>260</v>
      </c>
      <c r="J282" s="3" t="s">
        <v>202</v>
      </c>
      <c r="K282" s="3" t="s">
        <v>183</v>
      </c>
      <c r="L282">
        <v>42</v>
      </c>
      <c r="T282" t="str">
        <f>Block[[#This Row],[服装]]&amp;Block[[#This Row],[名前]]&amp;Block[[#This Row],[レアリティ]]</f>
        <v>ユニフォーム森岳歩ICONIC</v>
      </c>
    </row>
    <row r="283" spans="1:20" x14ac:dyDescent="0.3">
      <c r="A283">
        <f>VLOOKUP(Block[[#This Row],[No用]],SetNo[[No.用]:[vlookup 用]],2,FALSE)</f>
        <v>74</v>
      </c>
      <c r="B283" t="s">
        <v>216</v>
      </c>
      <c r="C283" t="s">
        <v>65</v>
      </c>
      <c r="D283" t="s">
        <v>28</v>
      </c>
      <c r="E283" t="s">
        <v>26</v>
      </c>
      <c r="F283" t="s">
        <v>64</v>
      </c>
      <c r="G283" t="s">
        <v>71</v>
      </c>
      <c r="H283">
        <v>1</v>
      </c>
      <c r="I283" t="s">
        <v>260</v>
      </c>
      <c r="J283" s="3" t="s">
        <v>187</v>
      </c>
      <c r="K283" s="3" t="s">
        <v>172</v>
      </c>
      <c r="L283">
        <v>32</v>
      </c>
      <c r="T283" t="str">
        <f>Block[[#This Row],[服装]]&amp;Block[[#This Row],[名前]]&amp;Block[[#This Row],[レアリティ]]</f>
        <v>ユニフォーム森岳歩ICONIC</v>
      </c>
    </row>
    <row r="284" spans="1:20" x14ac:dyDescent="0.3">
      <c r="A284">
        <f>VLOOKUP(Block[[#This Row],[No用]],SetNo[[No.用]:[vlookup 用]],2,FALSE)</f>
        <v>74</v>
      </c>
      <c r="B284" t="s">
        <v>216</v>
      </c>
      <c r="C284" t="s">
        <v>65</v>
      </c>
      <c r="D284" t="s">
        <v>28</v>
      </c>
      <c r="E284" t="s">
        <v>26</v>
      </c>
      <c r="F284" t="s">
        <v>64</v>
      </c>
      <c r="G284" t="s">
        <v>71</v>
      </c>
      <c r="H284">
        <v>1</v>
      </c>
      <c r="I284" t="s">
        <v>260</v>
      </c>
      <c r="J284" s="3" t="s">
        <v>261</v>
      </c>
      <c r="K284" s="3" t="s">
        <v>172</v>
      </c>
      <c r="L284">
        <v>32</v>
      </c>
      <c r="T284" t="str">
        <f>Block[[#This Row],[服装]]&amp;Block[[#This Row],[名前]]&amp;Block[[#This Row],[レアリティ]]</f>
        <v>ユニフォーム森岳歩ICONIC</v>
      </c>
    </row>
    <row r="285" spans="1:20" x14ac:dyDescent="0.3">
      <c r="A285">
        <f>VLOOKUP(Block[[#This Row],[No用]],SetNo[[No.用]:[vlookup 用]],2,FALSE)</f>
        <v>74</v>
      </c>
      <c r="B285" t="s">
        <v>216</v>
      </c>
      <c r="C285" t="s">
        <v>65</v>
      </c>
      <c r="D285" t="s">
        <v>28</v>
      </c>
      <c r="E285" t="s">
        <v>26</v>
      </c>
      <c r="F285" t="s">
        <v>64</v>
      </c>
      <c r="G285" t="s">
        <v>71</v>
      </c>
      <c r="H285">
        <v>1</v>
      </c>
      <c r="I285" t="s">
        <v>260</v>
      </c>
      <c r="J285" s="3" t="s">
        <v>193</v>
      </c>
      <c r="K285" s="3" t="s">
        <v>236</v>
      </c>
      <c r="L285">
        <v>44</v>
      </c>
      <c r="N285">
        <v>54</v>
      </c>
      <c r="T285" t="str">
        <f>Block[[#This Row],[服装]]&amp;Block[[#This Row],[名前]]&amp;Block[[#This Row],[レアリティ]]</f>
        <v>ユニフォーム森岳歩ICONIC</v>
      </c>
    </row>
    <row r="286" spans="1:20" x14ac:dyDescent="0.3">
      <c r="A286">
        <f>VLOOKUP(Block[[#This Row],[No用]],SetNo[[No.用]:[vlookup 用]],2,FALSE)</f>
        <v>75</v>
      </c>
      <c r="B286" t="s">
        <v>216</v>
      </c>
      <c r="C286" t="s">
        <v>66</v>
      </c>
      <c r="D286" t="s">
        <v>24</v>
      </c>
      <c r="E286" t="s">
        <v>25</v>
      </c>
      <c r="F286" t="s">
        <v>64</v>
      </c>
      <c r="G286" t="s">
        <v>71</v>
      </c>
      <c r="H286">
        <v>1</v>
      </c>
      <c r="I286" t="s">
        <v>260</v>
      </c>
      <c r="J286" s="3" t="s">
        <v>184</v>
      </c>
      <c r="K286" s="3" t="s">
        <v>172</v>
      </c>
      <c r="L286">
        <v>26</v>
      </c>
      <c r="T286" t="str">
        <f>Block[[#This Row],[服装]]&amp;Block[[#This Row],[名前]]&amp;Block[[#This Row],[レアリティ]]</f>
        <v>ユニフォーム唐松拓巳ICONIC</v>
      </c>
    </row>
    <row r="287" spans="1:20" x14ac:dyDescent="0.3">
      <c r="A287">
        <f>VLOOKUP(Block[[#This Row],[No用]],SetNo[[No.用]:[vlookup 用]],2,FALSE)</f>
        <v>75</v>
      </c>
      <c r="B287" t="s">
        <v>216</v>
      </c>
      <c r="C287" t="s">
        <v>66</v>
      </c>
      <c r="D287" t="s">
        <v>24</v>
      </c>
      <c r="E287" t="s">
        <v>25</v>
      </c>
      <c r="F287" t="s">
        <v>64</v>
      </c>
      <c r="G287" t="s">
        <v>71</v>
      </c>
      <c r="H287">
        <v>1</v>
      </c>
      <c r="I287" t="s">
        <v>260</v>
      </c>
      <c r="J287" s="3" t="s">
        <v>185</v>
      </c>
      <c r="K287" s="3" t="s">
        <v>172</v>
      </c>
      <c r="L287">
        <v>26</v>
      </c>
      <c r="T287" t="str">
        <f>Block[[#This Row],[服装]]&amp;Block[[#This Row],[名前]]&amp;Block[[#This Row],[レアリティ]]</f>
        <v>ユニフォーム唐松拓巳ICONIC</v>
      </c>
    </row>
    <row r="288" spans="1:20" x14ac:dyDescent="0.3">
      <c r="A288">
        <f>VLOOKUP(Block[[#This Row],[No用]],SetNo[[No.用]:[vlookup 用]],2,FALSE)</f>
        <v>75</v>
      </c>
      <c r="B288" t="s">
        <v>216</v>
      </c>
      <c r="C288" t="s">
        <v>66</v>
      </c>
      <c r="D288" t="s">
        <v>24</v>
      </c>
      <c r="E288" t="s">
        <v>25</v>
      </c>
      <c r="F288" t="s">
        <v>64</v>
      </c>
      <c r="G288" t="s">
        <v>71</v>
      </c>
      <c r="H288">
        <v>1</v>
      </c>
      <c r="I288" t="s">
        <v>260</v>
      </c>
      <c r="J288" s="3" t="s">
        <v>187</v>
      </c>
      <c r="K288" s="3" t="s">
        <v>172</v>
      </c>
      <c r="L288">
        <v>26</v>
      </c>
      <c r="T288" t="str">
        <f>Block[[#This Row],[服装]]&amp;Block[[#This Row],[名前]]&amp;Block[[#This Row],[レアリティ]]</f>
        <v>ユニフォーム唐松拓巳ICONIC</v>
      </c>
    </row>
    <row r="289" spans="1:20" x14ac:dyDescent="0.3">
      <c r="A289">
        <f>VLOOKUP(Block[[#This Row],[No用]],SetNo[[No.用]:[vlookup 用]],2,FALSE)</f>
        <v>75</v>
      </c>
      <c r="B289" t="s">
        <v>216</v>
      </c>
      <c r="C289" t="s">
        <v>66</v>
      </c>
      <c r="D289" t="s">
        <v>24</v>
      </c>
      <c r="E289" t="s">
        <v>25</v>
      </c>
      <c r="F289" t="s">
        <v>64</v>
      </c>
      <c r="G289" t="s">
        <v>71</v>
      </c>
      <c r="H289">
        <v>1</v>
      </c>
      <c r="I289" t="s">
        <v>260</v>
      </c>
      <c r="J289" s="3" t="s">
        <v>261</v>
      </c>
      <c r="K289" s="3" t="s">
        <v>172</v>
      </c>
      <c r="L289">
        <v>26</v>
      </c>
      <c r="T289" t="str">
        <f>Block[[#This Row],[服装]]&amp;Block[[#This Row],[名前]]&amp;Block[[#This Row],[レアリティ]]</f>
        <v>ユニフォーム唐松拓巳ICONIC</v>
      </c>
    </row>
    <row r="290" spans="1:20" x14ac:dyDescent="0.3">
      <c r="A290">
        <f>VLOOKUP(Block[[#This Row],[No用]],SetNo[[No.用]:[vlookup 用]],2,FALSE)</f>
        <v>76</v>
      </c>
      <c r="B290" t="s">
        <v>216</v>
      </c>
      <c r="C290" t="s">
        <v>67</v>
      </c>
      <c r="D290" t="s">
        <v>28</v>
      </c>
      <c r="E290" t="s">
        <v>25</v>
      </c>
      <c r="F290" t="s">
        <v>64</v>
      </c>
      <c r="G290" t="s">
        <v>71</v>
      </c>
      <c r="H290">
        <v>1</v>
      </c>
      <c r="I290" t="s">
        <v>260</v>
      </c>
      <c r="J290" s="3" t="s">
        <v>184</v>
      </c>
      <c r="K290" s="3" t="s">
        <v>172</v>
      </c>
      <c r="L290">
        <v>26</v>
      </c>
      <c r="T290" t="str">
        <f>Block[[#This Row],[服装]]&amp;Block[[#This Row],[名前]]&amp;Block[[#This Row],[レアリティ]]</f>
        <v>ユニフォーム田沢裕樹ICONIC</v>
      </c>
    </row>
    <row r="291" spans="1:20" x14ac:dyDescent="0.3">
      <c r="A291">
        <f>VLOOKUP(Block[[#This Row],[No用]],SetNo[[No.用]:[vlookup 用]],2,FALSE)</f>
        <v>76</v>
      </c>
      <c r="B291" t="s">
        <v>216</v>
      </c>
      <c r="C291" t="s">
        <v>67</v>
      </c>
      <c r="D291" t="s">
        <v>28</v>
      </c>
      <c r="E291" t="s">
        <v>25</v>
      </c>
      <c r="F291" t="s">
        <v>64</v>
      </c>
      <c r="G291" t="s">
        <v>71</v>
      </c>
      <c r="H291">
        <v>1</v>
      </c>
      <c r="I291" t="s">
        <v>260</v>
      </c>
      <c r="J291" s="3" t="s">
        <v>185</v>
      </c>
      <c r="K291" s="3" t="s">
        <v>172</v>
      </c>
      <c r="L291">
        <v>26</v>
      </c>
      <c r="T291" t="str">
        <f>Block[[#This Row],[服装]]&amp;Block[[#This Row],[名前]]&amp;Block[[#This Row],[レアリティ]]</f>
        <v>ユニフォーム田沢裕樹ICONIC</v>
      </c>
    </row>
    <row r="292" spans="1:20" x14ac:dyDescent="0.3">
      <c r="A292">
        <f>VLOOKUP(Block[[#This Row],[No用]],SetNo[[No.用]:[vlookup 用]],2,FALSE)</f>
        <v>76</v>
      </c>
      <c r="B292" t="s">
        <v>216</v>
      </c>
      <c r="C292" t="s">
        <v>67</v>
      </c>
      <c r="D292" t="s">
        <v>28</v>
      </c>
      <c r="E292" t="s">
        <v>25</v>
      </c>
      <c r="F292" t="s">
        <v>64</v>
      </c>
      <c r="G292" t="s">
        <v>71</v>
      </c>
      <c r="H292">
        <v>1</v>
      </c>
      <c r="I292" t="s">
        <v>260</v>
      </c>
      <c r="J292" s="3" t="s">
        <v>187</v>
      </c>
      <c r="K292" s="3" t="s">
        <v>172</v>
      </c>
      <c r="L292">
        <v>26</v>
      </c>
      <c r="T292" t="str">
        <f>Block[[#This Row],[服装]]&amp;Block[[#This Row],[名前]]&amp;Block[[#This Row],[レアリティ]]</f>
        <v>ユニフォーム田沢裕樹ICONIC</v>
      </c>
    </row>
    <row r="293" spans="1:20" x14ac:dyDescent="0.3">
      <c r="A293">
        <f>VLOOKUP(Block[[#This Row],[No用]],SetNo[[No.用]:[vlookup 用]],2,FALSE)</f>
        <v>76</v>
      </c>
      <c r="B293" t="s">
        <v>216</v>
      </c>
      <c r="C293" t="s">
        <v>67</v>
      </c>
      <c r="D293" t="s">
        <v>28</v>
      </c>
      <c r="E293" t="s">
        <v>25</v>
      </c>
      <c r="F293" t="s">
        <v>64</v>
      </c>
      <c r="G293" t="s">
        <v>71</v>
      </c>
      <c r="H293">
        <v>1</v>
      </c>
      <c r="I293" t="s">
        <v>260</v>
      </c>
      <c r="J293" s="3" t="s">
        <v>261</v>
      </c>
      <c r="K293" s="3" t="s">
        <v>172</v>
      </c>
      <c r="L293">
        <v>26</v>
      </c>
      <c r="T293" t="str">
        <f>Block[[#This Row],[服装]]&amp;Block[[#This Row],[名前]]&amp;Block[[#This Row],[レアリティ]]</f>
        <v>ユニフォーム田沢裕樹ICONIC</v>
      </c>
    </row>
    <row r="294" spans="1:20" x14ac:dyDescent="0.3">
      <c r="A294">
        <f>VLOOKUP(Block[[#This Row],[No用]],SetNo[[No.用]:[vlookup 用]],2,FALSE)</f>
        <v>77</v>
      </c>
      <c r="B294" t="s">
        <v>216</v>
      </c>
      <c r="C294" t="s">
        <v>68</v>
      </c>
      <c r="D294" t="s">
        <v>28</v>
      </c>
      <c r="E294" t="s">
        <v>26</v>
      </c>
      <c r="F294" t="s">
        <v>64</v>
      </c>
      <c r="G294" t="s">
        <v>71</v>
      </c>
      <c r="H294">
        <v>1</v>
      </c>
      <c r="I294" t="s">
        <v>260</v>
      </c>
      <c r="J294" s="3" t="s">
        <v>184</v>
      </c>
      <c r="K294" s="3" t="s">
        <v>183</v>
      </c>
      <c r="L294">
        <v>40</v>
      </c>
      <c r="T294" t="str">
        <f>Block[[#This Row],[服装]]&amp;Block[[#This Row],[名前]]&amp;Block[[#This Row],[レアリティ]]</f>
        <v>ユニフォーム子安颯真ICONIC</v>
      </c>
    </row>
    <row r="295" spans="1:20" x14ac:dyDescent="0.3">
      <c r="A295">
        <f>VLOOKUP(Block[[#This Row],[No用]],SetNo[[No.用]:[vlookup 用]],2,FALSE)</f>
        <v>77</v>
      </c>
      <c r="B295" t="s">
        <v>216</v>
      </c>
      <c r="C295" t="s">
        <v>68</v>
      </c>
      <c r="D295" t="s">
        <v>28</v>
      </c>
      <c r="E295" t="s">
        <v>26</v>
      </c>
      <c r="F295" t="s">
        <v>64</v>
      </c>
      <c r="G295" t="s">
        <v>71</v>
      </c>
      <c r="H295">
        <v>1</v>
      </c>
      <c r="I295" t="s">
        <v>260</v>
      </c>
      <c r="J295" s="3" t="s">
        <v>185</v>
      </c>
      <c r="K295" s="3" t="s">
        <v>183</v>
      </c>
      <c r="L295">
        <v>40</v>
      </c>
      <c r="T295" t="str">
        <f>Block[[#This Row],[服装]]&amp;Block[[#This Row],[名前]]&amp;Block[[#This Row],[レアリティ]]</f>
        <v>ユニフォーム子安颯真ICONIC</v>
      </c>
    </row>
    <row r="296" spans="1:20" x14ac:dyDescent="0.3">
      <c r="A296">
        <f>VLOOKUP(Block[[#This Row],[No用]],SetNo[[No.用]:[vlookup 用]],2,FALSE)</f>
        <v>77</v>
      </c>
      <c r="B296" t="s">
        <v>216</v>
      </c>
      <c r="C296" t="s">
        <v>68</v>
      </c>
      <c r="D296" t="s">
        <v>28</v>
      </c>
      <c r="E296" t="s">
        <v>26</v>
      </c>
      <c r="F296" t="s">
        <v>64</v>
      </c>
      <c r="G296" t="s">
        <v>71</v>
      </c>
      <c r="H296">
        <v>1</v>
      </c>
      <c r="I296" t="s">
        <v>260</v>
      </c>
      <c r="J296" s="3" t="s">
        <v>186</v>
      </c>
      <c r="K296" s="3" t="s">
        <v>183</v>
      </c>
      <c r="L296">
        <v>43</v>
      </c>
      <c r="T296" t="str">
        <f>Block[[#This Row],[服装]]&amp;Block[[#This Row],[名前]]&amp;Block[[#This Row],[レアリティ]]</f>
        <v>ユニフォーム子安颯真ICONIC</v>
      </c>
    </row>
    <row r="297" spans="1:20" x14ac:dyDescent="0.3">
      <c r="A297">
        <f>VLOOKUP(Block[[#This Row],[No用]],SetNo[[No.用]:[vlookup 用]],2,FALSE)</f>
        <v>77</v>
      </c>
      <c r="B297" t="s">
        <v>216</v>
      </c>
      <c r="C297" t="s">
        <v>68</v>
      </c>
      <c r="D297" t="s">
        <v>28</v>
      </c>
      <c r="E297" t="s">
        <v>26</v>
      </c>
      <c r="F297" t="s">
        <v>64</v>
      </c>
      <c r="G297" t="s">
        <v>71</v>
      </c>
      <c r="H297">
        <v>1</v>
      </c>
      <c r="I297" t="s">
        <v>260</v>
      </c>
      <c r="J297" s="3" t="s">
        <v>187</v>
      </c>
      <c r="K297" s="3" t="s">
        <v>172</v>
      </c>
      <c r="L297">
        <v>33</v>
      </c>
      <c r="T297" t="str">
        <f>Block[[#This Row],[服装]]&amp;Block[[#This Row],[名前]]&amp;Block[[#This Row],[レアリティ]]</f>
        <v>ユニフォーム子安颯真ICONIC</v>
      </c>
    </row>
    <row r="298" spans="1:20" x14ac:dyDescent="0.3">
      <c r="A298">
        <f>VLOOKUP(Block[[#This Row],[No用]],SetNo[[No.用]:[vlookup 用]],2,FALSE)</f>
        <v>77</v>
      </c>
      <c r="B298" t="s">
        <v>216</v>
      </c>
      <c r="C298" t="s">
        <v>68</v>
      </c>
      <c r="D298" t="s">
        <v>28</v>
      </c>
      <c r="E298" t="s">
        <v>26</v>
      </c>
      <c r="F298" t="s">
        <v>64</v>
      </c>
      <c r="G298" t="s">
        <v>71</v>
      </c>
      <c r="H298">
        <v>1</v>
      </c>
      <c r="I298" t="s">
        <v>260</v>
      </c>
      <c r="J298" s="3" t="s">
        <v>261</v>
      </c>
      <c r="K298" s="3" t="s">
        <v>172</v>
      </c>
      <c r="L298">
        <v>33</v>
      </c>
      <c r="T298" t="str">
        <f>Block[[#This Row],[服装]]&amp;Block[[#This Row],[名前]]&amp;Block[[#This Row],[レアリティ]]</f>
        <v>ユニフォーム子安颯真ICONIC</v>
      </c>
    </row>
    <row r="299" spans="1:20" x14ac:dyDescent="0.3">
      <c r="A299">
        <f>VLOOKUP(Block[[#This Row],[No用]],SetNo[[No.用]:[vlookup 用]],2,FALSE)</f>
        <v>77</v>
      </c>
      <c r="B299" t="s">
        <v>216</v>
      </c>
      <c r="C299" t="s">
        <v>68</v>
      </c>
      <c r="D299" t="s">
        <v>28</v>
      </c>
      <c r="E299" t="s">
        <v>26</v>
      </c>
      <c r="F299" t="s">
        <v>64</v>
      </c>
      <c r="G299" t="s">
        <v>71</v>
      </c>
      <c r="H299">
        <v>1</v>
      </c>
      <c r="I299" t="s">
        <v>260</v>
      </c>
      <c r="J299" s="3" t="s">
        <v>193</v>
      </c>
      <c r="K299" s="3" t="s">
        <v>236</v>
      </c>
      <c r="L299">
        <v>45</v>
      </c>
      <c r="N299">
        <v>55</v>
      </c>
      <c r="T299" t="str">
        <f>Block[[#This Row],[服装]]&amp;Block[[#This Row],[名前]]&amp;Block[[#This Row],[レアリティ]]</f>
        <v>ユニフォーム子安颯真ICONIC</v>
      </c>
    </row>
    <row r="300" spans="1:20" x14ac:dyDescent="0.3">
      <c r="A300">
        <f>VLOOKUP(Block[[#This Row],[No用]],SetNo[[No.用]:[vlookup 用]],2,FALSE)</f>
        <v>78</v>
      </c>
      <c r="B300" t="s">
        <v>216</v>
      </c>
      <c r="C300" t="s">
        <v>69</v>
      </c>
      <c r="D300" t="s">
        <v>28</v>
      </c>
      <c r="E300" t="s">
        <v>21</v>
      </c>
      <c r="F300" t="s">
        <v>64</v>
      </c>
      <c r="G300" t="s">
        <v>71</v>
      </c>
      <c r="H300">
        <v>1</v>
      </c>
      <c r="I300" t="s">
        <v>260</v>
      </c>
      <c r="J300" s="3"/>
      <c r="K300" s="3"/>
      <c r="T300" t="str">
        <f>Block[[#This Row],[服装]]&amp;Block[[#This Row],[名前]]&amp;Block[[#This Row],[レアリティ]]</f>
        <v>ユニフォーム横手駿ICONIC</v>
      </c>
    </row>
    <row r="301" spans="1:20" x14ac:dyDescent="0.3">
      <c r="A301">
        <f>VLOOKUP(Block[[#This Row],[No用]],SetNo[[No.用]:[vlookup 用]],2,FALSE)</f>
        <v>79</v>
      </c>
      <c r="B301" t="s">
        <v>216</v>
      </c>
      <c r="C301" t="s">
        <v>70</v>
      </c>
      <c r="D301" t="s">
        <v>28</v>
      </c>
      <c r="E301" t="s">
        <v>31</v>
      </c>
      <c r="F301" t="s">
        <v>64</v>
      </c>
      <c r="G301" t="s">
        <v>71</v>
      </c>
      <c r="H301">
        <v>1</v>
      </c>
      <c r="I301" t="s">
        <v>260</v>
      </c>
      <c r="J301" s="3" t="s">
        <v>184</v>
      </c>
      <c r="K301" s="3" t="s">
        <v>172</v>
      </c>
      <c r="L301">
        <v>28</v>
      </c>
      <c r="T301" t="str">
        <f>Block[[#This Row],[服装]]&amp;Block[[#This Row],[名前]]&amp;Block[[#This Row],[レアリティ]]</f>
        <v>ユニフォーム夏瀬伊吹ICONIC</v>
      </c>
    </row>
    <row r="302" spans="1:20" x14ac:dyDescent="0.3">
      <c r="A302">
        <f>VLOOKUP(Block[[#This Row],[No用]],SetNo[[No.用]:[vlookup 用]],2,FALSE)</f>
        <v>79</v>
      </c>
      <c r="B302" t="s">
        <v>216</v>
      </c>
      <c r="C302" t="s">
        <v>70</v>
      </c>
      <c r="D302" t="s">
        <v>28</v>
      </c>
      <c r="E302" t="s">
        <v>31</v>
      </c>
      <c r="F302" t="s">
        <v>64</v>
      </c>
      <c r="G302" t="s">
        <v>71</v>
      </c>
      <c r="H302">
        <v>1</v>
      </c>
      <c r="I302" t="s">
        <v>260</v>
      </c>
      <c r="J302" s="3" t="s">
        <v>185</v>
      </c>
      <c r="K302" s="3" t="s">
        <v>172</v>
      </c>
      <c r="L302">
        <v>28</v>
      </c>
      <c r="T302" t="str">
        <f>Block[[#This Row],[服装]]&amp;Block[[#This Row],[名前]]&amp;Block[[#This Row],[レアリティ]]</f>
        <v>ユニフォーム夏瀬伊吹ICONIC</v>
      </c>
    </row>
    <row r="303" spans="1:20" x14ac:dyDescent="0.3">
      <c r="A303">
        <f>VLOOKUP(Block[[#This Row],[No用]],SetNo[[No.用]:[vlookup 用]],2,FALSE)</f>
        <v>79</v>
      </c>
      <c r="B303" t="s">
        <v>216</v>
      </c>
      <c r="C303" t="s">
        <v>70</v>
      </c>
      <c r="D303" t="s">
        <v>28</v>
      </c>
      <c r="E303" t="s">
        <v>31</v>
      </c>
      <c r="F303" t="s">
        <v>64</v>
      </c>
      <c r="G303" t="s">
        <v>71</v>
      </c>
      <c r="H303">
        <v>1</v>
      </c>
      <c r="I303" t="s">
        <v>260</v>
      </c>
      <c r="J303" s="3" t="s">
        <v>261</v>
      </c>
      <c r="K303" s="3" t="s">
        <v>172</v>
      </c>
      <c r="L303">
        <v>27</v>
      </c>
      <c r="T303" t="str">
        <f>Block[[#This Row],[服装]]&amp;Block[[#This Row],[名前]]&amp;Block[[#This Row],[レアリティ]]</f>
        <v>ユニフォーム夏瀬伊吹ICONIC</v>
      </c>
    </row>
    <row r="304" spans="1:20" x14ac:dyDescent="0.3">
      <c r="A304">
        <f>VLOOKUP(Block[[#This Row],[No用]],SetNo[[No.用]:[vlookup 用]],2,FALSE)</f>
        <v>80</v>
      </c>
      <c r="B304" t="s">
        <v>216</v>
      </c>
      <c r="C304" t="s">
        <v>72</v>
      </c>
      <c r="D304" t="s">
        <v>23</v>
      </c>
      <c r="E304" t="s">
        <v>31</v>
      </c>
      <c r="F304" t="s">
        <v>75</v>
      </c>
      <c r="G304" t="s">
        <v>71</v>
      </c>
      <c r="H304">
        <v>1</v>
      </c>
      <c r="I304" t="s">
        <v>260</v>
      </c>
      <c r="J304" s="3" t="s">
        <v>184</v>
      </c>
      <c r="K304" s="3" t="s">
        <v>172</v>
      </c>
      <c r="L304">
        <v>28</v>
      </c>
      <c r="T304" t="str">
        <f>Block[[#This Row],[服装]]&amp;Block[[#This Row],[名前]]&amp;Block[[#This Row],[レアリティ]]</f>
        <v>ユニフォーム古牧譲ICONIC</v>
      </c>
    </row>
    <row r="305" spans="1:20" x14ac:dyDescent="0.3">
      <c r="A305">
        <f>VLOOKUP(Block[[#This Row],[No用]],SetNo[[No.用]:[vlookup 用]],2,FALSE)</f>
        <v>80</v>
      </c>
      <c r="B305" t="s">
        <v>216</v>
      </c>
      <c r="C305" t="s">
        <v>72</v>
      </c>
      <c r="D305" t="s">
        <v>23</v>
      </c>
      <c r="E305" t="s">
        <v>31</v>
      </c>
      <c r="F305" t="s">
        <v>75</v>
      </c>
      <c r="G305" t="s">
        <v>71</v>
      </c>
      <c r="H305">
        <v>1</v>
      </c>
      <c r="I305" t="s">
        <v>260</v>
      </c>
      <c r="J305" s="3" t="s">
        <v>185</v>
      </c>
      <c r="K305" s="3" t="s">
        <v>172</v>
      </c>
      <c r="L305">
        <v>28</v>
      </c>
      <c r="T305" t="str">
        <f>Block[[#This Row],[服装]]&amp;Block[[#This Row],[名前]]&amp;Block[[#This Row],[レアリティ]]</f>
        <v>ユニフォーム古牧譲ICONIC</v>
      </c>
    </row>
    <row r="306" spans="1:20" x14ac:dyDescent="0.3">
      <c r="A306">
        <f>VLOOKUP(Block[[#This Row],[No用]],SetNo[[No.用]:[vlookup 用]],2,FALSE)</f>
        <v>80</v>
      </c>
      <c r="B306" t="s">
        <v>216</v>
      </c>
      <c r="C306" t="s">
        <v>72</v>
      </c>
      <c r="D306" t="s">
        <v>23</v>
      </c>
      <c r="E306" t="s">
        <v>31</v>
      </c>
      <c r="F306" t="s">
        <v>75</v>
      </c>
      <c r="G306" t="s">
        <v>71</v>
      </c>
      <c r="H306">
        <v>1</v>
      </c>
      <c r="I306" t="s">
        <v>260</v>
      </c>
      <c r="J306" s="3" t="s">
        <v>261</v>
      </c>
      <c r="K306" s="3" t="s">
        <v>172</v>
      </c>
      <c r="L306">
        <v>27</v>
      </c>
      <c r="T306" t="str">
        <f>Block[[#This Row],[服装]]&amp;Block[[#This Row],[名前]]&amp;Block[[#This Row],[レアリティ]]</f>
        <v>ユニフォーム古牧譲ICONIC</v>
      </c>
    </row>
    <row r="307" spans="1:20" x14ac:dyDescent="0.3">
      <c r="A307">
        <f>VLOOKUP(Block[[#This Row],[No用]],SetNo[[No.用]:[vlookup 用]],2,FALSE)</f>
        <v>81</v>
      </c>
      <c r="B307" t="s">
        <v>216</v>
      </c>
      <c r="C307" t="s">
        <v>76</v>
      </c>
      <c r="D307" t="s">
        <v>28</v>
      </c>
      <c r="E307" t="s">
        <v>25</v>
      </c>
      <c r="F307" t="s">
        <v>75</v>
      </c>
      <c r="G307" t="s">
        <v>71</v>
      </c>
      <c r="H307">
        <v>1</v>
      </c>
      <c r="I307" t="s">
        <v>260</v>
      </c>
      <c r="J307" s="3" t="s">
        <v>184</v>
      </c>
      <c r="K307" s="3" t="s">
        <v>172</v>
      </c>
      <c r="L307">
        <v>27</v>
      </c>
      <c r="T307" t="str">
        <f>Block[[#This Row],[服装]]&amp;Block[[#This Row],[名前]]&amp;Block[[#This Row],[レアリティ]]</f>
        <v>ユニフォーム浅虫快人ICONIC</v>
      </c>
    </row>
    <row r="308" spans="1:20" x14ac:dyDescent="0.3">
      <c r="A308">
        <f>VLOOKUP(Block[[#This Row],[No用]],SetNo[[No.用]:[vlookup 用]],2,FALSE)</f>
        <v>81</v>
      </c>
      <c r="B308" t="s">
        <v>216</v>
      </c>
      <c r="C308" t="s">
        <v>76</v>
      </c>
      <c r="D308" t="s">
        <v>28</v>
      </c>
      <c r="E308" t="s">
        <v>25</v>
      </c>
      <c r="F308" t="s">
        <v>75</v>
      </c>
      <c r="G308" t="s">
        <v>71</v>
      </c>
      <c r="H308">
        <v>1</v>
      </c>
      <c r="I308" t="s">
        <v>260</v>
      </c>
      <c r="J308" s="3" t="s">
        <v>185</v>
      </c>
      <c r="K308" s="3" t="s">
        <v>172</v>
      </c>
      <c r="L308">
        <v>27</v>
      </c>
      <c r="T308" t="str">
        <f>Block[[#This Row],[服装]]&amp;Block[[#This Row],[名前]]&amp;Block[[#This Row],[レアリティ]]</f>
        <v>ユニフォーム浅虫快人ICONIC</v>
      </c>
    </row>
    <row r="309" spans="1:20" x14ac:dyDescent="0.3">
      <c r="A309">
        <f>VLOOKUP(Block[[#This Row],[No用]],SetNo[[No.用]:[vlookup 用]],2,FALSE)</f>
        <v>81</v>
      </c>
      <c r="B309" t="s">
        <v>216</v>
      </c>
      <c r="C309" t="s">
        <v>76</v>
      </c>
      <c r="D309" t="s">
        <v>28</v>
      </c>
      <c r="E309" t="s">
        <v>25</v>
      </c>
      <c r="F309" t="s">
        <v>75</v>
      </c>
      <c r="G309" t="s">
        <v>71</v>
      </c>
      <c r="H309">
        <v>1</v>
      </c>
      <c r="I309" t="s">
        <v>260</v>
      </c>
      <c r="J309" s="3" t="s">
        <v>187</v>
      </c>
      <c r="K309" s="3" t="s">
        <v>172</v>
      </c>
      <c r="L309">
        <v>27</v>
      </c>
      <c r="T309" t="str">
        <f>Block[[#This Row],[服装]]&amp;Block[[#This Row],[名前]]&amp;Block[[#This Row],[レアリティ]]</f>
        <v>ユニフォーム浅虫快人ICONIC</v>
      </c>
    </row>
    <row r="310" spans="1:20" x14ac:dyDescent="0.3">
      <c r="A310">
        <f>VLOOKUP(Block[[#This Row],[No用]],SetNo[[No.用]:[vlookup 用]],2,FALSE)</f>
        <v>81</v>
      </c>
      <c r="B310" t="s">
        <v>216</v>
      </c>
      <c r="C310" t="s">
        <v>76</v>
      </c>
      <c r="D310" t="s">
        <v>28</v>
      </c>
      <c r="E310" t="s">
        <v>25</v>
      </c>
      <c r="F310" t="s">
        <v>75</v>
      </c>
      <c r="G310" t="s">
        <v>71</v>
      </c>
      <c r="H310">
        <v>1</v>
      </c>
      <c r="I310" t="s">
        <v>260</v>
      </c>
      <c r="J310" s="3" t="s">
        <v>261</v>
      </c>
      <c r="K310" s="3" t="s">
        <v>172</v>
      </c>
      <c r="L310">
        <v>27</v>
      </c>
      <c r="T310" t="str">
        <f>Block[[#This Row],[服装]]&amp;Block[[#This Row],[名前]]&amp;Block[[#This Row],[レアリティ]]</f>
        <v>ユニフォーム浅虫快人ICONIC</v>
      </c>
    </row>
    <row r="311" spans="1:20" x14ac:dyDescent="0.3">
      <c r="A311">
        <f>VLOOKUP(Block[[#This Row],[No用]],SetNo[[No.用]:[vlookup 用]],2,FALSE)</f>
        <v>82</v>
      </c>
      <c r="B311" t="s">
        <v>216</v>
      </c>
      <c r="C311" t="s">
        <v>79</v>
      </c>
      <c r="D311" t="s">
        <v>23</v>
      </c>
      <c r="E311" t="s">
        <v>21</v>
      </c>
      <c r="F311" t="s">
        <v>75</v>
      </c>
      <c r="G311" t="s">
        <v>71</v>
      </c>
      <c r="H311">
        <v>1</v>
      </c>
      <c r="I311" t="s">
        <v>260</v>
      </c>
      <c r="J311" s="3"/>
      <c r="K311" s="3"/>
      <c r="T311" t="str">
        <f>Block[[#This Row],[服装]]&amp;Block[[#This Row],[名前]]&amp;Block[[#This Row],[レアリティ]]</f>
        <v>ユニフォーム南田大志ICONIC</v>
      </c>
    </row>
    <row r="312" spans="1:20" x14ac:dyDescent="0.3">
      <c r="A312">
        <f>VLOOKUP(Block[[#This Row],[No用]],SetNo[[No.用]:[vlookup 用]],2,FALSE)</f>
        <v>83</v>
      </c>
      <c r="B312" t="s">
        <v>216</v>
      </c>
      <c r="C312" t="s">
        <v>81</v>
      </c>
      <c r="D312" t="s">
        <v>23</v>
      </c>
      <c r="E312" t="s">
        <v>26</v>
      </c>
      <c r="F312" t="s">
        <v>75</v>
      </c>
      <c r="G312" t="s">
        <v>71</v>
      </c>
      <c r="H312">
        <v>1</v>
      </c>
      <c r="I312" t="s">
        <v>260</v>
      </c>
      <c r="J312" s="3" t="s">
        <v>184</v>
      </c>
      <c r="K312" s="3" t="s">
        <v>183</v>
      </c>
      <c r="L312">
        <v>33</v>
      </c>
      <c r="T312" t="str">
        <f>Block[[#This Row],[服装]]&amp;Block[[#This Row],[名前]]&amp;Block[[#This Row],[レアリティ]]</f>
        <v>ユニフォーム湯川良明ICONIC</v>
      </c>
    </row>
    <row r="313" spans="1:20" x14ac:dyDescent="0.3">
      <c r="A313">
        <f>VLOOKUP(Block[[#This Row],[No用]],SetNo[[No.用]:[vlookup 用]],2,FALSE)</f>
        <v>83</v>
      </c>
      <c r="B313" t="s">
        <v>216</v>
      </c>
      <c r="C313" t="s">
        <v>81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260</v>
      </c>
      <c r="J313" s="3" t="s">
        <v>185</v>
      </c>
      <c r="K313" s="3" t="s">
        <v>183</v>
      </c>
      <c r="L313">
        <v>33</v>
      </c>
      <c r="T313" t="str">
        <f>Block[[#This Row],[服装]]&amp;Block[[#This Row],[名前]]&amp;Block[[#This Row],[レアリティ]]</f>
        <v>ユニフォーム湯川良明ICONIC</v>
      </c>
    </row>
    <row r="314" spans="1:20" x14ac:dyDescent="0.3">
      <c r="A314">
        <f>VLOOKUP(Block[[#This Row],[No用]],SetNo[[No.用]:[vlookup 用]],2,FALSE)</f>
        <v>83</v>
      </c>
      <c r="B314" t="s">
        <v>216</v>
      </c>
      <c r="C314" t="s">
        <v>81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260</v>
      </c>
      <c r="J314" s="3" t="s">
        <v>186</v>
      </c>
      <c r="K314" s="3" t="s">
        <v>183</v>
      </c>
      <c r="L314">
        <v>39</v>
      </c>
      <c r="T314" t="str">
        <f>Block[[#This Row],[服装]]&amp;Block[[#This Row],[名前]]&amp;Block[[#This Row],[レアリティ]]</f>
        <v>ユニフォーム湯川良明ICONIC</v>
      </c>
    </row>
    <row r="315" spans="1:20" x14ac:dyDescent="0.3">
      <c r="A315">
        <f>VLOOKUP(Block[[#This Row],[No用]],SetNo[[No.用]:[vlookup 用]],2,FALSE)</f>
        <v>83</v>
      </c>
      <c r="B315" t="s">
        <v>216</v>
      </c>
      <c r="C315" t="s">
        <v>81</v>
      </c>
      <c r="D315" t="s">
        <v>23</v>
      </c>
      <c r="E315" t="s">
        <v>26</v>
      </c>
      <c r="F315" t="s">
        <v>75</v>
      </c>
      <c r="G315" t="s">
        <v>71</v>
      </c>
      <c r="H315">
        <v>1</v>
      </c>
      <c r="I315" t="s">
        <v>260</v>
      </c>
      <c r="J315" s="3" t="s">
        <v>187</v>
      </c>
      <c r="K315" s="3" t="s">
        <v>172</v>
      </c>
      <c r="L315">
        <v>33</v>
      </c>
      <c r="T315" t="str">
        <f>Block[[#This Row],[服装]]&amp;Block[[#This Row],[名前]]&amp;Block[[#This Row],[レアリティ]]</f>
        <v>ユニフォーム湯川良明ICONIC</v>
      </c>
    </row>
    <row r="316" spans="1:20" x14ac:dyDescent="0.3">
      <c r="A316">
        <f>VLOOKUP(Block[[#This Row],[No用]],SetNo[[No.用]:[vlookup 用]],2,FALSE)</f>
        <v>83</v>
      </c>
      <c r="B316" t="s">
        <v>216</v>
      </c>
      <c r="C316" t="s">
        <v>81</v>
      </c>
      <c r="D316" t="s">
        <v>23</v>
      </c>
      <c r="E316" t="s">
        <v>26</v>
      </c>
      <c r="F316" t="s">
        <v>75</v>
      </c>
      <c r="G316" t="s">
        <v>71</v>
      </c>
      <c r="H316">
        <v>1</v>
      </c>
      <c r="I316" t="s">
        <v>260</v>
      </c>
      <c r="J316" s="3" t="s">
        <v>261</v>
      </c>
      <c r="K316" s="3" t="s">
        <v>172</v>
      </c>
      <c r="L316">
        <v>33</v>
      </c>
      <c r="T316" t="str">
        <f>Block[[#This Row],[服装]]&amp;Block[[#This Row],[名前]]&amp;Block[[#This Row],[レアリティ]]</f>
        <v>ユニフォーム湯川良明ICONIC</v>
      </c>
    </row>
    <row r="317" spans="1:20" x14ac:dyDescent="0.3">
      <c r="A317">
        <f>VLOOKUP(Block[[#This Row],[No用]],SetNo[[No.用]:[vlookup 用]],2,FALSE)</f>
        <v>83</v>
      </c>
      <c r="B317" t="s">
        <v>216</v>
      </c>
      <c r="C317" t="s">
        <v>81</v>
      </c>
      <c r="D317" t="s">
        <v>23</v>
      </c>
      <c r="E317" t="s">
        <v>26</v>
      </c>
      <c r="F317" t="s">
        <v>75</v>
      </c>
      <c r="G317" t="s">
        <v>71</v>
      </c>
      <c r="H317">
        <v>1</v>
      </c>
      <c r="I317" t="s">
        <v>260</v>
      </c>
      <c r="J317" s="3" t="s">
        <v>186</v>
      </c>
      <c r="K317" s="3" t="s">
        <v>236</v>
      </c>
      <c r="L317">
        <v>44</v>
      </c>
      <c r="N317">
        <v>54</v>
      </c>
      <c r="T317" t="str">
        <f>Block[[#This Row],[服装]]&amp;Block[[#This Row],[名前]]&amp;Block[[#This Row],[レアリティ]]</f>
        <v>ユニフォーム湯川良明ICONIC</v>
      </c>
    </row>
    <row r="318" spans="1:20" x14ac:dyDescent="0.3">
      <c r="A318">
        <f>VLOOKUP(Block[[#This Row],[No用]],SetNo[[No.用]:[vlookup 用]],2,FALSE)</f>
        <v>84</v>
      </c>
      <c r="B318" t="s">
        <v>216</v>
      </c>
      <c r="C318" t="s">
        <v>83</v>
      </c>
      <c r="D318" t="s">
        <v>23</v>
      </c>
      <c r="E318" t="s">
        <v>25</v>
      </c>
      <c r="F318" t="s">
        <v>75</v>
      </c>
      <c r="G318" t="s">
        <v>71</v>
      </c>
      <c r="H318">
        <v>1</v>
      </c>
      <c r="I318" t="s">
        <v>260</v>
      </c>
      <c r="J318" s="3" t="s">
        <v>184</v>
      </c>
      <c r="K318" s="3" t="s">
        <v>172</v>
      </c>
      <c r="L318">
        <v>27</v>
      </c>
      <c r="T318" t="str">
        <f>Block[[#This Row],[服装]]&amp;Block[[#This Row],[名前]]&amp;Block[[#This Row],[レアリティ]]</f>
        <v>ユニフォーム稲垣功ICONIC</v>
      </c>
    </row>
    <row r="319" spans="1:20" x14ac:dyDescent="0.3">
      <c r="A319">
        <f>VLOOKUP(Block[[#This Row],[No用]],SetNo[[No.用]:[vlookup 用]],2,FALSE)</f>
        <v>84</v>
      </c>
      <c r="B319" t="s">
        <v>216</v>
      </c>
      <c r="C319" t="s">
        <v>83</v>
      </c>
      <c r="D319" t="s">
        <v>23</v>
      </c>
      <c r="E319" t="s">
        <v>25</v>
      </c>
      <c r="F319" t="s">
        <v>75</v>
      </c>
      <c r="G319" t="s">
        <v>71</v>
      </c>
      <c r="H319">
        <v>1</v>
      </c>
      <c r="I319" t="s">
        <v>260</v>
      </c>
      <c r="J319" s="3" t="s">
        <v>185</v>
      </c>
      <c r="K319" s="3" t="s">
        <v>172</v>
      </c>
      <c r="L319">
        <v>27</v>
      </c>
      <c r="T319" t="str">
        <f>Block[[#This Row],[服装]]&amp;Block[[#This Row],[名前]]&amp;Block[[#This Row],[レアリティ]]</f>
        <v>ユニフォーム稲垣功ICONIC</v>
      </c>
    </row>
    <row r="320" spans="1:20" x14ac:dyDescent="0.3">
      <c r="A320">
        <f>VLOOKUP(Block[[#This Row],[No用]],SetNo[[No.用]:[vlookup 用]],2,FALSE)</f>
        <v>84</v>
      </c>
      <c r="B320" t="s">
        <v>216</v>
      </c>
      <c r="C320" t="s">
        <v>83</v>
      </c>
      <c r="D320" t="s">
        <v>23</v>
      </c>
      <c r="E320" t="s">
        <v>25</v>
      </c>
      <c r="F320" t="s">
        <v>75</v>
      </c>
      <c r="G320" t="s">
        <v>71</v>
      </c>
      <c r="H320">
        <v>1</v>
      </c>
      <c r="I320" t="s">
        <v>260</v>
      </c>
      <c r="J320" s="3" t="s">
        <v>187</v>
      </c>
      <c r="K320" s="3" t="s">
        <v>172</v>
      </c>
      <c r="L320">
        <v>27</v>
      </c>
      <c r="T320" t="str">
        <f>Block[[#This Row],[服装]]&amp;Block[[#This Row],[名前]]&amp;Block[[#This Row],[レアリティ]]</f>
        <v>ユニフォーム稲垣功ICONIC</v>
      </c>
    </row>
    <row r="321" spans="1:20" x14ac:dyDescent="0.3">
      <c r="A321">
        <f>VLOOKUP(Block[[#This Row],[No用]],SetNo[[No.用]:[vlookup 用]],2,FALSE)</f>
        <v>84</v>
      </c>
      <c r="B321" t="s">
        <v>216</v>
      </c>
      <c r="C321" t="s">
        <v>83</v>
      </c>
      <c r="D321" t="s">
        <v>23</v>
      </c>
      <c r="E321" t="s">
        <v>25</v>
      </c>
      <c r="F321" t="s">
        <v>75</v>
      </c>
      <c r="G321" t="s">
        <v>71</v>
      </c>
      <c r="H321">
        <v>1</v>
      </c>
      <c r="I321" t="s">
        <v>260</v>
      </c>
      <c r="J321" s="3" t="s">
        <v>261</v>
      </c>
      <c r="K321" s="3" t="s">
        <v>172</v>
      </c>
      <c r="L321">
        <v>27</v>
      </c>
      <c r="T321" t="str">
        <f>Block[[#This Row],[服装]]&amp;Block[[#This Row],[名前]]&amp;Block[[#This Row],[レアリティ]]</f>
        <v>ユニフォーム稲垣功ICONIC</v>
      </c>
    </row>
    <row r="322" spans="1:20" x14ac:dyDescent="0.3">
      <c r="A322">
        <f>VLOOKUP(Block[[#This Row],[No用]],SetNo[[No.用]:[vlookup 用]],2,FALSE)</f>
        <v>85</v>
      </c>
      <c r="B322" t="s">
        <v>216</v>
      </c>
      <c r="C322" t="s">
        <v>86</v>
      </c>
      <c r="D322" t="s">
        <v>23</v>
      </c>
      <c r="E322" t="s">
        <v>26</v>
      </c>
      <c r="F322" t="s">
        <v>75</v>
      </c>
      <c r="G322" t="s">
        <v>71</v>
      </c>
      <c r="H322">
        <v>1</v>
      </c>
      <c r="I322" t="s">
        <v>260</v>
      </c>
      <c r="J322" s="3" t="s">
        <v>184</v>
      </c>
      <c r="K322" s="3" t="s">
        <v>183</v>
      </c>
      <c r="L322">
        <v>35</v>
      </c>
      <c r="T322" t="str">
        <f>Block[[#This Row],[服装]]&amp;Block[[#This Row],[名前]]&amp;Block[[#This Row],[レアリティ]]</f>
        <v>ユニフォーム馬門英治ICONIC</v>
      </c>
    </row>
    <row r="323" spans="1:20" x14ac:dyDescent="0.3">
      <c r="A323">
        <f>VLOOKUP(Block[[#This Row],[No用]],SetNo[[No.用]:[vlookup 用]],2,FALSE)</f>
        <v>85</v>
      </c>
      <c r="B323" t="s">
        <v>216</v>
      </c>
      <c r="C323" t="s">
        <v>86</v>
      </c>
      <c r="D323" t="s">
        <v>23</v>
      </c>
      <c r="E323" t="s">
        <v>26</v>
      </c>
      <c r="F323" t="s">
        <v>75</v>
      </c>
      <c r="G323" t="s">
        <v>71</v>
      </c>
      <c r="H323">
        <v>1</v>
      </c>
      <c r="I323" t="s">
        <v>260</v>
      </c>
      <c r="J323" s="3" t="s">
        <v>185</v>
      </c>
      <c r="K323" s="3" t="s">
        <v>183</v>
      </c>
      <c r="L323">
        <v>35</v>
      </c>
      <c r="T323" t="str">
        <f>Block[[#This Row],[服装]]&amp;Block[[#This Row],[名前]]&amp;Block[[#This Row],[レアリティ]]</f>
        <v>ユニフォーム馬門英治ICONIC</v>
      </c>
    </row>
    <row r="324" spans="1:20" x14ac:dyDescent="0.3">
      <c r="A324">
        <f>VLOOKUP(Block[[#This Row],[No用]],SetNo[[No.用]:[vlookup 用]],2,FALSE)</f>
        <v>85</v>
      </c>
      <c r="B324" t="s">
        <v>216</v>
      </c>
      <c r="C324" t="s">
        <v>86</v>
      </c>
      <c r="D324" t="s">
        <v>23</v>
      </c>
      <c r="E324" t="s">
        <v>26</v>
      </c>
      <c r="F324" t="s">
        <v>75</v>
      </c>
      <c r="G324" t="s">
        <v>71</v>
      </c>
      <c r="H324">
        <v>1</v>
      </c>
      <c r="I324" t="s">
        <v>260</v>
      </c>
      <c r="J324" s="3" t="s">
        <v>202</v>
      </c>
      <c r="K324" s="3" t="s">
        <v>183</v>
      </c>
      <c r="L324">
        <v>43</v>
      </c>
      <c r="T324" t="str">
        <f>Block[[#This Row],[服装]]&amp;Block[[#This Row],[名前]]&amp;Block[[#This Row],[レアリティ]]</f>
        <v>ユニフォーム馬門英治ICONIC</v>
      </c>
    </row>
    <row r="325" spans="1:20" x14ac:dyDescent="0.3">
      <c r="A325">
        <f>VLOOKUP(Block[[#This Row],[No用]],SetNo[[No.用]:[vlookup 用]],2,FALSE)</f>
        <v>85</v>
      </c>
      <c r="B325" t="s">
        <v>216</v>
      </c>
      <c r="C325" t="s">
        <v>86</v>
      </c>
      <c r="D325" t="s">
        <v>23</v>
      </c>
      <c r="E325" t="s">
        <v>26</v>
      </c>
      <c r="F325" t="s">
        <v>75</v>
      </c>
      <c r="G325" t="s">
        <v>71</v>
      </c>
      <c r="H325">
        <v>1</v>
      </c>
      <c r="I325" t="s">
        <v>260</v>
      </c>
      <c r="J325" s="3" t="s">
        <v>187</v>
      </c>
      <c r="K325" s="3" t="s">
        <v>172</v>
      </c>
      <c r="L325">
        <v>33</v>
      </c>
      <c r="T325" t="str">
        <f>Block[[#This Row],[服装]]&amp;Block[[#This Row],[名前]]&amp;Block[[#This Row],[レアリティ]]</f>
        <v>ユニフォーム馬門英治ICONIC</v>
      </c>
    </row>
    <row r="326" spans="1:20" x14ac:dyDescent="0.3">
      <c r="A326">
        <f>VLOOKUP(Block[[#This Row],[No用]],SetNo[[No.用]:[vlookup 用]],2,FALSE)</f>
        <v>85</v>
      </c>
      <c r="B326" t="s">
        <v>216</v>
      </c>
      <c r="C326" t="s">
        <v>86</v>
      </c>
      <c r="D326" t="s">
        <v>23</v>
      </c>
      <c r="E326" t="s">
        <v>26</v>
      </c>
      <c r="F326" t="s">
        <v>75</v>
      </c>
      <c r="G326" t="s">
        <v>71</v>
      </c>
      <c r="H326">
        <v>1</v>
      </c>
      <c r="I326" t="s">
        <v>260</v>
      </c>
      <c r="J326" s="3" t="s">
        <v>261</v>
      </c>
      <c r="K326" s="3" t="s">
        <v>172</v>
      </c>
      <c r="L326">
        <v>33</v>
      </c>
      <c r="T326" t="str">
        <f>Block[[#This Row],[服装]]&amp;Block[[#This Row],[名前]]&amp;Block[[#This Row],[レアリティ]]</f>
        <v>ユニフォーム馬門英治ICONIC</v>
      </c>
    </row>
    <row r="327" spans="1:20" x14ac:dyDescent="0.3">
      <c r="A327">
        <f>VLOOKUP(Block[[#This Row],[No用]],SetNo[[No.用]:[vlookup 用]],2,FALSE)</f>
        <v>85</v>
      </c>
      <c r="B327" t="s">
        <v>216</v>
      </c>
      <c r="C327" t="s">
        <v>86</v>
      </c>
      <c r="D327" t="s">
        <v>23</v>
      </c>
      <c r="E327" t="s">
        <v>26</v>
      </c>
      <c r="F327" t="s">
        <v>75</v>
      </c>
      <c r="G327" t="s">
        <v>71</v>
      </c>
      <c r="H327">
        <v>1</v>
      </c>
      <c r="I327" t="s">
        <v>260</v>
      </c>
      <c r="J327" s="3" t="s">
        <v>186</v>
      </c>
      <c r="K327" s="3" t="s">
        <v>236</v>
      </c>
      <c r="L327">
        <v>45</v>
      </c>
      <c r="N327">
        <v>56</v>
      </c>
      <c r="T327" t="str">
        <f>Block[[#This Row],[服装]]&amp;Block[[#This Row],[名前]]&amp;Block[[#This Row],[レアリティ]]</f>
        <v>ユニフォーム馬門英治ICONIC</v>
      </c>
    </row>
    <row r="328" spans="1:20" x14ac:dyDescent="0.3">
      <c r="A328">
        <f>VLOOKUP(Block[[#This Row],[No用]],SetNo[[No.用]:[vlookup 用]],2,FALSE)</f>
        <v>86</v>
      </c>
      <c r="B328" t="s">
        <v>216</v>
      </c>
      <c r="C328" t="s">
        <v>88</v>
      </c>
      <c r="D328" t="s">
        <v>23</v>
      </c>
      <c r="E328" t="s">
        <v>25</v>
      </c>
      <c r="F328" t="s">
        <v>75</v>
      </c>
      <c r="G328" t="s">
        <v>71</v>
      </c>
      <c r="H328">
        <v>1</v>
      </c>
      <c r="I328" t="s">
        <v>260</v>
      </c>
      <c r="J328" s="3" t="s">
        <v>184</v>
      </c>
      <c r="K328" s="3" t="s">
        <v>172</v>
      </c>
      <c r="L328">
        <v>23</v>
      </c>
      <c r="T328" t="str">
        <f>Block[[#This Row],[服装]]&amp;Block[[#This Row],[名前]]&amp;Block[[#This Row],[レアリティ]]</f>
        <v>ユニフォーム百沢雄大ICONIC</v>
      </c>
    </row>
    <row r="329" spans="1:20" x14ac:dyDescent="0.3">
      <c r="A329">
        <f>VLOOKUP(Block[[#This Row],[No用]],SetNo[[No.用]:[vlookup 用]],2,FALSE)</f>
        <v>86</v>
      </c>
      <c r="B329" t="s">
        <v>216</v>
      </c>
      <c r="C329" t="s">
        <v>88</v>
      </c>
      <c r="D329" t="s">
        <v>23</v>
      </c>
      <c r="E329" t="s">
        <v>25</v>
      </c>
      <c r="F329" t="s">
        <v>75</v>
      </c>
      <c r="G329" t="s">
        <v>71</v>
      </c>
      <c r="H329">
        <v>1</v>
      </c>
      <c r="I329" t="s">
        <v>260</v>
      </c>
      <c r="J329" s="3" t="s">
        <v>185</v>
      </c>
      <c r="K329" s="3" t="s">
        <v>183</v>
      </c>
      <c r="L329">
        <v>33</v>
      </c>
      <c r="T329" t="str">
        <f>Block[[#This Row],[服装]]&amp;Block[[#This Row],[名前]]&amp;Block[[#This Row],[レアリティ]]</f>
        <v>ユニフォーム百沢雄大ICONIC</v>
      </c>
    </row>
    <row r="330" spans="1:20" x14ac:dyDescent="0.3">
      <c r="A330">
        <f>VLOOKUP(Block[[#This Row],[No用]],SetNo[[No.用]:[vlookup 用]],2,FALSE)</f>
        <v>86</v>
      </c>
      <c r="B330" t="s">
        <v>216</v>
      </c>
      <c r="C330" t="s">
        <v>88</v>
      </c>
      <c r="D330" t="s">
        <v>23</v>
      </c>
      <c r="E330" t="s">
        <v>25</v>
      </c>
      <c r="F330" t="s">
        <v>75</v>
      </c>
      <c r="G330" t="s">
        <v>71</v>
      </c>
      <c r="H330">
        <v>1</v>
      </c>
      <c r="I330" t="s">
        <v>260</v>
      </c>
      <c r="J330" s="3" t="s">
        <v>261</v>
      </c>
      <c r="K330" s="3" t="s">
        <v>172</v>
      </c>
      <c r="L330">
        <v>25</v>
      </c>
      <c r="T330" t="str">
        <f>Block[[#This Row],[服装]]&amp;Block[[#This Row],[名前]]&amp;Block[[#This Row],[レアリティ]]</f>
        <v>ユニフォーム百沢雄大ICONIC</v>
      </c>
    </row>
    <row r="331" spans="1:20" x14ac:dyDescent="0.3">
      <c r="A331">
        <f>VLOOKUP(Block[[#This Row],[No用]],SetNo[[No.用]:[vlookup 用]],2,FALSE)</f>
        <v>87</v>
      </c>
      <c r="B331" s="3" t="s">
        <v>718</v>
      </c>
      <c r="C331" t="s">
        <v>88</v>
      </c>
      <c r="D331" s="3" t="s">
        <v>90</v>
      </c>
      <c r="E331" t="s">
        <v>78</v>
      </c>
      <c r="F331" t="s">
        <v>75</v>
      </c>
      <c r="G331" t="s">
        <v>71</v>
      </c>
      <c r="H331">
        <v>1</v>
      </c>
      <c r="I331" t="s">
        <v>260</v>
      </c>
      <c r="J331" s="3" t="s">
        <v>184</v>
      </c>
      <c r="K331" s="3" t="s">
        <v>188</v>
      </c>
      <c r="L331">
        <v>27</v>
      </c>
      <c r="T331" t="str">
        <f>Block[[#This Row],[服装]]&amp;Block[[#This Row],[名前]]&amp;Block[[#This Row],[レアリティ]]</f>
        <v>職業体験百沢雄大ICONIC</v>
      </c>
    </row>
    <row r="332" spans="1:20" x14ac:dyDescent="0.3">
      <c r="A332">
        <f>VLOOKUP(Block[[#This Row],[No用]],SetNo[[No.用]:[vlookup 用]],2,FALSE)</f>
        <v>87</v>
      </c>
      <c r="B332" s="3" t="s">
        <v>718</v>
      </c>
      <c r="C332" t="s">
        <v>88</v>
      </c>
      <c r="D332" s="3" t="s">
        <v>90</v>
      </c>
      <c r="E332" t="s">
        <v>78</v>
      </c>
      <c r="F332" t="s">
        <v>75</v>
      </c>
      <c r="G332" t="s">
        <v>71</v>
      </c>
      <c r="H332">
        <v>1</v>
      </c>
      <c r="I332" t="s">
        <v>260</v>
      </c>
      <c r="J332" s="3" t="s">
        <v>185</v>
      </c>
      <c r="K332" s="3" t="s">
        <v>183</v>
      </c>
      <c r="L332">
        <v>33</v>
      </c>
      <c r="T332" t="str">
        <f>Block[[#This Row],[服装]]&amp;Block[[#This Row],[名前]]&amp;Block[[#This Row],[レアリティ]]</f>
        <v>職業体験百沢雄大ICONIC</v>
      </c>
    </row>
    <row r="333" spans="1:20" x14ac:dyDescent="0.3">
      <c r="A333">
        <f>VLOOKUP(Block[[#This Row],[No用]],SetNo[[No.用]:[vlookup 用]],2,FALSE)</f>
        <v>87</v>
      </c>
      <c r="B333" s="3" t="s">
        <v>718</v>
      </c>
      <c r="C333" t="s">
        <v>88</v>
      </c>
      <c r="D333" s="3" t="s">
        <v>90</v>
      </c>
      <c r="E333" t="s">
        <v>78</v>
      </c>
      <c r="F333" t="s">
        <v>75</v>
      </c>
      <c r="G333" t="s">
        <v>71</v>
      </c>
      <c r="H333">
        <v>1</v>
      </c>
      <c r="I333" t="s">
        <v>260</v>
      </c>
      <c r="J333" s="3" t="s">
        <v>189</v>
      </c>
      <c r="K333" s="3" t="s">
        <v>188</v>
      </c>
      <c r="L333">
        <v>27</v>
      </c>
      <c r="T333" t="str">
        <f>Block[[#This Row],[服装]]&amp;Block[[#This Row],[名前]]&amp;Block[[#This Row],[レアリティ]]</f>
        <v>職業体験百沢雄大ICONIC</v>
      </c>
    </row>
    <row r="334" spans="1:20" x14ac:dyDescent="0.3">
      <c r="A334">
        <f>VLOOKUP(Block[[#This Row],[No用]],SetNo[[No.用]:[vlookup 用]],2,FALSE)</f>
        <v>87</v>
      </c>
      <c r="B334" s="3" t="s">
        <v>718</v>
      </c>
      <c r="C334" t="s">
        <v>88</v>
      </c>
      <c r="D334" s="3" t="s">
        <v>90</v>
      </c>
      <c r="E334" t="s">
        <v>78</v>
      </c>
      <c r="F334" t="s">
        <v>75</v>
      </c>
      <c r="G334" t="s">
        <v>71</v>
      </c>
      <c r="H334">
        <v>1</v>
      </c>
      <c r="I334" t="s">
        <v>260</v>
      </c>
      <c r="J334" s="3" t="s">
        <v>261</v>
      </c>
      <c r="K334" s="3" t="s">
        <v>172</v>
      </c>
      <c r="L334">
        <v>25</v>
      </c>
      <c r="T334" t="str">
        <f>Block[[#This Row],[服装]]&amp;Block[[#This Row],[名前]]&amp;Block[[#This Row],[レアリティ]]</f>
        <v>職業体験百沢雄大ICONIC</v>
      </c>
    </row>
    <row r="335" spans="1:20" x14ac:dyDescent="0.3">
      <c r="A335">
        <f>VLOOKUP(Block[[#This Row],[No用]],SetNo[[No.用]:[vlookup 用]],2,FALSE)</f>
        <v>87</v>
      </c>
      <c r="B335" s="3" t="s">
        <v>718</v>
      </c>
      <c r="C335" t="s">
        <v>88</v>
      </c>
      <c r="D335" s="3" t="s">
        <v>90</v>
      </c>
      <c r="E335" t="s">
        <v>78</v>
      </c>
      <c r="F335" t="s">
        <v>75</v>
      </c>
      <c r="G335" t="s">
        <v>71</v>
      </c>
      <c r="H335">
        <v>1</v>
      </c>
      <c r="I335" t="s">
        <v>260</v>
      </c>
      <c r="J335" s="3" t="s">
        <v>193</v>
      </c>
      <c r="K335" s="3" t="s">
        <v>236</v>
      </c>
      <c r="L335">
        <v>50</v>
      </c>
      <c r="M335">
        <v>5</v>
      </c>
      <c r="N335">
        <v>60</v>
      </c>
      <c r="O335">
        <v>8</v>
      </c>
      <c r="T335" t="str">
        <f>Block[[#This Row],[服装]]&amp;Block[[#This Row],[名前]]&amp;Block[[#This Row],[レアリティ]]</f>
        <v>職業体験百沢雄大ICONIC</v>
      </c>
    </row>
    <row r="336" spans="1:20" x14ac:dyDescent="0.3">
      <c r="A336">
        <f>VLOOKUP(Block[[#This Row],[No用]],SetNo[[No.用]:[vlookup 用]],2,FALSE)</f>
        <v>88</v>
      </c>
      <c r="B336" t="s">
        <v>108</v>
      </c>
      <c r="C336" t="s">
        <v>89</v>
      </c>
      <c r="D336" t="s">
        <v>90</v>
      </c>
      <c r="E336" t="s">
        <v>78</v>
      </c>
      <c r="F336" t="s">
        <v>91</v>
      </c>
      <c r="G336" t="s">
        <v>71</v>
      </c>
      <c r="H336">
        <v>1</v>
      </c>
      <c r="I336" t="s">
        <v>260</v>
      </c>
      <c r="J336" s="3" t="s">
        <v>184</v>
      </c>
      <c r="K336" s="3" t="s">
        <v>172</v>
      </c>
      <c r="L336">
        <v>29</v>
      </c>
      <c r="T336" t="str">
        <f>Block[[#This Row],[服装]]&amp;Block[[#This Row],[名前]]&amp;Block[[#This Row],[レアリティ]]</f>
        <v>ユニフォーム照島游児ICONIC</v>
      </c>
    </row>
    <row r="337" spans="1:20" x14ac:dyDescent="0.3">
      <c r="A337">
        <f>VLOOKUP(Block[[#This Row],[No用]],SetNo[[No.用]:[vlookup 用]],2,FALSE)</f>
        <v>88</v>
      </c>
      <c r="B337" t="s">
        <v>108</v>
      </c>
      <c r="C337" t="s">
        <v>89</v>
      </c>
      <c r="D337" t="s">
        <v>90</v>
      </c>
      <c r="E337" t="s">
        <v>78</v>
      </c>
      <c r="F337" t="s">
        <v>91</v>
      </c>
      <c r="G337" t="s">
        <v>71</v>
      </c>
      <c r="H337">
        <v>1</v>
      </c>
      <c r="I337" t="s">
        <v>260</v>
      </c>
      <c r="J337" s="3" t="s">
        <v>185</v>
      </c>
      <c r="K337" s="3" t="s">
        <v>172</v>
      </c>
      <c r="L337">
        <v>29</v>
      </c>
      <c r="T337" t="str">
        <f>Block[[#This Row],[服装]]&amp;Block[[#This Row],[名前]]&amp;Block[[#This Row],[レアリティ]]</f>
        <v>ユニフォーム照島游児ICONIC</v>
      </c>
    </row>
    <row r="338" spans="1:20" x14ac:dyDescent="0.3">
      <c r="A338">
        <f>VLOOKUP(Block[[#This Row],[No用]],SetNo[[No.用]:[vlookup 用]],2,FALSE)</f>
        <v>88</v>
      </c>
      <c r="B338" t="s">
        <v>108</v>
      </c>
      <c r="C338" t="s">
        <v>89</v>
      </c>
      <c r="D338" t="s">
        <v>90</v>
      </c>
      <c r="E338" t="s">
        <v>78</v>
      </c>
      <c r="F338" t="s">
        <v>91</v>
      </c>
      <c r="G338" t="s">
        <v>71</v>
      </c>
      <c r="H338">
        <v>1</v>
      </c>
      <c r="I338" t="s">
        <v>260</v>
      </c>
      <c r="J338" s="3" t="s">
        <v>261</v>
      </c>
      <c r="K338" s="3" t="s">
        <v>172</v>
      </c>
      <c r="L338">
        <v>29</v>
      </c>
      <c r="T338" t="str">
        <f>Block[[#This Row],[服装]]&amp;Block[[#This Row],[名前]]&amp;Block[[#This Row],[レアリティ]]</f>
        <v>ユニフォーム照島游児ICONIC</v>
      </c>
    </row>
    <row r="339" spans="1:20" x14ac:dyDescent="0.3">
      <c r="A339">
        <f>VLOOKUP(Block[[#This Row],[No用]],SetNo[[No.用]:[vlookup 用]],2,FALSE)</f>
        <v>89</v>
      </c>
      <c r="B339" t="s">
        <v>149</v>
      </c>
      <c r="C339" t="s">
        <v>89</v>
      </c>
      <c r="D339" t="s">
        <v>77</v>
      </c>
      <c r="E339" t="s">
        <v>78</v>
      </c>
      <c r="F339" t="s">
        <v>91</v>
      </c>
      <c r="G339" t="s">
        <v>71</v>
      </c>
      <c r="H339">
        <v>1</v>
      </c>
      <c r="I339" t="s">
        <v>260</v>
      </c>
      <c r="J339" s="3" t="s">
        <v>184</v>
      </c>
      <c r="K339" s="3" t="s">
        <v>172</v>
      </c>
      <c r="L339">
        <v>29</v>
      </c>
      <c r="T339" t="str">
        <f>Block[[#This Row],[服装]]&amp;Block[[#This Row],[名前]]&amp;Block[[#This Row],[レアリティ]]</f>
        <v>制服照島游児ICONIC</v>
      </c>
    </row>
    <row r="340" spans="1:20" x14ac:dyDescent="0.3">
      <c r="A340">
        <f>VLOOKUP(Block[[#This Row],[No用]],SetNo[[No.用]:[vlookup 用]],2,FALSE)</f>
        <v>89</v>
      </c>
      <c r="B340" t="s">
        <v>149</v>
      </c>
      <c r="C340" t="s">
        <v>89</v>
      </c>
      <c r="D340" t="s">
        <v>77</v>
      </c>
      <c r="E340" t="s">
        <v>78</v>
      </c>
      <c r="F340" t="s">
        <v>91</v>
      </c>
      <c r="G340" t="s">
        <v>71</v>
      </c>
      <c r="H340">
        <v>1</v>
      </c>
      <c r="I340" t="s">
        <v>260</v>
      </c>
      <c r="J340" s="3" t="s">
        <v>185</v>
      </c>
      <c r="K340" s="3" t="s">
        <v>172</v>
      </c>
      <c r="L340">
        <v>29</v>
      </c>
      <c r="T340" t="str">
        <f>Block[[#This Row],[服装]]&amp;Block[[#This Row],[名前]]&amp;Block[[#This Row],[レアリティ]]</f>
        <v>制服照島游児ICONIC</v>
      </c>
    </row>
    <row r="341" spans="1:20" x14ac:dyDescent="0.3">
      <c r="A341">
        <f>VLOOKUP(Block[[#This Row],[No用]],SetNo[[No.用]:[vlookup 用]],2,FALSE)</f>
        <v>89</v>
      </c>
      <c r="B341" t="s">
        <v>149</v>
      </c>
      <c r="C341" t="s">
        <v>89</v>
      </c>
      <c r="D341" t="s">
        <v>77</v>
      </c>
      <c r="E341" t="s">
        <v>78</v>
      </c>
      <c r="F341" t="s">
        <v>91</v>
      </c>
      <c r="G341" t="s">
        <v>71</v>
      </c>
      <c r="H341">
        <v>1</v>
      </c>
      <c r="I341" t="s">
        <v>260</v>
      </c>
      <c r="J341" s="3" t="s">
        <v>261</v>
      </c>
      <c r="K341" s="3" t="s">
        <v>172</v>
      </c>
      <c r="L341">
        <v>29</v>
      </c>
      <c r="T341" t="str">
        <f>Block[[#This Row],[服装]]&amp;Block[[#This Row],[名前]]&amp;Block[[#This Row],[レアリティ]]</f>
        <v>制服照島游児ICONIC</v>
      </c>
    </row>
    <row r="342" spans="1:20" x14ac:dyDescent="0.3">
      <c r="A342">
        <f>VLOOKUP(Block[[#This Row],[No用]],SetNo[[No.用]:[vlookup 用]],2,FALSE)</f>
        <v>90</v>
      </c>
      <c r="B342" t="s">
        <v>108</v>
      </c>
      <c r="C342" t="s">
        <v>92</v>
      </c>
      <c r="D342" t="s">
        <v>90</v>
      </c>
      <c r="E342" t="s">
        <v>82</v>
      </c>
      <c r="F342" t="s">
        <v>91</v>
      </c>
      <c r="G342" t="s">
        <v>71</v>
      </c>
      <c r="H342">
        <v>1</v>
      </c>
      <c r="I342" t="s">
        <v>260</v>
      </c>
      <c r="J342" s="3" t="s">
        <v>184</v>
      </c>
      <c r="K342" s="3" t="s">
        <v>183</v>
      </c>
      <c r="L342">
        <v>36</v>
      </c>
      <c r="T342" t="str">
        <f>Block[[#This Row],[服装]]&amp;Block[[#This Row],[名前]]&amp;Block[[#This Row],[レアリティ]]</f>
        <v>ユニフォーム母畑和馬ICONIC</v>
      </c>
    </row>
    <row r="343" spans="1:20" x14ac:dyDescent="0.3">
      <c r="A343">
        <f>VLOOKUP(Block[[#This Row],[No用]],SetNo[[No.用]:[vlookup 用]],2,FALSE)</f>
        <v>90</v>
      </c>
      <c r="B343" t="s">
        <v>108</v>
      </c>
      <c r="C343" t="s">
        <v>92</v>
      </c>
      <c r="D343" t="s">
        <v>90</v>
      </c>
      <c r="E343" t="s">
        <v>82</v>
      </c>
      <c r="F343" t="s">
        <v>91</v>
      </c>
      <c r="G343" t="s">
        <v>71</v>
      </c>
      <c r="H343">
        <v>1</v>
      </c>
      <c r="I343" t="s">
        <v>260</v>
      </c>
      <c r="J343" s="3" t="s">
        <v>185</v>
      </c>
      <c r="K343" s="3" t="s">
        <v>183</v>
      </c>
      <c r="L343">
        <v>36</v>
      </c>
      <c r="T343" t="str">
        <f>Block[[#This Row],[服装]]&amp;Block[[#This Row],[名前]]&amp;Block[[#This Row],[レアリティ]]</f>
        <v>ユニフォーム母畑和馬ICONIC</v>
      </c>
    </row>
    <row r="344" spans="1:20" x14ac:dyDescent="0.3">
      <c r="A344">
        <f>VLOOKUP(Block[[#This Row],[No用]],SetNo[[No.用]:[vlookup 用]],2,FALSE)</f>
        <v>90</v>
      </c>
      <c r="B344" t="s">
        <v>108</v>
      </c>
      <c r="C344" t="s">
        <v>92</v>
      </c>
      <c r="D344" t="s">
        <v>90</v>
      </c>
      <c r="E344" t="s">
        <v>82</v>
      </c>
      <c r="F344" t="s">
        <v>91</v>
      </c>
      <c r="G344" t="s">
        <v>71</v>
      </c>
      <c r="H344">
        <v>1</v>
      </c>
      <c r="I344" t="s">
        <v>260</v>
      </c>
      <c r="J344" s="3" t="s">
        <v>189</v>
      </c>
      <c r="K344" s="3" t="s">
        <v>183</v>
      </c>
      <c r="L344">
        <v>39</v>
      </c>
      <c r="T344" t="str">
        <f>Block[[#This Row],[服装]]&amp;Block[[#This Row],[名前]]&amp;Block[[#This Row],[レアリティ]]</f>
        <v>ユニフォーム母畑和馬ICONIC</v>
      </c>
    </row>
    <row r="345" spans="1:20" x14ac:dyDescent="0.3">
      <c r="A345">
        <f>VLOOKUP(Block[[#This Row],[No用]],SetNo[[No.用]:[vlookup 用]],2,FALSE)</f>
        <v>90</v>
      </c>
      <c r="B345" t="s">
        <v>108</v>
      </c>
      <c r="C345" t="s">
        <v>92</v>
      </c>
      <c r="D345" t="s">
        <v>90</v>
      </c>
      <c r="E345" t="s">
        <v>82</v>
      </c>
      <c r="F345" t="s">
        <v>91</v>
      </c>
      <c r="G345" t="s">
        <v>71</v>
      </c>
      <c r="H345">
        <v>1</v>
      </c>
      <c r="I345" t="s">
        <v>260</v>
      </c>
      <c r="J345" s="3" t="s">
        <v>187</v>
      </c>
      <c r="K345" s="3" t="s">
        <v>172</v>
      </c>
      <c r="L345">
        <v>33</v>
      </c>
      <c r="T345" t="str">
        <f>Block[[#This Row],[服装]]&amp;Block[[#This Row],[名前]]&amp;Block[[#This Row],[レアリティ]]</f>
        <v>ユニフォーム母畑和馬ICONIC</v>
      </c>
    </row>
    <row r="346" spans="1:20" x14ac:dyDescent="0.3">
      <c r="A346">
        <f>VLOOKUP(Block[[#This Row],[No用]],SetNo[[No.用]:[vlookup 用]],2,FALSE)</f>
        <v>90</v>
      </c>
      <c r="B346" t="s">
        <v>108</v>
      </c>
      <c r="C346" t="s">
        <v>92</v>
      </c>
      <c r="D346" t="s">
        <v>90</v>
      </c>
      <c r="E346" t="s">
        <v>82</v>
      </c>
      <c r="F346" t="s">
        <v>91</v>
      </c>
      <c r="G346" t="s">
        <v>71</v>
      </c>
      <c r="H346">
        <v>1</v>
      </c>
      <c r="I346" t="s">
        <v>260</v>
      </c>
      <c r="J346" s="3" t="s">
        <v>261</v>
      </c>
      <c r="K346" s="3" t="s">
        <v>172</v>
      </c>
      <c r="L346">
        <v>33</v>
      </c>
      <c r="T346" t="str">
        <f>Block[[#This Row],[服装]]&amp;Block[[#This Row],[名前]]&amp;Block[[#This Row],[レアリティ]]</f>
        <v>ユニフォーム母畑和馬ICONIC</v>
      </c>
    </row>
    <row r="347" spans="1:20" x14ac:dyDescent="0.3">
      <c r="A347">
        <f>VLOOKUP(Block[[#This Row],[No用]],SetNo[[No.用]:[vlookup 用]],2,FALSE)</f>
        <v>90</v>
      </c>
      <c r="B347" t="s">
        <v>108</v>
      </c>
      <c r="C347" t="s">
        <v>92</v>
      </c>
      <c r="D347" t="s">
        <v>90</v>
      </c>
      <c r="E347" t="s">
        <v>82</v>
      </c>
      <c r="F347" t="s">
        <v>91</v>
      </c>
      <c r="G347" t="s">
        <v>71</v>
      </c>
      <c r="H347">
        <v>1</v>
      </c>
      <c r="I347" t="s">
        <v>260</v>
      </c>
      <c r="J347" s="3" t="s">
        <v>193</v>
      </c>
      <c r="K347" s="3" t="s">
        <v>236</v>
      </c>
      <c r="L347">
        <v>46</v>
      </c>
      <c r="N347">
        <v>56</v>
      </c>
      <c r="T347" t="str">
        <f>Block[[#This Row],[服装]]&amp;Block[[#This Row],[名前]]&amp;Block[[#This Row],[レアリティ]]</f>
        <v>ユニフォーム母畑和馬ICONIC</v>
      </c>
    </row>
    <row r="348" spans="1:20" x14ac:dyDescent="0.3">
      <c r="A348">
        <f>VLOOKUP(Block[[#This Row],[No用]],SetNo[[No.用]:[vlookup 用]],2,FALSE)</f>
        <v>91</v>
      </c>
      <c r="B348" t="s">
        <v>108</v>
      </c>
      <c r="C348" t="s">
        <v>93</v>
      </c>
      <c r="D348" t="s">
        <v>73</v>
      </c>
      <c r="E348" t="s">
        <v>74</v>
      </c>
      <c r="F348" t="s">
        <v>91</v>
      </c>
      <c r="G348" t="s">
        <v>71</v>
      </c>
      <c r="H348">
        <v>1</v>
      </c>
      <c r="I348" t="s">
        <v>260</v>
      </c>
      <c r="J348" s="3" t="s">
        <v>184</v>
      </c>
      <c r="K348" s="3" t="s">
        <v>172</v>
      </c>
      <c r="L348">
        <v>14</v>
      </c>
      <c r="T348" t="str">
        <f>Block[[#This Row],[服装]]&amp;Block[[#This Row],[名前]]&amp;Block[[#This Row],[レアリティ]]</f>
        <v>ユニフォーム二岐丈晴ICONIC</v>
      </c>
    </row>
    <row r="349" spans="1:20" x14ac:dyDescent="0.3">
      <c r="A349">
        <f>VLOOKUP(Block[[#This Row],[No用]],SetNo[[No.用]:[vlookup 用]],2,FALSE)</f>
        <v>91</v>
      </c>
      <c r="B349" t="s">
        <v>108</v>
      </c>
      <c r="C349" t="s">
        <v>93</v>
      </c>
      <c r="D349" t="s">
        <v>73</v>
      </c>
      <c r="E349" t="s">
        <v>74</v>
      </c>
      <c r="F349" t="s">
        <v>91</v>
      </c>
      <c r="G349" t="s">
        <v>71</v>
      </c>
      <c r="H349">
        <v>1</v>
      </c>
      <c r="I349" t="s">
        <v>260</v>
      </c>
      <c r="J349" s="3" t="s">
        <v>185</v>
      </c>
      <c r="K349" s="3" t="s">
        <v>172</v>
      </c>
      <c r="L349">
        <v>28</v>
      </c>
      <c r="T349" t="str">
        <f>Block[[#This Row],[服装]]&amp;Block[[#This Row],[名前]]&amp;Block[[#This Row],[レアリティ]]</f>
        <v>ユニフォーム二岐丈晴ICONIC</v>
      </c>
    </row>
    <row r="350" spans="1:20" x14ac:dyDescent="0.3">
      <c r="A350">
        <f>VLOOKUP(Block[[#This Row],[No用]],SetNo[[No.用]:[vlookup 用]],2,FALSE)</f>
        <v>91</v>
      </c>
      <c r="B350" t="s">
        <v>108</v>
      </c>
      <c r="C350" t="s">
        <v>93</v>
      </c>
      <c r="D350" t="s">
        <v>73</v>
      </c>
      <c r="E350" t="s">
        <v>74</v>
      </c>
      <c r="F350" t="s">
        <v>91</v>
      </c>
      <c r="G350" t="s">
        <v>71</v>
      </c>
      <c r="H350">
        <v>1</v>
      </c>
      <c r="I350" t="s">
        <v>260</v>
      </c>
      <c r="J350" s="3" t="s">
        <v>261</v>
      </c>
      <c r="K350" s="3" t="s">
        <v>172</v>
      </c>
      <c r="L350">
        <v>14</v>
      </c>
      <c r="T350" t="str">
        <f>Block[[#This Row],[服装]]&amp;Block[[#This Row],[名前]]&amp;Block[[#This Row],[レアリティ]]</f>
        <v>ユニフォーム二岐丈晴ICONIC</v>
      </c>
    </row>
    <row r="351" spans="1:20" x14ac:dyDescent="0.3">
      <c r="A351">
        <f>VLOOKUP(Block[[#This Row],[No用]],SetNo[[No.用]:[vlookup 用]],2,FALSE)</f>
        <v>92</v>
      </c>
      <c r="B351" t="s">
        <v>149</v>
      </c>
      <c r="C351" t="s">
        <v>93</v>
      </c>
      <c r="D351" t="s">
        <v>90</v>
      </c>
      <c r="E351" t="s">
        <v>74</v>
      </c>
      <c r="F351" t="s">
        <v>91</v>
      </c>
      <c r="G351" t="s">
        <v>71</v>
      </c>
      <c r="H351">
        <v>1</v>
      </c>
      <c r="I351" t="s">
        <v>260</v>
      </c>
      <c r="J351" s="3" t="s">
        <v>184</v>
      </c>
      <c r="K351" s="3" t="s">
        <v>172</v>
      </c>
      <c r="L351">
        <v>14</v>
      </c>
      <c r="T351" t="str">
        <f>Block[[#This Row],[服装]]&amp;Block[[#This Row],[名前]]&amp;Block[[#This Row],[レアリティ]]</f>
        <v>制服二岐丈晴ICONIC</v>
      </c>
    </row>
    <row r="352" spans="1:20" x14ac:dyDescent="0.3">
      <c r="A352">
        <f>VLOOKUP(Block[[#This Row],[No用]],SetNo[[No.用]:[vlookup 用]],2,FALSE)</f>
        <v>92</v>
      </c>
      <c r="B352" t="s">
        <v>149</v>
      </c>
      <c r="C352" t="s">
        <v>93</v>
      </c>
      <c r="D352" t="s">
        <v>90</v>
      </c>
      <c r="E352" t="s">
        <v>74</v>
      </c>
      <c r="F352" t="s">
        <v>91</v>
      </c>
      <c r="G352" t="s">
        <v>71</v>
      </c>
      <c r="H352">
        <v>1</v>
      </c>
      <c r="I352" t="s">
        <v>260</v>
      </c>
      <c r="J352" s="3" t="s">
        <v>185</v>
      </c>
      <c r="K352" s="3" t="s">
        <v>172</v>
      </c>
      <c r="L352">
        <v>28</v>
      </c>
      <c r="T352" t="str">
        <f>Block[[#This Row],[服装]]&amp;Block[[#This Row],[名前]]&amp;Block[[#This Row],[レアリティ]]</f>
        <v>制服二岐丈晴ICONIC</v>
      </c>
    </row>
    <row r="353" spans="1:20" x14ac:dyDescent="0.3">
      <c r="A353">
        <f>VLOOKUP(Block[[#This Row],[No用]],SetNo[[No.用]:[vlookup 用]],2,FALSE)</f>
        <v>92</v>
      </c>
      <c r="B353" t="s">
        <v>149</v>
      </c>
      <c r="C353" t="s">
        <v>93</v>
      </c>
      <c r="D353" t="s">
        <v>90</v>
      </c>
      <c r="E353" t="s">
        <v>74</v>
      </c>
      <c r="F353" t="s">
        <v>91</v>
      </c>
      <c r="G353" t="s">
        <v>71</v>
      </c>
      <c r="H353">
        <v>1</v>
      </c>
      <c r="I353" t="s">
        <v>260</v>
      </c>
      <c r="J353" s="3" t="s">
        <v>261</v>
      </c>
      <c r="K353" s="3" t="s">
        <v>172</v>
      </c>
      <c r="L353">
        <v>14</v>
      </c>
      <c r="T353" t="str">
        <f>Block[[#This Row],[服装]]&amp;Block[[#This Row],[名前]]&amp;Block[[#This Row],[レアリティ]]</f>
        <v>制服二岐丈晴ICONIC</v>
      </c>
    </row>
    <row r="354" spans="1:20" x14ac:dyDescent="0.3">
      <c r="A354">
        <f>VLOOKUP(Block[[#This Row],[No用]],SetNo[[No.用]:[vlookup 用]],2,FALSE)</f>
        <v>93</v>
      </c>
      <c r="B354" t="s">
        <v>108</v>
      </c>
      <c r="C354" t="s">
        <v>99</v>
      </c>
      <c r="D354" t="s">
        <v>73</v>
      </c>
      <c r="E354" t="s">
        <v>78</v>
      </c>
      <c r="F354" t="s">
        <v>91</v>
      </c>
      <c r="G354" t="s">
        <v>71</v>
      </c>
      <c r="H354">
        <v>1</v>
      </c>
      <c r="I354" t="s">
        <v>260</v>
      </c>
      <c r="J354" s="3" t="s">
        <v>184</v>
      </c>
      <c r="K354" s="3" t="s">
        <v>172</v>
      </c>
      <c r="L354">
        <v>27</v>
      </c>
      <c r="T354" t="str">
        <f>Block[[#This Row],[服装]]&amp;Block[[#This Row],[名前]]&amp;Block[[#This Row],[レアリティ]]</f>
        <v>ユニフォーム沼尻凛太郎ICONIC</v>
      </c>
    </row>
    <row r="355" spans="1:20" x14ac:dyDescent="0.3">
      <c r="A355">
        <f>VLOOKUP(Block[[#This Row],[No用]],SetNo[[No.用]:[vlookup 用]],2,FALSE)</f>
        <v>93</v>
      </c>
      <c r="B355" t="s">
        <v>108</v>
      </c>
      <c r="C355" t="s">
        <v>99</v>
      </c>
      <c r="D355" t="s">
        <v>73</v>
      </c>
      <c r="E355" t="s">
        <v>78</v>
      </c>
      <c r="F355" t="s">
        <v>91</v>
      </c>
      <c r="G355" t="s">
        <v>71</v>
      </c>
      <c r="H355">
        <v>1</v>
      </c>
      <c r="I355" t="s">
        <v>260</v>
      </c>
      <c r="J355" s="3" t="s">
        <v>185</v>
      </c>
      <c r="K355" s="3" t="s">
        <v>172</v>
      </c>
      <c r="L355">
        <v>27</v>
      </c>
      <c r="T355" t="str">
        <f>Block[[#This Row],[服装]]&amp;Block[[#This Row],[名前]]&amp;Block[[#This Row],[レアリティ]]</f>
        <v>ユニフォーム沼尻凛太郎ICONIC</v>
      </c>
    </row>
    <row r="356" spans="1:20" x14ac:dyDescent="0.3">
      <c r="A356">
        <f>VLOOKUP(Block[[#This Row],[No用]],SetNo[[No.用]:[vlookup 用]],2,FALSE)</f>
        <v>93</v>
      </c>
      <c r="B356" t="s">
        <v>108</v>
      </c>
      <c r="C356" t="s">
        <v>99</v>
      </c>
      <c r="D356" t="s">
        <v>73</v>
      </c>
      <c r="E356" t="s">
        <v>78</v>
      </c>
      <c r="F356" t="s">
        <v>91</v>
      </c>
      <c r="G356" t="s">
        <v>71</v>
      </c>
      <c r="H356">
        <v>1</v>
      </c>
      <c r="I356" t="s">
        <v>260</v>
      </c>
      <c r="J356" s="3" t="s">
        <v>261</v>
      </c>
      <c r="K356" s="3" t="s">
        <v>172</v>
      </c>
      <c r="L356">
        <v>27</v>
      </c>
      <c r="T356" t="str">
        <f>Block[[#This Row],[服装]]&amp;Block[[#This Row],[名前]]&amp;Block[[#This Row],[レアリティ]]</f>
        <v>ユニフォーム沼尻凛太郎ICONIC</v>
      </c>
    </row>
    <row r="357" spans="1:20" x14ac:dyDescent="0.3">
      <c r="A357">
        <f>VLOOKUP(Block[[#This Row],[No用]],SetNo[[No.用]:[vlookup 用]],2,FALSE)</f>
        <v>94</v>
      </c>
      <c r="B357" t="s">
        <v>108</v>
      </c>
      <c r="C357" t="s">
        <v>94</v>
      </c>
      <c r="D357" t="s">
        <v>90</v>
      </c>
      <c r="E357" t="s">
        <v>82</v>
      </c>
      <c r="F357" t="s">
        <v>91</v>
      </c>
      <c r="G357" t="s">
        <v>71</v>
      </c>
      <c r="H357">
        <v>1</v>
      </c>
      <c r="I357" t="s">
        <v>260</v>
      </c>
      <c r="J357" s="3" t="s">
        <v>184</v>
      </c>
      <c r="K357" s="3" t="s">
        <v>183</v>
      </c>
      <c r="L357">
        <v>35</v>
      </c>
      <c r="T357" t="str">
        <f>Block[[#This Row],[服装]]&amp;Block[[#This Row],[名前]]&amp;Block[[#This Row],[レアリティ]]</f>
        <v>ユニフォーム飯坂信義ICONIC</v>
      </c>
    </row>
    <row r="358" spans="1:20" x14ac:dyDescent="0.3">
      <c r="A358">
        <f>VLOOKUP(Block[[#This Row],[No用]],SetNo[[No.用]:[vlookup 用]],2,FALSE)</f>
        <v>94</v>
      </c>
      <c r="B358" t="s">
        <v>108</v>
      </c>
      <c r="C358" t="s">
        <v>94</v>
      </c>
      <c r="D358" t="s">
        <v>90</v>
      </c>
      <c r="E358" t="s">
        <v>82</v>
      </c>
      <c r="F358" t="s">
        <v>91</v>
      </c>
      <c r="G358" t="s">
        <v>71</v>
      </c>
      <c r="H358">
        <v>1</v>
      </c>
      <c r="I358" t="s">
        <v>260</v>
      </c>
      <c r="J358" s="3" t="s">
        <v>185</v>
      </c>
      <c r="K358" s="3" t="s">
        <v>183</v>
      </c>
      <c r="L358">
        <v>35</v>
      </c>
      <c r="T358" t="str">
        <f>Block[[#This Row],[服装]]&amp;Block[[#This Row],[名前]]&amp;Block[[#This Row],[レアリティ]]</f>
        <v>ユニフォーム飯坂信義ICONIC</v>
      </c>
    </row>
    <row r="359" spans="1:20" x14ac:dyDescent="0.3">
      <c r="A359">
        <f>VLOOKUP(Block[[#This Row],[No用]],SetNo[[No.用]:[vlookup 用]],2,FALSE)</f>
        <v>94</v>
      </c>
      <c r="B359" t="s">
        <v>108</v>
      </c>
      <c r="C359" t="s">
        <v>94</v>
      </c>
      <c r="D359" t="s">
        <v>90</v>
      </c>
      <c r="E359" t="s">
        <v>82</v>
      </c>
      <c r="F359" t="s">
        <v>91</v>
      </c>
      <c r="G359" t="s">
        <v>71</v>
      </c>
      <c r="H359">
        <v>1</v>
      </c>
      <c r="I359" t="s">
        <v>260</v>
      </c>
      <c r="J359" s="3" t="s">
        <v>186</v>
      </c>
      <c r="K359" s="3" t="s">
        <v>183</v>
      </c>
      <c r="L359">
        <v>43</v>
      </c>
      <c r="T359" t="str">
        <f>Block[[#This Row],[服装]]&amp;Block[[#This Row],[名前]]&amp;Block[[#This Row],[レアリティ]]</f>
        <v>ユニフォーム飯坂信義ICONIC</v>
      </c>
    </row>
    <row r="360" spans="1:20" x14ac:dyDescent="0.3">
      <c r="A360">
        <f>VLOOKUP(Block[[#This Row],[No用]],SetNo[[No.用]:[vlookup 用]],2,FALSE)</f>
        <v>94</v>
      </c>
      <c r="B360" t="s">
        <v>108</v>
      </c>
      <c r="C360" t="s">
        <v>94</v>
      </c>
      <c r="D360" t="s">
        <v>90</v>
      </c>
      <c r="E360" t="s">
        <v>82</v>
      </c>
      <c r="F360" t="s">
        <v>91</v>
      </c>
      <c r="G360" t="s">
        <v>71</v>
      </c>
      <c r="H360">
        <v>1</v>
      </c>
      <c r="I360" t="s">
        <v>260</v>
      </c>
      <c r="J360" s="3" t="s">
        <v>187</v>
      </c>
      <c r="K360" s="3" t="s">
        <v>172</v>
      </c>
      <c r="L360">
        <v>33</v>
      </c>
      <c r="T360" t="str">
        <f>Block[[#This Row],[服装]]&amp;Block[[#This Row],[名前]]&amp;Block[[#This Row],[レアリティ]]</f>
        <v>ユニフォーム飯坂信義ICONIC</v>
      </c>
    </row>
    <row r="361" spans="1:20" x14ac:dyDescent="0.3">
      <c r="A361">
        <f>VLOOKUP(Block[[#This Row],[No用]],SetNo[[No.用]:[vlookup 用]],2,FALSE)</f>
        <v>94</v>
      </c>
      <c r="B361" t="s">
        <v>108</v>
      </c>
      <c r="C361" t="s">
        <v>94</v>
      </c>
      <c r="D361" t="s">
        <v>90</v>
      </c>
      <c r="E361" t="s">
        <v>82</v>
      </c>
      <c r="F361" t="s">
        <v>91</v>
      </c>
      <c r="G361" t="s">
        <v>71</v>
      </c>
      <c r="H361">
        <v>1</v>
      </c>
      <c r="I361" t="s">
        <v>260</v>
      </c>
      <c r="J361" s="3" t="s">
        <v>261</v>
      </c>
      <c r="K361" s="3" t="s">
        <v>172</v>
      </c>
      <c r="L361">
        <v>33</v>
      </c>
      <c r="T361" t="str">
        <f>Block[[#This Row],[服装]]&amp;Block[[#This Row],[名前]]&amp;Block[[#This Row],[レアリティ]]</f>
        <v>ユニフォーム飯坂信義ICONIC</v>
      </c>
    </row>
    <row r="362" spans="1:20" x14ac:dyDescent="0.3">
      <c r="A362">
        <f>VLOOKUP(Block[[#This Row],[No用]],SetNo[[No.用]:[vlookup 用]],2,FALSE)</f>
        <v>94</v>
      </c>
      <c r="B362" t="s">
        <v>108</v>
      </c>
      <c r="C362" t="s">
        <v>94</v>
      </c>
      <c r="D362" t="s">
        <v>90</v>
      </c>
      <c r="E362" t="s">
        <v>82</v>
      </c>
      <c r="F362" t="s">
        <v>91</v>
      </c>
      <c r="G362" t="s">
        <v>71</v>
      </c>
      <c r="H362">
        <v>1</v>
      </c>
      <c r="I362" t="s">
        <v>260</v>
      </c>
      <c r="J362" s="3" t="s">
        <v>193</v>
      </c>
      <c r="K362" s="3" t="s">
        <v>236</v>
      </c>
      <c r="L362">
        <v>47</v>
      </c>
      <c r="N362">
        <v>57</v>
      </c>
      <c r="T362" t="str">
        <f>Block[[#This Row],[服装]]&amp;Block[[#This Row],[名前]]&amp;Block[[#This Row],[レアリティ]]</f>
        <v>ユニフォーム飯坂信義ICONIC</v>
      </c>
    </row>
    <row r="363" spans="1:20" x14ac:dyDescent="0.3">
      <c r="A363">
        <f>VLOOKUP(Block[[#This Row],[No用]],SetNo[[No.用]:[vlookup 用]],2,FALSE)</f>
        <v>95</v>
      </c>
      <c r="B363" t="s">
        <v>108</v>
      </c>
      <c r="C363" t="s">
        <v>95</v>
      </c>
      <c r="D363" t="s">
        <v>90</v>
      </c>
      <c r="E363" t="s">
        <v>78</v>
      </c>
      <c r="F363" t="s">
        <v>91</v>
      </c>
      <c r="G363" t="s">
        <v>71</v>
      </c>
      <c r="H363">
        <v>1</v>
      </c>
      <c r="I363" t="s">
        <v>260</v>
      </c>
      <c r="J363" s="3" t="s">
        <v>184</v>
      </c>
      <c r="K363" s="3" t="s">
        <v>172</v>
      </c>
      <c r="L363">
        <v>27</v>
      </c>
      <c r="T363" t="str">
        <f>Block[[#This Row],[服装]]&amp;Block[[#This Row],[名前]]&amp;Block[[#This Row],[レアリティ]]</f>
        <v>ユニフォーム東山勝道ICONIC</v>
      </c>
    </row>
    <row r="364" spans="1:20" x14ac:dyDescent="0.3">
      <c r="A364">
        <f>VLOOKUP(Block[[#This Row],[No用]],SetNo[[No.用]:[vlookup 用]],2,FALSE)</f>
        <v>95</v>
      </c>
      <c r="B364" t="s">
        <v>108</v>
      </c>
      <c r="C364" t="s">
        <v>95</v>
      </c>
      <c r="D364" t="s">
        <v>90</v>
      </c>
      <c r="E364" t="s">
        <v>78</v>
      </c>
      <c r="F364" t="s">
        <v>91</v>
      </c>
      <c r="G364" t="s">
        <v>71</v>
      </c>
      <c r="H364">
        <v>1</v>
      </c>
      <c r="I364" t="s">
        <v>260</v>
      </c>
      <c r="J364" s="3" t="s">
        <v>185</v>
      </c>
      <c r="K364" s="3" t="s">
        <v>172</v>
      </c>
      <c r="L364">
        <v>27</v>
      </c>
      <c r="T364" t="str">
        <f>Block[[#This Row],[服装]]&amp;Block[[#This Row],[名前]]&amp;Block[[#This Row],[レアリティ]]</f>
        <v>ユニフォーム東山勝道ICONIC</v>
      </c>
    </row>
    <row r="365" spans="1:20" x14ac:dyDescent="0.3">
      <c r="A365">
        <f>VLOOKUP(Block[[#This Row],[No用]],SetNo[[No.用]:[vlookup 用]],2,FALSE)</f>
        <v>95</v>
      </c>
      <c r="B365" t="s">
        <v>108</v>
      </c>
      <c r="C365" t="s">
        <v>95</v>
      </c>
      <c r="D365" t="s">
        <v>90</v>
      </c>
      <c r="E365" t="s">
        <v>78</v>
      </c>
      <c r="F365" t="s">
        <v>91</v>
      </c>
      <c r="G365" t="s">
        <v>71</v>
      </c>
      <c r="H365">
        <v>1</v>
      </c>
      <c r="I365" t="s">
        <v>260</v>
      </c>
      <c r="J365" s="3" t="s">
        <v>261</v>
      </c>
      <c r="K365" s="3" t="s">
        <v>172</v>
      </c>
      <c r="L365">
        <v>27</v>
      </c>
      <c r="T365" t="str">
        <f>Block[[#This Row],[服装]]&amp;Block[[#This Row],[名前]]&amp;Block[[#This Row],[レアリティ]]</f>
        <v>ユニフォーム東山勝道ICONIC</v>
      </c>
    </row>
    <row r="366" spans="1:20" x14ac:dyDescent="0.3">
      <c r="A366">
        <f>VLOOKUP(Block[[#This Row],[No用]],SetNo[[No.用]:[vlookup 用]],2,FALSE)</f>
        <v>96</v>
      </c>
      <c r="B366" t="s">
        <v>108</v>
      </c>
      <c r="C366" t="s">
        <v>96</v>
      </c>
      <c r="D366" t="s">
        <v>90</v>
      </c>
      <c r="E366" t="s">
        <v>80</v>
      </c>
      <c r="F366" t="s">
        <v>91</v>
      </c>
      <c r="G366" t="s">
        <v>71</v>
      </c>
      <c r="H366">
        <v>1</v>
      </c>
      <c r="I366" t="s">
        <v>260</v>
      </c>
      <c r="T366" t="str">
        <f>Block[[#This Row],[服装]]&amp;Block[[#This Row],[名前]]&amp;Block[[#This Row],[レアリティ]]</f>
        <v>ユニフォーム土湯新ICONIC</v>
      </c>
    </row>
    <row r="367" spans="1:20" x14ac:dyDescent="0.3">
      <c r="A367">
        <f>VLOOKUP(Block[[#This Row],[No用]],SetNo[[No.用]:[vlookup 用]],2,FALSE)</f>
        <v>97</v>
      </c>
      <c r="B367" t="s">
        <v>216</v>
      </c>
      <c r="C367" t="s">
        <v>584</v>
      </c>
      <c r="D367" t="s">
        <v>28</v>
      </c>
      <c r="E367" t="s">
        <v>25</v>
      </c>
      <c r="F367" t="s">
        <v>157</v>
      </c>
      <c r="G367" t="s">
        <v>71</v>
      </c>
      <c r="H367">
        <v>1</v>
      </c>
      <c r="I367" t="s">
        <v>260</v>
      </c>
      <c r="J367" s="3" t="s">
        <v>184</v>
      </c>
      <c r="K367" s="3" t="s">
        <v>172</v>
      </c>
      <c r="L367">
        <v>28</v>
      </c>
      <c r="T367" t="str">
        <f>Block[[#This Row],[服装]]&amp;Block[[#This Row],[名前]]&amp;Block[[#This Row],[レアリティ]]</f>
        <v>ユニフォーム中島猛ICONIC</v>
      </c>
    </row>
    <row r="368" spans="1:20" x14ac:dyDescent="0.3">
      <c r="A368">
        <f>VLOOKUP(Block[[#This Row],[No用]],SetNo[[No.用]:[vlookup 用]],2,FALSE)</f>
        <v>97</v>
      </c>
      <c r="B368" t="s">
        <v>216</v>
      </c>
      <c r="C368" t="s">
        <v>584</v>
      </c>
      <c r="D368" t="s">
        <v>28</v>
      </c>
      <c r="E368" t="s">
        <v>25</v>
      </c>
      <c r="F368" t="s">
        <v>157</v>
      </c>
      <c r="G368" t="s">
        <v>71</v>
      </c>
      <c r="H368">
        <v>1</v>
      </c>
      <c r="I368" t="s">
        <v>260</v>
      </c>
      <c r="J368" s="3" t="s">
        <v>185</v>
      </c>
      <c r="K368" s="3" t="s">
        <v>172</v>
      </c>
      <c r="L368">
        <v>28</v>
      </c>
      <c r="T368" t="str">
        <f>Block[[#This Row],[服装]]&amp;Block[[#This Row],[名前]]&amp;Block[[#This Row],[レアリティ]]</f>
        <v>ユニフォーム中島猛ICONIC</v>
      </c>
    </row>
    <row r="369" spans="1:20" x14ac:dyDescent="0.3">
      <c r="A369">
        <f>VLOOKUP(Block[[#This Row],[No用]],SetNo[[No.用]:[vlookup 用]],2,FALSE)</f>
        <v>97</v>
      </c>
      <c r="B369" t="s">
        <v>216</v>
      </c>
      <c r="C369" t="s">
        <v>584</v>
      </c>
      <c r="D369" t="s">
        <v>28</v>
      </c>
      <c r="E369" t="s">
        <v>25</v>
      </c>
      <c r="F369" t="s">
        <v>157</v>
      </c>
      <c r="G369" t="s">
        <v>71</v>
      </c>
      <c r="H369">
        <v>1</v>
      </c>
      <c r="I369" t="s">
        <v>260</v>
      </c>
      <c r="J369" s="3" t="s">
        <v>261</v>
      </c>
      <c r="K369" s="3" t="s">
        <v>172</v>
      </c>
      <c r="L369">
        <v>26</v>
      </c>
      <c r="T369" t="str">
        <f>Block[[#This Row],[服装]]&amp;Block[[#This Row],[名前]]&amp;Block[[#This Row],[レアリティ]]</f>
        <v>ユニフォーム中島猛ICONIC</v>
      </c>
    </row>
    <row r="370" spans="1:20" x14ac:dyDescent="0.3">
      <c r="A370">
        <f>VLOOKUP(Block[[#This Row],[No用]],SetNo[[No.用]:[vlookup 用]],2,FALSE)</f>
        <v>98</v>
      </c>
      <c r="B370" t="s">
        <v>216</v>
      </c>
      <c r="C370" t="s">
        <v>587</v>
      </c>
      <c r="D370" t="s">
        <v>24</v>
      </c>
      <c r="E370" t="s">
        <v>25</v>
      </c>
      <c r="F370" t="s">
        <v>157</v>
      </c>
      <c r="G370" t="s">
        <v>71</v>
      </c>
      <c r="H370">
        <v>1</v>
      </c>
      <c r="I370" t="s">
        <v>260</v>
      </c>
      <c r="J370" s="3" t="s">
        <v>184</v>
      </c>
      <c r="K370" s="3" t="s">
        <v>172</v>
      </c>
      <c r="L370">
        <v>25</v>
      </c>
      <c r="T370" t="str">
        <f>Block[[#This Row],[服装]]&amp;Block[[#This Row],[名前]]&amp;Block[[#This Row],[レアリティ]]</f>
        <v>ユニフォーム白石優希ICONIC</v>
      </c>
    </row>
    <row r="371" spans="1:20" x14ac:dyDescent="0.3">
      <c r="A371">
        <f>VLOOKUP(Block[[#This Row],[No用]],SetNo[[No.用]:[vlookup 用]],2,FALSE)</f>
        <v>98</v>
      </c>
      <c r="B371" t="s">
        <v>216</v>
      </c>
      <c r="C371" t="s">
        <v>587</v>
      </c>
      <c r="D371" t="s">
        <v>24</v>
      </c>
      <c r="E371" t="s">
        <v>25</v>
      </c>
      <c r="F371" t="s">
        <v>157</v>
      </c>
      <c r="G371" t="s">
        <v>71</v>
      </c>
      <c r="H371">
        <v>1</v>
      </c>
      <c r="I371" t="s">
        <v>260</v>
      </c>
      <c r="J371" s="3" t="s">
        <v>185</v>
      </c>
      <c r="K371" s="3" t="s">
        <v>172</v>
      </c>
      <c r="L371">
        <v>25</v>
      </c>
      <c r="T371" t="str">
        <f>Block[[#This Row],[服装]]&amp;Block[[#This Row],[名前]]&amp;Block[[#This Row],[レアリティ]]</f>
        <v>ユニフォーム白石優希ICONIC</v>
      </c>
    </row>
    <row r="372" spans="1:20" x14ac:dyDescent="0.3">
      <c r="A372">
        <f>VLOOKUP(Block[[#This Row],[No用]],SetNo[[No.用]:[vlookup 用]],2,FALSE)</f>
        <v>98</v>
      </c>
      <c r="B372" t="s">
        <v>216</v>
      </c>
      <c r="C372" t="s">
        <v>587</v>
      </c>
      <c r="D372" t="s">
        <v>24</v>
      </c>
      <c r="E372" t="s">
        <v>25</v>
      </c>
      <c r="F372" t="s">
        <v>157</v>
      </c>
      <c r="G372" t="s">
        <v>71</v>
      </c>
      <c r="H372">
        <v>1</v>
      </c>
      <c r="I372" t="s">
        <v>260</v>
      </c>
      <c r="J372" s="3" t="s">
        <v>261</v>
      </c>
      <c r="K372" s="3" t="s">
        <v>172</v>
      </c>
      <c r="L372">
        <v>25</v>
      </c>
      <c r="T372" t="str">
        <f>Block[[#This Row],[服装]]&amp;Block[[#This Row],[名前]]&amp;Block[[#This Row],[レアリティ]]</f>
        <v>ユニフォーム白石優希ICONIC</v>
      </c>
    </row>
    <row r="373" spans="1:20" x14ac:dyDescent="0.3">
      <c r="A373">
        <f>VLOOKUP(Block[[#This Row],[No用]],SetNo[[No.用]:[vlookup 用]],2,FALSE)</f>
        <v>99</v>
      </c>
      <c r="B373" t="s">
        <v>216</v>
      </c>
      <c r="C373" t="s">
        <v>590</v>
      </c>
      <c r="D373" t="s">
        <v>28</v>
      </c>
      <c r="E373" t="s">
        <v>31</v>
      </c>
      <c r="F373" t="s">
        <v>157</v>
      </c>
      <c r="G373" t="s">
        <v>71</v>
      </c>
      <c r="H373">
        <v>1</v>
      </c>
      <c r="I373" t="s">
        <v>260</v>
      </c>
      <c r="J373" s="3" t="s">
        <v>184</v>
      </c>
      <c r="K373" s="3" t="s">
        <v>172</v>
      </c>
      <c r="L373">
        <v>27</v>
      </c>
      <c r="T373" t="str">
        <f>Block[[#This Row],[服装]]&amp;Block[[#This Row],[名前]]&amp;Block[[#This Row],[レアリティ]]</f>
        <v>ユニフォーム花山一雅ICONIC</v>
      </c>
    </row>
    <row r="374" spans="1:20" x14ac:dyDescent="0.3">
      <c r="A374">
        <f>VLOOKUP(Block[[#This Row],[No用]],SetNo[[No.用]:[vlookup 用]],2,FALSE)</f>
        <v>99</v>
      </c>
      <c r="B374" t="s">
        <v>216</v>
      </c>
      <c r="C374" t="s">
        <v>590</v>
      </c>
      <c r="D374" t="s">
        <v>28</v>
      </c>
      <c r="E374" t="s">
        <v>31</v>
      </c>
      <c r="F374" t="s">
        <v>157</v>
      </c>
      <c r="G374" t="s">
        <v>71</v>
      </c>
      <c r="H374">
        <v>1</v>
      </c>
      <c r="I374" t="s">
        <v>260</v>
      </c>
      <c r="J374" s="3" t="s">
        <v>185</v>
      </c>
      <c r="K374" s="3" t="s">
        <v>172</v>
      </c>
      <c r="L374">
        <v>27</v>
      </c>
      <c r="T374" t="str">
        <f>Block[[#This Row],[服装]]&amp;Block[[#This Row],[名前]]&amp;Block[[#This Row],[レアリティ]]</f>
        <v>ユニフォーム花山一雅ICONIC</v>
      </c>
    </row>
    <row r="375" spans="1:20" x14ac:dyDescent="0.3">
      <c r="A375">
        <f>VLOOKUP(Block[[#This Row],[No用]],SetNo[[No.用]:[vlookup 用]],2,FALSE)</f>
        <v>99</v>
      </c>
      <c r="B375" t="s">
        <v>216</v>
      </c>
      <c r="C375" t="s">
        <v>590</v>
      </c>
      <c r="D375" t="s">
        <v>28</v>
      </c>
      <c r="E375" t="s">
        <v>31</v>
      </c>
      <c r="F375" t="s">
        <v>157</v>
      </c>
      <c r="G375" t="s">
        <v>71</v>
      </c>
      <c r="H375">
        <v>1</v>
      </c>
      <c r="I375" t="s">
        <v>260</v>
      </c>
      <c r="J375" s="3" t="s">
        <v>261</v>
      </c>
      <c r="K375" s="3" t="s">
        <v>172</v>
      </c>
      <c r="L375">
        <v>31</v>
      </c>
      <c r="T375" t="str">
        <f>Block[[#This Row],[服装]]&amp;Block[[#This Row],[名前]]&amp;Block[[#This Row],[レアリティ]]</f>
        <v>ユニフォーム花山一雅ICONIC</v>
      </c>
    </row>
    <row r="376" spans="1:20" x14ac:dyDescent="0.3">
      <c r="A376">
        <f>VLOOKUP(Block[[#This Row],[No用]],SetNo[[No.用]:[vlookup 用]],2,FALSE)</f>
        <v>100</v>
      </c>
      <c r="B376" t="s">
        <v>216</v>
      </c>
      <c r="C376" t="s">
        <v>593</v>
      </c>
      <c r="D376" t="s">
        <v>28</v>
      </c>
      <c r="E376" t="s">
        <v>26</v>
      </c>
      <c r="F376" t="s">
        <v>157</v>
      </c>
      <c r="G376" t="s">
        <v>71</v>
      </c>
      <c r="H376">
        <v>1</v>
      </c>
      <c r="I376" t="s">
        <v>260</v>
      </c>
      <c r="J376" s="3" t="s">
        <v>184</v>
      </c>
      <c r="K376" s="3" t="s">
        <v>183</v>
      </c>
      <c r="L376">
        <v>36</v>
      </c>
      <c r="T376" t="str">
        <f>Block[[#This Row],[服装]]&amp;Block[[#This Row],[名前]]&amp;Block[[#This Row],[レアリティ]]</f>
        <v>ユニフォーム鳴子哲平ICONIC</v>
      </c>
    </row>
    <row r="377" spans="1:20" x14ac:dyDescent="0.3">
      <c r="A377">
        <f>VLOOKUP(Block[[#This Row],[No用]],SetNo[[No.用]:[vlookup 用]],2,FALSE)</f>
        <v>100</v>
      </c>
      <c r="B377" t="s">
        <v>216</v>
      </c>
      <c r="C377" t="s">
        <v>593</v>
      </c>
      <c r="D377" t="s">
        <v>28</v>
      </c>
      <c r="E377" t="s">
        <v>26</v>
      </c>
      <c r="F377" t="s">
        <v>157</v>
      </c>
      <c r="G377" t="s">
        <v>71</v>
      </c>
      <c r="H377">
        <v>1</v>
      </c>
      <c r="I377" t="s">
        <v>260</v>
      </c>
      <c r="J377" s="3" t="s">
        <v>185</v>
      </c>
      <c r="K377" s="3" t="s">
        <v>183</v>
      </c>
      <c r="L377">
        <v>36</v>
      </c>
      <c r="T377" t="str">
        <f>Block[[#This Row],[服装]]&amp;Block[[#This Row],[名前]]&amp;Block[[#This Row],[レアリティ]]</f>
        <v>ユニフォーム鳴子哲平ICONIC</v>
      </c>
    </row>
    <row r="378" spans="1:20" x14ac:dyDescent="0.3">
      <c r="A378">
        <f>VLOOKUP(Block[[#This Row],[No用]],SetNo[[No.用]:[vlookup 用]],2,FALSE)</f>
        <v>100</v>
      </c>
      <c r="B378" t="s">
        <v>216</v>
      </c>
      <c r="C378" t="s">
        <v>593</v>
      </c>
      <c r="D378" t="s">
        <v>28</v>
      </c>
      <c r="E378" t="s">
        <v>26</v>
      </c>
      <c r="F378" t="s">
        <v>157</v>
      </c>
      <c r="G378" t="s">
        <v>71</v>
      </c>
      <c r="H378">
        <v>1</v>
      </c>
      <c r="I378" t="s">
        <v>260</v>
      </c>
      <c r="J378" s="3" t="s">
        <v>186</v>
      </c>
      <c r="K378" s="3" t="s">
        <v>183</v>
      </c>
      <c r="L378">
        <v>42</v>
      </c>
      <c r="T378" t="str">
        <f>Block[[#This Row],[服装]]&amp;Block[[#This Row],[名前]]&amp;Block[[#This Row],[レアリティ]]</f>
        <v>ユニフォーム鳴子哲平ICONIC</v>
      </c>
    </row>
    <row r="379" spans="1:20" x14ac:dyDescent="0.3">
      <c r="A379">
        <f>VLOOKUP(Block[[#This Row],[No用]],SetNo[[No.用]:[vlookup 用]],2,FALSE)</f>
        <v>100</v>
      </c>
      <c r="B379" t="s">
        <v>216</v>
      </c>
      <c r="C379" t="s">
        <v>593</v>
      </c>
      <c r="D379" t="s">
        <v>28</v>
      </c>
      <c r="E379" t="s">
        <v>26</v>
      </c>
      <c r="F379" t="s">
        <v>157</v>
      </c>
      <c r="G379" t="s">
        <v>71</v>
      </c>
      <c r="H379">
        <v>1</v>
      </c>
      <c r="I379" t="s">
        <v>260</v>
      </c>
      <c r="J379" s="3" t="s">
        <v>187</v>
      </c>
      <c r="K379" s="3" t="s">
        <v>172</v>
      </c>
      <c r="L379">
        <v>32</v>
      </c>
      <c r="T379" t="str">
        <f>Block[[#This Row],[服装]]&amp;Block[[#This Row],[名前]]&amp;Block[[#This Row],[レアリティ]]</f>
        <v>ユニフォーム鳴子哲平ICONIC</v>
      </c>
    </row>
    <row r="380" spans="1:20" x14ac:dyDescent="0.3">
      <c r="A380">
        <f>VLOOKUP(Block[[#This Row],[No用]],SetNo[[No.用]:[vlookup 用]],2,FALSE)</f>
        <v>100</v>
      </c>
      <c r="B380" t="s">
        <v>216</v>
      </c>
      <c r="C380" t="s">
        <v>593</v>
      </c>
      <c r="D380" t="s">
        <v>28</v>
      </c>
      <c r="E380" t="s">
        <v>26</v>
      </c>
      <c r="F380" t="s">
        <v>157</v>
      </c>
      <c r="G380" t="s">
        <v>71</v>
      </c>
      <c r="H380">
        <v>1</v>
      </c>
      <c r="I380" t="s">
        <v>260</v>
      </c>
      <c r="J380" s="3" t="s">
        <v>261</v>
      </c>
      <c r="K380" s="3" t="s">
        <v>172</v>
      </c>
      <c r="L380">
        <v>32</v>
      </c>
      <c r="T380" t="str">
        <f>Block[[#This Row],[服装]]&amp;Block[[#This Row],[名前]]&amp;Block[[#This Row],[レアリティ]]</f>
        <v>ユニフォーム鳴子哲平ICONIC</v>
      </c>
    </row>
    <row r="381" spans="1:20" x14ac:dyDescent="0.3">
      <c r="A381">
        <f>VLOOKUP(Block[[#This Row],[No用]],SetNo[[No.用]:[vlookup 用]],2,FALSE)</f>
        <v>100</v>
      </c>
      <c r="B381" t="s">
        <v>216</v>
      </c>
      <c r="C381" t="s">
        <v>593</v>
      </c>
      <c r="D381" t="s">
        <v>28</v>
      </c>
      <c r="E381" t="s">
        <v>26</v>
      </c>
      <c r="F381" t="s">
        <v>157</v>
      </c>
      <c r="G381" t="s">
        <v>71</v>
      </c>
      <c r="H381">
        <v>1</v>
      </c>
      <c r="I381" t="s">
        <v>260</v>
      </c>
      <c r="J381" s="3" t="s">
        <v>193</v>
      </c>
      <c r="K381" s="3" t="s">
        <v>236</v>
      </c>
      <c r="L381">
        <v>46</v>
      </c>
      <c r="N381">
        <v>56</v>
      </c>
      <c r="T381" t="str">
        <f>Block[[#This Row],[服装]]&amp;Block[[#This Row],[名前]]&amp;Block[[#This Row],[レアリティ]]</f>
        <v>ユニフォーム鳴子哲平ICONIC</v>
      </c>
    </row>
    <row r="382" spans="1:20" x14ac:dyDescent="0.3">
      <c r="A382">
        <f>VLOOKUP(Block[[#This Row],[No用]],SetNo[[No.用]:[vlookup 用]],2,FALSE)</f>
        <v>101</v>
      </c>
      <c r="B382" t="s">
        <v>216</v>
      </c>
      <c r="C382" t="s">
        <v>596</v>
      </c>
      <c r="D382" t="s">
        <v>28</v>
      </c>
      <c r="E382" t="s">
        <v>21</v>
      </c>
      <c r="F382" t="s">
        <v>157</v>
      </c>
      <c r="G382" t="s">
        <v>71</v>
      </c>
      <c r="H382">
        <v>1</v>
      </c>
      <c r="I382" t="s">
        <v>260</v>
      </c>
      <c r="T382" t="str">
        <f>Block[[#This Row],[服装]]&amp;Block[[#This Row],[名前]]&amp;Block[[#This Row],[レアリティ]]</f>
        <v>ユニフォーム秋保和光ICONIC</v>
      </c>
    </row>
    <row r="383" spans="1:20" x14ac:dyDescent="0.3">
      <c r="A383">
        <f>VLOOKUP(Block[[#This Row],[No用]],SetNo[[No.用]:[vlookup 用]],2,FALSE)</f>
        <v>102</v>
      </c>
      <c r="B383" t="s">
        <v>216</v>
      </c>
      <c r="C383" t="s">
        <v>599</v>
      </c>
      <c r="D383" t="s">
        <v>28</v>
      </c>
      <c r="E383" t="s">
        <v>26</v>
      </c>
      <c r="F383" t="s">
        <v>157</v>
      </c>
      <c r="G383" t="s">
        <v>71</v>
      </c>
      <c r="H383">
        <v>1</v>
      </c>
      <c r="I383" t="s">
        <v>260</v>
      </c>
      <c r="J383" s="3" t="s">
        <v>184</v>
      </c>
      <c r="K383" s="3" t="s">
        <v>183</v>
      </c>
      <c r="L383">
        <v>35</v>
      </c>
      <c r="T383" t="str">
        <f>Block[[#This Row],[服装]]&amp;Block[[#This Row],[名前]]&amp;Block[[#This Row],[レアリティ]]</f>
        <v>ユニフォーム松島剛ICONIC</v>
      </c>
    </row>
    <row r="384" spans="1:20" x14ac:dyDescent="0.3">
      <c r="A384">
        <f>VLOOKUP(Block[[#This Row],[No用]],SetNo[[No.用]:[vlookup 用]],2,FALSE)</f>
        <v>102</v>
      </c>
      <c r="B384" t="s">
        <v>216</v>
      </c>
      <c r="C384" t="s">
        <v>599</v>
      </c>
      <c r="D384" t="s">
        <v>28</v>
      </c>
      <c r="E384" t="s">
        <v>26</v>
      </c>
      <c r="F384" t="s">
        <v>157</v>
      </c>
      <c r="G384" t="s">
        <v>71</v>
      </c>
      <c r="H384">
        <v>1</v>
      </c>
      <c r="I384" t="s">
        <v>260</v>
      </c>
      <c r="J384" s="3" t="s">
        <v>185</v>
      </c>
      <c r="K384" s="3" t="s">
        <v>183</v>
      </c>
      <c r="L384">
        <v>35</v>
      </c>
      <c r="T384" t="str">
        <f>Block[[#This Row],[服装]]&amp;Block[[#This Row],[名前]]&amp;Block[[#This Row],[レアリティ]]</f>
        <v>ユニフォーム松島剛ICONIC</v>
      </c>
    </row>
    <row r="385" spans="1:20" x14ac:dyDescent="0.3">
      <c r="A385">
        <f>VLOOKUP(Block[[#This Row],[No用]],SetNo[[No.用]:[vlookup 用]],2,FALSE)</f>
        <v>102</v>
      </c>
      <c r="B385" t="s">
        <v>216</v>
      </c>
      <c r="C385" t="s">
        <v>599</v>
      </c>
      <c r="D385" t="s">
        <v>28</v>
      </c>
      <c r="E385" t="s">
        <v>26</v>
      </c>
      <c r="F385" t="s">
        <v>157</v>
      </c>
      <c r="G385" t="s">
        <v>71</v>
      </c>
      <c r="H385">
        <v>1</v>
      </c>
      <c r="I385" t="s">
        <v>260</v>
      </c>
      <c r="J385" s="3" t="s">
        <v>202</v>
      </c>
      <c r="K385" s="3" t="s">
        <v>183</v>
      </c>
      <c r="L385">
        <v>41</v>
      </c>
      <c r="T385" t="str">
        <f>Block[[#This Row],[服装]]&amp;Block[[#This Row],[名前]]&amp;Block[[#This Row],[レアリティ]]</f>
        <v>ユニフォーム松島剛ICONIC</v>
      </c>
    </row>
    <row r="386" spans="1:20" x14ac:dyDescent="0.3">
      <c r="A386">
        <f>VLOOKUP(Block[[#This Row],[No用]],SetNo[[No.用]:[vlookup 用]],2,FALSE)</f>
        <v>102</v>
      </c>
      <c r="B386" t="s">
        <v>216</v>
      </c>
      <c r="C386" t="s">
        <v>599</v>
      </c>
      <c r="D386" t="s">
        <v>28</v>
      </c>
      <c r="E386" t="s">
        <v>26</v>
      </c>
      <c r="F386" t="s">
        <v>157</v>
      </c>
      <c r="G386" t="s">
        <v>71</v>
      </c>
      <c r="H386">
        <v>1</v>
      </c>
      <c r="I386" t="s">
        <v>260</v>
      </c>
      <c r="J386" s="3" t="s">
        <v>187</v>
      </c>
      <c r="K386" s="3" t="s">
        <v>172</v>
      </c>
      <c r="L386">
        <v>31</v>
      </c>
      <c r="T386" t="str">
        <f>Block[[#This Row],[服装]]&amp;Block[[#This Row],[名前]]&amp;Block[[#This Row],[レアリティ]]</f>
        <v>ユニフォーム松島剛ICONIC</v>
      </c>
    </row>
    <row r="387" spans="1:20" x14ac:dyDescent="0.3">
      <c r="A387">
        <f>VLOOKUP(Block[[#This Row],[No用]],SetNo[[No.用]:[vlookup 用]],2,FALSE)</f>
        <v>102</v>
      </c>
      <c r="B387" t="s">
        <v>216</v>
      </c>
      <c r="C387" t="s">
        <v>599</v>
      </c>
      <c r="D387" t="s">
        <v>28</v>
      </c>
      <c r="E387" t="s">
        <v>26</v>
      </c>
      <c r="F387" t="s">
        <v>157</v>
      </c>
      <c r="G387" t="s">
        <v>71</v>
      </c>
      <c r="H387">
        <v>1</v>
      </c>
      <c r="I387" t="s">
        <v>260</v>
      </c>
      <c r="J387" s="3" t="s">
        <v>261</v>
      </c>
      <c r="K387" s="3" t="s">
        <v>172</v>
      </c>
      <c r="L387">
        <v>31</v>
      </c>
      <c r="T387" t="str">
        <f>Block[[#This Row],[服装]]&amp;Block[[#This Row],[名前]]&amp;Block[[#This Row],[レアリティ]]</f>
        <v>ユニフォーム松島剛ICONIC</v>
      </c>
    </row>
    <row r="388" spans="1:20" x14ac:dyDescent="0.3">
      <c r="A388">
        <f>VLOOKUP(Block[[#This Row],[No用]],SetNo[[No.用]:[vlookup 用]],2,FALSE)</f>
        <v>102</v>
      </c>
      <c r="B388" t="s">
        <v>216</v>
      </c>
      <c r="C388" t="s">
        <v>599</v>
      </c>
      <c r="D388" t="s">
        <v>28</v>
      </c>
      <c r="E388" t="s">
        <v>26</v>
      </c>
      <c r="F388" t="s">
        <v>157</v>
      </c>
      <c r="G388" t="s">
        <v>71</v>
      </c>
      <c r="H388">
        <v>1</v>
      </c>
      <c r="I388" t="s">
        <v>260</v>
      </c>
      <c r="J388" s="3" t="s">
        <v>193</v>
      </c>
      <c r="K388" s="3" t="s">
        <v>236</v>
      </c>
      <c r="L388">
        <v>43</v>
      </c>
      <c r="N388">
        <v>54</v>
      </c>
      <c r="T388" t="str">
        <f>Block[[#This Row],[服装]]&amp;Block[[#This Row],[名前]]&amp;Block[[#This Row],[レアリティ]]</f>
        <v>ユニフォーム松島剛ICONIC</v>
      </c>
    </row>
    <row r="389" spans="1:20" x14ac:dyDescent="0.3">
      <c r="A389">
        <f>VLOOKUP(Block[[#This Row],[No用]],SetNo[[No.用]:[vlookup 用]],2,FALSE)</f>
        <v>103</v>
      </c>
      <c r="B389" t="s">
        <v>216</v>
      </c>
      <c r="C389" t="s">
        <v>602</v>
      </c>
      <c r="D389" t="s">
        <v>28</v>
      </c>
      <c r="E389" t="s">
        <v>25</v>
      </c>
      <c r="F389" t="s">
        <v>157</v>
      </c>
      <c r="G389" t="s">
        <v>71</v>
      </c>
      <c r="H389">
        <v>1</v>
      </c>
      <c r="I389" t="s">
        <v>260</v>
      </c>
      <c r="J389" s="3" t="s">
        <v>184</v>
      </c>
      <c r="K389" s="3" t="s">
        <v>172</v>
      </c>
      <c r="L389">
        <v>27</v>
      </c>
      <c r="T389" t="str">
        <f>Block[[#This Row],[服装]]&amp;Block[[#This Row],[名前]]&amp;Block[[#This Row],[レアリティ]]</f>
        <v>ユニフォーム川渡瞬己ICONIC</v>
      </c>
    </row>
    <row r="390" spans="1:20" x14ac:dyDescent="0.3">
      <c r="A390">
        <f>VLOOKUP(Block[[#This Row],[No用]],SetNo[[No.用]:[vlookup 用]],2,FALSE)</f>
        <v>103</v>
      </c>
      <c r="B390" t="s">
        <v>216</v>
      </c>
      <c r="C390" t="s">
        <v>602</v>
      </c>
      <c r="D390" t="s">
        <v>28</v>
      </c>
      <c r="E390" t="s">
        <v>25</v>
      </c>
      <c r="F390" t="s">
        <v>157</v>
      </c>
      <c r="G390" t="s">
        <v>71</v>
      </c>
      <c r="H390">
        <v>1</v>
      </c>
      <c r="I390" t="s">
        <v>260</v>
      </c>
      <c r="J390" s="3" t="s">
        <v>185</v>
      </c>
      <c r="K390" s="3" t="s">
        <v>172</v>
      </c>
      <c r="L390">
        <v>27</v>
      </c>
      <c r="T390" t="str">
        <f>Block[[#This Row],[服装]]&amp;Block[[#This Row],[名前]]&amp;Block[[#This Row],[レアリティ]]</f>
        <v>ユニフォーム川渡瞬己ICONIC</v>
      </c>
    </row>
    <row r="391" spans="1:20" x14ac:dyDescent="0.3">
      <c r="A391">
        <f>VLOOKUP(Block[[#This Row],[No用]],SetNo[[No.用]:[vlookup 用]],2,FALSE)</f>
        <v>103</v>
      </c>
      <c r="B391" t="s">
        <v>216</v>
      </c>
      <c r="C391" t="s">
        <v>602</v>
      </c>
      <c r="D391" t="s">
        <v>28</v>
      </c>
      <c r="E391" t="s">
        <v>25</v>
      </c>
      <c r="F391" t="s">
        <v>157</v>
      </c>
      <c r="G391" t="s">
        <v>71</v>
      </c>
      <c r="H391">
        <v>1</v>
      </c>
      <c r="I391" t="s">
        <v>260</v>
      </c>
      <c r="J391" s="3" t="s">
        <v>261</v>
      </c>
      <c r="K391" s="3" t="s">
        <v>172</v>
      </c>
      <c r="L391">
        <v>27</v>
      </c>
      <c r="T391" t="str">
        <f>Block[[#This Row],[服装]]&amp;Block[[#This Row],[名前]]&amp;Block[[#This Row],[レアリティ]]</f>
        <v>ユニフォーム川渡瞬己ICONIC</v>
      </c>
    </row>
    <row r="392" spans="1:20" x14ac:dyDescent="0.3">
      <c r="A392">
        <f>VLOOKUP(Block[[#This Row],[No用]],SetNo[[No.用]:[vlookup 用]],2,FALSE)</f>
        <v>104</v>
      </c>
      <c r="B392" t="s">
        <v>108</v>
      </c>
      <c r="C392" t="s">
        <v>109</v>
      </c>
      <c r="D392" t="s">
        <v>73</v>
      </c>
      <c r="E392" t="s">
        <v>78</v>
      </c>
      <c r="F392" t="s">
        <v>118</v>
      </c>
      <c r="G392" t="s">
        <v>71</v>
      </c>
      <c r="H392">
        <v>1</v>
      </c>
      <c r="I392" t="s">
        <v>260</v>
      </c>
      <c r="J392" s="3" t="s">
        <v>184</v>
      </c>
      <c r="K392" s="3" t="s">
        <v>172</v>
      </c>
      <c r="L392">
        <v>28</v>
      </c>
      <c r="T392" t="str">
        <f>Block[[#This Row],[服装]]&amp;Block[[#This Row],[名前]]&amp;Block[[#This Row],[レアリティ]]</f>
        <v>ユニフォーム牛島若利ICONIC</v>
      </c>
    </row>
    <row r="393" spans="1:20" x14ac:dyDescent="0.3">
      <c r="A393">
        <f>VLOOKUP(Block[[#This Row],[No用]],SetNo[[No.用]:[vlookup 用]],2,FALSE)</f>
        <v>104</v>
      </c>
      <c r="B393" t="s">
        <v>108</v>
      </c>
      <c r="C393" t="s">
        <v>109</v>
      </c>
      <c r="D393" t="s">
        <v>73</v>
      </c>
      <c r="E393" t="s">
        <v>78</v>
      </c>
      <c r="F393" t="s">
        <v>118</v>
      </c>
      <c r="G393" t="s">
        <v>71</v>
      </c>
      <c r="H393">
        <v>1</v>
      </c>
      <c r="I393" t="s">
        <v>260</v>
      </c>
      <c r="J393" s="3" t="s">
        <v>185</v>
      </c>
      <c r="K393" s="3" t="s">
        <v>172</v>
      </c>
      <c r="L393">
        <v>28</v>
      </c>
      <c r="T393" t="str">
        <f>Block[[#This Row],[服装]]&amp;Block[[#This Row],[名前]]&amp;Block[[#This Row],[レアリティ]]</f>
        <v>ユニフォーム牛島若利ICONIC</v>
      </c>
    </row>
    <row r="394" spans="1:20" x14ac:dyDescent="0.3">
      <c r="A394">
        <f>VLOOKUP(Block[[#This Row],[No用]],SetNo[[No.用]:[vlookup 用]],2,FALSE)</f>
        <v>104</v>
      </c>
      <c r="B394" t="s">
        <v>108</v>
      </c>
      <c r="C394" t="s">
        <v>109</v>
      </c>
      <c r="D394" t="s">
        <v>73</v>
      </c>
      <c r="E394" t="s">
        <v>78</v>
      </c>
      <c r="F394" t="s">
        <v>118</v>
      </c>
      <c r="G394" t="s">
        <v>71</v>
      </c>
      <c r="H394">
        <v>1</v>
      </c>
      <c r="I394" t="s">
        <v>260</v>
      </c>
      <c r="J394" s="3" t="s">
        <v>261</v>
      </c>
      <c r="K394" s="3" t="s">
        <v>172</v>
      </c>
      <c r="L394">
        <v>28</v>
      </c>
      <c r="T394" t="str">
        <f>Block[[#This Row],[服装]]&amp;Block[[#This Row],[名前]]&amp;Block[[#This Row],[レアリティ]]</f>
        <v>ユニフォーム牛島若利ICONIC</v>
      </c>
    </row>
    <row r="395" spans="1:20" x14ac:dyDescent="0.3">
      <c r="A395">
        <f>VLOOKUP(Block[[#This Row],[No用]],SetNo[[No.用]:[vlookup 用]],2,FALSE)</f>
        <v>105</v>
      </c>
      <c r="B395" t="s">
        <v>116</v>
      </c>
      <c r="C395" t="s">
        <v>109</v>
      </c>
      <c r="D395" t="s">
        <v>90</v>
      </c>
      <c r="E395" t="s">
        <v>78</v>
      </c>
      <c r="F395" t="s">
        <v>118</v>
      </c>
      <c r="G395" t="s">
        <v>71</v>
      </c>
      <c r="H395">
        <v>1</v>
      </c>
      <c r="I395" t="s">
        <v>260</v>
      </c>
      <c r="J395" s="3" t="s">
        <v>184</v>
      </c>
      <c r="K395" s="3" t="s">
        <v>172</v>
      </c>
      <c r="L395">
        <v>28</v>
      </c>
      <c r="T395" t="str">
        <f>Block[[#This Row],[服装]]&amp;Block[[#This Row],[名前]]&amp;Block[[#This Row],[レアリティ]]</f>
        <v>水着牛島若利ICONIC</v>
      </c>
    </row>
    <row r="396" spans="1:20" x14ac:dyDescent="0.3">
      <c r="A396">
        <f>VLOOKUP(Block[[#This Row],[No用]],SetNo[[No.用]:[vlookup 用]],2,FALSE)</f>
        <v>105</v>
      </c>
      <c r="B396" t="s">
        <v>116</v>
      </c>
      <c r="C396" t="s">
        <v>109</v>
      </c>
      <c r="D396" t="s">
        <v>90</v>
      </c>
      <c r="E396" t="s">
        <v>78</v>
      </c>
      <c r="F396" t="s">
        <v>118</v>
      </c>
      <c r="G396" t="s">
        <v>71</v>
      </c>
      <c r="H396">
        <v>1</v>
      </c>
      <c r="I396" t="s">
        <v>260</v>
      </c>
      <c r="J396" s="3" t="s">
        <v>185</v>
      </c>
      <c r="K396" s="3" t="s">
        <v>172</v>
      </c>
      <c r="L396">
        <v>28</v>
      </c>
      <c r="T396" t="str">
        <f>Block[[#This Row],[服装]]&amp;Block[[#This Row],[名前]]&amp;Block[[#This Row],[レアリティ]]</f>
        <v>水着牛島若利ICONIC</v>
      </c>
    </row>
    <row r="397" spans="1:20" x14ac:dyDescent="0.3">
      <c r="A397">
        <f>VLOOKUP(Block[[#This Row],[No用]],SetNo[[No.用]:[vlookup 用]],2,FALSE)</f>
        <v>105</v>
      </c>
      <c r="B397" t="s">
        <v>116</v>
      </c>
      <c r="C397" t="s">
        <v>109</v>
      </c>
      <c r="D397" t="s">
        <v>90</v>
      </c>
      <c r="E397" t="s">
        <v>78</v>
      </c>
      <c r="F397" t="s">
        <v>118</v>
      </c>
      <c r="G397" t="s">
        <v>71</v>
      </c>
      <c r="H397">
        <v>1</v>
      </c>
      <c r="I397" t="s">
        <v>260</v>
      </c>
      <c r="J397" s="3" t="s">
        <v>261</v>
      </c>
      <c r="K397" s="3" t="s">
        <v>172</v>
      </c>
      <c r="L397">
        <v>28</v>
      </c>
      <c r="T397" t="str">
        <f>Block[[#This Row],[服装]]&amp;Block[[#This Row],[名前]]&amp;Block[[#This Row],[レアリティ]]</f>
        <v>水着牛島若利ICONIC</v>
      </c>
    </row>
    <row r="398" spans="1:20" x14ac:dyDescent="0.3">
      <c r="A398">
        <f>VLOOKUP(Block[[#This Row],[No用]],SetNo[[No.用]:[vlookup 用]],2,FALSE)</f>
        <v>106</v>
      </c>
      <c r="B398" t="s">
        <v>108</v>
      </c>
      <c r="C398" t="s">
        <v>110</v>
      </c>
      <c r="D398" t="s">
        <v>73</v>
      </c>
      <c r="E398" t="s">
        <v>82</v>
      </c>
      <c r="F398" t="s">
        <v>118</v>
      </c>
      <c r="G398" t="s">
        <v>71</v>
      </c>
      <c r="H398">
        <v>1</v>
      </c>
      <c r="I398" t="s">
        <v>260</v>
      </c>
      <c r="J398" s="3" t="s">
        <v>184</v>
      </c>
      <c r="K398" s="3" t="s">
        <v>183</v>
      </c>
      <c r="L398">
        <v>37</v>
      </c>
      <c r="T398" t="str">
        <f>Block[[#This Row],[服装]]&amp;Block[[#This Row],[名前]]&amp;Block[[#This Row],[レアリティ]]</f>
        <v>ユニフォーム天童覚ICONIC</v>
      </c>
    </row>
    <row r="399" spans="1:20" x14ac:dyDescent="0.3">
      <c r="A399">
        <f>VLOOKUP(Block[[#This Row],[No用]],SetNo[[No.用]:[vlookup 用]],2,FALSE)</f>
        <v>106</v>
      </c>
      <c r="B399" t="s">
        <v>108</v>
      </c>
      <c r="C399" t="s">
        <v>110</v>
      </c>
      <c r="D399" t="s">
        <v>73</v>
      </c>
      <c r="E399" t="s">
        <v>82</v>
      </c>
      <c r="F399" t="s">
        <v>118</v>
      </c>
      <c r="G399" t="s">
        <v>71</v>
      </c>
      <c r="H399">
        <v>1</v>
      </c>
      <c r="I399" t="s">
        <v>260</v>
      </c>
      <c r="J399" s="3" t="s">
        <v>185</v>
      </c>
      <c r="K399" s="3" t="s">
        <v>183</v>
      </c>
      <c r="L399">
        <v>37</v>
      </c>
      <c r="T399" t="str">
        <f>Block[[#This Row],[服装]]&amp;Block[[#This Row],[名前]]&amp;Block[[#This Row],[レアリティ]]</f>
        <v>ユニフォーム天童覚ICONIC</v>
      </c>
    </row>
    <row r="400" spans="1:20" x14ac:dyDescent="0.3">
      <c r="A400">
        <f>VLOOKUP(Block[[#This Row],[No用]],SetNo[[No.用]:[vlookup 用]],2,FALSE)</f>
        <v>106</v>
      </c>
      <c r="B400" t="s">
        <v>108</v>
      </c>
      <c r="C400" t="s">
        <v>110</v>
      </c>
      <c r="D400" t="s">
        <v>73</v>
      </c>
      <c r="E400" t="s">
        <v>82</v>
      </c>
      <c r="F400" t="s">
        <v>118</v>
      </c>
      <c r="G400" t="s">
        <v>71</v>
      </c>
      <c r="H400">
        <v>1</v>
      </c>
      <c r="I400" t="s">
        <v>260</v>
      </c>
      <c r="J400" s="3" t="s">
        <v>186</v>
      </c>
      <c r="K400" s="3" t="s">
        <v>183</v>
      </c>
      <c r="L400">
        <v>44</v>
      </c>
      <c r="T400" t="str">
        <f>Block[[#This Row],[服装]]&amp;Block[[#This Row],[名前]]&amp;Block[[#This Row],[レアリティ]]</f>
        <v>ユニフォーム天童覚ICONIC</v>
      </c>
    </row>
    <row r="401" spans="1:20" x14ac:dyDescent="0.3">
      <c r="A401">
        <f>VLOOKUP(Block[[#This Row],[No用]],SetNo[[No.用]:[vlookup 用]],2,FALSE)</f>
        <v>106</v>
      </c>
      <c r="B401" t="s">
        <v>108</v>
      </c>
      <c r="C401" t="s">
        <v>110</v>
      </c>
      <c r="D401" t="s">
        <v>73</v>
      </c>
      <c r="E401" t="s">
        <v>82</v>
      </c>
      <c r="F401" t="s">
        <v>118</v>
      </c>
      <c r="G401" t="s">
        <v>71</v>
      </c>
      <c r="H401">
        <v>1</v>
      </c>
      <c r="I401" t="s">
        <v>260</v>
      </c>
      <c r="J401" s="3" t="s">
        <v>187</v>
      </c>
      <c r="K401" s="3" t="s">
        <v>172</v>
      </c>
      <c r="L401">
        <v>36</v>
      </c>
      <c r="T401" t="str">
        <f>Block[[#This Row],[服装]]&amp;Block[[#This Row],[名前]]&amp;Block[[#This Row],[レアリティ]]</f>
        <v>ユニフォーム天童覚ICONIC</v>
      </c>
    </row>
    <row r="402" spans="1:20" x14ac:dyDescent="0.3">
      <c r="A402">
        <f>VLOOKUP(Block[[#This Row],[No用]],SetNo[[No.用]:[vlookup 用]],2,FALSE)</f>
        <v>106</v>
      </c>
      <c r="B402" t="s">
        <v>108</v>
      </c>
      <c r="C402" t="s">
        <v>110</v>
      </c>
      <c r="D402" t="s">
        <v>73</v>
      </c>
      <c r="E402" t="s">
        <v>82</v>
      </c>
      <c r="F402" t="s">
        <v>118</v>
      </c>
      <c r="G402" t="s">
        <v>71</v>
      </c>
      <c r="H402">
        <v>1</v>
      </c>
      <c r="I402" t="s">
        <v>260</v>
      </c>
      <c r="J402" s="3" t="s">
        <v>261</v>
      </c>
      <c r="K402" s="3" t="s">
        <v>172</v>
      </c>
      <c r="L402">
        <v>31</v>
      </c>
      <c r="T402" t="str">
        <f>Block[[#This Row],[服装]]&amp;Block[[#This Row],[名前]]&amp;Block[[#This Row],[レアリティ]]</f>
        <v>ユニフォーム天童覚ICONIC</v>
      </c>
    </row>
    <row r="403" spans="1:20" x14ac:dyDescent="0.3">
      <c r="A403">
        <f>VLOOKUP(Block[[#This Row],[No用]],SetNo[[No.用]:[vlookup 用]],2,FALSE)</f>
        <v>106</v>
      </c>
      <c r="B403" t="s">
        <v>108</v>
      </c>
      <c r="C403" t="s">
        <v>110</v>
      </c>
      <c r="D403" t="s">
        <v>73</v>
      </c>
      <c r="E403" t="s">
        <v>82</v>
      </c>
      <c r="F403" t="s">
        <v>118</v>
      </c>
      <c r="G403" t="s">
        <v>71</v>
      </c>
      <c r="H403">
        <v>1</v>
      </c>
      <c r="I403" t="s">
        <v>260</v>
      </c>
      <c r="J403" s="3" t="s">
        <v>184</v>
      </c>
      <c r="K403" s="3" t="s">
        <v>236</v>
      </c>
      <c r="L403">
        <v>48</v>
      </c>
      <c r="N403">
        <v>58</v>
      </c>
      <c r="T403" t="str">
        <f>Block[[#This Row],[服装]]&amp;Block[[#This Row],[名前]]&amp;Block[[#This Row],[レアリティ]]</f>
        <v>ユニフォーム天童覚ICONIC</v>
      </c>
    </row>
    <row r="404" spans="1:20" x14ac:dyDescent="0.3">
      <c r="A404">
        <f>VLOOKUP(Block[[#This Row],[No用]],SetNo[[No.用]:[vlookup 用]],2,FALSE)</f>
        <v>107</v>
      </c>
      <c r="B404" t="s">
        <v>116</v>
      </c>
      <c r="C404" t="s">
        <v>110</v>
      </c>
      <c r="D404" t="s">
        <v>90</v>
      </c>
      <c r="E404" t="s">
        <v>82</v>
      </c>
      <c r="F404" t="s">
        <v>118</v>
      </c>
      <c r="G404" t="s">
        <v>71</v>
      </c>
      <c r="H404">
        <v>1</v>
      </c>
      <c r="I404" t="s">
        <v>260</v>
      </c>
      <c r="J404" s="3" t="s">
        <v>184</v>
      </c>
      <c r="K404" s="3" t="s">
        <v>183</v>
      </c>
      <c r="L404">
        <v>37</v>
      </c>
      <c r="T404" t="str">
        <f>Block[[#This Row],[服装]]&amp;Block[[#This Row],[名前]]&amp;Block[[#This Row],[レアリティ]]</f>
        <v>水着天童覚ICONIC</v>
      </c>
    </row>
    <row r="405" spans="1:20" x14ac:dyDescent="0.3">
      <c r="A405">
        <f>VLOOKUP(Block[[#This Row],[No用]],SetNo[[No.用]:[vlookup 用]],2,FALSE)</f>
        <v>107</v>
      </c>
      <c r="B405" t="s">
        <v>116</v>
      </c>
      <c r="C405" t="s">
        <v>110</v>
      </c>
      <c r="D405" t="s">
        <v>90</v>
      </c>
      <c r="E405" t="s">
        <v>82</v>
      </c>
      <c r="F405" t="s">
        <v>118</v>
      </c>
      <c r="G405" t="s">
        <v>71</v>
      </c>
      <c r="H405">
        <v>1</v>
      </c>
      <c r="I405" t="s">
        <v>260</v>
      </c>
      <c r="J405" s="3" t="s">
        <v>185</v>
      </c>
      <c r="K405" s="3" t="s">
        <v>183</v>
      </c>
      <c r="L405">
        <v>37</v>
      </c>
      <c r="T405" t="str">
        <f>Block[[#This Row],[服装]]&amp;Block[[#This Row],[名前]]&amp;Block[[#This Row],[レアリティ]]</f>
        <v>水着天童覚ICONIC</v>
      </c>
    </row>
    <row r="406" spans="1:20" x14ac:dyDescent="0.3">
      <c r="A406">
        <f>VLOOKUP(Block[[#This Row],[No用]],SetNo[[No.用]:[vlookup 用]],2,FALSE)</f>
        <v>107</v>
      </c>
      <c r="B406" t="s">
        <v>116</v>
      </c>
      <c r="C406" t="s">
        <v>110</v>
      </c>
      <c r="D406" t="s">
        <v>90</v>
      </c>
      <c r="E406" t="s">
        <v>82</v>
      </c>
      <c r="F406" t="s">
        <v>118</v>
      </c>
      <c r="G406" t="s">
        <v>71</v>
      </c>
      <c r="H406">
        <v>1</v>
      </c>
      <c r="I406" t="s">
        <v>260</v>
      </c>
      <c r="J406" s="3" t="s">
        <v>186</v>
      </c>
      <c r="K406" s="3" t="s">
        <v>183</v>
      </c>
      <c r="L406">
        <v>44</v>
      </c>
      <c r="T406" t="str">
        <f>Block[[#This Row],[服装]]&amp;Block[[#This Row],[名前]]&amp;Block[[#This Row],[レアリティ]]</f>
        <v>水着天童覚ICONIC</v>
      </c>
    </row>
    <row r="407" spans="1:20" x14ac:dyDescent="0.3">
      <c r="A407">
        <f>VLOOKUP(Block[[#This Row],[No用]],SetNo[[No.用]:[vlookup 用]],2,FALSE)</f>
        <v>107</v>
      </c>
      <c r="B407" t="s">
        <v>116</v>
      </c>
      <c r="C407" t="s">
        <v>110</v>
      </c>
      <c r="D407" t="s">
        <v>90</v>
      </c>
      <c r="E407" t="s">
        <v>82</v>
      </c>
      <c r="F407" t="s">
        <v>118</v>
      </c>
      <c r="G407" t="s">
        <v>71</v>
      </c>
      <c r="H407">
        <v>1</v>
      </c>
      <c r="I407" t="s">
        <v>260</v>
      </c>
      <c r="J407" s="3" t="s">
        <v>187</v>
      </c>
      <c r="K407" s="3" t="s">
        <v>172</v>
      </c>
      <c r="L407">
        <v>36</v>
      </c>
      <c r="T407" t="str">
        <f>Block[[#This Row],[服装]]&amp;Block[[#This Row],[名前]]&amp;Block[[#This Row],[レアリティ]]</f>
        <v>水着天童覚ICONIC</v>
      </c>
    </row>
    <row r="408" spans="1:20" x14ac:dyDescent="0.3">
      <c r="A408">
        <f>VLOOKUP(Block[[#This Row],[No用]],SetNo[[No.用]:[vlookup 用]],2,FALSE)</f>
        <v>107</v>
      </c>
      <c r="B408" t="s">
        <v>116</v>
      </c>
      <c r="C408" t="s">
        <v>110</v>
      </c>
      <c r="D408" t="s">
        <v>90</v>
      </c>
      <c r="E408" t="s">
        <v>82</v>
      </c>
      <c r="F408" t="s">
        <v>118</v>
      </c>
      <c r="G408" t="s">
        <v>71</v>
      </c>
      <c r="H408">
        <v>1</v>
      </c>
      <c r="I408" t="s">
        <v>260</v>
      </c>
      <c r="J408" s="3" t="s">
        <v>261</v>
      </c>
      <c r="K408" s="3" t="s">
        <v>172</v>
      </c>
      <c r="L408">
        <v>31</v>
      </c>
      <c r="T408" t="str">
        <f>Block[[#This Row],[服装]]&amp;Block[[#This Row],[名前]]&amp;Block[[#This Row],[レアリティ]]</f>
        <v>水着天童覚ICONIC</v>
      </c>
    </row>
    <row r="409" spans="1:20" x14ac:dyDescent="0.3">
      <c r="A409">
        <f>VLOOKUP(Block[[#This Row],[No用]],SetNo[[No.用]:[vlookup 用]],2,FALSE)</f>
        <v>107</v>
      </c>
      <c r="B409" t="s">
        <v>116</v>
      </c>
      <c r="C409" t="s">
        <v>110</v>
      </c>
      <c r="D409" t="s">
        <v>90</v>
      </c>
      <c r="E409" t="s">
        <v>82</v>
      </c>
      <c r="F409" t="s">
        <v>118</v>
      </c>
      <c r="G409" t="s">
        <v>71</v>
      </c>
      <c r="H409">
        <v>1</v>
      </c>
      <c r="I409" t="s">
        <v>260</v>
      </c>
      <c r="J409" s="3" t="s">
        <v>184</v>
      </c>
      <c r="K409" s="3" t="s">
        <v>236</v>
      </c>
      <c r="L409">
        <v>48</v>
      </c>
      <c r="N409">
        <v>58</v>
      </c>
      <c r="T409" t="str">
        <f>Block[[#This Row],[服装]]&amp;Block[[#This Row],[名前]]&amp;Block[[#This Row],[レアリティ]]</f>
        <v>水着天童覚ICONIC</v>
      </c>
    </row>
    <row r="410" spans="1:20" x14ac:dyDescent="0.3">
      <c r="A410">
        <f>VLOOKUP(Block[[#This Row],[No用]],SetNo[[No.用]:[vlookup 用]],2,FALSE)</f>
        <v>108</v>
      </c>
      <c r="B410" t="s">
        <v>108</v>
      </c>
      <c r="C410" t="s">
        <v>111</v>
      </c>
      <c r="D410" t="s">
        <v>77</v>
      </c>
      <c r="E410" t="s">
        <v>78</v>
      </c>
      <c r="F410" t="s">
        <v>118</v>
      </c>
      <c r="G410" t="s">
        <v>71</v>
      </c>
      <c r="H410">
        <v>1</v>
      </c>
      <c r="I410" t="s">
        <v>260</v>
      </c>
      <c r="J410" s="3" t="s">
        <v>184</v>
      </c>
      <c r="K410" s="3" t="s">
        <v>172</v>
      </c>
      <c r="L410">
        <v>29</v>
      </c>
      <c r="T410" t="str">
        <f>Block[[#This Row],[服装]]&amp;Block[[#This Row],[名前]]&amp;Block[[#This Row],[レアリティ]]</f>
        <v>ユニフォーム五色工ICONIC</v>
      </c>
    </row>
    <row r="411" spans="1:20" x14ac:dyDescent="0.3">
      <c r="A411">
        <f>VLOOKUP(Block[[#This Row],[No用]],SetNo[[No.用]:[vlookup 用]],2,FALSE)</f>
        <v>108</v>
      </c>
      <c r="B411" t="s">
        <v>108</v>
      </c>
      <c r="C411" t="s">
        <v>111</v>
      </c>
      <c r="D411" t="s">
        <v>77</v>
      </c>
      <c r="E411" t="s">
        <v>78</v>
      </c>
      <c r="F411" t="s">
        <v>118</v>
      </c>
      <c r="G411" t="s">
        <v>71</v>
      </c>
      <c r="H411">
        <v>1</v>
      </c>
      <c r="I411" t="s">
        <v>260</v>
      </c>
      <c r="J411" s="3" t="s">
        <v>185</v>
      </c>
      <c r="K411" s="3" t="s">
        <v>172</v>
      </c>
      <c r="L411">
        <v>29</v>
      </c>
      <c r="T411" t="str">
        <f>Block[[#This Row],[服装]]&amp;Block[[#This Row],[名前]]&amp;Block[[#This Row],[レアリティ]]</f>
        <v>ユニフォーム五色工ICONIC</v>
      </c>
    </row>
    <row r="412" spans="1:20" x14ac:dyDescent="0.3">
      <c r="A412">
        <f>VLOOKUP(Block[[#This Row],[No用]],SetNo[[No.用]:[vlookup 用]],2,FALSE)</f>
        <v>108</v>
      </c>
      <c r="B412" t="s">
        <v>108</v>
      </c>
      <c r="C412" t="s">
        <v>111</v>
      </c>
      <c r="D412" t="s">
        <v>77</v>
      </c>
      <c r="E412" t="s">
        <v>78</v>
      </c>
      <c r="F412" t="s">
        <v>118</v>
      </c>
      <c r="G412" t="s">
        <v>71</v>
      </c>
      <c r="H412">
        <v>1</v>
      </c>
      <c r="I412" t="s">
        <v>260</v>
      </c>
      <c r="J412" s="3" t="s">
        <v>261</v>
      </c>
      <c r="K412" s="3" t="s">
        <v>172</v>
      </c>
      <c r="L412">
        <v>27</v>
      </c>
      <c r="T412" t="str">
        <f>Block[[#This Row],[服装]]&amp;Block[[#This Row],[名前]]&amp;Block[[#This Row],[レアリティ]]</f>
        <v>ユニフォーム五色工ICONIC</v>
      </c>
    </row>
    <row r="413" spans="1:20" x14ac:dyDescent="0.3">
      <c r="A413">
        <f>VLOOKUP(Block[[#This Row],[No用]],SetNo[[No.用]:[vlookup 用]],2,FALSE)</f>
        <v>109</v>
      </c>
      <c r="B413" s="3" t="s">
        <v>718</v>
      </c>
      <c r="C413" t="s">
        <v>111</v>
      </c>
      <c r="D413" s="3" t="s">
        <v>73</v>
      </c>
      <c r="E413" t="s">
        <v>78</v>
      </c>
      <c r="F413" t="s">
        <v>118</v>
      </c>
      <c r="G413" t="s">
        <v>71</v>
      </c>
      <c r="H413">
        <v>1</v>
      </c>
      <c r="I413" t="s">
        <v>260</v>
      </c>
      <c r="J413" s="3" t="s">
        <v>184</v>
      </c>
      <c r="K413" s="3" t="s">
        <v>172</v>
      </c>
      <c r="L413">
        <v>29</v>
      </c>
      <c r="T413" t="str">
        <f>Block[[#This Row],[服装]]&amp;Block[[#This Row],[名前]]&amp;Block[[#This Row],[レアリティ]]</f>
        <v>職業体験五色工ICONIC</v>
      </c>
    </row>
    <row r="414" spans="1:20" x14ac:dyDescent="0.3">
      <c r="A414">
        <f>VLOOKUP(Block[[#This Row],[No用]],SetNo[[No.用]:[vlookup 用]],2,FALSE)</f>
        <v>109</v>
      </c>
      <c r="B414" s="3" t="s">
        <v>718</v>
      </c>
      <c r="C414" t="s">
        <v>111</v>
      </c>
      <c r="D414" s="3" t="s">
        <v>73</v>
      </c>
      <c r="E414" t="s">
        <v>78</v>
      </c>
      <c r="F414" t="s">
        <v>118</v>
      </c>
      <c r="G414" t="s">
        <v>71</v>
      </c>
      <c r="H414">
        <v>1</v>
      </c>
      <c r="I414" t="s">
        <v>260</v>
      </c>
      <c r="J414" s="3" t="s">
        <v>185</v>
      </c>
      <c r="K414" s="3" t="s">
        <v>172</v>
      </c>
      <c r="L414">
        <v>29</v>
      </c>
      <c r="T414" t="str">
        <f>Block[[#This Row],[服装]]&amp;Block[[#This Row],[名前]]&amp;Block[[#This Row],[レアリティ]]</f>
        <v>職業体験五色工ICONIC</v>
      </c>
    </row>
    <row r="415" spans="1:20" x14ac:dyDescent="0.3">
      <c r="A415">
        <f>VLOOKUP(Block[[#This Row],[No用]],SetNo[[No.用]:[vlookup 用]],2,FALSE)</f>
        <v>109</v>
      </c>
      <c r="B415" s="3" t="s">
        <v>718</v>
      </c>
      <c r="C415" t="s">
        <v>111</v>
      </c>
      <c r="D415" s="3" t="s">
        <v>73</v>
      </c>
      <c r="E415" t="s">
        <v>78</v>
      </c>
      <c r="F415" t="s">
        <v>118</v>
      </c>
      <c r="G415" t="s">
        <v>71</v>
      </c>
      <c r="H415">
        <v>1</v>
      </c>
      <c r="I415" t="s">
        <v>260</v>
      </c>
      <c r="J415" s="3" t="s">
        <v>261</v>
      </c>
      <c r="K415" s="3" t="s">
        <v>172</v>
      </c>
      <c r="L415">
        <v>27</v>
      </c>
      <c r="T415" t="str">
        <f>Block[[#This Row],[服装]]&amp;Block[[#This Row],[名前]]&amp;Block[[#This Row],[レアリティ]]</f>
        <v>職業体験五色工ICONIC</v>
      </c>
    </row>
    <row r="416" spans="1:20" x14ac:dyDescent="0.3">
      <c r="A416">
        <f>VLOOKUP(Block[[#This Row],[No用]],SetNo[[No.用]:[vlookup 用]],2,FALSE)</f>
        <v>110</v>
      </c>
      <c r="B416" t="s">
        <v>108</v>
      </c>
      <c r="C416" t="s">
        <v>112</v>
      </c>
      <c r="D416" t="s">
        <v>73</v>
      </c>
      <c r="E416" t="s">
        <v>74</v>
      </c>
      <c r="F416" t="s">
        <v>118</v>
      </c>
      <c r="G416" t="s">
        <v>71</v>
      </c>
      <c r="H416">
        <v>1</v>
      </c>
      <c r="I416" t="s">
        <v>260</v>
      </c>
      <c r="J416" t="s">
        <v>419</v>
      </c>
      <c r="K416" t="s">
        <v>276</v>
      </c>
      <c r="L416">
        <v>28</v>
      </c>
      <c r="T416" t="str">
        <f>Block[[#This Row],[服装]]&amp;Block[[#This Row],[名前]]&amp;Block[[#This Row],[レアリティ]]</f>
        <v>ユニフォーム白布賢二郎ICONIC</v>
      </c>
    </row>
    <row r="417" spans="1:20" x14ac:dyDescent="0.3">
      <c r="A417">
        <f>VLOOKUP(Block[[#This Row],[No用]],SetNo[[No.用]:[vlookup 用]],2,FALSE)</f>
        <v>110</v>
      </c>
      <c r="B417" t="s">
        <v>108</v>
      </c>
      <c r="C417" t="s">
        <v>112</v>
      </c>
      <c r="D417" t="s">
        <v>73</v>
      </c>
      <c r="E417" t="s">
        <v>74</v>
      </c>
      <c r="F417" t="s">
        <v>118</v>
      </c>
      <c r="G417" t="s">
        <v>71</v>
      </c>
      <c r="H417">
        <v>1</v>
      </c>
      <c r="I417" t="s">
        <v>260</v>
      </c>
      <c r="J417" t="s">
        <v>420</v>
      </c>
      <c r="K417" t="s">
        <v>276</v>
      </c>
      <c r="L417">
        <v>28</v>
      </c>
      <c r="T417" t="str">
        <f>Block[[#This Row],[服装]]&amp;Block[[#This Row],[名前]]&amp;Block[[#This Row],[レアリティ]]</f>
        <v>ユニフォーム白布賢二郎ICONIC</v>
      </c>
    </row>
    <row r="418" spans="1:20" x14ac:dyDescent="0.3">
      <c r="A418">
        <f>VLOOKUP(Block[[#This Row],[No用]],SetNo[[No.用]:[vlookup 用]],2,FALSE)</f>
        <v>110</v>
      </c>
      <c r="B418" t="s">
        <v>108</v>
      </c>
      <c r="C418" t="s">
        <v>112</v>
      </c>
      <c r="D418" t="s">
        <v>73</v>
      </c>
      <c r="E418" t="s">
        <v>74</v>
      </c>
      <c r="F418" t="s">
        <v>118</v>
      </c>
      <c r="G418" t="s">
        <v>71</v>
      </c>
      <c r="H418">
        <v>1</v>
      </c>
      <c r="I418" t="s">
        <v>260</v>
      </c>
      <c r="J418" s="3" t="s">
        <v>261</v>
      </c>
      <c r="K418" t="s">
        <v>413</v>
      </c>
      <c r="L418">
        <v>27</v>
      </c>
      <c r="T418" t="str">
        <f>Block[[#This Row],[服装]]&amp;Block[[#This Row],[名前]]&amp;Block[[#This Row],[レアリティ]]</f>
        <v>ユニフォーム白布賢二郎ICONIC</v>
      </c>
    </row>
    <row r="419" spans="1:20" x14ac:dyDescent="0.3">
      <c r="A419">
        <f>VLOOKUP(Block[[#This Row],[No用]],SetNo[[No.用]:[vlookup 用]],2,FALSE)</f>
        <v>111</v>
      </c>
      <c r="B419" t="s">
        <v>406</v>
      </c>
      <c r="C419" t="s">
        <v>407</v>
      </c>
      <c r="D419" t="s">
        <v>24</v>
      </c>
      <c r="E419" t="s">
        <v>31</v>
      </c>
      <c r="F419" t="s">
        <v>158</v>
      </c>
      <c r="G419" t="s">
        <v>71</v>
      </c>
      <c r="H419">
        <v>1</v>
      </c>
      <c r="I419" t="s">
        <v>260</v>
      </c>
      <c r="J419" t="s">
        <v>419</v>
      </c>
      <c r="K419" t="s">
        <v>276</v>
      </c>
      <c r="L419">
        <v>28</v>
      </c>
      <c r="T419" t="str">
        <f>Block[[#This Row],[服装]]&amp;Block[[#This Row],[名前]]&amp;Block[[#This Row],[レアリティ]]</f>
        <v>探偵白布賢二郎ICONIC</v>
      </c>
    </row>
    <row r="420" spans="1:20" x14ac:dyDescent="0.3">
      <c r="A420">
        <f>VLOOKUP(Block[[#This Row],[No用]],SetNo[[No.用]:[vlookup 用]],2,FALSE)</f>
        <v>111</v>
      </c>
      <c r="B420" t="s">
        <v>406</v>
      </c>
      <c r="C420" t="s">
        <v>407</v>
      </c>
      <c r="D420" t="s">
        <v>24</v>
      </c>
      <c r="E420" t="s">
        <v>31</v>
      </c>
      <c r="F420" t="s">
        <v>158</v>
      </c>
      <c r="G420" t="s">
        <v>71</v>
      </c>
      <c r="H420">
        <v>1</v>
      </c>
      <c r="I420" t="s">
        <v>260</v>
      </c>
      <c r="J420" t="s">
        <v>420</v>
      </c>
      <c r="K420" t="s">
        <v>276</v>
      </c>
      <c r="L420">
        <v>28</v>
      </c>
      <c r="T420" t="str">
        <f>Block[[#This Row],[服装]]&amp;Block[[#This Row],[名前]]&amp;Block[[#This Row],[レアリティ]]</f>
        <v>探偵白布賢二郎ICONIC</v>
      </c>
    </row>
    <row r="421" spans="1:20" x14ac:dyDescent="0.3">
      <c r="A421">
        <f>VLOOKUP(Block[[#This Row],[No用]],SetNo[[No.用]:[vlookup 用]],2,FALSE)</f>
        <v>111</v>
      </c>
      <c r="B421" t="s">
        <v>406</v>
      </c>
      <c r="C421" t="s">
        <v>407</v>
      </c>
      <c r="D421" t="s">
        <v>24</v>
      </c>
      <c r="E421" t="s">
        <v>31</v>
      </c>
      <c r="F421" t="s">
        <v>158</v>
      </c>
      <c r="G421" t="s">
        <v>71</v>
      </c>
      <c r="H421">
        <v>1</v>
      </c>
      <c r="I421" t="s">
        <v>260</v>
      </c>
      <c r="J421" s="3" t="s">
        <v>261</v>
      </c>
      <c r="K421" t="s">
        <v>413</v>
      </c>
      <c r="L421">
        <v>27</v>
      </c>
      <c r="T421" t="str">
        <f>Block[[#This Row],[服装]]&amp;Block[[#This Row],[名前]]&amp;Block[[#This Row],[レアリティ]]</f>
        <v>探偵白布賢二郎ICONIC</v>
      </c>
    </row>
    <row r="422" spans="1:20" x14ac:dyDescent="0.3">
      <c r="A422">
        <f>VLOOKUP(Block[[#This Row],[No用]],SetNo[[No.用]:[vlookup 用]],2,FALSE)</f>
        <v>112</v>
      </c>
      <c r="B422" t="s">
        <v>108</v>
      </c>
      <c r="C422" t="s">
        <v>113</v>
      </c>
      <c r="D422" t="s">
        <v>73</v>
      </c>
      <c r="E422" t="s">
        <v>78</v>
      </c>
      <c r="F422" t="s">
        <v>118</v>
      </c>
      <c r="G422" t="s">
        <v>71</v>
      </c>
      <c r="H422">
        <v>1</v>
      </c>
      <c r="I422" t="s">
        <v>260</v>
      </c>
      <c r="J422" s="3" t="s">
        <v>184</v>
      </c>
      <c r="K422" t="s">
        <v>413</v>
      </c>
      <c r="L422">
        <v>27</v>
      </c>
      <c r="T422" t="str">
        <f>Block[[#This Row],[服装]]&amp;Block[[#This Row],[名前]]&amp;Block[[#This Row],[レアリティ]]</f>
        <v>ユニフォーム大平獅音ICONIC</v>
      </c>
    </row>
    <row r="423" spans="1:20" x14ac:dyDescent="0.3">
      <c r="A423">
        <f>VLOOKUP(Block[[#This Row],[No用]],SetNo[[No.用]:[vlookup 用]],2,FALSE)</f>
        <v>112</v>
      </c>
      <c r="B423" t="s">
        <v>108</v>
      </c>
      <c r="C423" t="s">
        <v>113</v>
      </c>
      <c r="D423" t="s">
        <v>73</v>
      </c>
      <c r="E423" t="s">
        <v>78</v>
      </c>
      <c r="F423" t="s">
        <v>118</v>
      </c>
      <c r="G423" t="s">
        <v>71</v>
      </c>
      <c r="H423">
        <v>1</v>
      </c>
      <c r="I423" t="s">
        <v>260</v>
      </c>
      <c r="J423" s="3" t="s">
        <v>185</v>
      </c>
      <c r="K423" t="s">
        <v>413</v>
      </c>
      <c r="L423">
        <v>27</v>
      </c>
      <c r="T423" t="str">
        <f>Block[[#This Row],[服装]]&amp;Block[[#This Row],[名前]]&amp;Block[[#This Row],[レアリティ]]</f>
        <v>ユニフォーム大平獅音ICONIC</v>
      </c>
    </row>
    <row r="424" spans="1:20" x14ac:dyDescent="0.3">
      <c r="A424">
        <f>VLOOKUP(Block[[#This Row],[No用]],SetNo[[No.用]:[vlookup 用]],2,FALSE)</f>
        <v>112</v>
      </c>
      <c r="B424" t="s">
        <v>108</v>
      </c>
      <c r="C424" t="s">
        <v>113</v>
      </c>
      <c r="D424" t="s">
        <v>73</v>
      </c>
      <c r="E424" t="s">
        <v>78</v>
      </c>
      <c r="F424" t="s">
        <v>118</v>
      </c>
      <c r="G424" t="s">
        <v>71</v>
      </c>
      <c r="H424">
        <v>1</v>
      </c>
      <c r="I424" t="s">
        <v>260</v>
      </c>
      <c r="J424" s="3" t="s">
        <v>261</v>
      </c>
      <c r="K424" t="s">
        <v>413</v>
      </c>
      <c r="L424">
        <v>27</v>
      </c>
      <c r="T424" t="str">
        <f>Block[[#This Row],[服装]]&amp;Block[[#This Row],[名前]]&amp;Block[[#This Row],[レアリティ]]</f>
        <v>ユニフォーム大平獅音ICONIC</v>
      </c>
    </row>
    <row r="425" spans="1:20" x14ac:dyDescent="0.3">
      <c r="A425">
        <f>VLOOKUP(Block[[#This Row],[No用]],SetNo[[No.用]:[vlookup 用]],2,FALSE)</f>
        <v>113</v>
      </c>
      <c r="B425" t="s">
        <v>108</v>
      </c>
      <c r="C425" t="s">
        <v>114</v>
      </c>
      <c r="D425" t="s">
        <v>73</v>
      </c>
      <c r="E425" t="s">
        <v>82</v>
      </c>
      <c r="F425" t="s">
        <v>118</v>
      </c>
      <c r="G425" t="s">
        <v>71</v>
      </c>
      <c r="H425">
        <v>1</v>
      </c>
      <c r="I425" t="s">
        <v>260</v>
      </c>
      <c r="J425" s="3" t="s">
        <v>184</v>
      </c>
      <c r="K425" s="3" t="s">
        <v>183</v>
      </c>
      <c r="L425">
        <v>39</v>
      </c>
      <c r="T425" t="str">
        <f>Block[[#This Row],[服装]]&amp;Block[[#This Row],[名前]]&amp;Block[[#This Row],[レアリティ]]</f>
        <v>ユニフォーム川西太一ICONIC</v>
      </c>
    </row>
    <row r="426" spans="1:20" x14ac:dyDescent="0.3">
      <c r="A426">
        <f>VLOOKUP(Block[[#This Row],[No用]],SetNo[[No.用]:[vlookup 用]],2,FALSE)</f>
        <v>113</v>
      </c>
      <c r="B426" t="s">
        <v>108</v>
      </c>
      <c r="C426" t="s">
        <v>114</v>
      </c>
      <c r="D426" t="s">
        <v>73</v>
      </c>
      <c r="E426" t="s">
        <v>82</v>
      </c>
      <c r="F426" t="s">
        <v>118</v>
      </c>
      <c r="G426" t="s">
        <v>71</v>
      </c>
      <c r="H426">
        <v>1</v>
      </c>
      <c r="I426" t="s">
        <v>260</v>
      </c>
      <c r="J426" s="3" t="s">
        <v>185</v>
      </c>
      <c r="K426" s="3" t="s">
        <v>183</v>
      </c>
      <c r="L426">
        <v>39</v>
      </c>
      <c r="T426" t="str">
        <f>Block[[#This Row],[服装]]&amp;Block[[#This Row],[名前]]&amp;Block[[#This Row],[レアリティ]]</f>
        <v>ユニフォーム川西太一ICONIC</v>
      </c>
    </row>
    <row r="427" spans="1:20" x14ac:dyDescent="0.3">
      <c r="A427">
        <f>VLOOKUP(Block[[#This Row],[No用]],SetNo[[No.用]:[vlookup 用]],2,FALSE)</f>
        <v>113</v>
      </c>
      <c r="B427" t="s">
        <v>108</v>
      </c>
      <c r="C427" t="s">
        <v>114</v>
      </c>
      <c r="D427" t="s">
        <v>73</v>
      </c>
      <c r="E427" t="s">
        <v>82</v>
      </c>
      <c r="F427" t="s">
        <v>118</v>
      </c>
      <c r="G427" t="s">
        <v>71</v>
      </c>
      <c r="H427">
        <v>1</v>
      </c>
      <c r="I427" t="s">
        <v>260</v>
      </c>
      <c r="J427" s="3" t="s">
        <v>186</v>
      </c>
      <c r="K427" s="3" t="s">
        <v>172</v>
      </c>
      <c r="L427">
        <v>36</v>
      </c>
      <c r="T427" t="str">
        <f>Block[[#This Row],[服装]]&amp;Block[[#This Row],[名前]]&amp;Block[[#This Row],[レアリティ]]</f>
        <v>ユニフォーム川西太一ICONIC</v>
      </c>
    </row>
    <row r="428" spans="1:20" x14ac:dyDescent="0.3">
      <c r="A428">
        <f>VLOOKUP(Block[[#This Row],[No用]],SetNo[[No.用]:[vlookup 用]],2,FALSE)</f>
        <v>113</v>
      </c>
      <c r="B428" t="s">
        <v>108</v>
      </c>
      <c r="C428" t="s">
        <v>114</v>
      </c>
      <c r="D428" t="s">
        <v>73</v>
      </c>
      <c r="E428" t="s">
        <v>82</v>
      </c>
      <c r="F428" t="s">
        <v>118</v>
      </c>
      <c r="G428" t="s">
        <v>71</v>
      </c>
      <c r="H428">
        <v>1</v>
      </c>
      <c r="I428" t="s">
        <v>260</v>
      </c>
      <c r="J428" s="3" t="s">
        <v>245</v>
      </c>
      <c r="K428" s="3" t="s">
        <v>172</v>
      </c>
      <c r="L428">
        <v>36</v>
      </c>
      <c r="T428" t="str">
        <f>Block[[#This Row],[服装]]&amp;Block[[#This Row],[名前]]&amp;Block[[#This Row],[レアリティ]]</f>
        <v>ユニフォーム川西太一ICONIC</v>
      </c>
    </row>
    <row r="429" spans="1:20" x14ac:dyDescent="0.3">
      <c r="A429">
        <f>VLOOKUP(Block[[#This Row],[No用]],SetNo[[No.用]:[vlookup 用]],2,FALSE)</f>
        <v>113</v>
      </c>
      <c r="B429" t="s">
        <v>108</v>
      </c>
      <c r="C429" t="s">
        <v>114</v>
      </c>
      <c r="D429" t="s">
        <v>73</v>
      </c>
      <c r="E429" t="s">
        <v>82</v>
      </c>
      <c r="F429" t="s">
        <v>118</v>
      </c>
      <c r="G429" t="s">
        <v>71</v>
      </c>
      <c r="H429">
        <v>1</v>
      </c>
      <c r="I429" t="s">
        <v>260</v>
      </c>
      <c r="J429" s="3" t="s">
        <v>189</v>
      </c>
      <c r="K429" s="3" t="s">
        <v>183</v>
      </c>
      <c r="L429">
        <v>47</v>
      </c>
      <c r="T429" t="str">
        <f>Block[[#This Row],[服装]]&amp;Block[[#This Row],[名前]]&amp;Block[[#This Row],[レアリティ]]</f>
        <v>ユニフォーム川西太一ICONIC</v>
      </c>
    </row>
    <row r="430" spans="1:20" x14ac:dyDescent="0.3">
      <c r="A430">
        <f>VLOOKUP(Block[[#This Row],[No用]],SetNo[[No.用]:[vlookup 用]],2,FALSE)</f>
        <v>113</v>
      </c>
      <c r="B430" t="s">
        <v>108</v>
      </c>
      <c r="C430" t="s">
        <v>114</v>
      </c>
      <c r="D430" t="s">
        <v>73</v>
      </c>
      <c r="E430" t="s">
        <v>82</v>
      </c>
      <c r="F430" t="s">
        <v>118</v>
      </c>
      <c r="G430" t="s">
        <v>71</v>
      </c>
      <c r="H430">
        <v>1</v>
      </c>
      <c r="I430" t="s">
        <v>260</v>
      </c>
      <c r="J430" s="3" t="s">
        <v>187</v>
      </c>
      <c r="K430" s="3" t="s">
        <v>172</v>
      </c>
      <c r="L430">
        <v>36</v>
      </c>
      <c r="T430" t="str">
        <f>Block[[#This Row],[服装]]&amp;Block[[#This Row],[名前]]&amp;Block[[#This Row],[レアリティ]]</f>
        <v>ユニフォーム川西太一ICONIC</v>
      </c>
    </row>
    <row r="431" spans="1:20" x14ac:dyDescent="0.3">
      <c r="A431">
        <f>VLOOKUP(Block[[#This Row],[No用]],SetNo[[No.用]:[vlookup 用]],2,FALSE)</f>
        <v>113</v>
      </c>
      <c r="B431" t="s">
        <v>108</v>
      </c>
      <c r="C431" t="s">
        <v>114</v>
      </c>
      <c r="D431" t="s">
        <v>73</v>
      </c>
      <c r="E431" t="s">
        <v>82</v>
      </c>
      <c r="F431" t="s">
        <v>118</v>
      </c>
      <c r="G431" t="s">
        <v>71</v>
      </c>
      <c r="H431">
        <v>1</v>
      </c>
      <c r="I431" t="s">
        <v>260</v>
      </c>
      <c r="J431" s="3" t="s">
        <v>261</v>
      </c>
      <c r="K431" s="3" t="s">
        <v>172</v>
      </c>
      <c r="L431">
        <v>34</v>
      </c>
      <c r="T431" t="str">
        <f>Block[[#This Row],[服装]]&amp;Block[[#This Row],[名前]]&amp;Block[[#This Row],[レアリティ]]</f>
        <v>ユニフォーム川西太一ICONIC</v>
      </c>
    </row>
    <row r="432" spans="1:20" x14ac:dyDescent="0.3">
      <c r="A432">
        <f>VLOOKUP(Block[[#This Row],[No用]],SetNo[[No.用]:[vlookup 用]],2,FALSE)</f>
        <v>113</v>
      </c>
      <c r="B432" t="s">
        <v>108</v>
      </c>
      <c r="C432" t="s">
        <v>114</v>
      </c>
      <c r="D432" t="s">
        <v>73</v>
      </c>
      <c r="E432" t="s">
        <v>82</v>
      </c>
      <c r="F432" t="s">
        <v>118</v>
      </c>
      <c r="G432" t="s">
        <v>71</v>
      </c>
      <c r="H432">
        <v>1</v>
      </c>
      <c r="I432" t="s">
        <v>260</v>
      </c>
      <c r="J432" s="3" t="s">
        <v>193</v>
      </c>
      <c r="K432" s="3" t="s">
        <v>236</v>
      </c>
      <c r="L432">
        <v>49</v>
      </c>
      <c r="N432">
        <v>59</v>
      </c>
      <c r="T432" t="str">
        <f>Block[[#This Row],[服装]]&amp;Block[[#This Row],[名前]]&amp;Block[[#This Row],[レアリティ]]</f>
        <v>ユニフォーム川西太一ICONIC</v>
      </c>
    </row>
    <row r="433" spans="1:20" x14ac:dyDescent="0.3">
      <c r="A433">
        <f>VLOOKUP(Block[[#This Row],[No用]],SetNo[[No.用]:[vlookup 用]],2,FALSE)</f>
        <v>114</v>
      </c>
      <c r="B433" t="s">
        <v>108</v>
      </c>
      <c r="C433" s="3" t="s">
        <v>677</v>
      </c>
      <c r="D433" t="s">
        <v>73</v>
      </c>
      <c r="E433" t="s">
        <v>74</v>
      </c>
      <c r="F433" t="s">
        <v>118</v>
      </c>
      <c r="G433" t="s">
        <v>71</v>
      </c>
      <c r="H433">
        <v>1</v>
      </c>
      <c r="I433" t="s">
        <v>260</v>
      </c>
      <c r="J433" s="3" t="s">
        <v>184</v>
      </c>
      <c r="K433" s="3" t="s">
        <v>172</v>
      </c>
      <c r="L433">
        <v>28</v>
      </c>
      <c r="T433" t="str">
        <f>Block[[#This Row],[服装]]&amp;Block[[#This Row],[名前]]&amp;Block[[#This Row],[レアリティ]]</f>
        <v>ユニフォーム瀬見英太ICONIC</v>
      </c>
    </row>
    <row r="434" spans="1:20" x14ac:dyDescent="0.3">
      <c r="A434">
        <f>VLOOKUP(Block[[#This Row],[No用]],SetNo[[No.用]:[vlookup 用]],2,FALSE)</f>
        <v>114</v>
      </c>
      <c r="B434" t="s">
        <v>108</v>
      </c>
      <c r="C434" s="3" t="s">
        <v>677</v>
      </c>
      <c r="D434" t="s">
        <v>73</v>
      </c>
      <c r="E434" t="s">
        <v>74</v>
      </c>
      <c r="F434" t="s">
        <v>118</v>
      </c>
      <c r="G434" t="s">
        <v>71</v>
      </c>
      <c r="H434">
        <v>1</v>
      </c>
      <c r="I434" t="s">
        <v>260</v>
      </c>
      <c r="J434" s="3" t="s">
        <v>185</v>
      </c>
      <c r="K434" s="3" t="s">
        <v>172</v>
      </c>
      <c r="L434">
        <v>28</v>
      </c>
      <c r="T434" t="str">
        <f>Block[[#This Row],[服装]]&amp;Block[[#This Row],[名前]]&amp;Block[[#This Row],[レアリティ]]</f>
        <v>ユニフォーム瀬見英太ICONIC</v>
      </c>
    </row>
    <row r="435" spans="1:20" x14ac:dyDescent="0.3">
      <c r="A435">
        <f>VLOOKUP(Block[[#This Row],[No用]],SetNo[[No.用]:[vlookup 用]],2,FALSE)</f>
        <v>114</v>
      </c>
      <c r="B435" t="s">
        <v>108</v>
      </c>
      <c r="C435" s="3" t="s">
        <v>677</v>
      </c>
      <c r="D435" t="s">
        <v>73</v>
      </c>
      <c r="E435" t="s">
        <v>74</v>
      </c>
      <c r="F435" t="s">
        <v>118</v>
      </c>
      <c r="G435" t="s">
        <v>71</v>
      </c>
      <c r="H435">
        <v>1</v>
      </c>
      <c r="I435" t="s">
        <v>260</v>
      </c>
      <c r="J435" s="3" t="s">
        <v>261</v>
      </c>
      <c r="K435" s="3" t="s">
        <v>172</v>
      </c>
      <c r="L435">
        <v>28</v>
      </c>
      <c r="T435" t="str">
        <f>Block[[#This Row],[服装]]&amp;Block[[#This Row],[名前]]&amp;Block[[#This Row],[レアリティ]]</f>
        <v>ユニフォーム瀬見英太ICONIC</v>
      </c>
    </row>
    <row r="436" spans="1:20" x14ac:dyDescent="0.3">
      <c r="A436">
        <f>VLOOKUP(Block[[#This Row],[No用]],SetNo[[No.用]:[vlookup 用]],2,FALSE)</f>
        <v>115</v>
      </c>
      <c r="B436" t="s">
        <v>108</v>
      </c>
      <c r="C436" t="s">
        <v>115</v>
      </c>
      <c r="D436" t="s">
        <v>73</v>
      </c>
      <c r="E436" t="s">
        <v>80</v>
      </c>
      <c r="F436" t="s">
        <v>118</v>
      </c>
      <c r="G436" t="s">
        <v>71</v>
      </c>
      <c r="H436">
        <v>1</v>
      </c>
      <c r="I436" t="s">
        <v>260</v>
      </c>
      <c r="T436" t="str">
        <f>Block[[#This Row],[服装]]&amp;Block[[#This Row],[名前]]&amp;Block[[#This Row],[レアリティ]]</f>
        <v>ユニフォーム山形隼人ICONIC</v>
      </c>
    </row>
    <row r="437" spans="1:20" x14ac:dyDescent="0.3">
      <c r="A437">
        <f>VLOOKUP(Block[[#This Row],[No用]],SetNo[[No.用]:[vlookup 用]],2,FALSE)</f>
        <v>116</v>
      </c>
      <c r="B437" t="s">
        <v>108</v>
      </c>
      <c r="C437" t="s">
        <v>196</v>
      </c>
      <c r="D437" t="s">
        <v>77</v>
      </c>
      <c r="E437" t="s">
        <v>74</v>
      </c>
      <c r="F437" t="s">
        <v>195</v>
      </c>
      <c r="G437" t="s">
        <v>71</v>
      </c>
      <c r="H437">
        <v>1</v>
      </c>
      <c r="I437" t="s">
        <v>260</v>
      </c>
      <c r="J437" s="3" t="s">
        <v>184</v>
      </c>
      <c r="K437" s="3" t="s">
        <v>172</v>
      </c>
      <c r="L437">
        <v>26</v>
      </c>
      <c r="T437" t="str">
        <f>Block[[#This Row],[服装]]&amp;Block[[#This Row],[名前]]&amp;Block[[#This Row],[レアリティ]]</f>
        <v>ユニフォーム宮侑ICONIC</v>
      </c>
    </row>
    <row r="438" spans="1:20" x14ac:dyDescent="0.3">
      <c r="A438">
        <f>VLOOKUP(Block[[#This Row],[No用]],SetNo[[No.用]:[vlookup 用]],2,FALSE)</f>
        <v>116</v>
      </c>
      <c r="B438" t="s">
        <v>108</v>
      </c>
      <c r="C438" t="s">
        <v>196</v>
      </c>
      <c r="D438" t="s">
        <v>77</v>
      </c>
      <c r="E438" t="s">
        <v>74</v>
      </c>
      <c r="F438" t="s">
        <v>195</v>
      </c>
      <c r="G438" t="s">
        <v>71</v>
      </c>
      <c r="H438">
        <v>1</v>
      </c>
      <c r="I438" t="s">
        <v>260</v>
      </c>
      <c r="J438" s="3" t="s">
        <v>185</v>
      </c>
      <c r="K438" s="3" t="s">
        <v>172</v>
      </c>
      <c r="L438">
        <v>26</v>
      </c>
      <c r="T438" t="str">
        <f>Block[[#This Row],[服装]]&amp;Block[[#This Row],[名前]]&amp;Block[[#This Row],[レアリティ]]</f>
        <v>ユニフォーム宮侑ICONIC</v>
      </c>
    </row>
    <row r="439" spans="1:20" x14ac:dyDescent="0.3">
      <c r="A439">
        <f>VLOOKUP(Block[[#This Row],[No用]],SetNo[[No.用]:[vlookup 用]],2,FALSE)</f>
        <v>116</v>
      </c>
      <c r="B439" t="s">
        <v>108</v>
      </c>
      <c r="C439" t="s">
        <v>196</v>
      </c>
      <c r="D439" t="s">
        <v>77</v>
      </c>
      <c r="E439" t="s">
        <v>74</v>
      </c>
      <c r="F439" t="s">
        <v>195</v>
      </c>
      <c r="G439" t="s">
        <v>71</v>
      </c>
      <c r="H439">
        <v>1</v>
      </c>
      <c r="I439" t="s">
        <v>260</v>
      </c>
      <c r="J439" s="3" t="s">
        <v>261</v>
      </c>
      <c r="K439" s="3" t="s">
        <v>172</v>
      </c>
      <c r="L439">
        <v>24</v>
      </c>
      <c r="T439" t="str">
        <f>Block[[#This Row],[服装]]&amp;Block[[#This Row],[名前]]&amp;Block[[#This Row],[レアリティ]]</f>
        <v>ユニフォーム宮侑ICONIC</v>
      </c>
    </row>
    <row r="440" spans="1:20" x14ac:dyDescent="0.3">
      <c r="A440">
        <f>VLOOKUP(Block[[#This Row],[No用]],SetNo[[No.用]:[vlookup 用]],2,FALSE)</f>
        <v>117</v>
      </c>
      <c r="B440" t="s">
        <v>108</v>
      </c>
      <c r="C440" t="s">
        <v>197</v>
      </c>
      <c r="D440" t="s">
        <v>90</v>
      </c>
      <c r="E440" t="s">
        <v>78</v>
      </c>
      <c r="F440" t="s">
        <v>195</v>
      </c>
      <c r="G440" t="s">
        <v>71</v>
      </c>
      <c r="H440">
        <v>1</v>
      </c>
      <c r="I440" t="s">
        <v>260</v>
      </c>
      <c r="J440" s="3" t="s">
        <v>184</v>
      </c>
      <c r="K440" s="3" t="s">
        <v>188</v>
      </c>
      <c r="L440">
        <v>33</v>
      </c>
      <c r="T440" t="str">
        <f>Block[[#This Row],[服装]]&amp;Block[[#This Row],[名前]]&amp;Block[[#This Row],[レアリティ]]</f>
        <v>ユニフォーム宮治ICONIC</v>
      </c>
    </row>
    <row r="441" spans="1:20" x14ac:dyDescent="0.3">
      <c r="A441">
        <f>VLOOKUP(Block[[#This Row],[No用]],SetNo[[No.用]:[vlookup 用]],2,FALSE)</f>
        <v>117</v>
      </c>
      <c r="B441" t="s">
        <v>108</v>
      </c>
      <c r="C441" t="s">
        <v>197</v>
      </c>
      <c r="D441" t="s">
        <v>90</v>
      </c>
      <c r="E441" t="s">
        <v>78</v>
      </c>
      <c r="F441" t="s">
        <v>195</v>
      </c>
      <c r="G441" t="s">
        <v>71</v>
      </c>
      <c r="H441">
        <v>1</v>
      </c>
      <c r="I441" t="s">
        <v>260</v>
      </c>
      <c r="J441" s="3" t="s">
        <v>185</v>
      </c>
      <c r="K441" s="3" t="s">
        <v>188</v>
      </c>
      <c r="L441">
        <v>33</v>
      </c>
      <c r="T441" t="str">
        <f>Block[[#This Row],[服装]]&amp;Block[[#This Row],[名前]]&amp;Block[[#This Row],[レアリティ]]</f>
        <v>ユニフォーム宮治ICONIC</v>
      </c>
    </row>
    <row r="442" spans="1:20" x14ac:dyDescent="0.3">
      <c r="A442">
        <f>VLOOKUP(Block[[#This Row],[No用]],SetNo[[No.用]:[vlookup 用]],2,FALSE)</f>
        <v>117</v>
      </c>
      <c r="B442" t="s">
        <v>108</v>
      </c>
      <c r="C442" t="s">
        <v>197</v>
      </c>
      <c r="D442" t="s">
        <v>90</v>
      </c>
      <c r="E442" t="s">
        <v>78</v>
      </c>
      <c r="F442" t="s">
        <v>195</v>
      </c>
      <c r="G442" t="s">
        <v>71</v>
      </c>
      <c r="H442">
        <v>1</v>
      </c>
      <c r="I442" t="s">
        <v>260</v>
      </c>
      <c r="J442" s="3" t="s">
        <v>261</v>
      </c>
      <c r="K442" s="3" t="s">
        <v>172</v>
      </c>
      <c r="L442">
        <v>31</v>
      </c>
      <c r="T442" t="str">
        <f>Block[[#This Row],[服装]]&amp;Block[[#This Row],[名前]]&amp;Block[[#This Row],[レアリティ]]</f>
        <v>ユニフォーム宮治ICONIC</v>
      </c>
    </row>
    <row r="443" spans="1:20" x14ac:dyDescent="0.3">
      <c r="A443">
        <f>VLOOKUP(Block[[#This Row],[No用]],SetNo[[No.用]:[vlookup 用]],2,FALSE)</f>
        <v>118</v>
      </c>
      <c r="B443" t="s">
        <v>108</v>
      </c>
      <c r="C443" t="s">
        <v>198</v>
      </c>
      <c r="D443" t="s">
        <v>77</v>
      </c>
      <c r="E443" t="s">
        <v>82</v>
      </c>
      <c r="F443" t="s">
        <v>195</v>
      </c>
      <c r="G443" t="s">
        <v>71</v>
      </c>
      <c r="H443">
        <v>1</v>
      </c>
      <c r="I443" t="s">
        <v>260</v>
      </c>
      <c r="J443" s="3" t="s">
        <v>184</v>
      </c>
      <c r="K443" s="3" t="s">
        <v>183</v>
      </c>
      <c r="L443">
        <v>37</v>
      </c>
      <c r="T443" t="str">
        <f>Block[[#This Row],[服装]]&amp;Block[[#This Row],[名前]]&amp;Block[[#This Row],[レアリティ]]</f>
        <v>ユニフォーム角名倫太郎ICONIC</v>
      </c>
    </row>
    <row r="444" spans="1:20" x14ac:dyDescent="0.3">
      <c r="A444">
        <f>VLOOKUP(Block[[#This Row],[No用]],SetNo[[No.用]:[vlookup 用]],2,FALSE)</f>
        <v>118</v>
      </c>
      <c r="B444" t="s">
        <v>108</v>
      </c>
      <c r="C444" t="s">
        <v>198</v>
      </c>
      <c r="D444" t="s">
        <v>77</v>
      </c>
      <c r="E444" t="s">
        <v>82</v>
      </c>
      <c r="F444" t="s">
        <v>195</v>
      </c>
      <c r="G444" t="s">
        <v>71</v>
      </c>
      <c r="H444">
        <v>1</v>
      </c>
      <c r="I444" t="s">
        <v>260</v>
      </c>
      <c r="J444" s="3" t="s">
        <v>185</v>
      </c>
      <c r="K444" s="3" t="s">
        <v>183</v>
      </c>
      <c r="L444">
        <v>37</v>
      </c>
      <c r="T444" t="str">
        <f>Block[[#This Row],[服装]]&amp;Block[[#This Row],[名前]]&amp;Block[[#This Row],[レアリティ]]</f>
        <v>ユニフォーム角名倫太郎ICONIC</v>
      </c>
    </row>
    <row r="445" spans="1:20" x14ac:dyDescent="0.3">
      <c r="A445">
        <f>VLOOKUP(Block[[#This Row],[No用]],SetNo[[No.用]:[vlookup 用]],2,FALSE)</f>
        <v>118</v>
      </c>
      <c r="B445" t="s">
        <v>108</v>
      </c>
      <c r="C445" t="s">
        <v>198</v>
      </c>
      <c r="D445" t="s">
        <v>77</v>
      </c>
      <c r="E445" t="s">
        <v>82</v>
      </c>
      <c r="F445" t="s">
        <v>195</v>
      </c>
      <c r="G445" t="s">
        <v>71</v>
      </c>
      <c r="H445">
        <v>1</v>
      </c>
      <c r="I445" t="s">
        <v>260</v>
      </c>
      <c r="J445" s="3" t="s">
        <v>186</v>
      </c>
      <c r="K445" s="3" t="s">
        <v>172</v>
      </c>
      <c r="L445">
        <v>34</v>
      </c>
      <c r="T445" t="str">
        <f>Block[[#This Row],[服装]]&amp;Block[[#This Row],[名前]]&amp;Block[[#This Row],[レアリティ]]</f>
        <v>ユニフォーム角名倫太郎ICONIC</v>
      </c>
    </row>
    <row r="446" spans="1:20" x14ac:dyDescent="0.3">
      <c r="A446">
        <f>VLOOKUP(Block[[#This Row],[No用]],SetNo[[No.用]:[vlookup 用]],2,FALSE)</f>
        <v>118</v>
      </c>
      <c r="B446" t="s">
        <v>108</v>
      </c>
      <c r="C446" t="s">
        <v>198</v>
      </c>
      <c r="D446" t="s">
        <v>77</v>
      </c>
      <c r="E446" t="s">
        <v>82</v>
      </c>
      <c r="F446" t="s">
        <v>195</v>
      </c>
      <c r="G446" t="s">
        <v>71</v>
      </c>
      <c r="H446">
        <v>1</v>
      </c>
      <c r="I446" t="s">
        <v>260</v>
      </c>
      <c r="J446" s="3" t="s">
        <v>189</v>
      </c>
      <c r="K446" s="3" t="s">
        <v>183</v>
      </c>
      <c r="L446">
        <v>40</v>
      </c>
      <c r="T446" t="str">
        <f>Block[[#This Row],[服装]]&amp;Block[[#This Row],[名前]]&amp;Block[[#This Row],[レアリティ]]</f>
        <v>ユニフォーム角名倫太郎ICONIC</v>
      </c>
    </row>
    <row r="447" spans="1:20" x14ac:dyDescent="0.3">
      <c r="A447">
        <f>VLOOKUP(Block[[#This Row],[No用]],SetNo[[No.用]:[vlookup 用]],2,FALSE)</f>
        <v>118</v>
      </c>
      <c r="B447" t="s">
        <v>108</v>
      </c>
      <c r="C447" t="s">
        <v>198</v>
      </c>
      <c r="D447" t="s">
        <v>77</v>
      </c>
      <c r="E447" t="s">
        <v>82</v>
      </c>
      <c r="F447" t="s">
        <v>195</v>
      </c>
      <c r="G447" t="s">
        <v>71</v>
      </c>
      <c r="H447">
        <v>1</v>
      </c>
      <c r="I447" t="s">
        <v>260</v>
      </c>
      <c r="J447" s="3" t="s">
        <v>202</v>
      </c>
      <c r="K447" s="3" t="s">
        <v>172</v>
      </c>
      <c r="L447">
        <v>34</v>
      </c>
      <c r="T447" t="str">
        <f>Block[[#This Row],[服装]]&amp;Block[[#This Row],[名前]]&amp;Block[[#This Row],[レアリティ]]</f>
        <v>ユニフォーム角名倫太郎ICONIC</v>
      </c>
    </row>
    <row r="448" spans="1:20" x14ac:dyDescent="0.3">
      <c r="A448">
        <f>VLOOKUP(Block[[#This Row],[No用]],SetNo[[No.用]:[vlookup 用]],2,FALSE)</f>
        <v>118</v>
      </c>
      <c r="B448" t="s">
        <v>108</v>
      </c>
      <c r="C448" t="s">
        <v>198</v>
      </c>
      <c r="D448" t="s">
        <v>77</v>
      </c>
      <c r="E448" t="s">
        <v>82</v>
      </c>
      <c r="F448" t="s">
        <v>195</v>
      </c>
      <c r="G448" t="s">
        <v>71</v>
      </c>
      <c r="H448">
        <v>1</v>
      </c>
      <c r="I448" t="s">
        <v>260</v>
      </c>
      <c r="J448" s="3" t="s">
        <v>187</v>
      </c>
      <c r="K448" s="3" t="s">
        <v>172</v>
      </c>
      <c r="L448">
        <v>34</v>
      </c>
      <c r="T448" t="str">
        <f>Block[[#This Row],[服装]]&amp;Block[[#This Row],[名前]]&amp;Block[[#This Row],[レアリティ]]</f>
        <v>ユニフォーム角名倫太郎ICONIC</v>
      </c>
    </row>
    <row r="449" spans="1:20" x14ac:dyDescent="0.3">
      <c r="A449">
        <f>VLOOKUP(Block[[#This Row],[No用]],SetNo[[No.用]:[vlookup 用]],2,FALSE)</f>
        <v>118</v>
      </c>
      <c r="B449" t="s">
        <v>108</v>
      </c>
      <c r="C449" t="s">
        <v>198</v>
      </c>
      <c r="D449" t="s">
        <v>77</v>
      </c>
      <c r="E449" t="s">
        <v>82</v>
      </c>
      <c r="F449" t="s">
        <v>195</v>
      </c>
      <c r="G449" t="s">
        <v>71</v>
      </c>
      <c r="H449">
        <v>1</v>
      </c>
      <c r="I449" t="s">
        <v>260</v>
      </c>
      <c r="J449" s="3" t="s">
        <v>261</v>
      </c>
      <c r="K449" s="3" t="s">
        <v>172</v>
      </c>
      <c r="L449">
        <v>37</v>
      </c>
      <c r="T449" t="str">
        <f>Block[[#This Row],[服装]]&amp;Block[[#This Row],[名前]]&amp;Block[[#This Row],[レアリティ]]</f>
        <v>ユニフォーム角名倫太郎ICONIC</v>
      </c>
    </row>
    <row r="450" spans="1:20" x14ac:dyDescent="0.3">
      <c r="A450">
        <f>VLOOKUP(Block[[#This Row],[No用]],SetNo[[No.用]:[vlookup 用]],2,FALSE)</f>
        <v>118</v>
      </c>
      <c r="B450" t="s">
        <v>108</v>
      </c>
      <c r="C450" t="s">
        <v>198</v>
      </c>
      <c r="D450" t="s">
        <v>77</v>
      </c>
      <c r="E450" t="s">
        <v>82</v>
      </c>
      <c r="F450" t="s">
        <v>195</v>
      </c>
      <c r="G450" t="s">
        <v>71</v>
      </c>
      <c r="H450">
        <v>1</v>
      </c>
      <c r="I450" t="s">
        <v>260</v>
      </c>
      <c r="J450" s="3" t="s">
        <v>193</v>
      </c>
      <c r="K450" s="3" t="s">
        <v>236</v>
      </c>
      <c r="L450">
        <v>47</v>
      </c>
      <c r="N450">
        <v>57</v>
      </c>
      <c r="T450" t="str">
        <f>Block[[#This Row],[服装]]&amp;Block[[#This Row],[名前]]&amp;Block[[#This Row],[レアリティ]]</f>
        <v>ユニフォーム角名倫太郎ICONIC</v>
      </c>
    </row>
    <row r="451" spans="1:20" x14ac:dyDescent="0.3">
      <c r="A451">
        <f>VLOOKUP(Block[[#This Row],[No用]],SetNo[[No.用]:[vlookup 用]],2,FALSE)</f>
        <v>119</v>
      </c>
      <c r="B451" t="s">
        <v>108</v>
      </c>
      <c r="C451" t="s">
        <v>199</v>
      </c>
      <c r="D451" t="s">
        <v>77</v>
      </c>
      <c r="E451" t="s">
        <v>78</v>
      </c>
      <c r="F451" t="s">
        <v>195</v>
      </c>
      <c r="G451" t="s">
        <v>71</v>
      </c>
      <c r="H451">
        <v>1</v>
      </c>
      <c r="I451" t="s">
        <v>260</v>
      </c>
      <c r="J451" s="3" t="s">
        <v>184</v>
      </c>
      <c r="K451" s="3" t="s">
        <v>172</v>
      </c>
      <c r="L451">
        <v>27</v>
      </c>
      <c r="T451" t="str">
        <f>Block[[#This Row],[服装]]&amp;Block[[#This Row],[名前]]&amp;Block[[#This Row],[レアリティ]]</f>
        <v>ユニフォーム北信介ICONIC</v>
      </c>
    </row>
    <row r="452" spans="1:20" x14ac:dyDescent="0.3">
      <c r="A452">
        <f>VLOOKUP(Block[[#This Row],[No用]],SetNo[[No.用]:[vlookup 用]],2,FALSE)</f>
        <v>119</v>
      </c>
      <c r="B452" t="s">
        <v>108</v>
      </c>
      <c r="C452" t="s">
        <v>199</v>
      </c>
      <c r="D452" t="s">
        <v>77</v>
      </c>
      <c r="E452" t="s">
        <v>78</v>
      </c>
      <c r="F452" t="s">
        <v>195</v>
      </c>
      <c r="G452" t="s">
        <v>71</v>
      </c>
      <c r="H452">
        <v>1</v>
      </c>
      <c r="I452" t="s">
        <v>260</v>
      </c>
      <c r="J452" s="3" t="s">
        <v>185</v>
      </c>
      <c r="K452" s="3" t="s">
        <v>172</v>
      </c>
      <c r="L452">
        <v>27</v>
      </c>
      <c r="T452" t="str">
        <f>Block[[#This Row],[服装]]&amp;Block[[#This Row],[名前]]&amp;Block[[#This Row],[レアリティ]]</f>
        <v>ユニフォーム北信介ICONIC</v>
      </c>
    </row>
    <row r="453" spans="1:20" x14ac:dyDescent="0.3">
      <c r="A453">
        <f>VLOOKUP(Block[[#This Row],[No用]],SetNo[[No.用]:[vlookup 用]],2,FALSE)</f>
        <v>119</v>
      </c>
      <c r="B453" t="s">
        <v>108</v>
      </c>
      <c r="C453" t="s">
        <v>199</v>
      </c>
      <c r="D453" t="s">
        <v>77</v>
      </c>
      <c r="E453" t="s">
        <v>78</v>
      </c>
      <c r="F453" t="s">
        <v>195</v>
      </c>
      <c r="G453" t="s">
        <v>71</v>
      </c>
      <c r="H453">
        <v>1</v>
      </c>
      <c r="I453" t="s">
        <v>260</v>
      </c>
      <c r="J453" s="3" t="s">
        <v>187</v>
      </c>
      <c r="K453" s="3" t="s">
        <v>172</v>
      </c>
      <c r="L453">
        <v>27</v>
      </c>
      <c r="T453" t="str">
        <f>Block[[#This Row],[服装]]&amp;Block[[#This Row],[名前]]&amp;Block[[#This Row],[レアリティ]]</f>
        <v>ユニフォーム北信介ICONIC</v>
      </c>
    </row>
    <row r="454" spans="1:20" x14ac:dyDescent="0.3">
      <c r="A454">
        <f>VLOOKUP(Block[[#This Row],[No用]],SetNo[[No.用]:[vlookup 用]],2,FALSE)</f>
        <v>119</v>
      </c>
      <c r="B454" t="s">
        <v>108</v>
      </c>
      <c r="C454" t="s">
        <v>199</v>
      </c>
      <c r="D454" t="s">
        <v>77</v>
      </c>
      <c r="E454" t="s">
        <v>78</v>
      </c>
      <c r="F454" t="s">
        <v>195</v>
      </c>
      <c r="G454" t="s">
        <v>71</v>
      </c>
      <c r="H454">
        <v>1</v>
      </c>
      <c r="I454" t="s">
        <v>260</v>
      </c>
      <c r="J454" s="3" t="s">
        <v>261</v>
      </c>
      <c r="K454" s="3" t="s">
        <v>172</v>
      </c>
      <c r="L454">
        <v>27</v>
      </c>
      <c r="T454" t="str">
        <f>Block[[#This Row],[服装]]&amp;Block[[#This Row],[名前]]&amp;Block[[#This Row],[レアリティ]]</f>
        <v>ユニフォーム北信介ICONIC</v>
      </c>
    </row>
    <row r="455" spans="1:20" x14ac:dyDescent="0.3">
      <c r="A455">
        <f>VLOOKUP(Block[[#This Row],[No用]],SetNo[[No.用]:[vlookup 用]],2,FALSE)</f>
        <v>120</v>
      </c>
      <c r="B455" t="s">
        <v>108</v>
      </c>
      <c r="C455" s="3" t="s">
        <v>680</v>
      </c>
      <c r="D455" t="s">
        <v>77</v>
      </c>
      <c r="E455" s="3" t="s">
        <v>78</v>
      </c>
      <c r="F455" t="s">
        <v>195</v>
      </c>
      <c r="G455" t="s">
        <v>71</v>
      </c>
      <c r="H455">
        <v>1</v>
      </c>
      <c r="I455" t="s">
        <v>260</v>
      </c>
      <c r="J455" s="3" t="s">
        <v>184</v>
      </c>
      <c r="K455" s="3" t="s">
        <v>172</v>
      </c>
      <c r="L455">
        <v>27</v>
      </c>
      <c r="T455" t="str">
        <f>Block[[#This Row],[服装]]&amp;Block[[#This Row],[名前]]&amp;Block[[#This Row],[レアリティ]]</f>
        <v>ユニフォーム尾白アランICONIC</v>
      </c>
    </row>
    <row r="456" spans="1:20" x14ac:dyDescent="0.3">
      <c r="A456">
        <f>VLOOKUP(Block[[#This Row],[No用]],SetNo[[No.用]:[vlookup 用]],2,FALSE)</f>
        <v>120</v>
      </c>
      <c r="B456" t="s">
        <v>108</v>
      </c>
      <c r="C456" s="3" t="s">
        <v>680</v>
      </c>
      <c r="D456" t="s">
        <v>77</v>
      </c>
      <c r="E456" s="3" t="s">
        <v>78</v>
      </c>
      <c r="F456" t="s">
        <v>195</v>
      </c>
      <c r="G456" t="s">
        <v>71</v>
      </c>
      <c r="H456">
        <v>1</v>
      </c>
      <c r="I456" t="s">
        <v>260</v>
      </c>
      <c r="J456" s="3" t="s">
        <v>185</v>
      </c>
      <c r="K456" s="3" t="s">
        <v>172</v>
      </c>
      <c r="L456">
        <v>27</v>
      </c>
      <c r="T456" t="str">
        <f>Block[[#This Row],[服装]]&amp;Block[[#This Row],[名前]]&amp;Block[[#This Row],[レアリティ]]</f>
        <v>ユニフォーム尾白アランICONIC</v>
      </c>
    </row>
    <row r="457" spans="1:20" x14ac:dyDescent="0.3">
      <c r="A457">
        <f>VLOOKUP(Block[[#This Row],[No用]],SetNo[[No.用]:[vlookup 用]],2,FALSE)</f>
        <v>120</v>
      </c>
      <c r="B457" t="s">
        <v>108</v>
      </c>
      <c r="C457" s="3" t="s">
        <v>680</v>
      </c>
      <c r="D457" t="s">
        <v>77</v>
      </c>
      <c r="E457" s="3" t="s">
        <v>78</v>
      </c>
      <c r="F457" t="s">
        <v>195</v>
      </c>
      <c r="G457" t="s">
        <v>71</v>
      </c>
      <c r="H457">
        <v>1</v>
      </c>
      <c r="I457" t="s">
        <v>260</v>
      </c>
      <c r="J457" s="3" t="s">
        <v>187</v>
      </c>
      <c r="K457" s="3" t="s">
        <v>172</v>
      </c>
      <c r="L457">
        <v>27</v>
      </c>
      <c r="T457" t="str">
        <f>Block[[#This Row],[服装]]&amp;Block[[#This Row],[名前]]&amp;Block[[#This Row],[レアリティ]]</f>
        <v>ユニフォーム尾白アランICONIC</v>
      </c>
    </row>
    <row r="458" spans="1:20" x14ac:dyDescent="0.3">
      <c r="A458">
        <f>VLOOKUP(Block[[#This Row],[No用]],SetNo[[No.用]:[vlookup 用]],2,FALSE)</f>
        <v>120</v>
      </c>
      <c r="B458" t="s">
        <v>108</v>
      </c>
      <c r="C458" s="3" t="s">
        <v>680</v>
      </c>
      <c r="D458" t="s">
        <v>77</v>
      </c>
      <c r="E458" s="3" t="s">
        <v>78</v>
      </c>
      <c r="F458" t="s">
        <v>195</v>
      </c>
      <c r="G458" t="s">
        <v>71</v>
      </c>
      <c r="H458">
        <v>1</v>
      </c>
      <c r="I458" t="s">
        <v>260</v>
      </c>
      <c r="J458" s="3" t="s">
        <v>261</v>
      </c>
      <c r="K458" s="3" t="s">
        <v>172</v>
      </c>
      <c r="L458">
        <v>27</v>
      </c>
      <c r="T458" t="str">
        <f>Block[[#This Row],[服装]]&amp;Block[[#This Row],[名前]]&amp;Block[[#This Row],[レアリティ]]</f>
        <v>ユニフォーム尾白アランICONIC</v>
      </c>
    </row>
    <row r="459" spans="1:20" x14ac:dyDescent="0.3">
      <c r="A459">
        <f>VLOOKUP(Block[[#This Row],[No用]],SetNo[[No.用]:[vlookup 用]],2,FALSE)</f>
        <v>121</v>
      </c>
      <c r="B459" t="s">
        <v>108</v>
      </c>
      <c r="C459" s="3" t="s">
        <v>682</v>
      </c>
      <c r="D459" t="s">
        <v>77</v>
      </c>
      <c r="E459" s="3" t="s">
        <v>80</v>
      </c>
      <c r="F459" t="s">
        <v>195</v>
      </c>
      <c r="G459" t="s">
        <v>71</v>
      </c>
      <c r="H459">
        <v>1</v>
      </c>
      <c r="I459" t="s">
        <v>260</v>
      </c>
      <c r="T459" t="str">
        <f>Block[[#This Row],[服装]]&amp;Block[[#This Row],[名前]]&amp;Block[[#This Row],[レアリティ]]</f>
        <v>ユニフォーム赤木路成ICONIC</v>
      </c>
    </row>
    <row r="460" spans="1:20" x14ac:dyDescent="0.3">
      <c r="A460">
        <f>VLOOKUP(Block[[#This Row],[No用]],SetNo[[No.用]:[vlookup 用]],2,FALSE)</f>
        <v>122</v>
      </c>
      <c r="B460" t="s">
        <v>108</v>
      </c>
      <c r="C460" s="3" t="s">
        <v>684</v>
      </c>
      <c r="D460" t="s">
        <v>77</v>
      </c>
      <c r="E460" s="3" t="s">
        <v>82</v>
      </c>
      <c r="F460" t="s">
        <v>195</v>
      </c>
      <c r="G460" t="s">
        <v>71</v>
      </c>
      <c r="H460">
        <v>1</v>
      </c>
      <c r="I460" t="s">
        <v>260</v>
      </c>
      <c r="J460" s="3" t="s">
        <v>184</v>
      </c>
      <c r="K460" s="3" t="s">
        <v>183</v>
      </c>
      <c r="L460">
        <v>38</v>
      </c>
      <c r="T460" t="str">
        <f>Block[[#This Row],[服装]]&amp;Block[[#This Row],[名前]]&amp;Block[[#This Row],[レアリティ]]</f>
        <v>ユニフォーム大耳練ICONIC</v>
      </c>
    </row>
    <row r="461" spans="1:20" x14ac:dyDescent="0.3">
      <c r="A461">
        <f>VLOOKUP(Block[[#This Row],[No用]],SetNo[[No.用]:[vlookup 用]],2,FALSE)</f>
        <v>122</v>
      </c>
      <c r="B461" t="s">
        <v>108</v>
      </c>
      <c r="C461" s="3" t="s">
        <v>684</v>
      </c>
      <c r="D461" t="s">
        <v>77</v>
      </c>
      <c r="E461" s="3" t="s">
        <v>82</v>
      </c>
      <c r="F461" t="s">
        <v>195</v>
      </c>
      <c r="G461" t="s">
        <v>71</v>
      </c>
      <c r="H461">
        <v>1</v>
      </c>
      <c r="I461" t="s">
        <v>260</v>
      </c>
      <c r="J461" s="3" t="s">
        <v>185</v>
      </c>
      <c r="K461" s="3" t="s">
        <v>183</v>
      </c>
      <c r="L461">
        <v>38</v>
      </c>
      <c r="T461" t="str">
        <f>Block[[#This Row],[服装]]&amp;Block[[#This Row],[名前]]&amp;Block[[#This Row],[レアリティ]]</f>
        <v>ユニフォーム大耳練ICONIC</v>
      </c>
    </row>
    <row r="462" spans="1:20" x14ac:dyDescent="0.3">
      <c r="A462">
        <f>VLOOKUP(Block[[#This Row],[No用]],SetNo[[No.用]:[vlookup 用]],2,FALSE)</f>
        <v>122</v>
      </c>
      <c r="B462" t="s">
        <v>108</v>
      </c>
      <c r="C462" s="3" t="s">
        <v>684</v>
      </c>
      <c r="D462" t="s">
        <v>77</v>
      </c>
      <c r="E462" s="3" t="s">
        <v>82</v>
      </c>
      <c r="F462" t="s">
        <v>195</v>
      </c>
      <c r="G462" t="s">
        <v>71</v>
      </c>
      <c r="H462">
        <v>1</v>
      </c>
      <c r="I462" t="s">
        <v>260</v>
      </c>
      <c r="J462" s="3" t="s">
        <v>186</v>
      </c>
      <c r="K462" s="3" t="s">
        <v>183</v>
      </c>
      <c r="L462">
        <v>41</v>
      </c>
      <c r="T462" t="str">
        <f>Block[[#This Row],[服装]]&amp;Block[[#This Row],[名前]]&amp;Block[[#This Row],[レアリティ]]</f>
        <v>ユニフォーム大耳練ICONIC</v>
      </c>
    </row>
    <row r="463" spans="1:20" x14ac:dyDescent="0.3">
      <c r="A463">
        <f>VLOOKUP(Block[[#This Row],[No用]],SetNo[[No.用]:[vlookup 用]],2,FALSE)</f>
        <v>122</v>
      </c>
      <c r="B463" t="s">
        <v>108</v>
      </c>
      <c r="C463" s="3" t="s">
        <v>684</v>
      </c>
      <c r="D463" t="s">
        <v>77</v>
      </c>
      <c r="E463" s="3" t="s">
        <v>82</v>
      </c>
      <c r="F463" t="s">
        <v>195</v>
      </c>
      <c r="G463" t="s">
        <v>71</v>
      </c>
      <c r="H463">
        <v>1</v>
      </c>
      <c r="I463" t="s">
        <v>260</v>
      </c>
      <c r="J463" s="3" t="s">
        <v>189</v>
      </c>
      <c r="K463" s="3" t="s">
        <v>172</v>
      </c>
      <c r="L463">
        <v>35</v>
      </c>
      <c r="T463" t="str">
        <f>Block[[#This Row],[服装]]&amp;Block[[#This Row],[名前]]&amp;Block[[#This Row],[レアリティ]]</f>
        <v>ユニフォーム大耳練ICONIC</v>
      </c>
    </row>
    <row r="464" spans="1:20" x14ac:dyDescent="0.3">
      <c r="A464">
        <f>VLOOKUP(Block[[#This Row],[No用]],SetNo[[No.用]:[vlookup 用]],2,FALSE)</f>
        <v>122</v>
      </c>
      <c r="B464" t="s">
        <v>108</v>
      </c>
      <c r="C464" s="3" t="s">
        <v>684</v>
      </c>
      <c r="D464" t="s">
        <v>77</v>
      </c>
      <c r="E464" s="3" t="s">
        <v>82</v>
      </c>
      <c r="F464" t="s">
        <v>195</v>
      </c>
      <c r="G464" t="s">
        <v>71</v>
      </c>
      <c r="H464">
        <v>1</v>
      </c>
      <c r="I464" t="s">
        <v>260</v>
      </c>
      <c r="J464" s="3" t="s">
        <v>187</v>
      </c>
      <c r="K464" s="3" t="s">
        <v>172</v>
      </c>
      <c r="L464">
        <v>35</v>
      </c>
      <c r="T464" t="str">
        <f>Block[[#This Row],[服装]]&amp;Block[[#This Row],[名前]]&amp;Block[[#This Row],[レアリティ]]</f>
        <v>ユニフォーム大耳練ICONIC</v>
      </c>
    </row>
    <row r="465" spans="1:20" x14ac:dyDescent="0.3">
      <c r="A465">
        <f>VLOOKUP(Block[[#This Row],[No用]],SetNo[[No.用]:[vlookup 用]],2,FALSE)</f>
        <v>122</v>
      </c>
      <c r="B465" t="s">
        <v>108</v>
      </c>
      <c r="C465" s="3" t="s">
        <v>684</v>
      </c>
      <c r="D465" t="s">
        <v>77</v>
      </c>
      <c r="E465" s="3" t="s">
        <v>82</v>
      </c>
      <c r="F465" t="s">
        <v>195</v>
      </c>
      <c r="G465" t="s">
        <v>71</v>
      </c>
      <c r="H465">
        <v>1</v>
      </c>
      <c r="I465" t="s">
        <v>260</v>
      </c>
      <c r="J465" s="3" t="s">
        <v>261</v>
      </c>
      <c r="K465" s="3" t="s">
        <v>172</v>
      </c>
      <c r="L465">
        <v>33</v>
      </c>
      <c r="T465" t="str">
        <f>Block[[#This Row],[服装]]&amp;Block[[#This Row],[名前]]&amp;Block[[#This Row],[レアリティ]]</f>
        <v>ユニフォーム大耳練ICONIC</v>
      </c>
    </row>
    <row r="466" spans="1:20" x14ac:dyDescent="0.3">
      <c r="A466">
        <f>VLOOKUP(Block[[#This Row],[No用]],SetNo[[No.用]:[vlookup 用]],2,FALSE)</f>
        <v>122</v>
      </c>
      <c r="B466" t="s">
        <v>108</v>
      </c>
      <c r="C466" s="3" t="s">
        <v>684</v>
      </c>
      <c r="D466" t="s">
        <v>77</v>
      </c>
      <c r="E466" s="3" t="s">
        <v>82</v>
      </c>
      <c r="F466" t="s">
        <v>195</v>
      </c>
      <c r="G466" t="s">
        <v>71</v>
      </c>
      <c r="H466">
        <v>1</v>
      </c>
      <c r="I466" t="s">
        <v>260</v>
      </c>
      <c r="J466" s="3" t="s">
        <v>193</v>
      </c>
      <c r="K466" s="3" t="s">
        <v>236</v>
      </c>
      <c r="L466">
        <v>47</v>
      </c>
      <c r="N466">
        <v>57</v>
      </c>
      <c r="T466" t="str">
        <f>Block[[#This Row],[服装]]&amp;Block[[#This Row],[名前]]&amp;Block[[#This Row],[レアリティ]]</f>
        <v>ユニフォーム大耳練ICONIC</v>
      </c>
    </row>
    <row r="467" spans="1:20" x14ac:dyDescent="0.3">
      <c r="A467">
        <f>VLOOKUP(Block[[#This Row],[No用]],SetNo[[No.用]:[vlookup 用]],2,FALSE)</f>
        <v>123</v>
      </c>
      <c r="B467" t="s">
        <v>108</v>
      </c>
      <c r="C467" s="3" t="s">
        <v>686</v>
      </c>
      <c r="D467" t="s">
        <v>77</v>
      </c>
      <c r="E467" s="3" t="s">
        <v>78</v>
      </c>
      <c r="F467" t="s">
        <v>195</v>
      </c>
      <c r="G467" t="s">
        <v>71</v>
      </c>
      <c r="H467">
        <v>1</v>
      </c>
      <c r="I467" t="s">
        <v>260</v>
      </c>
      <c r="J467" s="3" t="s">
        <v>184</v>
      </c>
      <c r="K467" s="3" t="s">
        <v>172</v>
      </c>
      <c r="L467">
        <v>26</v>
      </c>
      <c r="T467" t="str">
        <f>Block[[#This Row],[服装]]&amp;Block[[#This Row],[名前]]&amp;Block[[#This Row],[レアリティ]]</f>
        <v>ユニフォーム理石平介ICONIC</v>
      </c>
    </row>
    <row r="468" spans="1:20" x14ac:dyDescent="0.3">
      <c r="A468">
        <f>VLOOKUP(Block[[#This Row],[No用]],SetNo[[No.用]:[vlookup 用]],2,FALSE)</f>
        <v>123</v>
      </c>
      <c r="B468" t="s">
        <v>108</v>
      </c>
      <c r="C468" s="3" t="s">
        <v>686</v>
      </c>
      <c r="D468" t="s">
        <v>77</v>
      </c>
      <c r="E468" s="3" t="s">
        <v>78</v>
      </c>
      <c r="F468" t="s">
        <v>195</v>
      </c>
      <c r="G468" t="s">
        <v>71</v>
      </c>
      <c r="H468">
        <v>1</v>
      </c>
      <c r="I468" t="s">
        <v>260</v>
      </c>
      <c r="J468" s="3" t="s">
        <v>185</v>
      </c>
      <c r="K468" s="3" t="s">
        <v>172</v>
      </c>
      <c r="L468">
        <v>26</v>
      </c>
      <c r="T468" t="str">
        <f>Block[[#This Row],[服装]]&amp;Block[[#This Row],[名前]]&amp;Block[[#This Row],[レアリティ]]</f>
        <v>ユニフォーム理石平介ICONIC</v>
      </c>
    </row>
    <row r="469" spans="1:20" x14ac:dyDescent="0.3">
      <c r="A469">
        <f>VLOOKUP(Block[[#This Row],[No用]],SetNo[[No.用]:[vlookup 用]],2,FALSE)</f>
        <v>123</v>
      </c>
      <c r="B469" t="s">
        <v>108</v>
      </c>
      <c r="C469" s="3" t="s">
        <v>686</v>
      </c>
      <c r="D469" t="s">
        <v>77</v>
      </c>
      <c r="E469" s="3" t="s">
        <v>78</v>
      </c>
      <c r="F469" t="s">
        <v>195</v>
      </c>
      <c r="G469" t="s">
        <v>71</v>
      </c>
      <c r="H469">
        <v>1</v>
      </c>
      <c r="I469" t="s">
        <v>260</v>
      </c>
      <c r="J469" s="3" t="s">
        <v>187</v>
      </c>
      <c r="K469" s="3" t="s">
        <v>172</v>
      </c>
      <c r="L469">
        <v>26</v>
      </c>
      <c r="T469" t="str">
        <f>Block[[#This Row],[服装]]&amp;Block[[#This Row],[名前]]&amp;Block[[#This Row],[レアリティ]]</f>
        <v>ユニフォーム理石平介ICONIC</v>
      </c>
    </row>
    <row r="470" spans="1:20" x14ac:dyDescent="0.3">
      <c r="A470">
        <f>VLOOKUP(Block[[#This Row],[No用]],SetNo[[No.用]:[vlookup 用]],2,FALSE)</f>
        <v>123</v>
      </c>
      <c r="B470" t="s">
        <v>108</v>
      </c>
      <c r="C470" s="3" t="s">
        <v>686</v>
      </c>
      <c r="D470" t="s">
        <v>77</v>
      </c>
      <c r="E470" s="3" t="s">
        <v>78</v>
      </c>
      <c r="F470" t="s">
        <v>195</v>
      </c>
      <c r="G470" t="s">
        <v>71</v>
      </c>
      <c r="H470">
        <v>1</v>
      </c>
      <c r="I470" t="s">
        <v>260</v>
      </c>
      <c r="J470" s="3" t="s">
        <v>261</v>
      </c>
      <c r="K470" s="3" t="s">
        <v>172</v>
      </c>
      <c r="L470">
        <v>26</v>
      </c>
      <c r="T470" t="str">
        <f>Block[[#This Row],[服装]]&amp;Block[[#This Row],[名前]]&amp;Block[[#This Row],[レアリティ]]</f>
        <v>ユニフォーム理石平介ICONIC</v>
      </c>
    </row>
    <row r="471" spans="1:20" x14ac:dyDescent="0.3">
      <c r="A471">
        <f>VLOOKUP(Block[[#This Row],[No用]],SetNo[[No.用]:[vlookup 用]],2,FALSE)</f>
        <v>124</v>
      </c>
      <c r="B471" t="s">
        <v>108</v>
      </c>
      <c r="C471" t="s">
        <v>122</v>
      </c>
      <c r="D471" t="s">
        <v>90</v>
      </c>
      <c r="E471" t="s">
        <v>78</v>
      </c>
      <c r="F471" t="s">
        <v>128</v>
      </c>
      <c r="G471" t="s">
        <v>71</v>
      </c>
      <c r="H471">
        <v>1</v>
      </c>
      <c r="I471" t="s">
        <v>260</v>
      </c>
      <c r="J471" s="3" t="s">
        <v>184</v>
      </c>
      <c r="K471" s="3" t="s">
        <v>172</v>
      </c>
      <c r="L471">
        <v>28</v>
      </c>
      <c r="T471" t="str">
        <f>Block[[#This Row],[服装]]&amp;Block[[#This Row],[名前]]&amp;Block[[#This Row],[レアリティ]]</f>
        <v>ユニフォーム木兎光太郎ICONIC</v>
      </c>
    </row>
    <row r="472" spans="1:20" x14ac:dyDescent="0.3">
      <c r="A472">
        <f>VLOOKUP(Block[[#This Row],[No用]],SetNo[[No.用]:[vlookup 用]],2,FALSE)</f>
        <v>124</v>
      </c>
      <c r="B472" t="s">
        <v>108</v>
      </c>
      <c r="C472" t="s">
        <v>122</v>
      </c>
      <c r="D472" t="s">
        <v>90</v>
      </c>
      <c r="E472" t="s">
        <v>78</v>
      </c>
      <c r="F472" t="s">
        <v>128</v>
      </c>
      <c r="G472" t="s">
        <v>71</v>
      </c>
      <c r="H472">
        <v>1</v>
      </c>
      <c r="I472" t="s">
        <v>260</v>
      </c>
      <c r="J472" s="3" t="s">
        <v>185</v>
      </c>
      <c r="K472" s="3" t="s">
        <v>172</v>
      </c>
      <c r="L472">
        <v>28</v>
      </c>
      <c r="T472" t="str">
        <f>Block[[#This Row],[服装]]&amp;Block[[#This Row],[名前]]&amp;Block[[#This Row],[レアリティ]]</f>
        <v>ユニフォーム木兎光太郎ICONIC</v>
      </c>
    </row>
    <row r="473" spans="1:20" x14ac:dyDescent="0.3">
      <c r="A473">
        <f>VLOOKUP(Block[[#This Row],[No用]],SetNo[[No.用]:[vlookup 用]],2,FALSE)</f>
        <v>124</v>
      </c>
      <c r="B473" t="s">
        <v>108</v>
      </c>
      <c r="C473" t="s">
        <v>122</v>
      </c>
      <c r="D473" t="s">
        <v>90</v>
      </c>
      <c r="E473" t="s">
        <v>78</v>
      </c>
      <c r="F473" t="s">
        <v>128</v>
      </c>
      <c r="G473" t="s">
        <v>71</v>
      </c>
      <c r="H473">
        <v>1</v>
      </c>
      <c r="I473" t="s">
        <v>260</v>
      </c>
      <c r="J473" s="3" t="s">
        <v>261</v>
      </c>
      <c r="K473" s="3" t="s">
        <v>172</v>
      </c>
      <c r="L473">
        <v>28</v>
      </c>
      <c r="T473" t="str">
        <f>Block[[#This Row],[服装]]&amp;Block[[#This Row],[名前]]&amp;Block[[#This Row],[レアリティ]]</f>
        <v>ユニフォーム木兎光太郎ICONIC</v>
      </c>
    </row>
    <row r="474" spans="1:20" x14ac:dyDescent="0.3">
      <c r="A474">
        <f>VLOOKUP(Block[[#This Row],[No用]],SetNo[[No.用]:[vlookup 用]],2,FALSE)</f>
        <v>125</v>
      </c>
      <c r="B474" t="s">
        <v>150</v>
      </c>
      <c r="C474" t="s">
        <v>122</v>
      </c>
      <c r="D474" t="s">
        <v>77</v>
      </c>
      <c r="E474" t="s">
        <v>78</v>
      </c>
      <c r="F474" t="s">
        <v>128</v>
      </c>
      <c r="G474" t="s">
        <v>71</v>
      </c>
      <c r="H474">
        <v>1</v>
      </c>
      <c r="I474" t="s">
        <v>260</v>
      </c>
      <c r="J474" s="3" t="s">
        <v>184</v>
      </c>
      <c r="K474" s="3" t="s">
        <v>172</v>
      </c>
      <c r="L474">
        <v>28</v>
      </c>
      <c r="T474" t="str">
        <f>Block[[#This Row],[服装]]&amp;Block[[#This Row],[名前]]&amp;Block[[#This Row],[レアリティ]]</f>
        <v>夏祭り木兎光太郎ICONIC</v>
      </c>
    </row>
    <row r="475" spans="1:20" x14ac:dyDescent="0.3">
      <c r="A475">
        <f>VLOOKUP(Block[[#This Row],[No用]],SetNo[[No.用]:[vlookup 用]],2,FALSE)</f>
        <v>125</v>
      </c>
      <c r="B475" t="s">
        <v>150</v>
      </c>
      <c r="C475" t="s">
        <v>122</v>
      </c>
      <c r="D475" t="s">
        <v>77</v>
      </c>
      <c r="E475" t="s">
        <v>78</v>
      </c>
      <c r="F475" t="s">
        <v>128</v>
      </c>
      <c r="G475" t="s">
        <v>71</v>
      </c>
      <c r="H475">
        <v>1</v>
      </c>
      <c r="I475" t="s">
        <v>260</v>
      </c>
      <c r="J475" s="3" t="s">
        <v>185</v>
      </c>
      <c r="K475" s="3" t="s">
        <v>172</v>
      </c>
      <c r="L475">
        <v>28</v>
      </c>
      <c r="T475" t="str">
        <f>Block[[#This Row],[服装]]&amp;Block[[#This Row],[名前]]&amp;Block[[#This Row],[レアリティ]]</f>
        <v>夏祭り木兎光太郎ICONIC</v>
      </c>
    </row>
    <row r="476" spans="1:20" x14ac:dyDescent="0.3">
      <c r="A476">
        <f>VLOOKUP(Block[[#This Row],[No用]],SetNo[[No.用]:[vlookup 用]],2,FALSE)</f>
        <v>125</v>
      </c>
      <c r="B476" t="s">
        <v>150</v>
      </c>
      <c r="C476" t="s">
        <v>122</v>
      </c>
      <c r="D476" t="s">
        <v>77</v>
      </c>
      <c r="E476" t="s">
        <v>78</v>
      </c>
      <c r="F476" t="s">
        <v>128</v>
      </c>
      <c r="G476" t="s">
        <v>71</v>
      </c>
      <c r="H476">
        <v>1</v>
      </c>
      <c r="I476" t="s">
        <v>260</v>
      </c>
      <c r="J476" s="3" t="s">
        <v>261</v>
      </c>
      <c r="K476" s="3" t="s">
        <v>172</v>
      </c>
      <c r="L476">
        <v>28</v>
      </c>
      <c r="T476" t="str">
        <f>Block[[#This Row],[服装]]&amp;Block[[#This Row],[名前]]&amp;Block[[#This Row],[レアリティ]]</f>
        <v>夏祭り木兎光太郎ICONIC</v>
      </c>
    </row>
    <row r="477" spans="1:20" x14ac:dyDescent="0.3">
      <c r="A477">
        <f>VLOOKUP(Block[[#This Row],[No用]],SetNo[[No.用]:[vlookup 用]],2,FALSE)</f>
        <v>126</v>
      </c>
      <c r="B477" t="s">
        <v>108</v>
      </c>
      <c r="C477" t="s">
        <v>123</v>
      </c>
      <c r="D477" t="s">
        <v>90</v>
      </c>
      <c r="E477" t="s">
        <v>78</v>
      </c>
      <c r="F477" t="s">
        <v>128</v>
      </c>
      <c r="G477" t="s">
        <v>71</v>
      </c>
      <c r="H477">
        <v>1</v>
      </c>
      <c r="I477" t="s">
        <v>260</v>
      </c>
      <c r="J477" s="3" t="s">
        <v>184</v>
      </c>
      <c r="K477" s="3" t="s">
        <v>172</v>
      </c>
      <c r="L477">
        <v>27</v>
      </c>
      <c r="T477" t="str">
        <f>Block[[#This Row],[服装]]&amp;Block[[#This Row],[名前]]&amp;Block[[#This Row],[レアリティ]]</f>
        <v>ユニフォーム木葉秋紀ICONIC</v>
      </c>
    </row>
    <row r="478" spans="1:20" x14ac:dyDescent="0.3">
      <c r="A478">
        <f>VLOOKUP(Block[[#This Row],[No用]],SetNo[[No.用]:[vlookup 用]],2,FALSE)</f>
        <v>126</v>
      </c>
      <c r="B478" t="s">
        <v>108</v>
      </c>
      <c r="C478" t="s">
        <v>123</v>
      </c>
      <c r="D478" t="s">
        <v>90</v>
      </c>
      <c r="E478" t="s">
        <v>78</v>
      </c>
      <c r="F478" t="s">
        <v>128</v>
      </c>
      <c r="G478" t="s">
        <v>71</v>
      </c>
      <c r="H478">
        <v>1</v>
      </c>
      <c r="I478" t="s">
        <v>260</v>
      </c>
      <c r="J478" s="3" t="s">
        <v>185</v>
      </c>
      <c r="K478" s="3" t="s">
        <v>172</v>
      </c>
      <c r="L478">
        <v>27</v>
      </c>
      <c r="T478" t="str">
        <f>Block[[#This Row],[服装]]&amp;Block[[#This Row],[名前]]&amp;Block[[#This Row],[レアリティ]]</f>
        <v>ユニフォーム木葉秋紀ICONIC</v>
      </c>
    </row>
    <row r="479" spans="1:20" x14ac:dyDescent="0.3">
      <c r="A479">
        <f>VLOOKUP(Block[[#This Row],[No用]],SetNo[[No.用]:[vlookup 用]],2,FALSE)</f>
        <v>126</v>
      </c>
      <c r="B479" t="s">
        <v>108</v>
      </c>
      <c r="C479" t="s">
        <v>123</v>
      </c>
      <c r="D479" t="s">
        <v>90</v>
      </c>
      <c r="E479" t="s">
        <v>78</v>
      </c>
      <c r="F479" t="s">
        <v>128</v>
      </c>
      <c r="G479" t="s">
        <v>71</v>
      </c>
      <c r="H479">
        <v>1</v>
      </c>
      <c r="I479" t="s">
        <v>260</v>
      </c>
      <c r="J479" s="3" t="s">
        <v>187</v>
      </c>
      <c r="K479" s="3" t="s">
        <v>172</v>
      </c>
      <c r="L479">
        <v>27</v>
      </c>
      <c r="T479" t="str">
        <f>Block[[#This Row],[服装]]&amp;Block[[#This Row],[名前]]&amp;Block[[#This Row],[レアリティ]]</f>
        <v>ユニフォーム木葉秋紀ICONIC</v>
      </c>
    </row>
    <row r="480" spans="1:20" x14ac:dyDescent="0.3">
      <c r="A480">
        <f>VLOOKUP(Block[[#This Row],[No用]],SetNo[[No.用]:[vlookup 用]],2,FALSE)</f>
        <v>126</v>
      </c>
      <c r="B480" t="s">
        <v>108</v>
      </c>
      <c r="C480" t="s">
        <v>123</v>
      </c>
      <c r="D480" t="s">
        <v>90</v>
      </c>
      <c r="E480" t="s">
        <v>78</v>
      </c>
      <c r="F480" t="s">
        <v>128</v>
      </c>
      <c r="G480" t="s">
        <v>71</v>
      </c>
      <c r="H480">
        <v>1</v>
      </c>
      <c r="I480" t="s">
        <v>260</v>
      </c>
      <c r="J480" s="3" t="s">
        <v>261</v>
      </c>
      <c r="K480" s="3" t="s">
        <v>172</v>
      </c>
      <c r="L480">
        <v>27</v>
      </c>
      <c r="T480" t="str">
        <f>Block[[#This Row],[服装]]&amp;Block[[#This Row],[名前]]&amp;Block[[#This Row],[レアリティ]]</f>
        <v>ユニフォーム木葉秋紀ICONIC</v>
      </c>
    </row>
    <row r="481" spans="1:20" x14ac:dyDescent="0.3">
      <c r="A481">
        <f>VLOOKUP(Block[[#This Row],[No用]],SetNo[[No.用]:[vlookup 用]],2,FALSE)</f>
        <v>127</v>
      </c>
      <c r="B481" s="3" t="s">
        <v>400</v>
      </c>
      <c r="C481" t="s">
        <v>123</v>
      </c>
      <c r="D481" s="3" t="s">
        <v>77</v>
      </c>
      <c r="E481" t="s">
        <v>78</v>
      </c>
      <c r="F481" t="s">
        <v>128</v>
      </c>
      <c r="G481" t="s">
        <v>71</v>
      </c>
      <c r="H481">
        <v>1</v>
      </c>
      <c r="I481" t="s">
        <v>15</v>
      </c>
      <c r="J481" s="3" t="s">
        <v>184</v>
      </c>
      <c r="K481" s="3" t="s">
        <v>172</v>
      </c>
      <c r="L481">
        <v>27</v>
      </c>
      <c r="T481" t="str">
        <f>Block[[#This Row],[服装]]&amp;Block[[#This Row],[名前]]&amp;Block[[#This Row],[レアリティ]]</f>
        <v>探偵木葉秋紀ICONIC</v>
      </c>
    </row>
    <row r="482" spans="1:20" x14ac:dyDescent="0.3">
      <c r="A482">
        <f>VLOOKUP(Block[[#This Row],[No用]],SetNo[[No.用]:[vlookup 用]],2,FALSE)</f>
        <v>127</v>
      </c>
      <c r="B482" s="3" t="s">
        <v>400</v>
      </c>
      <c r="C482" t="s">
        <v>123</v>
      </c>
      <c r="D482" s="3" t="s">
        <v>77</v>
      </c>
      <c r="E482" t="s">
        <v>78</v>
      </c>
      <c r="F482" t="s">
        <v>128</v>
      </c>
      <c r="G482" t="s">
        <v>71</v>
      </c>
      <c r="H482">
        <v>1</v>
      </c>
      <c r="I482" t="s">
        <v>15</v>
      </c>
      <c r="J482" s="3" t="s">
        <v>185</v>
      </c>
      <c r="K482" s="3" t="s">
        <v>172</v>
      </c>
      <c r="L482">
        <v>27</v>
      </c>
      <c r="T482" t="str">
        <f>Block[[#This Row],[服装]]&amp;Block[[#This Row],[名前]]&amp;Block[[#This Row],[レアリティ]]</f>
        <v>探偵木葉秋紀ICONIC</v>
      </c>
    </row>
    <row r="483" spans="1:20" x14ac:dyDescent="0.3">
      <c r="A483">
        <f>VLOOKUP(Block[[#This Row],[No用]],SetNo[[No.用]:[vlookup 用]],2,FALSE)</f>
        <v>127</v>
      </c>
      <c r="B483" s="3" t="s">
        <v>400</v>
      </c>
      <c r="C483" t="s">
        <v>123</v>
      </c>
      <c r="D483" s="3" t="s">
        <v>77</v>
      </c>
      <c r="E483" t="s">
        <v>78</v>
      </c>
      <c r="F483" t="s">
        <v>128</v>
      </c>
      <c r="G483" t="s">
        <v>71</v>
      </c>
      <c r="H483">
        <v>1</v>
      </c>
      <c r="I483" t="s">
        <v>15</v>
      </c>
      <c r="J483" s="3" t="s">
        <v>187</v>
      </c>
      <c r="K483" s="3" t="s">
        <v>172</v>
      </c>
      <c r="L483">
        <v>27</v>
      </c>
      <c r="T483" t="str">
        <f>Block[[#This Row],[服装]]&amp;Block[[#This Row],[名前]]&amp;Block[[#This Row],[レアリティ]]</f>
        <v>探偵木葉秋紀ICONIC</v>
      </c>
    </row>
    <row r="484" spans="1:20" x14ac:dyDescent="0.3">
      <c r="A484">
        <f>VLOOKUP(Block[[#This Row],[No用]],SetNo[[No.用]:[vlookup 用]],2,FALSE)</f>
        <v>127</v>
      </c>
      <c r="B484" s="3" t="s">
        <v>400</v>
      </c>
      <c r="C484" t="s">
        <v>123</v>
      </c>
      <c r="D484" s="3" t="s">
        <v>77</v>
      </c>
      <c r="E484" t="s">
        <v>78</v>
      </c>
      <c r="F484" t="s">
        <v>128</v>
      </c>
      <c r="G484" t="s">
        <v>71</v>
      </c>
      <c r="H484">
        <v>1</v>
      </c>
      <c r="I484" t="s">
        <v>15</v>
      </c>
      <c r="J484" s="3" t="s">
        <v>261</v>
      </c>
      <c r="K484" s="3" t="s">
        <v>172</v>
      </c>
      <c r="L484">
        <v>27</v>
      </c>
      <c r="T484" t="str">
        <f>Block[[#This Row],[服装]]&amp;Block[[#This Row],[名前]]&amp;Block[[#This Row],[レアリティ]]</f>
        <v>探偵木葉秋紀ICONIC</v>
      </c>
    </row>
    <row r="485" spans="1:20" x14ac:dyDescent="0.3">
      <c r="A485">
        <f>VLOOKUP(Block[[#This Row],[No用]],SetNo[[No.用]:[vlookup 用]],2,FALSE)</f>
        <v>128</v>
      </c>
      <c r="B485" t="s">
        <v>108</v>
      </c>
      <c r="C485" t="s">
        <v>124</v>
      </c>
      <c r="D485" t="s">
        <v>90</v>
      </c>
      <c r="E485" t="s">
        <v>78</v>
      </c>
      <c r="F485" t="s">
        <v>128</v>
      </c>
      <c r="G485" t="s">
        <v>71</v>
      </c>
      <c r="H485">
        <v>1</v>
      </c>
      <c r="I485" t="s">
        <v>260</v>
      </c>
      <c r="J485" s="3" t="s">
        <v>184</v>
      </c>
      <c r="K485" s="3" t="s">
        <v>172</v>
      </c>
      <c r="L485">
        <v>26</v>
      </c>
      <c r="T485" t="str">
        <f>Block[[#This Row],[服装]]&amp;Block[[#This Row],[名前]]&amp;Block[[#This Row],[レアリティ]]</f>
        <v>ユニフォーム猿杙大和ICONIC</v>
      </c>
    </row>
    <row r="486" spans="1:20" x14ac:dyDescent="0.3">
      <c r="A486">
        <f>VLOOKUP(Block[[#This Row],[No用]],SetNo[[No.用]:[vlookup 用]],2,FALSE)</f>
        <v>128</v>
      </c>
      <c r="B486" t="s">
        <v>108</v>
      </c>
      <c r="C486" t="s">
        <v>124</v>
      </c>
      <c r="D486" t="s">
        <v>90</v>
      </c>
      <c r="E486" t="s">
        <v>78</v>
      </c>
      <c r="F486" t="s">
        <v>128</v>
      </c>
      <c r="G486" t="s">
        <v>71</v>
      </c>
      <c r="H486">
        <v>1</v>
      </c>
      <c r="I486" t="s">
        <v>260</v>
      </c>
      <c r="J486" s="3" t="s">
        <v>185</v>
      </c>
      <c r="K486" s="3" t="s">
        <v>172</v>
      </c>
      <c r="L486">
        <v>26</v>
      </c>
      <c r="T486" t="str">
        <f>Block[[#This Row],[服装]]&amp;Block[[#This Row],[名前]]&amp;Block[[#This Row],[レアリティ]]</f>
        <v>ユニフォーム猿杙大和ICONIC</v>
      </c>
    </row>
    <row r="487" spans="1:20" x14ac:dyDescent="0.3">
      <c r="A487">
        <f>VLOOKUP(Block[[#This Row],[No用]],SetNo[[No.用]:[vlookup 用]],2,FALSE)</f>
        <v>128</v>
      </c>
      <c r="B487" t="s">
        <v>108</v>
      </c>
      <c r="C487" t="s">
        <v>124</v>
      </c>
      <c r="D487" t="s">
        <v>90</v>
      </c>
      <c r="E487" t="s">
        <v>78</v>
      </c>
      <c r="F487" t="s">
        <v>128</v>
      </c>
      <c r="G487" t="s">
        <v>71</v>
      </c>
      <c r="H487">
        <v>1</v>
      </c>
      <c r="I487" t="s">
        <v>260</v>
      </c>
      <c r="J487" s="3" t="s">
        <v>261</v>
      </c>
      <c r="K487" s="3" t="s">
        <v>172</v>
      </c>
      <c r="L487">
        <v>24</v>
      </c>
      <c r="T487" t="str">
        <f>Block[[#This Row],[服装]]&amp;Block[[#This Row],[名前]]&amp;Block[[#This Row],[レアリティ]]</f>
        <v>ユニフォーム猿杙大和ICONIC</v>
      </c>
    </row>
    <row r="488" spans="1:20" x14ac:dyDescent="0.3">
      <c r="A488">
        <f>VLOOKUP(Block[[#This Row],[No用]],SetNo[[No.用]:[vlookup 用]],2,FALSE)</f>
        <v>129</v>
      </c>
      <c r="B488" t="s">
        <v>108</v>
      </c>
      <c r="C488" t="s">
        <v>125</v>
      </c>
      <c r="D488" t="s">
        <v>90</v>
      </c>
      <c r="E488" t="s">
        <v>80</v>
      </c>
      <c r="F488" t="s">
        <v>128</v>
      </c>
      <c r="G488" t="s">
        <v>71</v>
      </c>
      <c r="H488">
        <v>1</v>
      </c>
      <c r="I488" t="s">
        <v>260</v>
      </c>
      <c r="J488" s="3"/>
      <c r="K488" s="3"/>
      <c r="T488" t="str">
        <f>Block[[#This Row],[服装]]&amp;Block[[#This Row],[名前]]&amp;Block[[#This Row],[レアリティ]]</f>
        <v>ユニフォーム小見春樹ICONIC</v>
      </c>
    </row>
    <row r="489" spans="1:20" x14ac:dyDescent="0.3">
      <c r="A489">
        <f>VLOOKUP(Block[[#This Row],[No用]],SetNo[[No.用]:[vlookup 用]],2,FALSE)</f>
        <v>130</v>
      </c>
      <c r="B489" t="s">
        <v>108</v>
      </c>
      <c r="C489" t="s">
        <v>126</v>
      </c>
      <c r="D489" t="s">
        <v>90</v>
      </c>
      <c r="E489" t="s">
        <v>82</v>
      </c>
      <c r="F489" t="s">
        <v>128</v>
      </c>
      <c r="G489" t="s">
        <v>71</v>
      </c>
      <c r="H489">
        <v>1</v>
      </c>
      <c r="I489" t="s">
        <v>260</v>
      </c>
      <c r="J489" s="3" t="s">
        <v>184</v>
      </c>
      <c r="K489" s="3" t="s">
        <v>183</v>
      </c>
      <c r="L489">
        <v>35</v>
      </c>
      <c r="T489" t="str">
        <f>Block[[#This Row],[服装]]&amp;Block[[#This Row],[名前]]&amp;Block[[#This Row],[レアリティ]]</f>
        <v>ユニフォーム尾長渉ICONIC</v>
      </c>
    </row>
    <row r="490" spans="1:20" x14ac:dyDescent="0.3">
      <c r="A490">
        <f>VLOOKUP(Block[[#This Row],[No用]],SetNo[[No.用]:[vlookup 用]],2,FALSE)</f>
        <v>130</v>
      </c>
      <c r="B490" t="s">
        <v>108</v>
      </c>
      <c r="C490" t="s">
        <v>126</v>
      </c>
      <c r="D490" t="s">
        <v>90</v>
      </c>
      <c r="E490" t="s">
        <v>82</v>
      </c>
      <c r="F490" t="s">
        <v>128</v>
      </c>
      <c r="G490" t="s">
        <v>71</v>
      </c>
      <c r="H490">
        <v>1</v>
      </c>
      <c r="I490" t="s">
        <v>260</v>
      </c>
      <c r="J490" s="3" t="s">
        <v>185</v>
      </c>
      <c r="K490" s="3" t="s">
        <v>183</v>
      </c>
      <c r="L490">
        <v>35</v>
      </c>
      <c r="T490" t="str">
        <f>Block[[#This Row],[服装]]&amp;Block[[#This Row],[名前]]&amp;Block[[#This Row],[レアリティ]]</f>
        <v>ユニフォーム尾長渉ICONIC</v>
      </c>
    </row>
    <row r="491" spans="1:20" x14ac:dyDescent="0.3">
      <c r="A491">
        <f>VLOOKUP(Block[[#This Row],[No用]],SetNo[[No.用]:[vlookup 用]],2,FALSE)</f>
        <v>130</v>
      </c>
      <c r="B491" t="s">
        <v>108</v>
      </c>
      <c r="C491" t="s">
        <v>126</v>
      </c>
      <c r="D491" t="s">
        <v>90</v>
      </c>
      <c r="E491" t="s">
        <v>82</v>
      </c>
      <c r="F491" t="s">
        <v>128</v>
      </c>
      <c r="G491" t="s">
        <v>71</v>
      </c>
      <c r="H491">
        <v>1</v>
      </c>
      <c r="I491" t="s">
        <v>260</v>
      </c>
      <c r="J491" s="3" t="s">
        <v>186</v>
      </c>
      <c r="K491" s="3" t="s">
        <v>183</v>
      </c>
      <c r="L491">
        <v>38</v>
      </c>
      <c r="T491" t="str">
        <f>Block[[#This Row],[服装]]&amp;Block[[#This Row],[名前]]&amp;Block[[#This Row],[レアリティ]]</f>
        <v>ユニフォーム尾長渉ICONIC</v>
      </c>
    </row>
    <row r="492" spans="1:20" x14ac:dyDescent="0.3">
      <c r="A492">
        <f>VLOOKUP(Block[[#This Row],[No用]],SetNo[[No.用]:[vlookup 用]],2,FALSE)</f>
        <v>130</v>
      </c>
      <c r="B492" t="s">
        <v>108</v>
      </c>
      <c r="C492" t="s">
        <v>126</v>
      </c>
      <c r="D492" t="s">
        <v>90</v>
      </c>
      <c r="E492" t="s">
        <v>82</v>
      </c>
      <c r="F492" t="s">
        <v>128</v>
      </c>
      <c r="G492" t="s">
        <v>71</v>
      </c>
      <c r="H492">
        <v>1</v>
      </c>
      <c r="I492" t="s">
        <v>260</v>
      </c>
      <c r="J492" s="3" t="s">
        <v>245</v>
      </c>
      <c r="K492" s="3" t="s">
        <v>172</v>
      </c>
      <c r="L492">
        <v>32</v>
      </c>
      <c r="T492" t="str">
        <f>Block[[#This Row],[服装]]&amp;Block[[#This Row],[名前]]&amp;Block[[#This Row],[レアリティ]]</f>
        <v>ユニフォーム尾長渉ICONIC</v>
      </c>
    </row>
    <row r="493" spans="1:20" x14ac:dyDescent="0.3">
      <c r="A493">
        <f>VLOOKUP(Block[[#This Row],[No用]],SetNo[[No.用]:[vlookup 用]],2,FALSE)</f>
        <v>130</v>
      </c>
      <c r="B493" t="s">
        <v>108</v>
      </c>
      <c r="C493" t="s">
        <v>126</v>
      </c>
      <c r="D493" t="s">
        <v>90</v>
      </c>
      <c r="E493" t="s">
        <v>82</v>
      </c>
      <c r="F493" t="s">
        <v>128</v>
      </c>
      <c r="G493" t="s">
        <v>71</v>
      </c>
      <c r="H493">
        <v>1</v>
      </c>
      <c r="I493" t="s">
        <v>260</v>
      </c>
      <c r="J493" s="3" t="s">
        <v>187</v>
      </c>
      <c r="K493" s="3" t="s">
        <v>172</v>
      </c>
      <c r="L493">
        <v>32</v>
      </c>
      <c r="T493" t="str">
        <f>Block[[#This Row],[服装]]&amp;Block[[#This Row],[名前]]&amp;Block[[#This Row],[レアリティ]]</f>
        <v>ユニフォーム尾長渉ICONIC</v>
      </c>
    </row>
    <row r="494" spans="1:20" x14ac:dyDescent="0.3">
      <c r="A494">
        <f>VLOOKUP(Block[[#This Row],[No用]],SetNo[[No.用]:[vlookup 用]],2,FALSE)</f>
        <v>130</v>
      </c>
      <c r="B494" t="s">
        <v>108</v>
      </c>
      <c r="C494" t="s">
        <v>126</v>
      </c>
      <c r="D494" t="s">
        <v>90</v>
      </c>
      <c r="E494" t="s">
        <v>82</v>
      </c>
      <c r="F494" t="s">
        <v>128</v>
      </c>
      <c r="G494" t="s">
        <v>71</v>
      </c>
      <c r="H494">
        <v>1</v>
      </c>
      <c r="I494" t="s">
        <v>260</v>
      </c>
      <c r="J494" s="3" t="s">
        <v>261</v>
      </c>
      <c r="K494" s="3" t="s">
        <v>172</v>
      </c>
      <c r="L494">
        <v>30</v>
      </c>
      <c r="T494" t="str">
        <f>Block[[#This Row],[服装]]&amp;Block[[#This Row],[名前]]&amp;Block[[#This Row],[レアリティ]]</f>
        <v>ユニフォーム尾長渉ICONIC</v>
      </c>
    </row>
    <row r="495" spans="1:20" x14ac:dyDescent="0.3">
      <c r="A495">
        <f>VLOOKUP(Block[[#This Row],[No用]],SetNo[[No.用]:[vlookup 用]],2,FALSE)</f>
        <v>130</v>
      </c>
      <c r="B495" t="s">
        <v>108</v>
      </c>
      <c r="C495" t="s">
        <v>126</v>
      </c>
      <c r="D495" t="s">
        <v>90</v>
      </c>
      <c r="E495" t="s">
        <v>82</v>
      </c>
      <c r="F495" t="s">
        <v>128</v>
      </c>
      <c r="G495" t="s">
        <v>71</v>
      </c>
      <c r="H495">
        <v>1</v>
      </c>
      <c r="I495" t="s">
        <v>260</v>
      </c>
      <c r="J495" s="3" t="s">
        <v>193</v>
      </c>
      <c r="K495" s="3" t="s">
        <v>236</v>
      </c>
      <c r="L495">
        <v>43</v>
      </c>
      <c r="N495">
        <v>53</v>
      </c>
      <c r="T495" t="str">
        <f>Block[[#This Row],[服装]]&amp;Block[[#This Row],[名前]]&amp;Block[[#This Row],[レアリティ]]</f>
        <v>ユニフォーム尾長渉ICONIC</v>
      </c>
    </row>
    <row r="496" spans="1:20" x14ac:dyDescent="0.3">
      <c r="A496">
        <f>VLOOKUP(Block[[#This Row],[No用]],SetNo[[No.用]:[vlookup 用]],2,FALSE)</f>
        <v>131</v>
      </c>
      <c r="B496" t="s">
        <v>108</v>
      </c>
      <c r="C496" t="s">
        <v>127</v>
      </c>
      <c r="D496" t="s">
        <v>90</v>
      </c>
      <c r="E496" t="s">
        <v>82</v>
      </c>
      <c r="F496" t="s">
        <v>128</v>
      </c>
      <c r="G496" t="s">
        <v>71</v>
      </c>
      <c r="H496">
        <v>1</v>
      </c>
      <c r="I496" t="s">
        <v>260</v>
      </c>
      <c r="J496" s="3" t="s">
        <v>184</v>
      </c>
      <c r="K496" s="3" t="s">
        <v>183</v>
      </c>
      <c r="L496">
        <v>38</v>
      </c>
      <c r="T496" t="str">
        <f>Block[[#This Row],[服装]]&amp;Block[[#This Row],[名前]]&amp;Block[[#This Row],[レアリティ]]</f>
        <v>ユニフォーム鷲尾辰生ICONIC</v>
      </c>
    </row>
    <row r="497" spans="1:20" x14ac:dyDescent="0.3">
      <c r="A497">
        <f>VLOOKUP(Block[[#This Row],[No用]],SetNo[[No.用]:[vlookup 用]],2,FALSE)</f>
        <v>131</v>
      </c>
      <c r="B497" t="s">
        <v>108</v>
      </c>
      <c r="C497" t="s">
        <v>127</v>
      </c>
      <c r="D497" t="s">
        <v>90</v>
      </c>
      <c r="E497" t="s">
        <v>82</v>
      </c>
      <c r="F497" t="s">
        <v>128</v>
      </c>
      <c r="G497" t="s">
        <v>71</v>
      </c>
      <c r="H497">
        <v>1</v>
      </c>
      <c r="I497" t="s">
        <v>260</v>
      </c>
      <c r="J497" s="3" t="s">
        <v>185</v>
      </c>
      <c r="K497" s="3" t="s">
        <v>183</v>
      </c>
      <c r="L497">
        <v>38</v>
      </c>
      <c r="T497" t="str">
        <f>Block[[#This Row],[服装]]&amp;Block[[#This Row],[名前]]&amp;Block[[#This Row],[レアリティ]]</f>
        <v>ユニフォーム鷲尾辰生ICONIC</v>
      </c>
    </row>
    <row r="498" spans="1:20" x14ac:dyDescent="0.3">
      <c r="A498">
        <f>VLOOKUP(Block[[#This Row],[No用]],SetNo[[No.用]:[vlookup 用]],2,FALSE)</f>
        <v>131</v>
      </c>
      <c r="B498" t="s">
        <v>108</v>
      </c>
      <c r="C498" t="s">
        <v>127</v>
      </c>
      <c r="D498" t="s">
        <v>90</v>
      </c>
      <c r="E498" t="s">
        <v>82</v>
      </c>
      <c r="F498" t="s">
        <v>128</v>
      </c>
      <c r="G498" t="s">
        <v>71</v>
      </c>
      <c r="H498">
        <v>1</v>
      </c>
      <c r="I498" t="s">
        <v>260</v>
      </c>
      <c r="J498" s="3" t="s">
        <v>186</v>
      </c>
      <c r="K498" s="3" t="s">
        <v>183</v>
      </c>
      <c r="L498">
        <v>40</v>
      </c>
      <c r="T498" t="str">
        <f>Block[[#This Row],[服装]]&amp;Block[[#This Row],[名前]]&amp;Block[[#This Row],[レアリティ]]</f>
        <v>ユニフォーム鷲尾辰生ICONIC</v>
      </c>
    </row>
    <row r="499" spans="1:20" x14ac:dyDescent="0.3">
      <c r="A499">
        <f>VLOOKUP(Block[[#This Row],[No用]],SetNo[[No.用]:[vlookup 用]],2,FALSE)</f>
        <v>131</v>
      </c>
      <c r="B499" t="s">
        <v>108</v>
      </c>
      <c r="C499" t="s">
        <v>127</v>
      </c>
      <c r="D499" t="s">
        <v>90</v>
      </c>
      <c r="E499" t="s">
        <v>82</v>
      </c>
      <c r="F499" t="s">
        <v>128</v>
      </c>
      <c r="G499" t="s">
        <v>71</v>
      </c>
      <c r="H499">
        <v>1</v>
      </c>
      <c r="I499" t="s">
        <v>260</v>
      </c>
      <c r="J499" s="3" t="s">
        <v>189</v>
      </c>
      <c r="K499" s="3" t="s">
        <v>172</v>
      </c>
      <c r="L499">
        <v>35</v>
      </c>
      <c r="T499" t="str">
        <f>Block[[#This Row],[服装]]&amp;Block[[#This Row],[名前]]&amp;Block[[#This Row],[レアリティ]]</f>
        <v>ユニフォーム鷲尾辰生ICONIC</v>
      </c>
    </row>
    <row r="500" spans="1:20" x14ac:dyDescent="0.3">
      <c r="A500">
        <f>VLOOKUP(Block[[#This Row],[No用]],SetNo[[No.用]:[vlookup 用]],2,FALSE)</f>
        <v>131</v>
      </c>
      <c r="B500" t="s">
        <v>108</v>
      </c>
      <c r="C500" t="s">
        <v>127</v>
      </c>
      <c r="D500" t="s">
        <v>90</v>
      </c>
      <c r="E500" t="s">
        <v>82</v>
      </c>
      <c r="F500" t="s">
        <v>128</v>
      </c>
      <c r="G500" t="s">
        <v>71</v>
      </c>
      <c r="H500">
        <v>1</v>
      </c>
      <c r="I500" t="s">
        <v>260</v>
      </c>
      <c r="J500" s="3" t="s">
        <v>202</v>
      </c>
      <c r="K500" s="3" t="s">
        <v>172</v>
      </c>
      <c r="L500">
        <v>35</v>
      </c>
      <c r="T500" t="str">
        <f>Block[[#This Row],[服装]]&amp;Block[[#This Row],[名前]]&amp;Block[[#This Row],[レアリティ]]</f>
        <v>ユニフォーム鷲尾辰生ICONIC</v>
      </c>
    </row>
    <row r="501" spans="1:20" x14ac:dyDescent="0.3">
      <c r="A501">
        <f>VLOOKUP(Block[[#This Row],[No用]],SetNo[[No.用]:[vlookup 用]],2,FALSE)</f>
        <v>131</v>
      </c>
      <c r="B501" t="s">
        <v>108</v>
      </c>
      <c r="C501" t="s">
        <v>127</v>
      </c>
      <c r="D501" t="s">
        <v>90</v>
      </c>
      <c r="E501" t="s">
        <v>82</v>
      </c>
      <c r="F501" t="s">
        <v>128</v>
      </c>
      <c r="G501" t="s">
        <v>71</v>
      </c>
      <c r="H501">
        <v>1</v>
      </c>
      <c r="I501" t="s">
        <v>260</v>
      </c>
      <c r="J501" s="3" t="s">
        <v>187</v>
      </c>
      <c r="K501" s="3" t="s">
        <v>172</v>
      </c>
      <c r="L501">
        <v>35</v>
      </c>
      <c r="T501" t="str">
        <f>Block[[#This Row],[服装]]&amp;Block[[#This Row],[名前]]&amp;Block[[#This Row],[レアリティ]]</f>
        <v>ユニフォーム鷲尾辰生ICONIC</v>
      </c>
    </row>
    <row r="502" spans="1:20" x14ac:dyDescent="0.3">
      <c r="A502">
        <f>VLOOKUP(Block[[#This Row],[No用]],SetNo[[No.用]:[vlookup 用]],2,FALSE)</f>
        <v>131</v>
      </c>
      <c r="B502" t="s">
        <v>108</v>
      </c>
      <c r="C502" t="s">
        <v>127</v>
      </c>
      <c r="D502" t="s">
        <v>90</v>
      </c>
      <c r="E502" t="s">
        <v>82</v>
      </c>
      <c r="F502" t="s">
        <v>128</v>
      </c>
      <c r="G502" t="s">
        <v>71</v>
      </c>
      <c r="H502">
        <v>1</v>
      </c>
      <c r="I502" t="s">
        <v>260</v>
      </c>
      <c r="J502" s="3" t="s">
        <v>261</v>
      </c>
      <c r="K502" s="3" t="s">
        <v>172</v>
      </c>
      <c r="L502">
        <v>33</v>
      </c>
      <c r="T502" t="str">
        <f>Block[[#This Row],[服装]]&amp;Block[[#This Row],[名前]]&amp;Block[[#This Row],[レアリティ]]</f>
        <v>ユニフォーム鷲尾辰生ICONIC</v>
      </c>
    </row>
    <row r="503" spans="1:20" x14ac:dyDescent="0.3">
      <c r="A503">
        <f>VLOOKUP(Block[[#This Row],[No用]],SetNo[[No.用]:[vlookup 用]],2,FALSE)</f>
        <v>131</v>
      </c>
      <c r="B503" t="s">
        <v>108</v>
      </c>
      <c r="C503" t="s">
        <v>127</v>
      </c>
      <c r="D503" t="s">
        <v>90</v>
      </c>
      <c r="E503" t="s">
        <v>82</v>
      </c>
      <c r="F503" t="s">
        <v>128</v>
      </c>
      <c r="G503" t="s">
        <v>71</v>
      </c>
      <c r="H503">
        <v>1</v>
      </c>
      <c r="I503" t="s">
        <v>260</v>
      </c>
      <c r="J503" s="3" t="s">
        <v>193</v>
      </c>
      <c r="K503" s="3" t="s">
        <v>236</v>
      </c>
      <c r="L503">
        <v>47</v>
      </c>
      <c r="N503">
        <v>57</v>
      </c>
      <c r="T503" t="str">
        <f>Block[[#This Row],[服装]]&amp;Block[[#This Row],[名前]]&amp;Block[[#This Row],[レアリティ]]</f>
        <v>ユニフォーム鷲尾辰生ICONIC</v>
      </c>
    </row>
    <row r="504" spans="1:20" x14ac:dyDescent="0.3">
      <c r="A504">
        <f>VLOOKUP(Block[[#This Row],[No用]],SetNo[[No.用]:[vlookup 用]],2,FALSE)</f>
        <v>132</v>
      </c>
      <c r="B504" t="s">
        <v>108</v>
      </c>
      <c r="C504" t="s">
        <v>129</v>
      </c>
      <c r="D504" t="s">
        <v>73</v>
      </c>
      <c r="E504" t="s">
        <v>74</v>
      </c>
      <c r="F504" t="s">
        <v>128</v>
      </c>
      <c r="G504" t="s">
        <v>71</v>
      </c>
      <c r="H504">
        <v>1</v>
      </c>
      <c r="I504" t="s">
        <v>260</v>
      </c>
      <c r="J504" s="3" t="s">
        <v>184</v>
      </c>
      <c r="K504" s="3" t="s">
        <v>172</v>
      </c>
      <c r="L504">
        <v>28</v>
      </c>
      <c r="T504" t="str">
        <f>Block[[#This Row],[服装]]&amp;Block[[#This Row],[名前]]&amp;Block[[#This Row],[レアリティ]]</f>
        <v>ユニフォーム赤葦京治ICONIC</v>
      </c>
    </row>
    <row r="505" spans="1:20" x14ac:dyDescent="0.3">
      <c r="A505">
        <f>VLOOKUP(Block[[#This Row],[No用]],SetNo[[No.用]:[vlookup 用]],2,FALSE)</f>
        <v>132</v>
      </c>
      <c r="B505" t="s">
        <v>108</v>
      </c>
      <c r="C505" t="s">
        <v>129</v>
      </c>
      <c r="D505" t="s">
        <v>73</v>
      </c>
      <c r="E505" t="s">
        <v>74</v>
      </c>
      <c r="F505" t="s">
        <v>128</v>
      </c>
      <c r="G505" t="s">
        <v>71</v>
      </c>
      <c r="H505">
        <v>1</v>
      </c>
      <c r="I505" t="s">
        <v>15</v>
      </c>
      <c r="J505" s="3" t="s">
        <v>185</v>
      </c>
      <c r="K505" s="3" t="s">
        <v>172</v>
      </c>
      <c r="L505">
        <v>28</v>
      </c>
      <c r="T505" t="str">
        <f>Block[[#This Row],[服装]]&amp;Block[[#This Row],[名前]]&amp;Block[[#This Row],[レアリティ]]</f>
        <v>ユニフォーム赤葦京治ICONIC</v>
      </c>
    </row>
    <row r="506" spans="1:20" x14ac:dyDescent="0.3">
      <c r="A506">
        <f>VLOOKUP(Block[[#This Row],[No用]],SetNo[[No.用]:[vlookup 用]],2,FALSE)</f>
        <v>132</v>
      </c>
      <c r="B506" t="s">
        <v>108</v>
      </c>
      <c r="C506" t="s">
        <v>129</v>
      </c>
      <c r="D506" t="s">
        <v>73</v>
      </c>
      <c r="E506" t="s">
        <v>74</v>
      </c>
      <c r="F506" t="s">
        <v>128</v>
      </c>
      <c r="G506" t="s">
        <v>71</v>
      </c>
      <c r="H506">
        <v>1</v>
      </c>
      <c r="I506" t="s">
        <v>260</v>
      </c>
      <c r="J506" s="3" t="s">
        <v>261</v>
      </c>
      <c r="K506" s="3" t="s">
        <v>172</v>
      </c>
      <c r="L506">
        <v>26</v>
      </c>
      <c r="T506" t="str">
        <f>Block[[#This Row],[服装]]&amp;Block[[#This Row],[名前]]&amp;Block[[#This Row],[レアリティ]]</f>
        <v>ユニフォーム赤葦京治ICONIC</v>
      </c>
    </row>
    <row r="507" spans="1:20" x14ac:dyDescent="0.3">
      <c r="A507">
        <f>VLOOKUP(Block[[#This Row],[No用]],SetNo[[No.用]:[vlookup 用]],2,FALSE)</f>
        <v>133</v>
      </c>
      <c r="B507" t="s">
        <v>150</v>
      </c>
      <c r="C507" t="s">
        <v>129</v>
      </c>
      <c r="D507" t="s">
        <v>90</v>
      </c>
      <c r="E507" t="s">
        <v>74</v>
      </c>
      <c r="F507" t="s">
        <v>128</v>
      </c>
      <c r="G507" t="s">
        <v>71</v>
      </c>
      <c r="H507">
        <v>1</v>
      </c>
      <c r="I507" t="s">
        <v>15</v>
      </c>
      <c r="J507" s="3" t="s">
        <v>184</v>
      </c>
      <c r="K507" s="3" t="s">
        <v>172</v>
      </c>
      <c r="L507">
        <v>28</v>
      </c>
      <c r="T507" t="str">
        <f>Block[[#This Row],[服装]]&amp;Block[[#This Row],[名前]]&amp;Block[[#This Row],[レアリティ]]</f>
        <v>夏祭り赤葦京治ICONIC</v>
      </c>
    </row>
    <row r="508" spans="1:20" x14ac:dyDescent="0.3">
      <c r="A508">
        <f>VLOOKUP(Block[[#This Row],[No用]],SetNo[[No.用]:[vlookup 用]],2,FALSE)</f>
        <v>133</v>
      </c>
      <c r="B508" t="s">
        <v>150</v>
      </c>
      <c r="C508" t="s">
        <v>129</v>
      </c>
      <c r="D508" t="s">
        <v>90</v>
      </c>
      <c r="E508" t="s">
        <v>74</v>
      </c>
      <c r="F508" t="s">
        <v>128</v>
      </c>
      <c r="G508" t="s">
        <v>71</v>
      </c>
      <c r="H508">
        <v>1</v>
      </c>
      <c r="I508" t="s">
        <v>260</v>
      </c>
      <c r="J508" s="3" t="s">
        <v>185</v>
      </c>
      <c r="K508" s="3" t="s">
        <v>172</v>
      </c>
      <c r="L508">
        <v>28</v>
      </c>
      <c r="T508" t="str">
        <f>Block[[#This Row],[服装]]&amp;Block[[#This Row],[名前]]&amp;Block[[#This Row],[レアリティ]]</f>
        <v>夏祭り赤葦京治ICONIC</v>
      </c>
    </row>
    <row r="509" spans="1:20" x14ac:dyDescent="0.3">
      <c r="A509">
        <f>VLOOKUP(Block[[#This Row],[No用]],SetNo[[No.用]:[vlookup 用]],2,FALSE)</f>
        <v>133</v>
      </c>
      <c r="B509" t="s">
        <v>150</v>
      </c>
      <c r="C509" t="s">
        <v>129</v>
      </c>
      <c r="D509" t="s">
        <v>90</v>
      </c>
      <c r="E509" t="s">
        <v>74</v>
      </c>
      <c r="F509" t="s">
        <v>128</v>
      </c>
      <c r="G509" t="s">
        <v>71</v>
      </c>
      <c r="H509">
        <v>1</v>
      </c>
      <c r="I509" t="s">
        <v>15</v>
      </c>
      <c r="J509" s="3" t="s">
        <v>261</v>
      </c>
      <c r="K509" s="3" t="s">
        <v>172</v>
      </c>
      <c r="L509">
        <v>26</v>
      </c>
      <c r="T509" t="str">
        <f>Block[[#This Row],[服装]]&amp;Block[[#This Row],[名前]]&amp;Block[[#This Row],[レアリティ]]</f>
        <v>夏祭り赤葦京治ICONIC</v>
      </c>
    </row>
    <row r="510" spans="1:20" x14ac:dyDescent="0.3">
      <c r="A510">
        <f>VLOOKUP(Block[[#This Row],[No用]],SetNo[[No.用]:[vlookup 用]],2,FALSE)</f>
        <v>134</v>
      </c>
      <c r="B510" t="s">
        <v>216</v>
      </c>
      <c r="C510" t="s">
        <v>664</v>
      </c>
      <c r="D510" t="s">
        <v>28</v>
      </c>
      <c r="E510" t="s">
        <v>25</v>
      </c>
      <c r="F510" t="s">
        <v>156</v>
      </c>
      <c r="G510" t="s">
        <v>71</v>
      </c>
      <c r="H510">
        <v>1</v>
      </c>
      <c r="I510" t="s">
        <v>260</v>
      </c>
      <c r="J510" s="3" t="s">
        <v>184</v>
      </c>
      <c r="K510" s="3" t="s">
        <v>172</v>
      </c>
      <c r="L510">
        <v>27</v>
      </c>
      <c r="T510" t="str">
        <f>Block[[#This Row],[服装]]&amp;Block[[#This Row],[名前]]&amp;Block[[#This Row],[レアリティ]]</f>
        <v>ユニフォーム星海光来ICONIC</v>
      </c>
    </row>
    <row r="511" spans="1:20" x14ac:dyDescent="0.3">
      <c r="A511">
        <f>VLOOKUP(Block[[#This Row],[No用]],SetNo[[No.用]:[vlookup 用]],2,FALSE)</f>
        <v>134</v>
      </c>
      <c r="B511" t="s">
        <v>216</v>
      </c>
      <c r="C511" t="s">
        <v>664</v>
      </c>
      <c r="D511" t="s">
        <v>28</v>
      </c>
      <c r="E511" t="s">
        <v>25</v>
      </c>
      <c r="F511" t="s">
        <v>156</v>
      </c>
      <c r="G511" t="s">
        <v>71</v>
      </c>
      <c r="H511">
        <v>1</v>
      </c>
      <c r="I511" t="s">
        <v>15</v>
      </c>
      <c r="J511" s="3" t="s">
        <v>185</v>
      </c>
      <c r="K511" s="3" t="s">
        <v>172</v>
      </c>
      <c r="L511">
        <v>27</v>
      </c>
      <c r="T511" t="str">
        <f>Block[[#This Row],[服装]]&amp;Block[[#This Row],[名前]]&amp;Block[[#This Row],[レアリティ]]</f>
        <v>ユニフォーム星海光来ICONIC</v>
      </c>
    </row>
    <row r="512" spans="1:20" x14ac:dyDescent="0.3">
      <c r="A512">
        <f>VLOOKUP(Block[[#This Row],[No用]],SetNo[[No.用]:[vlookup 用]],2,FALSE)</f>
        <v>134</v>
      </c>
      <c r="B512" t="s">
        <v>216</v>
      </c>
      <c r="C512" t="s">
        <v>664</v>
      </c>
      <c r="D512" t="s">
        <v>28</v>
      </c>
      <c r="E512" t="s">
        <v>25</v>
      </c>
      <c r="F512" t="s">
        <v>156</v>
      </c>
      <c r="G512" t="s">
        <v>71</v>
      </c>
      <c r="H512">
        <v>1</v>
      </c>
      <c r="I512" t="s">
        <v>260</v>
      </c>
      <c r="J512" s="3" t="s">
        <v>261</v>
      </c>
      <c r="K512" s="3" t="s">
        <v>172</v>
      </c>
      <c r="L512">
        <v>27</v>
      </c>
      <c r="T512" t="str">
        <f>Block[[#This Row],[服装]]&amp;Block[[#This Row],[名前]]&amp;Block[[#This Row],[レアリティ]]</f>
        <v>ユニフォーム星海光来ICONIC</v>
      </c>
    </row>
    <row r="513" spans="1:20" x14ac:dyDescent="0.3">
      <c r="A513">
        <f>VLOOKUP(Block[[#This Row],[No用]],SetNo[[No.用]:[vlookup 用]],2,FALSE)</f>
        <v>135</v>
      </c>
      <c r="B513" t="s">
        <v>216</v>
      </c>
      <c r="C513" t="s">
        <v>673</v>
      </c>
      <c r="D513" t="s">
        <v>28</v>
      </c>
      <c r="E513" t="s">
        <v>26</v>
      </c>
      <c r="F513" t="s">
        <v>156</v>
      </c>
      <c r="G513" t="s">
        <v>71</v>
      </c>
      <c r="H513">
        <v>1</v>
      </c>
      <c r="I513" t="s">
        <v>15</v>
      </c>
      <c r="J513" s="3" t="s">
        <v>184</v>
      </c>
      <c r="K513" s="3" t="s">
        <v>183</v>
      </c>
      <c r="L513">
        <v>40</v>
      </c>
      <c r="T513" t="str">
        <f>Block[[#This Row],[服装]]&amp;Block[[#This Row],[名前]]&amp;Block[[#This Row],[レアリティ]]</f>
        <v>ユニフォーム昼神幸郎ICONIC</v>
      </c>
    </row>
    <row r="514" spans="1:20" x14ac:dyDescent="0.3">
      <c r="A514">
        <f>VLOOKUP(Block[[#This Row],[No用]],SetNo[[No.用]:[vlookup 用]],2,FALSE)</f>
        <v>135</v>
      </c>
      <c r="B514" t="s">
        <v>216</v>
      </c>
      <c r="C514" t="s">
        <v>673</v>
      </c>
      <c r="D514" t="s">
        <v>28</v>
      </c>
      <c r="E514" t="s">
        <v>26</v>
      </c>
      <c r="F514" t="s">
        <v>156</v>
      </c>
      <c r="G514" t="s">
        <v>71</v>
      </c>
      <c r="H514">
        <v>1</v>
      </c>
      <c r="I514" t="s">
        <v>260</v>
      </c>
      <c r="J514" s="3" t="s">
        <v>185</v>
      </c>
      <c r="K514" s="3" t="s">
        <v>183</v>
      </c>
      <c r="L514">
        <v>44</v>
      </c>
      <c r="T514" t="str">
        <f>Block[[#This Row],[服装]]&amp;Block[[#This Row],[名前]]&amp;Block[[#This Row],[レアリティ]]</f>
        <v>ユニフォーム昼神幸郎ICONIC</v>
      </c>
    </row>
    <row r="515" spans="1:20" x14ac:dyDescent="0.3">
      <c r="A515">
        <f>VLOOKUP(Block[[#This Row],[No用]],SetNo[[No.用]:[vlookup 用]],2,FALSE)</f>
        <v>135</v>
      </c>
      <c r="B515" t="s">
        <v>216</v>
      </c>
      <c r="C515" t="s">
        <v>673</v>
      </c>
      <c r="D515" t="s">
        <v>28</v>
      </c>
      <c r="E515" t="s">
        <v>26</v>
      </c>
      <c r="F515" t="s">
        <v>156</v>
      </c>
      <c r="G515" t="s">
        <v>71</v>
      </c>
      <c r="H515">
        <v>1</v>
      </c>
      <c r="I515" t="s">
        <v>15</v>
      </c>
      <c r="J515" s="3" t="s">
        <v>189</v>
      </c>
      <c r="K515" s="3" t="s">
        <v>183</v>
      </c>
      <c r="L515">
        <v>43</v>
      </c>
      <c r="T515" t="str">
        <f>Block[[#This Row],[服装]]&amp;Block[[#This Row],[名前]]&amp;Block[[#This Row],[レアリティ]]</f>
        <v>ユニフォーム昼神幸郎ICONIC</v>
      </c>
    </row>
    <row r="516" spans="1:20" x14ac:dyDescent="0.3">
      <c r="A516">
        <f>VLOOKUP(Block[[#This Row],[No用]],SetNo[[No.用]:[vlookup 用]],2,FALSE)</f>
        <v>135</v>
      </c>
      <c r="B516" t="s">
        <v>216</v>
      </c>
      <c r="C516" t="s">
        <v>673</v>
      </c>
      <c r="D516" t="s">
        <v>28</v>
      </c>
      <c r="E516" t="s">
        <v>26</v>
      </c>
      <c r="F516" t="s">
        <v>156</v>
      </c>
      <c r="G516" t="s">
        <v>71</v>
      </c>
      <c r="H516">
        <v>1</v>
      </c>
      <c r="I516" t="s">
        <v>260</v>
      </c>
      <c r="J516" s="3" t="s">
        <v>187</v>
      </c>
      <c r="K516" s="3" t="s">
        <v>172</v>
      </c>
      <c r="L516">
        <v>34</v>
      </c>
      <c r="T516" t="str">
        <f>Block[[#This Row],[服装]]&amp;Block[[#This Row],[名前]]&amp;Block[[#This Row],[レアリティ]]</f>
        <v>ユニフォーム昼神幸郎ICONIC</v>
      </c>
    </row>
    <row r="517" spans="1:20" x14ac:dyDescent="0.3">
      <c r="A517">
        <f>VLOOKUP(Block[[#This Row],[No用]],SetNo[[No.用]:[vlookup 用]],2,FALSE)</f>
        <v>135</v>
      </c>
      <c r="B517" t="s">
        <v>216</v>
      </c>
      <c r="C517" t="s">
        <v>673</v>
      </c>
      <c r="D517" t="s">
        <v>28</v>
      </c>
      <c r="E517" t="s">
        <v>26</v>
      </c>
      <c r="F517" t="s">
        <v>156</v>
      </c>
      <c r="G517" t="s">
        <v>71</v>
      </c>
      <c r="H517">
        <v>1</v>
      </c>
      <c r="I517" t="s">
        <v>15</v>
      </c>
      <c r="J517" s="3" t="s">
        <v>261</v>
      </c>
      <c r="K517" s="3" t="s">
        <v>188</v>
      </c>
      <c r="L517">
        <v>36</v>
      </c>
      <c r="T517" t="str">
        <f>Block[[#This Row],[服装]]&amp;Block[[#This Row],[名前]]&amp;Block[[#This Row],[レアリティ]]</f>
        <v>ユニフォーム昼神幸郎ICONIC</v>
      </c>
    </row>
    <row r="518" spans="1:20" x14ac:dyDescent="0.3">
      <c r="A518">
        <f>VLOOKUP(Block[[#This Row],[No用]],SetNo[[No.用]:[vlookup 用]],2,FALSE)</f>
        <v>135</v>
      </c>
      <c r="B518" t="s">
        <v>216</v>
      </c>
      <c r="C518" t="s">
        <v>673</v>
      </c>
      <c r="D518" t="s">
        <v>28</v>
      </c>
      <c r="E518" t="s">
        <v>26</v>
      </c>
      <c r="F518" t="s">
        <v>156</v>
      </c>
      <c r="G518" t="s">
        <v>71</v>
      </c>
      <c r="H518">
        <v>1</v>
      </c>
      <c r="I518" t="s">
        <v>260</v>
      </c>
      <c r="J518" s="3" t="s">
        <v>193</v>
      </c>
      <c r="K518" s="3" t="s">
        <v>236</v>
      </c>
      <c r="L518">
        <v>51</v>
      </c>
      <c r="N518">
        <v>61</v>
      </c>
      <c r="T518" t="str">
        <f>Block[[#This Row],[服装]]&amp;Block[[#This Row],[名前]]&amp;Block[[#This Row],[レアリティ]]</f>
        <v>ユニフォーム昼神幸郎ICONIC</v>
      </c>
    </row>
    <row r="519" spans="1:20" x14ac:dyDescent="0.3">
      <c r="A519">
        <f>VLOOKUP(Block[[#This Row],[No用]],SetNo[[No.用]:[vlookup 用]],2,FALSE)</f>
        <v>136</v>
      </c>
      <c r="B519" t="s">
        <v>216</v>
      </c>
      <c r="C519" t="s">
        <v>667</v>
      </c>
      <c r="D519" t="s">
        <v>28</v>
      </c>
      <c r="E519" t="s">
        <v>25</v>
      </c>
      <c r="F519" t="s">
        <v>159</v>
      </c>
      <c r="G519" t="s">
        <v>71</v>
      </c>
      <c r="H519">
        <v>1</v>
      </c>
      <c r="I519" t="s">
        <v>15</v>
      </c>
      <c r="J519" s="3" t="s">
        <v>184</v>
      </c>
      <c r="K519" s="3" t="s">
        <v>172</v>
      </c>
      <c r="L519">
        <v>28</v>
      </c>
      <c r="T519" t="str">
        <f>Block[[#This Row],[服装]]&amp;Block[[#This Row],[名前]]&amp;Block[[#This Row],[レアリティ]]</f>
        <v>ユニフォーム佐久早聖臣ICONIC</v>
      </c>
    </row>
    <row r="520" spans="1:20" x14ac:dyDescent="0.3">
      <c r="A520">
        <f>VLOOKUP(Block[[#This Row],[No用]],SetNo[[No.用]:[vlookup 用]],2,FALSE)</f>
        <v>136</v>
      </c>
      <c r="B520" t="s">
        <v>216</v>
      </c>
      <c r="C520" t="s">
        <v>667</v>
      </c>
      <c r="D520" t="s">
        <v>28</v>
      </c>
      <c r="E520" t="s">
        <v>25</v>
      </c>
      <c r="F520" t="s">
        <v>159</v>
      </c>
      <c r="G520" t="s">
        <v>71</v>
      </c>
      <c r="H520">
        <v>1</v>
      </c>
      <c r="I520" t="s">
        <v>260</v>
      </c>
      <c r="J520" s="3" t="s">
        <v>185</v>
      </c>
      <c r="K520" s="3" t="s">
        <v>172</v>
      </c>
      <c r="L520">
        <v>28</v>
      </c>
      <c r="T520" t="str">
        <f>Block[[#This Row],[服装]]&amp;Block[[#This Row],[名前]]&amp;Block[[#This Row],[レアリティ]]</f>
        <v>ユニフォーム佐久早聖臣ICONIC</v>
      </c>
    </row>
    <row r="521" spans="1:20" x14ac:dyDescent="0.3">
      <c r="A521">
        <f>VLOOKUP(Block[[#This Row],[No用]],SetNo[[No.用]:[vlookup 用]],2,FALSE)</f>
        <v>136</v>
      </c>
      <c r="B521" t="s">
        <v>216</v>
      </c>
      <c r="C521" t="s">
        <v>667</v>
      </c>
      <c r="D521" t="s">
        <v>28</v>
      </c>
      <c r="E521" t="s">
        <v>25</v>
      </c>
      <c r="F521" t="s">
        <v>159</v>
      </c>
      <c r="G521" t="s">
        <v>71</v>
      </c>
      <c r="H521">
        <v>1</v>
      </c>
      <c r="I521" t="s">
        <v>15</v>
      </c>
      <c r="J521" s="3" t="s">
        <v>261</v>
      </c>
      <c r="K521" s="3" t="s">
        <v>172</v>
      </c>
      <c r="L521">
        <v>28</v>
      </c>
      <c r="T521" t="str">
        <f>Block[[#This Row],[服装]]&amp;Block[[#This Row],[名前]]&amp;Block[[#This Row],[レアリティ]]</f>
        <v>ユニフォーム佐久早聖臣ICONIC</v>
      </c>
    </row>
    <row r="522" spans="1:20" x14ac:dyDescent="0.3">
      <c r="A522">
        <f>VLOOKUP(Block[[#This Row],[No用]],SetNo[[No.用]:[vlookup 用]],2,FALSE)</f>
        <v>137</v>
      </c>
      <c r="B522" t="s">
        <v>216</v>
      </c>
      <c r="C522" t="s">
        <v>670</v>
      </c>
      <c r="D522" t="s">
        <v>28</v>
      </c>
      <c r="E522" t="s">
        <v>21</v>
      </c>
      <c r="F522" t="s">
        <v>159</v>
      </c>
      <c r="G522" t="s">
        <v>71</v>
      </c>
      <c r="H522">
        <v>1</v>
      </c>
      <c r="I522" t="s">
        <v>15</v>
      </c>
      <c r="T522" t="str">
        <f>Block[[#This Row],[服装]]&amp;Block[[#This Row],[名前]]&amp;Block[[#This Row],[レアリティ]]</f>
        <v>ユニフォーム小森元也ICONIC</v>
      </c>
    </row>
    <row r="523" spans="1:20" x14ac:dyDescent="0.3">
      <c r="A523">
        <f>VLOOKUP(Block[[#This Row],[No用]],SetNo[[No.用]:[vlookup 用]],2,FALSE)</f>
        <v>138</v>
      </c>
      <c r="B523" t="s">
        <v>108</v>
      </c>
      <c r="C523" s="3" t="s">
        <v>702</v>
      </c>
      <c r="D523" s="3" t="s">
        <v>90</v>
      </c>
      <c r="E523" s="3" t="s">
        <v>78</v>
      </c>
      <c r="F523" s="3" t="s">
        <v>704</v>
      </c>
      <c r="G523" t="s">
        <v>71</v>
      </c>
      <c r="H523">
        <v>1</v>
      </c>
      <c r="I523" t="s">
        <v>15</v>
      </c>
      <c r="J523" s="3" t="s">
        <v>184</v>
      </c>
      <c r="K523" s="3" t="s">
        <v>172</v>
      </c>
      <c r="L523">
        <v>27</v>
      </c>
      <c r="T523" t="str">
        <f>Block[[#This Row],[服装]]&amp;Block[[#This Row],[名前]]&amp;Block[[#This Row],[レアリティ]]</f>
        <v>ユニフォーム大将優ICONIC</v>
      </c>
    </row>
    <row r="524" spans="1:20" x14ac:dyDescent="0.3">
      <c r="A524">
        <f>VLOOKUP(Block[[#This Row],[No用]],SetNo[[No.用]:[vlookup 用]],2,FALSE)</f>
        <v>138</v>
      </c>
      <c r="B524" t="s">
        <v>108</v>
      </c>
      <c r="C524" s="3" t="s">
        <v>702</v>
      </c>
      <c r="D524" s="3" t="s">
        <v>90</v>
      </c>
      <c r="E524" s="3" t="s">
        <v>78</v>
      </c>
      <c r="F524" s="3" t="s">
        <v>704</v>
      </c>
      <c r="G524" t="s">
        <v>71</v>
      </c>
      <c r="H524">
        <v>1</v>
      </c>
      <c r="I524" t="s">
        <v>15</v>
      </c>
      <c r="J524" s="3" t="s">
        <v>185</v>
      </c>
      <c r="K524" s="3" t="s">
        <v>172</v>
      </c>
      <c r="L524">
        <v>27</v>
      </c>
      <c r="T524" t="str">
        <f>Block[[#This Row],[服装]]&amp;Block[[#This Row],[名前]]&amp;Block[[#This Row],[レアリティ]]</f>
        <v>ユニフォーム大将優ICONIC</v>
      </c>
    </row>
    <row r="525" spans="1:20" x14ac:dyDescent="0.3">
      <c r="A525">
        <f>VLOOKUP(Block[[#This Row],[No用]],SetNo[[No.用]:[vlookup 用]],2,FALSE)</f>
        <v>138</v>
      </c>
      <c r="B525" t="s">
        <v>108</v>
      </c>
      <c r="C525" s="3" t="s">
        <v>702</v>
      </c>
      <c r="D525" s="3" t="s">
        <v>90</v>
      </c>
      <c r="E525" s="3" t="s">
        <v>78</v>
      </c>
      <c r="F525" s="3" t="s">
        <v>704</v>
      </c>
      <c r="G525" t="s">
        <v>71</v>
      </c>
      <c r="H525">
        <v>1</v>
      </c>
      <c r="I525" t="s">
        <v>15</v>
      </c>
      <c r="J525" s="3" t="s">
        <v>261</v>
      </c>
      <c r="K525" s="3" t="s">
        <v>172</v>
      </c>
      <c r="L525">
        <v>25</v>
      </c>
      <c r="T525" t="str">
        <f>Block[[#This Row],[服装]]&amp;Block[[#This Row],[名前]]&amp;Block[[#This Row],[レアリティ]]</f>
        <v>ユニフォーム大将優ICONIC</v>
      </c>
    </row>
    <row r="526" spans="1:20" x14ac:dyDescent="0.3">
      <c r="A526">
        <f>VLOOKUP(Block[[#This Row],[No用]],SetNo[[No.用]:[vlookup 用]],2,FALSE)</f>
        <v>139</v>
      </c>
      <c r="B526" t="s">
        <v>108</v>
      </c>
      <c r="C526" s="3" t="s">
        <v>707</v>
      </c>
      <c r="D526" s="3" t="s">
        <v>90</v>
      </c>
      <c r="E526" s="3" t="s">
        <v>78</v>
      </c>
      <c r="F526" s="3" t="s">
        <v>704</v>
      </c>
      <c r="G526" t="s">
        <v>71</v>
      </c>
      <c r="H526">
        <v>1</v>
      </c>
      <c r="I526" t="s">
        <v>15</v>
      </c>
      <c r="J526" s="3" t="s">
        <v>184</v>
      </c>
      <c r="K526" s="3" t="s">
        <v>172</v>
      </c>
      <c r="L526">
        <v>28</v>
      </c>
      <c r="T526" t="str">
        <f>Block[[#This Row],[服装]]&amp;Block[[#This Row],[名前]]&amp;Block[[#This Row],[レアリティ]]</f>
        <v>ユニフォーム沼井和馬ICONIC</v>
      </c>
    </row>
    <row r="527" spans="1:20" x14ac:dyDescent="0.3">
      <c r="A527">
        <f>VLOOKUP(Block[[#This Row],[No用]],SetNo[[No.用]:[vlookup 用]],2,FALSE)</f>
        <v>139</v>
      </c>
      <c r="B527" t="s">
        <v>108</v>
      </c>
      <c r="C527" s="3" t="s">
        <v>707</v>
      </c>
      <c r="D527" s="3" t="s">
        <v>90</v>
      </c>
      <c r="E527" s="3" t="s">
        <v>78</v>
      </c>
      <c r="F527" s="3" t="s">
        <v>704</v>
      </c>
      <c r="G527" t="s">
        <v>71</v>
      </c>
      <c r="H527">
        <v>1</v>
      </c>
      <c r="I527" t="s">
        <v>15</v>
      </c>
      <c r="J527" s="3" t="s">
        <v>185</v>
      </c>
      <c r="K527" s="3" t="s">
        <v>172</v>
      </c>
      <c r="L527">
        <v>27</v>
      </c>
      <c r="T527" t="str">
        <f>Block[[#This Row],[服装]]&amp;Block[[#This Row],[名前]]&amp;Block[[#This Row],[レアリティ]]</f>
        <v>ユニフォーム沼井和馬ICONIC</v>
      </c>
    </row>
    <row r="528" spans="1:20" x14ac:dyDescent="0.3">
      <c r="A528">
        <f>VLOOKUP(Block[[#This Row],[No用]],SetNo[[No.用]:[vlookup 用]],2,FALSE)</f>
        <v>139</v>
      </c>
      <c r="B528" t="s">
        <v>108</v>
      </c>
      <c r="C528" s="3" t="s">
        <v>707</v>
      </c>
      <c r="D528" s="3" t="s">
        <v>90</v>
      </c>
      <c r="E528" s="3" t="s">
        <v>78</v>
      </c>
      <c r="F528" s="3" t="s">
        <v>704</v>
      </c>
      <c r="G528" t="s">
        <v>71</v>
      </c>
      <c r="H528">
        <v>1</v>
      </c>
      <c r="I528" t="s">
        <v>15</v>
      </c>
      <c r="J528" s="3" t="s">
        <v>187</v>
      </c>
      <c r="K528" s="3" t="s">
        <v>172</v>
      </c>
      <c r="L528">
        <v>27</v>
      </c>
      <c r="T528" t="str">
        <f>Block[[#This Row],[服装]]&amp;Block[[#This Row],[名前]]&amp;Block[[#This Row],[レアリティ]]</f>
        <v>ユニフォーム沼井和馬ICONIC</v>
      </c>
    </row>
    <row r="529" spans="1:20" x14ac:dyDescent="0.3">
      <c r="A529">
        <f>VLOOKUP(Block[[#This Row],[No用]],SetNo[[No.用]:[vlookup 用]],2,FALSE)</f>
        <v>139</v>
      </c>
      <c r="B529" t="s">
        <v>108</v>
      </c>
      <c r="C529" s="3" t="s">
        <v>707</v>
      </c>
      <c r="D529" s="3" t="s">
        <v>90</v>
      </c>
      <c r="E529" s="3" t="s">
        <v>78</v>
      </c>
      <c r="F529" s="3" t="s">
        <v>704</v>
      </c>
      <c r="G529" t="s">
        <v>71</v>
      </c>
      <c r="H529">
        <v>1</v>
      </c>
      <c r="I529" t="s">
        <v>15</v>
      </c>
      <c r="J529" s="3" t="s">
        <v>261</v>
      </c>
      <c r="K529" s="3" t="s">
        <v>172</v>
      </c>
      <c r="L529">
        <v>27</v>
      </c>
      <c r="T529" t="str">
        <f>Block[[#This Row],[服装]]&amp;Block[[#This Row],[名前]]&amp;Block[[#This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212"/>
  <sheetViews>
    <sheetView workbookViewId="0">
      <selection activeCell="A189" sqref="A189:XFD189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248</v>
      </c>
      <c r="B1" t="s">
        <v>161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  <c r="O1" t="s">
        <v>256</v>
      </c>
      <c r="P1" t="s">
        <v>292</v>
      </c>
      <c r="Q1" t="s">
        <v>257</v>
      </c>
      <c r="R1" t="s">
        <v>258</v>
      </c>
      <c r="S1" t="s">
        <v>259</v>
      </c>
      <c r="T1" t="s">
        <v>247</v>
      </c>
    </row>
    <row r="2" spans="1:20" x14ac:dyDescent="0.3">
      <c r="A2">
        <f>VLOOKUP(Special[[#This Row],[No用]],SetNo[[No.用]:[vlookup 用]],2,FALSE)</f>
        <v>1</v>
      </c>
      <c r="B2" t="s">
        <v>216</v>
      </c>
      <c r="C2" t="s">
        <v>241</v>
      </c>
      <c r="D2" t="s">
        <v>28</v>
      </c>
      <c r="E2" t="s">
        <v>26</v>
      </c>
      <c r="F2" t="s">
        <v>154</v>
      </c>
      <c r="G2" t="s">
        <v>71</v>
      </c>
      <c r="H2">
        <v>1</v>
      </c>
      <c r="I2" t="s">
        <v>274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218</v>
      </c>
      <c r="C3" t="s">
        <v>241</v>
      </c>
      <c r="D3" t="s">
        <v>28</v>
      </c>
      <c r="E3" t="s">
        <v>26</v>
      </c>
      <c r="F3" t="s">
        <v>154</v>
      </c>
      <c r="G3" t="s">
        <v>71</v>
      </c>
      <c r="H3">
        <v>1</v>
      </c>
      <c r="I3" t="s">
        <v>274</v>
      </c>
      <c r="J3" t="s">
        <v>182</v>
      </c>
      <c r="K3" t="s">
        <v>236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219</v>
      </c>
      <c r="C4" t="s">
        <v>241</v>
      </c>
      <c r="D4" t="s">
        <v>23</v>
      </c>
      <c r="E4" t="s">
        <v>26</v>
      </c>
      <c r="F4" t="s">
        <v>154</v>
      </c>
      <c r="G4" t="s">
        <v>71</v>
      </c>
      <c r="H4">
        <v>1</v>
      </c>
      <c r="I4" t="s">
        <v>274</v>
      </c>
      <c r="J4" t="s">
        <v>190</v>
      </c>
      <c r="K4" t="s">
        <v>236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216</v>
      </c>
      <c r="C5" t="s">
        <v>217</v>
      </c>
      <c r="D5" t="s">
        <v>28</v>
      </c>
      <c r="E5" t="s">
        <v>31</v>
      </c>
      <c r="F5" t="s">
        <v>154</v>
      </c>
      <c r="G5" t="s">
        <v>71</v>
      </c>
      <c r="H5">
        <v>1</v>
      </c>
      <c r="I5" t="s">
        <v>274</v>
      </c>
      <c r="J5" t="s">
        <v>201</v>
      </c>
      <c r="K5" t="s">
        <v>172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218</v>
      </c>
      <c r="C6" t="s">
        <v>217</v>
      </c>
      <c r="D6" t="s">
        <v>28</v>
      </c>
      <c r="E6" t="s">
        <v>31</v>
      </c>
      <c r="F6" t="s">
        <v>154</v>
      </c>
      <c r="G6" t="s">
        <v>71</v>
      </c>
      <c r="H6">
        <v>1</v>
      </c>
      <c r="I6" t="s">
        <v>274</v>
      </c>
      <c r="J6" t="s">
        <v>201</v>
      </c>
      <c r="K6" t="s">
        <v>172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219</v>
      </c>
      <c r="C7" t="s">
        <v>217</v>
      </c>
      <c r="D7" t="s">
        <v>23</v>
      </c>
      <c r="E7" t="s">
        <v>31</v>
      </c>
      <c r="F7" t="s">
        <v>154</v>
      </c>
      <c r="G7" t="s">
        <v>71</v>
      </c>
      <c r="H7">
        <v>1</v>
      </c>
      <c r="I7" t="s">
        <v>274</v>
      </c>
      <c r="J7" t="s">
        <v>201</v>
      </c>
      <c r="K7" t="s">
        <v>172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216</v>
      </c>
      <c r="C8" t="s">
        <v>220</v>
      </c>
      <c r="D8" t="s">
        <v>28</v>
      </c>
      <c r="E8" t="s">
        <v>26</v>
      </c>
      <c r="F8" t="s">
        <v>154</v>
      </c>
      <c r="G8" t="s">
        <v>71</v>
      </c>
      <c r="H8">
        <v>1</v>
      </c>
      <c r="I8" t="s">
        <v>274</v>
      </c>
      <c r="J8" t="s">
        <v>201</v>
      </c>
      <c r="K8" t="s">
        <v>172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216</v>
      </c>
      <c r="C9" t="s">
        <v>220</v>
      </c>
      <c r="D9" t="s">
        <v>28</v>
      </c>
      <c r="E9" t="s">
        <v>26</v>
      </c>
      <c r="F9" t="s">
        <v>154</v>
      </c>
      <c r="G9" t="s">
        <v>71</v>
      </c>
      <c r="H9">
        <v>1</v>
      </c>
      <c r="I9" t="s">
        <v>274</v>
      </c>
      <c r="J9" t="s">
        <v>203</v>
      </c>
      <c r="K9" t="s">
        <v>236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9</v>
      </c>
      <c r="B10" s="3" t="s">
        <v>718</v>
      </c>
      <c r="C10" t="s">
        <v>139</v>
      </c>
      <c r="D10" s="3" t="s">
        <v>90</v>
      </c>
      <c r="E10" t="s">
        <v>82</v>
      </c>
      <c r="F10" t="s">
        <v>136</v>
      </c>
      <c r="G10" t="s">
        <v>71</v>
      </c>
      <c r="H10">
        <v>1</v>
      </c>
      <c r="I10" t="s">
        <v>274</v>
      </c>
      <c r="J10" t="s">
        <v>201</v>
      </c>
      <c r="K10" t="s">
        <v>172</v>
      </c>
      <c r="L10">
        <v>29</v>
      </c>
      <c r="T10" t="str">
        <f>Special[[#This Row],[服装]]&amp;Special[[#This Row],[名前]]&amp;Special[[#This Row],[レアリティ]]</f>
        <v>職業体験月島蛍ICONIC</v>
      </c>
    </row>
    <row r="11" spans="1:20" x14ac:dyDescent="0.3">
      <c r="A11">
        <f>VLOOKUP(Special[[#This Row],[No用]],SetNo[[No.用]:[vlookup 用]],2,FALSE)</f>
        <v>9</v>
      </c>
      <c r="B11" s="3" t="s">
        <v>718</v>
      </c>
      <c r="C11" t="s">
        <v>139</v>
      </c>
      <c r="D11" s="3" t="s">
        <v>90</v>
      </c>
      <c r="E11" t="s">
        <v>82</v>
      </c>
      <c r="F11" t="s">
        <v>136</v>
      </c>
      <c r="G11" t="s">
        <v>71</v>
      </c>
      <c r="H11">
        <v>1</v>
      </c>
      <c r="I11" t="s">
        <v>274</v>
      </c>
      <c r="J11" t="s">
        <v>203</v>
      </c>
      <c r="K11" t="s">
        <v>236</v>
      </c>
      <c r="L11">
        <v>37</v>
      </c>
      <c r="M11">
        <v>5</v>
      </c>
      <c r="N11">
        <v>47</v>
      </c>
      <c r="O11">
        <v>7</v>
      </c>
      <c r="R11" s="3" t="s">
        <v>260</v>
      </c>
      <c r="S11" s="3" t="s">
        <v>872</v>
      </c>
      <c r="T11" t="str">
        <f>Special[[#This Row],[服装]]&amp;Special[[#This Row],[名前]]&amp;Special[[#This Row],[レアリティ]]</f>
        <v>職業体験月島蛍ICONIC</v>
      </c>
    </row>
    <row r="12" spans="1:20" x14ac:dyDescent="0.3">
      <c r="A12">
        <f>VLOOKUP(Special[[#This Row],[No用]],SetNo[[No.用]:[vlookup 用]],2,FALSE)</f>
        <v>8</v>
      </c>
      <c r="B12" t="s">
        <v>221</v>
      </c>
      <c r="C12" t="s">
        <v>220</v>
      </c>
      <c r="D12" t="s">
        <v>23</v>
      </c>
      <c r="E12" t="s">
        <v>26</v>
      </c>
      <c r="F12" t="s">
        <v>154</v>
      </c>
      <c r="G12" t="s">
        <v>71</v>
      </c>
      <c r="H12">
        <v>1</v>
      </c>
      <c r="I12" t="s">
        <v>274</v>
      </c>
      <c r="J12" t="s">
        <v>201</v>
      </c>
      <c r="K12" t="s">
        <v>172</v>
      </c>
      <c r="L12">
        <v>29</v>
      </c>
      <c r="T12" t="str">
        <f>Special[[#This Row],[服装]]&amp;Special[[#This Row],[名前]]&amp;Special[[#This Row],[レアリティ]]</f>
        <v>水着月島蛍ICONIC</v>
      </c>
    </row>
    <row r="13" spans="1:20" x14ac:dyDescent="0.3">
      <c r="A13">
        <f>VLOOKUP(Special[[#This Row],[No用]],SetNo[[No.用]:[vlookup 用]],2,FALSE)</f>
        <v>10</v>
      </c>
      <c r="B13" t="s">
        <v>216</v>
      </c>
      <c r="C13" t="s">
        <v>222</v>
      </c>
      <c r="D13" t="s">
        <v>24</v>
      </c>
      <c r="E13" t="s">
        <v>26</v>
      </c>
      <c r="F13" t="s">
        <v>154</v>
      </c>
      <c r="G13" t="s">
        <v>71</v>
      </c>
      <c r="H13">
        <v>1</v>
      </c>
      <c r="I13" t="s">
        <v>274</v>
      </c>
      <c r="J13" t="s">
        <v>201</v>
      </c>
      <c r="K13" t="s">
        <v>172</v>
      </c>
      <c r="L13">
        <v>24</v>
      </c>
      <c r="T13" t="str">
        <f>Special[[#This Row],[服装]]&amp;Special[[#This Row],[名前]]&amp;Special[[#This Row],[レアリティ]]</f>
        <v>ユニフォーム山口忠ICONIC</v>
      </c>
    </row>
    <row r="14" spans="1:20" x14ac:dyDescent="0.3">
      <c r="A14">
        <f>VLOOKUP(Special[[#This Row],[No用]],SetNo[[No.用]:[vlookup 用]],2,FALSE)</f>
        <v>10</v>
      </c>
      <c r="B14" t="s">
        <v>216</v>
      </c>
      <c r="C14" t="s">
        <v>222</v>
      </c>
      <c r="D14" t="s">
        <v>24</v>
      </c>
      <c r="E14" t="s">
        <v>26</v>
      </c>
      <c r="F14" t="s">
        <v>154</v>
      </c>
      <c r="G14" t="s">
        <v>71</v>
      </c>
      <c r="H14">
        <v>1</v>
      </c>
      <c r="I14" t="s">
        <v>274</v>
      </c>
      <c r="J14" t="s">
        <v>190</v>
      </c>
      <c r="K14" t="s">
        <v>172</v>
      </c>
      <c r="L14">
        <v>29</v>
      </c>
      <c r="T14" t="str">
        <f>Special[[#This Row],[服装]]&amp;Special[[#This Row],[名前]]&amp;Special[[#This Row],[レアリティ]]</f>
        <v>ユニフォーム山口忠ICONIC</v>
      </c>
    </row>
    <row r="15" spans="1:20" x14ac:dyDescent="0.3">
      <c r="A15">
        <f>VLOOKUP(Special[[#This Row],[No用]],SetNo[[No.用]:[vlookup 用]],2,FALSE)</f>
        <v>11</v>
      </c>
      <c r="B15" t="s">
        <v>221</v>
      </c>
      <c r="C15" t="s">
        <v>222</v>
      </c>
      <c r="D15" t="s">
        <v>28</v>
      </c>
      <c r="E15" t="s">
        <v>26</v>
      </c>
      <c r="F15" t="s">
        <v>154</v>
      </c>
      <c r="G15" t="s">
        <v>71</v>
      </c>
      <c r="H15">
        <v>1</v>
      </c>
      <c r="I15" t="s">
        <v>274</v>
      </c>
      <c r="J15" t="s">
        <v>201</v>
      </c>
      <c r="K15" t="s">
        <v>172</v>
      </c>
      <c r="L15">
        <v>24</v>
      </c>
      <c r="T15" t="str">
        <f>Special[[#This Row],[服装]]&amp;Special[[#This Row],[名前]]&amp;Special[[#This Row],[レアリティ]]</f>
        <v>水着山口忠ICONIC</v>
      </c>
    </row>
    <row r="16" spans="1:20" x14ac:dyDescent="0.3">
      <c r="A16">
        <f>VLOOKUP(Special[[#This Row],[No用]],SetNo[[No.用]:[vlookup 用]],2,FALSE)</f>
        <v>11</v>
      </c>
      <c r="B16" t="s">
        <v>221</v>
      </c>
      <c r="C16" t="s">
        <v>222</v>
      </c>
      <c r="D16" t="s">
        <v>28</v>
      </c>
      <c r="E16" t="s">
        <v>26</v>
      </c>
      <c r="F16" t="s">
        <v>154</v>
      </c>
      <c r="G16" t="s">
        <v>71</v>
      </c>
      <c r="H16">
        <v>1</v>
      </c>
      <c r="I16" t="s">
        <v>274</v>
      </c>
      <c r="J16" t="s">
        <v>190</v>
      </c>
      <c r="K16" t="s">
        <v>172</v>
      </c>
      <c r="L16">
        <v>29</v>
      </c>
      <c r="T16" t="str">
        <f>Special[[#This Row],[服装]]&amp;Special[[#This Row],[名前]]&amp;Special[[#This Row],[レアリティ]]</f>
        <v>水着山口忠ICONIC</v>
      </c>
    </row>
    <row r="17" spans="1:20" x14ac:dyDescent="0.3">
      <c r="A17">
        <f>VLOOKUP(Special[[#This Row],[No用]],SetNo[[No.用]:[vlookup 用]],2,FALSE)</f>
        <v>12</v>
      </c>
      <c r="B17" t="s">
        <v>216</v>
      </c>
      <c r="C17" t="s">
        <v>223</v>
      </c>
      <c r="D17" t="s">
        <v>28</v>
      </c>
      <c r="E17" t="s">
        <v>21</v>
      </c>
      <c r="F17" t="s">
        <v>154</v>
      </c>
      <c r="G17" t="s">
        <v>71</v>
      </c>
      <c r="H17">
        <v>1</v>
      </c>
      <c r="I17" t="s">
        <v>274</v>
      </c>
      <c r="J17" t="s">
        <v>206</v>
      </c>
      <c r="K17" t="s">
        <v>172</v>
      </c>
      <c r="L17">
        <v>29</v>
      </c>
      <c r="T17" t="str">
        <f>Special[[#This Row],[服装]]&amp;Special[[#This Row],[名前]]&amp;Special[[#This Row],[レアリティ]]</f>
        <v>ユニフォーム西谷夕ICONIC</v>
      </c>
    </row>
    <row r="18" spans="1:20" x14ac:dyDescent="0.3">
      <c r="A18">
        <f>VLOOKUP(Special[[#This Row],[No用]],SetNo[[No.用]:[vlookup 用]],2,FALSE)</f>
        <v>13</v>
      </c>
      <c r="B18" t="s">
        <v>218</v>
      </c>
      <c r="C18" t="s">
        <v>223</v>
      </c>
      <c r="D18" t="s">
        <v>23</v>
      </c>
      <c r="E18" t="s">
        <v>21</v>
      </c>
      <c r="F18" t="s">
        <v>154</v>
      </c>
      <c r="G18" t="s">
        <v>71</v>
      </c>
      <c r="H18">
        <v>1</v>
      </c>
      <c r="I18" t="s">
        <v>274</v>
      </c>
      <c r="J18" t="s">
        <v>206</v>
      </c>
      <c r="K18" t="s">
        <v>236</v>
      </c>
      <c r="L18">
        <v>31</v>
      </c>
      <c r="N18">
        <v>49</v>
      </c>
      <c r="T18" t="str">
        <f>Special[[#This Row],[服装]]&amp;Special[[#This Row],[名前]]&amp;Special[[#This Row],[レアリティ]]</f>
        <v>制服西谷夕ICONIC</v>
      </c>
    </row>
    <row r="19" spans="1:20" x14ac:dyDescent="0.3">
      <c r="A19">
        <f>VLOOKUP(Special[[#This Row],[No用]],SetNo[[No.用]:[vlookup 用]],2,FALSE)</f>
        <v>14</v>
      </c>
      <c r="B19" t="s">
        <v>216</v>
      </c>
      <c r="C19" t="s">
        <v>142</v>
      </c>
      <c r="D19" t="s">
        <v>24</v>
      </c>
      <c r="E19" t="s">
        <v>25</v>
      </c>
      <c r="F19" t="s">
        <v>136</v>
      </c>
      <c r="G19" t="s">
        <v>71</v>
      </c>
      <c r="H19">
        <v>1</v>
      </c>
      <c r="I19" t="s">
        <v>274</v>
      </c>
      <c r="J19" t="s">
        <v>201</v>
      </c>
      <c r="K19" t="s">
        <v>172</v>
      </c>
      <c r="L19">
        <v>29</v>
      </c>
      <c r="T19" t="str">
        <f>Special[[#This Row],[服装]]&amp;Special[[#This Row],[名前]]&amp;Special[[#This Row],[レアリティ]]</f>
        <v>ユニフォーム田中龍之介ICONIC</v>
      </c>
    </row>
    <row r="20" spans="1:20" x14ac:dyDescent="0.3">
      <c r="A20">
        <f>VLOOKUP(Special[[#This Row],[No用]],SetNo[[No.用]:[vlookup 用]],2,FALSE)</f>
        <v>15</v>
      </c>
      <c r="B20" t="s">
        <v>149</v>
      </c>
      <c r="C20" t="s">
        <v>142</v>
      </c>
      <c r="D20" t="s">
        <v>28</v>
      </c>
      <c r="E20" t="s">
        <v>25</v>
      </c>
      <c r="F20" t="s">
        <v>136</v>
      </c>
      <c r="G20" t="s">
        <v>71</v>
      </c>
      <c r="H20">
        <v>1</v>
      </c>
      <c r="I20" t="s">
        <v>274</v>
      </c>
      <c r="J20" t="s">
        <v>201</v>
      </c>
      <c r="K20" t="s">
        <v>172</v>
      </c>
      <c r="L20">
        <v>29</v>
      </c>
      <c r="T20" t="str">
        <f>Special[[#This Row],[服装]]&amp;Special[[#This Row],[名前]]&amp;Special[[#This Row],[レアリティ]]</f>
        <v>制服田中龍之介ICONIC</v>
      </c>
    </row>
    <row r="21" spans="1:20" x14ac:dyDescent="0.3">
      <c r="A21">
        <f>VLOOKUP(Special[[#This Row],[No用]],SetNo[[No.用]:[vlookup 用]],2,FALSE)</f>
        <v>15</v>
      </c>
      <c r="B21" t="s">
        <v>149</v>
      </c>
      <c r="C21" t="s">
        <v>142</v>
      </c>
      <c r="D21" t="s">
        <v>28</v>
      </c>
      <c r="E21" t="s">
        <v>25</v>
      </c>
      <c r="F21" t="s">
        <v>136</v>
      </c>
      <c r="G21" t="s">
        <v>71</v>
      </c>
      <c r="H21">
        <v>1</v>
      </c>
      <c r="I21" t="s">
        <v>274</v>
      </c>
      <c r="J21" t="s">
        <v>203</v>
      </c>
      <c r="K21" t="s">
        <v>236</v>
      </c>
      <c r="L21">
        <v>37</v>
      </c>
      <c r="N21">
        <v>45</v>
      </c>
      <c r="T21" t="str">
        <f>Special[[#This Row],[服装]]&amp;Special[[#This Row],[名前]]&amp;Special[[#This Row],[レアリティ]]</f>
        <v>制服田中龍之介ICONIC</v>
      </c>
    </row>
    <row r="22" spans="1:20" x14ac:dyDescent="0.3">
      <c r="A22">
        <f>VLOOKUP(Special[[#This Row],[No用]],SetNo[[No.用]:[vlookup 用]],2,FALSE)</f>
        <v>16</v>
      </c>
      <c r="B22" t="s">
        <v>216</v>
      </c>
      <c r="C22" t="s">
        <v>143</v>
      </c>
      <c r="D22" t="s">
        <v>28</v>
      </c>
      <c r="E22" t="s">
        <v>25</v>
      </c>
      <c r="F22" t="s">
        <v>136</v>
      </c>
      <c r="G22" t="s">
        <v>71</v>
      </c>
      <c r="H22">
        <v>1</v>
      </c>
      <c r="I22" t="s">
        <v>274</v>
      </c>
      <c r="J22" t="s">
        <v>201</v>
      </c>
      <c r="K22" t="s">
        <v>172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16</v>
      </c>
      <c r="B23" t="s">
        <v>216</v>
      </c>
      <c r="C23" t="s">
        <v>143</v>
      </c>
      <c r="D23" t="s">
        <v>28</v>
      </c>
      <c r="E23" t="s">
        <v>25</v>
      </c>
      <c r="F23" t="s">
        <v>136</v>
      </c>
      <c r="G23" t="s">
        <v>71</v>
      </c>
      <c r="H23">
        <v>1</v>
      </c>
      <c r="I23" t="s">
        <v>274</v>
      </c>
      <c r="J23" t="s">
        <v>206</v>
      </c>
      <c r="K23" t="s">
        <v>172</v>
      </c>
      <c r="L23">
        <v>29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16</v>
      </c>
      <c r="B24" t="s">
        <v>216</v>
      </c>
      <c r="C24" t="s">
        <v>143</v>
      </c>
      <c r="D24" t="s">
        <v>28</v>
      </c>
      <c r="E24" t="s">
        <v>25</v>
      </c>
      <c r="F24" t="s">
        <v>136</v>
      </c>
      <c r="G24" t="s">
        <v>71</v>
      </c>
      <c r="H24">
        <v>1</v>
      </c>
      <c r="I24" t="s">
        <v>274</v>
      </c>
      <c r="J24" t="s">
        <v>190</v>
      </c>
      <c r="K24" t="s">
        <v>183</v>
      </c>
      <c r="L24">
        <v>29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216</v>
      </c>
      <c r="C25" t="s">
        <v>143</v>
      </c>
      <c r="D25" t="s">
        <v>28</v>
      </c>
      <c r="E25" t="s">
        <v>25</v>
      </c>
      <c r="F25" t="s">
        <v>136</v>
      </c>
      <c r="G25" t="s">
        <v>71</v>
      </c>
      <c r="H25">
        <v>1</v>
      </c>
      <c r="I25" t="s">
        <v>274</v>
      </c>
      <c r="J25" t="s">
        <v>284</v>
      </c>
      <c r="K25" t="s">
        <v>172</v>
      </c>
      <c r="L25">
        <v>40</v>
      </c>
      <c r="T25" t="str">
        <f>Special[[#This Row],[服装]]&amp;Special[[#This Row],[名前]]&amp;Special[[#This Row],[レアリティ]]</f>
        <v>ユニフォーム澤村大地ICONIC</v>
      </c>
    </row>
    <row r="26" spans="1:20" x14ac:dyDescent="0.3">
      <c r="A26">
        <f>VLOOKUP(Special[[#This Row],[No用]],SetNo[[No.用]:[vlookup 用]],2,FALSE)</f>
        <v>16</v>
      </c>
      <c r="B26" t="s">
        <v>216</v>
      </c>
      <c r="C26" t="s">
        <v>143</v>
      </c>
      <c r="D26" t="s">
        <v>28</v>
      </c>
      <c r="E26" t="s">
        <v>25</v>
      </c>
      <c r="F26" t="s">
        <v>136</v>
      </c>
      <c r="G26" t="s">
        <v>71</v>
      </c>
      <c r="H26">
        <v>1</v>
      </c>
      <c r="I26" t="s">
        <v>274</v>
      </c>
      <c r="J26" t="s">
        <v>284</v>
      </c>
      <c r="K26" t="s">
        <v>236</v>
      </c>
      <c r="L26" t="s">
        <v>285</v>
      </c>
      <c r="N26">
        <v>50</v>
      </c>
      <c r="T26" t="str">
        <f>Special[[#This Row],[服装]]&amp;Special[[#This Row],[名前]]&amp;Special[[#This Row],[レアリティ]]</f>
        <v>ユニフォーム澤村大地ICONIC</v>
      </c>
    </row>
    <row r="27" spans="1:20" x14ac:dyDescent="0.3">
      <c r="A27">
        <f>VLOOKUP(Special[[#This Row],[No用]],SetNo[[No.用]:[vlookup 用]],2,FALSE)</f>
        <v>17</v>
      </c>
      <c r="B27" t="s">
        <v>117</v>
      </c>
      <c r="C27" t="s">
        <v>143</v>
      </c>
      <c r="D27" t="s">
        <v>23</v>
      </c>
      <c r="E27" t="s">
        <v>25</v>
      </c>
      <c r="F27" t="s">
        <v>136</v>
      </c>
      <c r="G27" t="s">
        <v>71</v>
      </c>
      <c r="H27">
        <v>1</v>
      </c>
      <c r="I27" t="s">
        <v>274</v>
      </c>
      <c r="J27" t="s">
        <v>201</v>
      </c>
      <c r="K27" t="s">
        <v>172</v>
      </c>
      <c r="L27">
        <v>29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17</v>
      </c>
      <c r="B28" t="s">
        <v>117</v>
      </c>
      <c r="C28" t="s">
        <v>143</v>
      </c>
      <c r="D28" t="s">
        <v>23</v>
      </c>
      <c r="E28" t="s">
        <v>25</v>
      </c>
      <c r="F28" t="s">
        <v>136</v>
      </c>
      <c r="G28" t="s">
        <v>71</v>
      </c>
      <c r="H28">
        <v>1</v>
      </c>
      <c r="I28" t="s">
        <v>274</v>
      </c>
      <c r="J28" t="s">
        <v>206</v>
      </c>
      <c r="K28" t="s">
        <v>172</v>
      </c>
      <c r="L28">
        <v>29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117</v>
      </c>
      <c r="C29" t="s">
        <v>143</v>
      </c>
      <c r="D29" t="s">
        <v>23</v>
      </c>
      <c r="E29" t="s">
        <v>25</v>
      </c>
      <c r="F29" t="s">
        <v>136</v>
      </c>
      <c r="G29" t="s">
        <v>71</v>
      </c>
      <c r="H29">
        <v>1</v>
      </c>
      <c r="I29" t="s">
        <v>274</v>
      </c>
      <c r="J29" t="s">
        <v>286</v>
      </c>
      <c r="K29" t="s">
        <v>236</v>
      </c>
      <c r="L29">
        <v>40</v>
      </c>
      <c r="N29">
        <v>50</v>
      </c>
      <c r="T29" t="str">
        <f>Special[[#This Row],[服装]]&amp;Special[[#This Row],[名前]]&amp;Special[[#This Row],[レアリティ]]</f>
        <v>プール掃除澤村大地ICONIC</v>
      </c>
    </row>
    <row r="30" spans="1:20" x14ac:dyDescent="0.3">
      <c r="A30">
        <f>VLOOKUP(Special[[#This Row],[No用]],SetNo[[No.用]:[vlookup 用]],2,FALSE)</f>
        <v>17</v>
      </c>
      <c r="B30" t="s">
        <v>117</v>
      </c>
      <c r="C30" t="s">
        <v>143</v>
      </c>
      <c r="D30" t="s">
        <v>23</v>
      </c>
      <c r="E30" t="s">
        <v>25</v>
      </c>
      <c r="F30" t="s">
        <v>136</v>
      </c>
      <c r="G30" t="s">
        <v>71</v>
      </c>
      <c r="H30">
        <v>1</v>
      </c>
      <c r="I30" t="s">
        <v>274</v>
      </c>
      <c r="J30" t="s">
        <v>287</v>
      </c>
      <c r="K30" t="s">
        <v>236</v>
      </c>
      <c r="L30">
        <v>40</v>
      </c>
      <c r="N30">
        <v>50</v>
      </c>
      <c r="T30" t="str">
        <f>Special[[#This Row],[服装]]&amp;Special[[#This Row],[名前]]&amp;Special[[#This Row],[レアリティ]]</f>
        <v>プール掃除澤村大地ICONIC</v>
      </c>
    </row>
    <row r="31" spans="1:20" x14ac:dyDescent="0.3">
      <c r="A31">
        <f>VLOOKUP(Special[[#This Row],[No用]],SetNo[[No.用]:[vlookup 用]],2,FALSE)</f>
        <v>18</v>
      </c>
      <c r="B31" t="s">
        <v>216</v>
      </c>
      <c r="C31" t="s">
        <v>144</v>
      </c>
      <c r="D31" t="s">
        <v>24</v>
      </c>
      <c r="E31" t="s">
        <v>31</v>
      </c>
      <c r="F31" t="s">
        <v>136</v>
      </c>
      <c r="G31" t="s">
        <v>71</v>
      </c>
      <c r="H31">
        <v>1</v>
      </c>
      <c r="I31" t="s">
        <v>274</v>
      </c>
      <c r="J31" t="s">
        <v>201</v>
      </c>
      <c r="K31" t="s">
        <v>172</v>
      </c>
      <c r="L31">
        <v>29</v>
      </c>
      <c r="T31" t="str">
        <f>Special[[#This Row],[服装]]&amp;Special[[#This Row],[名前]]&amp;Special[[#This Row],[レアリティ]]</f>
        <v>ユニフォーム菅原考支ICONIC</v>
      </c>
    </row>
    <row r="32" spans="1:20" x14ac:dyDescent="0.3">
      <c r="A32">
        <f>VLOOKUP(Special[[#This Row],[No用]],SetNo[[No.用]:[vlookup 用]],2,FALSE)</f>
        <v>19</v>
      </c>
      <c r="B32" t="s">
        <v>117</v>
      </c>
      <c r="C32" t="s">
        <v>144</v>
      </c>
      <c r="D32" t="s">
        <v>28</v>
      </c>
      <c r="E32" t="s">
        <v>31</v>
      </c>
      <c r="F32" t="s">
        <v>136</v>
      </c>
      <c r="G32" t="s">
        <v>71</v>
      </c>
      <c r="H32">
        <v>1</v>
      </c>
      <c r="I32" t="s">
        <v>274</v>
      </c>
      <c r="J32" t="s">
        <v>201</v>
      </c>
      <c r="K32" t="s">
        <v>172</v>
      </c>
      <c r="L32">
        <v>29</v>
      </c>
      <c r="T32" t="str">
        <f>Special[[#This Row],[服装]]&amp;Special[[#This Row],[名前]]&amp;Special[[#This Row],[レアリティ]]</f>
        <v>プール掃除菅原考支ICONIC</v>
      </c>
    </row>
    <row r="33" spans="1:20" x14ac:dyDescent="0.3">
      <c r="A33">
        <f>VLOOKUP(Special[[#This Row],[No用]],SetNo[[No.用]:[vlookup 用]],2,FALSE)</f>
        <v>19</v>
      </c>
      <c r="B33" t="s">
        <v>117</v>
      </c>
      <c r="C33" t="s">
        <v>144</v>
      </c>
      <c r="D33" t="s">
        <v>28</v>
      </c>
      <c r="E33" t="s">
        <v>31</v>
      </c>
      <c r="F33" t="s">
        <v>136</v>
      </c>
      <c r="G33" t="s">
        <v>71</v>
      </c>
      <c r="H33">
        <v>1</v>
      </c>
      <c r="I33" t="s">
        <v>274</v>
      </c>
      <c r="J33" t="s">
        <v>291</v>
      </c>
      <c r="K33" t="s">
        <v>236</v>
      </c>
      <c r="L33">
        <v>37</v>
      </c>
      <c r="N33">
        <v>47</v>
      </c>
      <c r="T33" t="str">
        <f>Special[[#This Row],[服装]]&amp;Special[[#This Row],[名前]]&amp;Special[[#This Row],[レアリティ]]</f>
        <v>プール掃除菅原考支ICONIC</v>
      </c>
    </row>
    <row r="34" spans="1:20" x14ac:dyDescent="0.3">
      <c r="A34">
        <f>VLOOKUP(Special[[#This Row],[No用]],SetNo[[No.用]:[vlookup 用]],2,FALSE)</f>
        <v>20</v>
      </c>
      <c r="B34" t="s">
        <v>216</v>
      </c>
      <c r="C34" t="s">
        <v>145</v>
      </c>
      <c r="D34" t="s">
        <v>28</v>
      </c>
      <c r="E34" t="s">
        <v>25</v>
      </c>
      <c r="F34" t="s">
        <v>136</v>
      </c>
      <c r="G34" t="s">
        <v>71</v>
      </c>
      <c r="H34">
        <v>1</v>
      </c>
      <c r="I34" t="s">
        <v>274</v>
      </c>
      <c r="J34" t="s">
        <v>201</v>
      </c>
      <c r="K34" t="s">
        <v>172</v>
      </c>
      <c r="L34">
        <v>29</v>
      </c>
      <c r="T34" t="str">
        <f>Special[[#This Row],[服装]]&amp;Special[[#This Row],[名前]]&amp;Special[[#This Row],[レアリティ]]</f>
        <v>ユニフォーム東峰旭ICONIC</v>
      </c>
    </row>
    <row r="35" spans="1:20" x14ac:dyDescent="0.3">
      <c r="A35">
        <f>VLOOKUP(Special[[#This Row],[No用]],SetNo[[No.用]:[vlookup 用]],2,FALSE)</f>
        <v>20</v>
      </c>
      <c r="B35" t="s">
        <v>216</v>
      </c>
      <c r="C35" t="s">
        <v>145</v>
      </c>
      <c r="D35" t="s">
        <v>28</v>
      </c>
      <c r="E35" t="s">
        <v>25</v>
      </c>
      <c r="F35" t="s">
        <v>136</v>
      </c>
      <c r="G35" t="s">
        <v>71</v>
      </c>
      <c r="H35">
        <v>1</v>
      </c>
      <c r="I35" t="s">
        <v>274</v>
      </c>
      <c r="J35" t="s">
        <v>190</v>
      </c>
      <c r="K35" t="s">
        <v>172</v>
      </c>
      <c r="L35">
        <v>29</v>
      </c>
      <c r="T35" t="str">
        <f>Special[[#This Row],[服装]]&amp;Special[[#This Row],[名前]]&amp;Special[[#This Row],[レアリティ]]</f>
        <v>ユニフォーム東峰旭ICONIC</v>
      </c>
    </row>
    <row r="36" spans="1:20" x14ac:dyDescent="0.3">
      <c r="A36">
        <f>VLOOKUP(Special[[#This Row],[No用]],SetNo[[No.用]:[vlookup 用]],2,FALSE)</f>
        <v>21</v>
      </c>
      <c r="B36" t="s">
        <v>117</v>
      </c>
      <c r="C36" t="s">
        <v>145</v>
      </c>
      <c r="D36" t="s">
        <v>23</v>
      </c>
      <c r="E36" t="s">
        <v>25</v>
      </c>
      <c r="F36" t="s">
        <v>136</v>
      </c>
      <c r="G36" t="s">
        <v>71</v>
      </c>
      <c r="H36">
        <v>1</v>
      </c>
      <c r="I36" t="s">
        <v>274</v>
      </c>
      <c r="J36" t="s">
        <v>201</v>
      </c>
      <c r="K36" t="s">
        <v>172</v>
      </c>
      <c r="L36">
        <v>27</v>
      </c>
      <c r="T36" t="str">
        <f>Special[[#This Row],[服装]]&amp;Special[[#This Row],[名前]]&amp;Special[[#This Row],[レアリティ]]</f>
        <v>プール掃除東峰旭ICONIC</v>
      </c>
    </row>
    <row r="37" spans="1:20" x14ac:dyDescent="0.3">
      <c r="A37">
        <f>VLOOKUP(Special[[#This Row],[No用]],SetNo[[No.用]:[vlookup 用]],2,FALSE)</f>
        <v>21</v>
      </c>
      <c r="B37" t="s">
        <v>117</v>
      </c>
      <c r="C37" t="s">
        <v>145</v>
      </c>
      <c r="D37" t="s">
        <v>23</v>
      </c>
      <c r="E37" t="s">
        <v>25</v>
      </c>
      <c r="F37" t="s">
        <v>136</v>
      </c>
      <c r="G37" t="s">
        <v>71</v>
      </c>
      <c r="H37">
        <v>1</v>
      </c>
      <c r="I37" t="s">
        <v>274</v>
      </c>
      <c r="J37" t="s">
        <v>288</v>
      </c>
      <c r="K37" t="s">
        <v>172</v>
      </c>
      <c r="L37">
        <v>27</v>
      </c>
      <c r="T37" t="str">
        <f>Special[[#This Row],[服装]]&amp;Special[[#This Row],[名前]]&amp;Special[[#This Row],[レアリティ]]</f>
        <v>プール掃除東峰旭ICONIC</v>
      </c>
    </row>
    <row r="38" spans="1:20" x14ac:dyDescent="0.3">
      <c r="A38">
        <f>VLOOKUP(Special[[#This Row],[No用]],SetNo[[No.用]:[vlookup 用]],2,FALSE)</f>
        <v>22</v>
      </c>
      <c r="B38" t="s">
        <v>216</v>
      </c>
      <c r="C38" t="s">
        <v>145</v>
      </c>
      <c r="D38" t="s">
        <v>28</v>
      </c>
      <c r="E38" t="s">
        <v>25</v>
      </c>
      <c r="F38" t="s">
        <v>136</v>
      </c>
      <c r="G38" t="s">
        <v>229</v>
      </c>
      <c r="H38">
        <v>1</v>
      </c>
      <c r="I38" t="s">
        <v>274</v>
      </c>
      <c r="J38" t="s">
        <v>201</v>
      </c>
      <c r="K38" t="s">
        <v>172</v>
      </c>
      <c r="L38">
        <v>29</v>
      </c>
      <c r="T38" t="str">
        <f>Special[[#This Row],[服装]]&amp;Special[[#This Row],[名前]]&amp;Special[[#This Row],[レアリティ]]</f>
        <v>ユニフォーム東峰旭YELL</v>
      </c>
    </row>
    <row r="39" spans="1:20" x14ac:dyDescent="0.3">
      <c r="A39">
        <f>VLOOKUP(Special[[#This Row],[No用]],SetNo[[No.用]:[vlookup 用]],2,FALSE)</f>
        <v>22</v>
      </c>
      <c r="B39" t="s">
        <v>216</v>
      </c>
      <c r="C39" t="s">
        <v>145</v>
      </c>
      <c r="D39" t="s">
        <v>28</v>
      </c>
      <c r="E39" t="s">
        <v>25</v>
      </c>
      <c r="F39" t="s">
        <v>136</v>
      </c>
      <c r="G39" t="s">
        <v>229</v>
      </c>
      <c r="H39">
        <v>1</v>
      </c>
      <c r="I39" t="s">
        <v>274</v>
      </c>
      <c r="J39" t="s">
        <v>190</v>
      </c>
      <c r="K39" t="s">
        <v>172</v>
      </c>
      <c r="L39">
        <v>29</v>
      </c>
      <c r="T39" t="str">
        <f>Special[[#This Row],[服装]]&amp;Special[[#This Row],[名前]]&amp;Special[[#This Row],[レアリティ]]</f>
        <v>ユニフォーム東峰旭YELL</v>
      </c>
    </row>
    <row r="40" spans="1:20" x14ac:dyDescent="0.3">
      <c r="A40">
        <f>VLOOKUP(Special[[#This Row],[No用]],SetNo[[No.用]:[vlookup 用]],2,FALSE)</f>
        <v>23</v>
      </c>
      <c r="B40" t="s">
        <v>216</v>
      </c>
      <c r="C40" t="s">
        <v>146</v>
      </c>
      <c r="D40" t="s">
        <v>24</v>
      </c>
      <c r="E40" t="s">
        <v>25</v>
      </c>
      <c r="F40" t="s">
        <v>136</v>
      </c>
      <c r="G40" t="s">
        <v>71</v>
      </c>
      <c r="H40">
        <v>1</v>
      </c>
      <c r="I40" t="s">
        <v>274</v>
      </c>
      <c r="J40" t="s">
        <v>201</v>
      </c>
      <c r="K40" t="s">
        <v>172</v>
      </c>
      <c r="L40">
        <v>29</v>
      </c>
      <c r="T40" t="str">
        <f>Special[[#This Row],[服装]]&amp;Special[[#This Row],[名前]]&amp;Special[[#This Row],[レアリティ]]</f>
        <v>ユニフォーム縁下力ICONIC</v>
      </c>
    </row>
    <row r="41" spans="1:20" x14ac:dyDescent="0.3">
      <c r="A41">
        <f>VLOOKUP(Special[[#This Row],[No用]],SetNo[[No.用]:[vlookup 用]],2,FALSE)</f>
        <v>23</v>
      </c>
      <c r="B41" t="s">
        <v>216</v>
      </c>
      <c r="C41" t="s">
        <v>146</v>
      </c>
      <c r="D41" t="s">
        <v>24</v>
      </c>
      <c r="E41" t="s">
        <v>25</v>
      </c>
      <c r="F41" t="s">
        <v>136</v>
      </c>
      <c r="G41" t="s">
        <v>71</v>
      </c>
      <c r="H41">
        <v>1</v>
      </c>
      <c r="I41" t="s">
        <v>274</v>
      </c>
      <c r="J41" t="s">
        <v>290</v>
      </c>
      <c r="K41" t="s">
        <v>236</v>
      </c>
      <c r="L41">
        <v>42</v>
      </c>
      <c r="N41">
        <v>52</v>
      </c>
      <c r="T41" t="str">
        <f>Special[[#This Row],[服装]]&amp;Special[[#This Row],[名前]]&amp;Special[[#This Row],[レアリティ]]</f>
        <v>ユニフォーム縁下力ICONIC</v>
      </c>
    </row>
    <row r="42" spans="1:20" x14ac:dyDescent="0.3">
      <c r="A42">
        <f>VLOOKUP(Special[[#This Row],[No用]],SetNo[[No.用]:[vlookup 用]],2,FALSE)</f>
        <v>24</v>
      </c>
      <c r="B42" t="s">
        <v>400</v>
      </c>
      <c r="C42" t="s">
        <v>146</v>
      </c>
      <c r="D42" t="s">
        <v>28</v>
      </c>
      <c r="E42" t="s">
        <v>25</v>
      </c>
      <c r="F42" t="s">
        <v>136</v>
      </c>
      <c r="G42" t="s">
        <v>71</v>
      </c>
      <c r="H42">
        <v>1</v>
      </c>
      <c r="I42" t="s">
        <v>274</v>
      </c>
      <c r="J42" s="3" t="s">
        <v>201</v>
      </c>
      <c r="K42" s="3" t="s">
        <v>172</v>
      </c>
      <c r="L42">
        <v>29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400</v>
      </c>
      <c r="C43" t="s">
        <v>146</v>
      </c>
      <c r="D43" t="s">
        <v>28</v>
      </c>
      <c r="E43" t="s">
        <v>25</v>
      </c>
      <c r="F43" t="s">
        <v>136</v>
      </c>
      <c r="G43" t="s">
        <v>71</v>
      </c>
      <c r="H43">
        <v>1</v>
      </c>
      <c r="I43" t="s">
        <v>274</v>
      </c>
      <c r="J43" s="3" t="s">
        <v>190</v>
      </c>
      <c r="K43" s="3" t="s">
        <v>236</v>
      </c>
      <c r="L43">
        <v>38</v>
      </c>
      <c r="N43">
        <v>48</v>
      </c>
      <c r="T43" t="str">
        <f>Special[[#This Row],[服装]]&amp;Special[[#This Row],[名前]]&amp;Special[[#This Row],[レアリティ]]</f>
        <v>探偵縁下力ICONIC</v>
      </c>
    </row>
    <row r="44" spans="1:20" x14ac:dyDescent="0.3">
      <c r="A44">
        <f>VLOOKUP(Special[[#This Row],[No用]],SetNo[[No.用]:[vlookup 用]],2,FALSE)</f>
        <v>24</v>
      </c>
      <c r="B44" t="s">
        <v>400</v>
      </c>
      <c r="C44" t="s">
        <v>146</v>
      </c>
      <c r="D44" t="s">
        <v>28</v>
      </c>
      <c r="E44" t="s">
        <v>25</v>
      </c>
      <c r="F44" t="s">
        <v>136</v>
      </c>
      <c r="G44" t="s">
        <v>71</v>
      </c>
      <c r="H44">
        <v>1</v>
      </c>
      <c r="I44" t="s">
        <v>274</v>
      </c>
      <c r="J44" s="3" t="s">
        <v>290</v>
      </c>
      <c r="K44" s="3" t="s">
        <v>236</v>
      </c>
      <c r="L44">
        <v>38</v>
      </c>
      <c r="N44">
        <v>48</v>
      </c>
      <c r="T44" t="str">
        <f>Special[[#This Row],[服装]]&amp;Special[[#This Row],[名前]]&amp;Special[[#This Row],[レアリティ]]</f>
        <v>探偵縁下力ICONIC</v>
      </c>
    </row>
    <row r="45" spans="1:20" x14ac:dyDescent="0.3">
      <c r="A45">
        <f>VLOOKUP(Special[[#This Row],[No用]],SetNo[[No.用]:[vlookup 用]],2,FALSE)</f>
        <v>25</v>
      </c>
      <c r="B45" t="s">
        <v>216</v>
      </c>
      <c r="C45" t="s">
        <v>147</v>
      </c>
      <c r="D45" t="s">
        <v>24</v>
      </c>
      <c r="E45" t="s">
        <v>25</v>
      </c>
      <c r="F45" t="s">
        <v>136</v>
      </c>
      <c r="G45" t="s">
        <v>71</v>
      </c>
      <c r="H45">
        <v>1</v>
      </c>
      <c r="I45" t="s">
        <v>274</v>
      </c>
      <c r="J45" t="s">
        <v>201</v>
      </c>
      <c r="K45" t="s">
        <v>172</v>
      </c>
      <c r="L45">
        <v>21</v>
      </c>
      <c r="T45" t="str">
        <f>Special[[#This Row],[服装]]&amp;Special[[#This Row],[名前]]&amp;Special[[#This Row],[レアリティ]]</f>
        <v>ユニフォーム木下久志ICONIC</v>
      </c>
    </row>
    <row r="46" spans="1:20" x14ac:dyDescent="0.3">
      <c r="A46">
        <f>VLOOKUP(Special[[#This Row],[No用]],SetNo[[No.用]:[vlookup 用]],2,FALSE)</f>
        <v>26</v>
      </c>
      <c r="B46" t="s">
        <v>216</v>
      </c>
      <c r="C46" t="s">
        <v>148</v>
      </c>
      <c r="D46" t="s">
        <v>24</v>
      </c>
      <c r="E46" t="s">
        <v>26</v>
      </c>
      <c r="F46" t="s">
        <v>136</v>
      </c>
      <c r="G46" t="s">
        <v>71</v>
      </c>
      <c r="H46">
        <v>1</v>
      </c>
      <c r="I46" t="s">
        <v>274</v>
      </c>
      <c r="J46" t="s">
        <v>201</v>
      </c>
      <c r="K46" t="s">
        <v>172</v>
      </c>
      <c r="L46">
        <v>29</v>
      </c>
      <c r="T46" t="str">
        <f>Special[[#This Row],[服装]]&amp;Special[[#This Row],[名前]]&amp;Special[[#This Row],[レアリティ]]</f>
        <v>ユニフォーム成田一仁ICONIC</v>
      </c>
    </row>
    <row r="47" spans="1:20" x14ac:dyDescent="0.3">
      <c r="A47">
        <f>VLOOKUP(Special[[#This Row],[No用]],SetNo[[No.用]:[vlookup 用]],2,FALSE)</f>
        <v>27</v>
      </c>
      <c r="B47" t="s">
        <v>108</v>
      </c>
      <c r="C47" t="s">
        <v>39</v>
      </c>
      <c r="D47" t="s">
        <v>24</v>
      </c>
      <c r="E47" t="s">
        <v>31</v>
      </c>
      <c r="F47" t="s">
        <v>27</v>
      </c>
      <c r="G47" t="s">
        <v>71</v>
      </c>
      <c r="H47">
        <v>1</v>
      </c>
      <c r="I47" t="s">
        <v>274</v>
      </c>
      <c r="J47" t="s">
        <v>201</v>
      </c>
      <c r="K47" t="s">
        <v>172</v>
      </c>
      <c r="L47">
        <v>29</v>
      </c>
      <c r="T47" t="str">
        <f>Special[[#This Row],[服装]]&amp;Special[[#This Row],[名前]]&amp;Special[[#This Row],[レアリティ]]</f>
        <v>ユニフォーム孤爪研磨ICONIC</v>
      </c>
    </row>
    <row r="48" spans="1:20" x14ac:dyDescent="0.3">
      <c r="A48">
        <f>VLOOKUP(Special[[#This Row],[No用]],SetNo[[No.用]:[vlookup 用]],2,FALSE)</f>
        <v>28</v>
      </c>
      <c r="B48" t="s">
        <v>149</v>
      </c>
      <c r="C48" t="s">
        <v>39</v>
      </c>
      <c r="D48" t="s">
        <v>90</v>
      </c>
      <c r="E48" t="s">
        <v>31</v>
      </c>
      <c r="F48" t="s">
        <v>27</v>
      </c>
      <c r="G48" t="s">
        <v>71</v>
      </c>
      <c r="H48">
        <v>1</v>
      </c>
      <c r="I48" t="s">
        <v>274</v>
      </c>
      <c r="J48" t="s">
        <v>201</v>
      </c>
      <c r="K48" t="s">
        <v>172</v>
      </c>
      <c r="L48">
        <v>29</v>
      </c>
      <c r="T48" t="str">
        <f>Special[[#This Row],[服装]]&amp;Special[[#This Row],[名前]]&amp;Special[[#This Row],[レアリティ]]</f>
        <v>制服孤爪研磨ICONIC</v>
      </c>
    </row>
    <row r="49" spans="1:20" x14ac:dyDescent="0.3">
      <c r="A49">
        <f>VLOOKUP(Special[[#This Row],[No用]],SetNo[[No.用]:[vlookup 用]],2,FALSE)</f>
        <v>29</v>
      </c>
      <c r="B49" t="s">
        <v>150</v>
      </c>
      <c r="C49" t="s">
        <v>39</v>
      </c>
      <c r="D49" t="s">
        <v>77</v>
      </c>
      <c r="E49" t="s">
        <v>31</v>
      </c>
      <c r="F49" t="s">
        <v>27</v>
      </c>
      <c r="G49" t="s">
        <v>71</v>
      </c>
      <c r="H49">
        <v>1</v>
      </c>
      <c r="I49" t="s">
        <v>274</v>
      </c>
      <c r="J49" t="s">
        <v>294</v>
      </c>
      <c r="K49" t="s">
        <v>183</v>
      </c>
      <c r="L49">
        <v>29</v>
      </c>
      <c r="T49" t="str">
        <f>Special[[#This Row],[服装]]&amp;Special[[#This Row],[名前]]&amp;Special[[#This Row],[レアリティ]]</f>
        <v>夏祭り孤爪研磨ICONIC</v>
      </c>
    </row>
    <row r="50" spans="1:20" x14ac:dyDescent="0.3">
      <c r="A50">
        <f>VLOOKUP(Special[[#This Row],[No用]],SetNo[[No.用]:[vlookup 用]],2,FALSE)</f>
        <v>30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274</v>
      </c>
      <c r="J50" t="s">
        <v>201</v>
      </c>
      <c r="K50" t="s">
        <v>172</v>
      </c>
      <c r="L50">
        <v>9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108</v>
      </c>
      <c r="C51" t="s">
        <v>40</v>
      </c>
      <c r="D51" t="s">
        <v>23</v>
      </c>
      <c r="E51" t="s">
        <v>26</v>
      </c>
      <c r="F51" t="s">
        <v>27</v>
      </c>
      <c r="G51" t="s">
        <v>71</v>
      </c>
      <c r="H51">
        <v>1</v>
      </c>
      <c r="I51" t="s">
        <v>274</v>
      </c>
      <c r="J51" t="s">
        <v>295</v>
      </c>
      <c r="K51" t="s">
        <v>172</v>
      </c>
      <c r="L51">
        <v>9</v>
      </c>
      <c r="T51" t="str">
        <f>Special[[#This Row],[服装]]&amp;Special[[#This Row],[名前]]&amp;Special[[#This Row],[レアリティ]]</f>
        <v>ユニフォーム黒尾鉄朗ICONIC</v>
      </c>
    </row>
    <row r="52" spans="1:20" x14ac:dyDescent="0.3">
      <c r="A52">
        <f>VLOOKUP(Special[[#This Row],[No用]],SetNo[[No.用]:[vlookup 用]],2,FALSE)</f>
        <v>30</v>
      </c>
      <c r="B52" t="s">
        <v>108</v>
      </c>
      <c r="C52" t="s">
        <v>40</v>
      </c>
      <c r="D52" t="s">
        <v>23</v>
      </c>
      <c r="E52" t="s">
        <v>26</v>
      </c>
      <c r="F52" t="s">
        <v>27</v>
      </c>
      <c r="G52" t="s">
        <v>71</v>
      </c>
      <c r="H52">
        <v>1</v>
      </c>
      <c r="I52" t="s">
        <v>274</v>
      </c>
      <c r="J52" t="s">
        <v>203</v>
      </c>
      <c r="K52" t="s">
        <v>236</v>
      </c>
      <c r="L52">
        <v>44</v>
      </c>
      <c r="N52">
        <v>54</v>
      </c>
      <c r="T52" t="str">
        <f>Special[[#This Row],[服装]]&amp;Special[[#This Row],[名前]]&amp;Special[[#This Row],[レアリティ]]</f>
        <v>ユニフォーム黒尾鉄朗ICONIC</v>
      </c>
    </row>
    <row r="53" spans="1:20" x14ac:dyDescent="0.3">
      <c r="A53">
        <f>VLOOKUP(Special[[#This Row],[No用]],SetNo[[No.用]:[vlookup 用]],2,FALSE)</f>
        <v>31</v>
      </c>
      <c r="B53" t="s">
        <v>149</v>
      </c>
      <c r="C53" t="s">
        <v>40</v>
      </c>
      <c r="D53" t="s">
        <v>73</v>
      </c>
      <c r="E53" t="s">
        <v>26</v>
      </c>
      <c r="F53" t="s">
        <v>27</v>
      </c>
      <c r="G53" t="s">
        <v>71</v>
      </c>
      <c r="H53">
        <v>1</v>
      </c>
      <c r="I53" t="s">
        <v>274</v>
      </c>
      <c r="J53" t="s">
        <v>201</v>
      </c>
      <c r="K53" t="s">
        <v>172</v>
      </c>
      <c r="L53">
        <v>9</v>
      </c>
      <c r="T53" t="str">
        <f>Special[[#This Row],[服装]]&amp;Special[[#This Row],[名前]]&amp;Special[[#This Row],[レアリティ]]</f>
        <v>制服黒尾鉄朗ICONIC</v>
      </c>
    </row>
    <row r="54" spans="1:20" x14ac:dyDescent="0.3">
      <c r="A54">
        <f>VLOOKUP(Special[[#This Row],[No用]],SetNo[[No.用]:[vlookup 用]],2,FALSE)</f>
        <v>31</v>
      </c>
      <c r="B54" t="s">
        <v>149</v>
      </c>
      <c r="C54" t="s">
        <v>40</v>
      </c>
      <c r="D54" t="s">
        <v>73</v>
      </c>
      <c r="E54" t="s">
        <v>26</v>
      </c>
      <c r="F54" t="s">
        <v>27</v>
      </c>
      <c r="G54" t="s">
        <v>71</v>
      </c>
      <c r="H54">
        <v>1</v>
      </c>
      <c r="I54" t="s">
        <v>274</v>
      </c>
      <c r="J54" t="s">
        <v>295</v>
      </c>
      <c r="K54" t="s">
        <v>172</v>
      </c>
      <c r="L54">
        <v>9</v>
      </c>
      <c r="T54" t="str">
        <f>Special[[#This Row],[服装]]&amp;Special[[#This Row],[名前]]&amp;Special[[#This Row],[レアリティ]]</f>
        <v>制服黒尾鉄朗ICONIC</v>
      </c>
    </row>
    <row r="55" spans="1:20" x14ac:dyDescent="0.3">
      <c r="A55">
        <f>VLOOKUP(Special[[#This Row],[No用]],SetNo[[No.用]:[vlookup 用]],2,FALSE)</f>
        <v>32</v>
      </c>
      <c r="B55" t="s">
        <v>150</v>
      </c>
      <c r="C55" t="s">
        <v>40</v>
      </c>
      <c r="D55" t="s">
        <v>90</v>
      </c>
      <c r="E55" t="s">
        <v>26</v>
      </c>
      <c r="F55" t="s">
        <v>27</v>
      </c>
      <c r="G55" t="s">
        <v>71</v>
      </c>
      <c r="H55">
        <v>1</v>
      </c>
      <c r="I55" t="s">
        <v>274</v>
      </c>
      <c r="J55" t="s">
        <v>201</v>
      </c>
      <c r="K55" t="s">
        <v>172</v>
      </c>
      <c r="L55">
        <v>9</v>
      </c>
      <c r="T55" t="str">
        <f>Special[[#This Row],[服装]]&amp;Special[[#This Row],[名前]]&amp;Special[[#This Row],[レアリティ]]</f>
        <v>夏祭り黒尾鉄朗ICONIC</v>
      </c>
    </row>
    <row r="56" spans="1:20" x14ac:dyDescent="0.3">
      <c r="A56">
        <f>VLOOKUP(Special[[#This Row],[No用]],SetNo[[No.用]:[vlookup 用]],2,FALSE)</f>
        <v>32</v>
      </c>
      <c r="B56" t="s">
        <v>150</v>
      </c>
      <c r="C56" t="s">
        <v>40</v>
      </c>
      <c r="D56" t="s">
        <v>90</v>
      </c>
      <c r="E56" t="s">
        <v>26</v>
      </c>
      <c r="F56" t="s">
        <v>27</v>
      </c>
      <c r="G56" t="s">
        <v>71</v>
      </c>
      <c r="H56">
        <v>1</v>
      </c>
      <c r="I56" t="s">
        <v>274</v>
      </c>
      <c r="J56" t="s">
        <v>295</v>
      </c>
      <c r="K56" t="s">
        <v>172</v>
      </c>
      <c r="L56">
        <v>9</v>
      </c>
      <c r="T56" t="str">
        <f>Special[[#This Row],[服装]]&amp;Special[[#This Row],[名前]]&amp;Special[[#This Row],[レアリティ]]</f>
        <v>夏祭り黒尾鉄朗ICONIC</v>
      </c>
    </row>
    <row r="57" spans="1:20" x14ac:dyDescent="0.3">
      <c r="A57">
        <f>VLOOKUP(Special[[#This Row],[No用]],SetNo[[No.用]:[vlookup 用]],2,FALSE)</f>
        <v>33</v>
      </c>
      <c r="B57" t="s">
        <v>108</v>
      </c>
      <c r="C57" t="s">
        <v>41</v>
      </c>
      <c r="D57" t="s">
        <v>23</v>
      </c>
      <c r="E57" t="s">
        <v>26</v>
      </c>
      <c r="F57" t="s">
        <v>27</v>
      </c>
      <c r="G57" t="s">
        <v>71</v>
      </c>
      <c r="H57">
        <v>1</v>
      </c>
      <c r="I57" t="s">
        <v>274</v>
      </c>
      <c r="J57" t="s">
        <v>201</v>
      </c>
      <c r="K57" t="s">
        <v>172</v>
      </c>
      <c r="L57">
        <v>12</v>
      </c>
      <c r="T57" t="str">
        <f>Special[[#This Row],[服装]]&amp;Special[[#This Row],[名前]]&amp;Special[[#This Row],[レアリティ]]</f>
        <v>ユニフォーム灰羽リエーフICONIC</v>
      </c>
    </row>
    <row r="58" spans="1:20" x14ac:dyDescent="0.3">
      <c r="A58">
        <f>VLOOKUP(Special[[#This Row],[No用]],SetNo[[No.用]:[vlookup 用]],2,FALSE)</f>
        <v>34</v>
      </c>
      <c r="B58" t="s">
        <v>400</v>
      </c>
      <c r="C58" t="s">
        <v>41</v>
      </c>
      <c r="D58" t="s">
        <v>24</v>
      </c>
      <c r="E58" t="s">
        <v>26</v>
      </c>
      <c r="F58" t="s">
        <v>27</v>
      </c>
      <c r="G58" t="s">
        <v>71</v>
      </c>
      <c r="H58">
        <v>1</v>
      </c>
      <c r="I58" t="s">
        <v>274</v>
      </c>
      <c r="J58" t="s">
        <v>201</v>
      </c>
      <c r="K58" t="s">
        <v>172</v>
      </c>
      <c r="L58">
        <v>12</v>
      </c>
      <c r="T58" t="str">
        <f>Special[[#This Row],[服装]]&amp;Special[[#This Row],[名前]]&amp;Special[[#This Row],[レアリティ]]</f>
        <v>探偵灰羽リエーフICONIC</v>
      </c>
    </row>
    <row r="59" spans="1:20" x14ac:dyDescent="0.3">
      <c r="A59">
        <f>VLOOKUP(Special[[#This Row],[No用]],SetNo[[No.用]:[vlookup 用]],2,FALSE)</f>
        <v>35</v>
      </c>
      <c r="B59" t="s">
        <v>108</v>
      </c>
      <c r="C59" t="s">
        <v>42</v>
      </c>
      <c r="D59" t="s">
        <v>24</v>
      </c>
      <c r="E59" t="s">
        <v>21</v>
      </c>
      <c r="F59" t="s">
        <v>27</v>
      </c>
      <c r="G59" t="s">
        <v>71</v>
      </c>
      <c r="H59">
        <v>1</v>
      </c>
      <c r="I59" t="s">
        <v>274</v>
      </c>
      <c r="J59" t="s">
        <v>206</v>
      </c>
      <c r="K59" t="s">
        <v>183</v>
      </c>
      <c r="L59">
        <v>32</v>
      </c>
      <c r="T59" t="str">
        <f>Special[[#This Row],[服装]]&amp;Special[[#This Row],[名前]]&amp;Special[[#This Row],[レアリティ]]</f>
        <v>ユニフォーム夜久衛輔ICONIC</v>
      </c>
    </row>
    <row r="60" spans="1:20" x14ac:dyDescent="0.3">
      <c r="A60">
        <f>VLOOKUP(Special[[#This Row],[No用]],SetNo[[No.用]:[vlookup 用]],2,FALSE)</f>
        <v>36</v>
      </c>
      <c r="B60" t="s">
        <v>108</v>
      </c>
      <c r="C60" t="s">
        <v>43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274</v>
      </c>
      <c r="J60" t="s">
        <v>201</v>
      </c>
      <c r="K60" t="s">
        <v>172</v>
      </c>
      <c r="L60">
        <v>32</v>
      </c>
      <c r="T60" t="str">
        <f>Special[[#This Row],[服装]]&amp;Special[[#This Row],[名前]]&amp;Special[[#This Row],[レアリティ]]</f>
        <v>ユニフォーム福永招平ICONIC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44</v>
      </c>
      <c r="D61" t="s">
        <v>24</v>
      </c>
      <c r="E61" t="s">
        <v>26</v>
      </c>
      <c r="F61" t="s">
        <v>27</v>
      </c>
      <c r="G61" t="s">
        <v>71</v>
      </c>
      <c r="H61">
        <v>1</v>
      </c>
      <c r="I61" t="s">
        <v>274</v>
      </c>
      <c r="J61" t="s">
        <v>201</v>
      </c>
      <c r="K61" t="s">
        <v>172</v>
      </c>
      <c r="L61">
        <v>32</v>
      </c>
      <c r="T61" t="str">
        <f>Special[[#This Row],[服装]]&amp;Special[[#This Row],[名前]]&amp;Special[[#This Row],[レアリティ]]</f>
        <v>ユニフォーム犬岡走ICONIC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45</v>
      </c>
      <c r="D62" t="s">
        <v>24</v>
      </c>
      <c r="E62" t="s">
        <v>25</v>
      </c>
      <c r="F62" t="s">
        <v>27</v>
      </c>
      <c r="G62" t="s">
        <v>71</v>
      </c>
      <c r="H62">
        <v>1</v>
      </c>
      <c r="I62" t="s">
        <v>274</v>
      </c>
      <c r="J62" t="s">
        <v>201</v>
      </c>
      <c r="K62" t="s">
        <v>172</v>
      </c>
      <c r="L62">
        <v>32</v>
      </c>
      <c r="T62" t="str">
        <f>Special[[#This Row],[服装]]&amp;Special[[#This Row],[名前]]&amp;Special[[#This Row],[レアリティ]]</f>
        <v>ユニフォーム山本猛虎ICONIC</v>
      </c>
    </row>
    <row r="63" spans="1:20" x14ac:dyDescent="0.3">
      <c r="A63">
        <f>VLOOKUP(Special[[#This Row],[No用]],SetNo[[No.用]:[vlookup 用]],2,FALSE)</f>
        <v>38</v>
      </c>
      <c r="B63" t="s">
        <v>108</v>
      </c>
      <c r="C63" t="s">
        <v>45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274</v>
      </c>
      <c r="J63" t="s">
        <v>299</v>
      </c>
      <c r="K63" t="s">
        <v>172</v>
      </c>
      <c r="L63">
        <v>32</v>
      </c>
      <c r="T63" t="str">
        <f>Special[[#This Row],[服装]]&amp;Special[[#This Row],[名前]]&amp;Special[[#This Row],[レアリティ]]</f>
        <v>ユニフォーム山本猛虎ICONIC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46</v>
      </c>
      <c r="D64" t="s">
        <v>24</v>
      </c>
      <c r="E64" t="s">
        <v>21</v>
      </c>
      <c r="F64" t="s">
        <v>27</v>
      </c>
      <c r="G64" t="s">
        <v>71</v>
      </c>
      <c r="H64">
        <v>1</v>
      </c>
      <c r="I64" t="s">
        <v>274</v>
      </c>
      <c r="J64" t="s">
        <v>206</v>
      </c>
      <c r="K64" t="s">
        <v>172</v>
      </c>
      <c r="L64">
        <v>32</v>
      </c>
      <c r="T64" t="str">
        <f>Special[[#This Row],[服装]]&amp;Special[[#This Row],[名前]]&amp;Special[[#This Row],[レアリティ]]</f>
        <v>ユニフォーム芝山優生ICONIC</v>
      </c>
    </row>
    <row r="65" spans="1:20" x14ac:dyDescent="0.3">
      <c r="A65">
        <f>VLOOKUP(Special[[#This Row],[No用]],SetNo[[No.用]:[vlookup 用]],2,FALSE)</f>
        <v>40</v>
      </c>
      <c r="B65" t="s">
        <v>108</v>
      </c>
      <c r="C65" t="s">
        <v>47</v>
      </c>
      <c r="D65" t="s">
        <v>24</v>
      </c>
      <c r="E65" t="s">
        <v>25</v>
      </c>
      <c r="F65" t="s">
        <v>27</v>
      </c>
      <c r="G65" t="s">
        <v>71</v>
      </c>
      <c r="H65">
        <v>1</v>
      </c>
      <c r="I65" t="s">
        <v>274</v>
      </c>
      <c r="J65" t="s">
        <v>201</v>
      </c>
      <c r="K65" t="s">
        <v>172</v>
      </c>
      <c r="L65">
        <v>12</v>
      </c>
      <c r="T65" t="str">
        <f>Special[[#This Row],[服装]]&amp;Special[[#This Row],[名前]]&amp;Special[[#This Row],[レアリティ]]</f>
        <v>ユニフォーム海信之ICONIC</v>
      </c>
    </row>
    <row r="66" spans="1:20" x14ac:dyDescent="0.3">
      <c r="A66">
        <f>VLOOKUP(Special[[#This Row],[No用]],SetNo[[No.用]:[vlookup 用]],2,FALSE)</f>
        <v>40</v>
      </c>
      <c r="B66" t="s">
        <v>108</v>
      </c>
      <c r="C66" t="s">
        <v>47</v>
      </c>
      <c r="D66" t="s">
        <v>24</v>
      </c>
      <c r="E66" t="s">
        <v>25</v>
      </c>
      <c r="F66" t="s">
        <v>27</v>
      </c>
      <c r="G66" t="s">
        <v>71</v>
      </c>
      <c r="H66">
        <v>1</v>
      </c>
      <c r="I66" t="s">
        <v>274</v>
      </c>
      <c r="J66" t="s">
        <v>284</v>
      </c>
      <c r="K66" t="s">
        <v>183</v>
      </c>
      <c r="L66">
        <v>32</v>
      </c>
      <c r="T66" t="str">
        <f>Special[[#This Row],[服装]]&amp;Special[[#This Row],[名前]]&amp;Special[[#This Row],[レアリティ]]</f>
        <v>ユニフォーム海信之ICONIC</v>
      </c>
    </row>
    <row r="67" spans="1:20" x14ac:dyDescent="0.3">
      <c r="A67">
        <f>VLOOKUP(Special[[#This Row],[No用]],SetNo[[No.用]:[vlookup 用]],2,FALSE)</f>
        <v>41</v>
      </c>
      <c r="B67" t="s">
        <v>108</v>
      </c>
      <c r="C67" t="s">
        <v>47</v>
      </c>
      <c r="D67" t="s">
        <v>90</v>
      </c>
      <c r="E67" t="s">
        <v>78</v>
      </c>
      <c r="F67" t="s">
        <v>27</v>
      </c>
      <c r="G67" t="s">
        <v>151</v>
      </c>
      <c r="H67">
        <v>1</v>
      </c>
      <c r="I67" t="s">
        <v>274</v>
      </c>
      <c r="J67" t="s">
        <v>201</v>
      </c>
      <c r="K67" t="s">
        <v>172</v>
      </c>
      <c r="L67">
        <v>12</v>
      </c>
      <c r="T67" t="str">
        <f>Special[[#This Row],[服装]]&amp;Special[[#This Row],[名前]]&amp;Special[[#This Row],[レアリティ]]</f>
        <v>ユニフォーム海信之YELL</v>
      </c>
    </row>
    <row r="68" spans="1:20" x14ac:dyDescent="0.3">
      <c r="A68">
        <f>VLOOKUP(Special[[#This Row],[No用]],SetNo[[No.用]:[vlookup 用]],2,FALSE)</f>
        <v>41</v>
      </c>
      <c r="B68" t="s">
        <v>108</v>
      </c>
      <c r="C68" t="s">
        <v>47</v>
      </c>
      <c r="D68" t="s">
        <v>90</v>
      </c>
      <c r="E68" t="s">
        <v>78</v>
      </c>
      <c r="F68" t="s">
        <v>27</v>
      </c>
      <c r="G68" t="s">
        <v>151</v>
      </c>
      <c r="H68">
        <v>1</v>
      </c>
      <c r="I68" t="s">
        <v>274</v>
      </c>
      <c r="J68" t="s">
        <v>284</v>
      </c>
      <c r="K68" t="s">
        <v>183</v>
      </c>
      <c r="L68">
        <v>32</v>
      </c>
      <c r="T68" t="str">
        <f>Special[[#This Row],[服装]]&amp;Special[[#This Row],[名前]]&amp;Special[[#This Row],[レアリティ]]</f>
        <v>ユニフォーム海信之YELL</v>
      </c>
    </row>
    <row r="69" spans="1:20" x14ac:dyDescent="0.3">
      <c r="A69">
        <f>VLOOKUP(Special[[#This Row],[No用]],SetNo[[No.用]:[vlookup 用]],2,FALSE)</f>
        <v>42</v>
      </c>
      <c r="B69" t="s">
        <v>216</v>
      </c>
      <c r="C69" t="s">
        <v>48</v>
      </c>
      <c r="D69" t="s">
        <v>23</v>
      </c>
      <c r="E69" t="s">
        <v>26</v>
      </c>
      <c r="F69" t="s">
        <v>49</v>
      </c>
      <c r="G69" t="s">
        <v>71</v>
      </c>
      <c r="H69">
        <v>1</v>
      </c>
      <c r="I69" t="s">
        <v>274</v>
      </c>
      <c r="J69" t="s">
        <v>201</v>
      </c>
      <c r="K69" t="s">
        <v>172</v>
      </c>
      <c r="L69">
        <v>32</v>
      </c>
      <c r="T69" t="str">
        <f>Special[[#This Row],[服装]]&amp;Special[[#This Row],[名前]]&amp;Special[[#This Row],[レアリティ]]</f>
        <v>ユニフォーム青根高伸ICONIC</v>
      </c>
    </row>
    <row r="70" spans="1:20" x14ac:dyDescent="0.3">
      <c r="A70">
        <f>VLOOKUP(Special[[#This Row],[No用]],SetNo[[No.用]:[vlookup 用]],2,FALSE)</f>
        <v>43</v>
      </c>
      <c r="B70" t="s">
        <v>149</v>
      </c>
      <c r="C70" t="s">
        <v>48</v>
      </c>
      <c r="D70" t="s">
        <v>23</v>
      </c>
      <c r="E70" t="s">
        <v>26</v>
      </c>
      <c r="F70" t="s">
        <v>49</v>
      </c>
      <c r="G70" t="s">
        <v>71</v>
      </c>
      <c r="H70">
        <v>1</v>
      </c>
      <c r="I70" t="s">
        <v>274</v>
      </c>
      <c r="J70" t="s">
        <v>201</v>
      </c>
      <c r="K70" t="s">
        <v>172</v>
      </c>
      <c r="L70">
        <v>32</v>
      </c>
      <c r="T70" t="str">
        <f>Special[[#This Row],[服装]]&amp;Special[[#This Row],[名前]]&amp;Special[[#This Row],[レアリティ]]</f>
        <v>制服青根高伸ICONIC</v>
      </c>
    </row>
    <row r="71" spans="1:20" x14ac:dyDescent="0.3">
      <c r="A71">
        <f>VLOOKUP(Special[[#This Row],[No用]],SetNo[[No.用]:[vlookup 用]],2,FALSE)</f>
        <v>44</v>
      </c>
      <c r="B71" t="s">
        <v>117</v>
      </c>
      <c r="C71" t="s">
        <v>48</v>
      </c>
      <c r="D71" t="s">
        <v>24</v>
      </c>
      <c r="E71" t="s">
        <v>26</v>
      </c>
      <c r="F71" t="s">
        <v>49</v>
      </c>
      <c r="G71" t="s">
        <v>71</v>
      </c>
      <c r="H71">
        <v>1</v>
      </c>
      <c r="I71" t="s">
        <v>274</v>
      </c>
      <c r="J71" t="s">
        <v>201</v>
      </c>
      <c r="K71" t="s">
        <v>172</v>
      </c>
      <c r="L71">
        <v>32</v>
      </c>
      <c r="T71" t="str">
        <f>Special[[#This Row],[服装]]&amp;Special[[#This Row],[名前]]&amp;Special[[#This Row],[レアリティ]]</f>
        <v>プール掃除青根高伸ICONIC</v>
      </c>
    </row>
    <row r="72" spans="1:20" x14ac:dyDescent="0.3">
      <c r="A72">
        <f>VLOOKUP(Special[[#This Row],[No用]],SetNo[[No.用]:[vlookup 用]],2,FALSE)</f>
        <v>44</v>
      </c>
      <c r="B72" t="s">
        <v>117</v>
      </c>
      <c r="C72" t="s">
        <v>48</v>
      </c>
      <c r="D72" t="s">
        <v>24</v>
      </c>
      <c r="E72" t="s">
        <v>26</v>
      </c>
      <c r="F72" t="s">
        <v>49</v>
      </c>
      <c r="G72" t="s">
        <v>71</v>
      </c>
      <c r="H72">
        <v>1</v>
      </c>
      <c r="I72" t="s">
        <v>274</v>
      </c>
      <c r="J72" t="s">
        <v>302</v>
      </c>
      <c r="K72" t="s">
        <v>236</v>
      </c>
      <c r="L72">
        <v>43</v>
      </c>
      <c r="N72">
        <v>53</v>
      </c>
      <c r="R72" t="s">
        <v>301</v>
      </c>
      <c r="S72">
        <v>2</v>
      </c>
      <c r="T72" t="str">
        <f>Special[[#This Row],[服装]]&amp;Special[[#This Row],[名前]]&amp;Special[[#This Row],[レアリティ]]</f>
        <v>プール掃除青根高伸ICONIC</v>
      </c>
    </row>
    <row r="73" spans="1:20" x14ac:dyDescent="0.3">
      <c r="A73">
        <f>VLOOKUP(Special[[#This Row],[No用]],SetNo[[No.用]:[vlookup 用]],2,FALSE)</f>
        <v>45</v>
      </c>
      <c r="B73" t="s">
        <v>216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274</v>
      </c>
      <c r="J73" t="s">
        <v>201</v>
      </c>
      <c r="K73" t="s">
        <v>172</v>
      </c>
      <c r="L73">
        <v>32</v>
      </c>
      <c r="T73" t="str">
        <f>Special[[#This Row],[服装]]&amp;Special[[#This Row],[名前]]&amp;Special[[#This Row],[レアリティ]]</f>
        <v>ユニフォーム二口堅治ICONIC</v>
      </c>
    </row>
    <row r="74" spans="1:20" x14ac:dyDescent="0.3">
      <c r="A74">
        <f>VLOOKUP(Special[[#This Row],[No用]],SetNo[[No.用]:[vlookup 用]],2,FALSE)</f>
        <v>45</v>
      </c>
      <c r="B74" t="s">
        <v>216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274</v>
      </c>
      <c r="J74" t="s">
        <v>284</v>
      </c>
      <c r="K74" t="s">
        <v>183</v>
      </c>
      <c r="L74">
        <v>12</v>
      </c>
      <c r="T74" t="str">
        <f>Special[[#This Row],[服装]]&amp;Special[[#This Row],[名前]]&amp;Special[[#This Row],[レアリティ]]</f>
        <v>ユニフォーム二口堅治ICONIC</v>
      </c>
    </row>
    <row r="75" spans="1:20" x14ac:dyDescent="0.3">
      <c r="A75">
        <f>VLOOKUP(Special[[#This Row],[No用]],SetNo[[No.用]:[vlookup 用]],2,FALSE)</f>
        <v>46</v>
      </c>
      <c r="B75" t="s">
        <v>149</v>
      </c>
      <c r="C75" t="s">
        <v>50</v>
      </c>
      <c r="D75" t="s">
        <v>28</v>
      </c>
      <c r="E75" t="s">
        <v>25</v>
      </c>
      <c r="F75" t="s">
        <v>49</v>
      </c>
      <c r="G75" t="s">
        <v>71</v>
      </c>
      <c r="H75">
        <v>1</v>
      </c>
      <c r="I75" t="s">
        <v>274</v>
      </c>
      <c r="J75" t="s">
        <v>201</v>
      </c>
      <c r="K75" t="s">
        <v>172</v>
      </c>
      <c r="L75">
        <v>32</v>
      </c>
      <c r="T75" t="str">
        <f>Special[[#This Row],[服装]]&amp;Special[[#This Row],[名前]]&amp;Special[[#This Row],[レアリティ]]</f>
        <v>制服二口堅治ICONIC</v>
      </c>
    </row>
    <row r="76" spans="1:20" x14ac:dyDescent="0.3">
      <c r="A76">
        <f>VLOOKUP(Special[[#This Row],[No用]],SetNo[[No.用]:[vlookup 用]],2,FALSE)</f>
        <v>46</v>
      </c>
      <c r="B76" t="s">
        <v>149</v>
      </c>
      <c r="C76" t="s">
        <v>50</v>
      </c>
      <c r="D76" t="s">
        <v>28</v>
      </c>
      <c r="E76" t="s">
        <v>25</v>
      </c>
      <c r="F76" t="s">
        <v>49</v>
      </c>
      <c r="G76" t="s">
        <v>71</v>
      </c>
      <c r="H76">
        <v>1</v>
      </c>
      <c r="I76" t="s">
        <v>274</v>
      </c>
      <c r="J76" t="s">
        <v>284</v>
      </c>
      <c r="K76" t="s">
        <v>183</v>
      </c>
      <c r="L76">
        <v>12</v>
      </c>
      <c r="T76" t="str">
        <f>Special[[#This Row],[服装]]&amp;Special[[#This Row],[名前]]&amp;Special[[#This Row],[レアリティ]]</f>
        <v>制服二口堅治ICONIC</v>
      </c>
    </row>
    <row r="77" spans="1:20" x14ac:dyDescent="0.3">
      <c r="A77">
        <f>VLOOKUP(Special[[#This Row],[No用]],SetNo[[No.用]:[vlookup 用]],2,FALSE)</f>
        <v>47</v>
      </c>
      <c r="B77" t="s">
        <v>117</v>
      </c>
      <c r="C77" t="s">
        <v>50</v>
      </c>
      <c r="D77" t="s">
        <v>23</v>
      </c>
      <c r="E77" t="s">
        <v>25</v>
      </c>
      <c r="F77" t="s">
        <v>49</v>
      </c>
      <c r="G77" t="s">
        <v>71</v>
      </c>
      <c r="H77">
        <v>1</v>
      </c>
      <c r="I77" t="s">
        <v>274</v>
      </c>
      <c r="J77" t="s">
        <v>201</v>
      </c>
      <c r="K77" t="s">
        <v>172</v>
      </c>
      <c r="L77">
        <v>32</v>
      </c>
      <c r="T77" t="str">
        <f>Special[[#This Row],[服装]]&amp;Special[[#This Row],[名前]]&amp;Special[[#This Row],[レアリティ]]</f>
        <v>プール掃除二口堅治ICONIC</v>
      </c>
    </row>
    <row r="78" spans="1:20" x14ac:dyDescent="0.3">
      <c r="A78">
        <f>VLOOKUP(Special[[#This Row],[No用]],SetNo[[No.用]:[vlookup 用]],2,FALSE)</f>
        <v>47</v>
      </c>
      <c r="B78" t="s">
        <v>117</v>
      </c>
      <c r="C78" t="s">
        <v>50</v>
      </c>
      <c r="D78" t="s">
        <v>23</v>
      </c>
      <c r="E78" t="s">
        <v>25</v>
      </c>
      <c r="F78" t="s">
        <v>49</v>
      </c>
      <c r="G78" t="s">
        <v>71</v>
      </c>
      <c r="H78">
        <v>1</v>
      </c>
      <c r="I78" t="s">
        <v>274</v>
      </c>
      <c r="J78" t="s">
        <v>284</v>
      </c>
      <c r="K78" t="s">
        <v>183</v>
      </c>
      <c r="L78">
        <v>12</v>
      </c>
      <c r="T78" t="str">
        <f>Special[[#This Row],[服装]]&amp;Special[[#This Row],[名前]]&amp;Special[[#This Row],[レアリティ]]</f>
        <v>プール掃除二口堅治ICONIC</v>
      </c>
    </row>
    <row r="79" spans="1:20" x14ac:dyDescent="0.3">
      <c r="A79">
        <f>VLOOKUP(Special[[#This Row],[No用]],SetNo[[No.用]:[vlookup 用]],2,FALSE)</f>
        <v>48</v>
      </c>
      <c r="B79" t="s">
        <v>216</v>
      </c>
      <c r="C79" t="s">
        <v>398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274</v>
      </c>
      <c r="J79" s="3" t="s">
        <v>201</v>
      </c>
      <c r="K79" s="3" t="s">
        <v>172</v>
      </c>
      <c r="L79">
        <v>12</v>
      </c>
      <c r="T79" t="str">
        <f>Special[[#This Row],[服装]]&amp;Special[[#This Row],[名前]]&amp;Special[[#This Row],[レアリティ]]</f>
        <v>ユニフォーム黄金川貫至ICONIC</v>
      </c>
    </row>
    <row r="80" spans="1:20" x14ac:dyDescent="0.3">
      <c r="A80">
        <f>VLOOKUP(Special[[#This Row],[No用]],SetNo[[No.用]:[vlookup 用]],2,FALSE)</f>
        <v>48</v>
      </c>
      <c r="B80" t="s">
        <v>216</v>
      </c>
      <c r="C80" t="s">
        <v>398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274</v>
      </c>
      <c r="J80" s="3" t="s">
        <v>295</v>
      </c>
      <c r="K80" s="3" t="s">
        <v>183</v>
      </c>
      <c r="L80">
        <v>12</v>
      </c>
      <c r="T80" t="str">
        <f>Special[[#This Row],[服装]]&amp;Special[[#This Row],[名前]]&amp;Special[[#This Row],[レアリティ]]</f>
        <v>ユニフォーム黄金川貫至ICONIC</v>
      </c>
    </row>
    <row r="81" spans="1:20" x14ac:dyDescent="0.3">
      <c r="A81">
        <f>VLOOKUP(Special[[#This Row],[No用]],SetNo[[No.用]:[vlookup 用]],2,FALSE)</f>
        <v>49</v>
      </c>
      <c r="B81" t="s">
        <v>149</v>
      </c>
      <c r="C81" t="s">
        <v>398</v>
      </c>
      <c r="D81" t="s">
        <v>23</v>
      </c>
      <c r="E81" t="s">
        <v>31</v>
      </c>
      <c r="F81" t="s">
        <v>49</v>
      </c>
      <c r="G81" t="s">
        <v>71</v>
      </c>
      <c r="H81">
        <v>1</v>
      </c>
      <c r="I81" t="s">
        <v>274</v>
      </c>
      <c r="J81" s="3" t="s">
        <v>201</v>
      </c>
      <c r="K81" s="3" t="s">
        <v>172</v>
      </c>
      <c r="L81">
        <v>12</v>
      </c>
      <c r="T81" t="str">
        <f>Special[[#This Row],[服装]]&amp;Special[[#This Row],[名前]]&amp;Special[[#This Row],[レアリティ]]</f>
        <v>制服黄金川貫至ICONIC</v>
      </c>
    </row>
    <row r="82" spans="1:20" x14ac:dyDescent="0.3">
      <c r="A82">
        <f>VLOOKUP(Special[[#This Row],[No用]],SetNo[[No.用]:[vlookup 用]],2,FALSE)</f>
        <v>49</v>
      </c>
      <c r="B82" t="s">
        <v>149</v>
      </c>
      <c r="C82" t="s">
        <v>398</v>
      </c>
      <c r="D82" t="s">
        <v>23</v>
      </c>
      <c r="E82" t="s">
        <v>31</v>
      </c>
      <c r="F82" t="s">
        <v>49</v>
      </c>
      <c r="G82" t="s">
        <v>71</v>
      </c>
      <c r="H82">
        <v>1</v>
      </c>
      <c r="I82" t="s">
        <v>274</v>
      </c>
      <c r="J82" s="3" t="s">
        <v>295</v>
      </c>
      <c r="K82" s="3" t="s">
        <v>183</v>
      </c>
      <c r="L82">
        <v>12</v>
      </c>
      <c r="T82" t="str">
        <f>Special[[#This Row],[服装]]&amp;Special[[#This Row],[名前]]&amp;Special[[#This Row],[レアリティ]]</f>
        <v>制服黄金川貫至ICONIC</v>
      </c>
    </row>
    <row r="83" spans="1:20" x14ac:dyDescent="0.3">
      <c r="A83">
        <f>VLOOKUP(Special[[#This Row],[No用]],SetNo[[No.用]:[vlookup 用]],2,FALSE)</f>
        <v>50</v>
      </c>
      <c r="B83" s="3" t="s">
        <v>718</v>
      </c>
      <c r="C83" t="s">
        <v>398</v>
      </c>
      <c r="D83" s="3" t="s">
        <v>90</v>
      </c>
      <c r="E83" t="s">
        <v>31</v>
      </c>
      <c r="F83" t="s">
        <v>49</v>
      </c>
      <c r="G83" t="s">
        <v>71</v>
      </c>
      <c r="H83">
        <v>1</v>
      </c>
      <c r="I83" t="s">
        <v>274</v>
      </c>
      <c r="J83" s="3" t="s">
        <v>201</v>
      </c>
      <c r="K83" s="3" t="s">
        <v>172</v>
      </c>
      <c r="L83">
        <v>12</v>
      </c>
      <c r="T83" t="str">
        <f>Special[[#This Row],[服装]]&amp;Special[[#This Row],[名前]]&amp;Special[[#This Row],[レアリティ]]</f>
        <v>職業体験黄金川貫至ICONIC</v>
      </c>
    </row>
    <row r="84" spans="1:20" x14ac:dyDescent="0.3">
      <c r="A84">
        <f>VLOOKUP(Special[[#This Row],[No用]],SetNo[[No.用]:[vlookup 用]],2,FALSE)</f>
        <v>50</v>
      </c>
      <c r="B84" s="3" t="s">
        <v>718</v>
      </c>
      <c r="C84" t="s">
        <v>398</v>
      </c>
      <c r="D84" s="3" t="s">
        <v>90</v>
      </c>
      <c r="E84" t="s">
        <v>31</v>
      </c>
      <c r="F84" t="s">
        <v>49</v>
      </c>
      <c r="G84" t="s">
        <v>71</v>
      </c>
      <c r="H84">
        <v>1</v>
      </c>
      <c r="I84" t="s">
        <v>274</v>
      </c>
      <c r="J84" s="3" t="s">
        <v>295</v>
      </c>
      <c r="K84" s="3" t="s">
        <v>183</v>
      </c>
      <c r="L84">
        <v>12</v>
      </c>
      <c r="T84" t="str">
        <f>Special[[#This Row],[服装]]&amp;Special[[#This Row],[名前]]&amp;Special[[#This Row],[レアリティ]]</f>
        <v>職業体験黄金川貫至ICONIC</v>
      </c>
    </row>
    <row r="85" spans="1:20" x14ac:dyDescent="0.3">
      <c r="A85">
        <f>VLOOKUP(Special[[#This Row],[No用]],SetNo[[No.用]:[vlookup 用]],2,FALSE)</f>
        <v>50</v>
      </c>
      <c r="B85" s="3" t="s">
        <v>718</v>
      </c>
      <c r="C85" t="s">
        <v>398</v>
      </c>
      <c r="D85" s="3" t="s">
        <v>90</v>
      </c>
      <c r="E85" t="s">
        <v>31</v>
      </c>
      <c r="F85" t="s">
        <v>49</v>
      </c>
      <c r="G85" t="s">
        <v>71</v>
      </c>
      <c r="H85">
        <v>1</v>
      </c>
      <c r="I85" t="s">
        <v>274</v>
      </c>
      <c r="J85" s="3" t="s">
        <v>867</v>
      </c>
      <c r="K85" s="3" t="s">
        <v>236</v>
      </c>
      <c r="L85">
        <v>42</v>
      </c>
      <c r="N85">
        <v>52</v>
      </c>
      <c r="T85" t="str">
        <f>Special[[#This Row],[服装]]&amp;Special[[#This Row],[名前]]&amp;Special[[#This Row],[レアリティ]]</f>
        <v>職業体験黄金川貫至ICONIC</v>
      </c>
    </row>
    <row r="86" spans="1:20" x14ac:dyDescent="0.3">
      <c r="A86">
        <f>VLOOKUP(Special[[#This Row],[No用]],SetNo[[No.用]:[vlookup 用]],2,FALSE)</f>
        <v>51</v>
      </c>
      <c r="B86" t="s">
        <v>216</v>
      </c>
      <c r="C86" t="s">
        <v>51</v>
      </c>
      <c r="D86" t="s">
        <v>23</v>
      </c>
      <c r="E86" t="s">
        <v>25</v>
      </c>
      <c r="F86" t="s">
        <v>49</v>
      </c>
      <c r="G86" t="s">
        <v>71</v>
      </c>
      <c r="H86">
        <v>1</v>
      </c>
      <c r="I86" t="s">
        <v>274</v>
      </c>
      <c r="J86" s="3" t="s">
        <v>201</v>
      </c>
      <c r="K86" s="3" t="s">
        <v>172</v>
      </c>
      <c r="L86">
        <v>11</v>
      </c>
      <c r="T86" t="str">
        <f>Special[[#This Row],[服装]]&amp;Special[[#This Row],[名前]]&amp;Special[[#This Row],[レアリティ]]</f>
        <v>ユニフォーム小原豊ICONIC</v>
      </c>
    </row>
    <row r="87" spans="1:20" x14ac:dyDescent="0.3">
      <c r="A87">
        <f>VLOOKUP(Special[[#This Row],[No用]],SetNo[[No.用]:[vlookup 用]],2,FALSE)</f>
        <v>52</v>
      </c>
      <c r="B87" t="s">
        <v>216</v>
      </c>
      <c r="C87" t="s">
        <v>52</v>
      </c>
      <c r="D87" t="s">
        <v>23</v>
      </c>
      <c r="E87" t="s">
        <v>25</v>
      </c>
      <c r="F87" t="s">
        <v>49</v>
      </c>
      <c r="G87" t="s">
        <v>71</v>
      </c>
      <c r="H87">
        <v>1</v>
      </c>
      <c r="I87" t="s">
        <v>274</v>
      </c>
      <c r="J87" s="3" t="s">
        <v>201</v>
      </c>
      <c r="K87" s="3" t="s">
        <v>172</v>
      </c>
      <c r="L87">
        <v>12</v>
      </c>
      <c r="T87" t="str">
        <f>Special[[#This Row],[服装]]&amp;Special[[#This Row],[名前]]&amp;Special[[#This Row],[レアリティ]]</f>
        <v>ユニフォーム女川太郎ICONIC</v>
      </c>
    </row>
    <row r="88" spans="1:20" x14ac:dyDescent="0.3">
      <c r="A88">
        <f>VLOOKUP(Special[[#This Row],[No用]],SetNo[[No.用]:[vlookup 用]],2,FALSE)</f>
        <v>53</v>
      </c>
      <c r="B88" t="s">
        <v>216</v>
      </c>
      <c r="C88" t="s">
        <v>53</v>
      </c>
      <c r="D88" t="s">
        <v>23</v>
      </c>
      <c r="E88" t="s">
        <v>21</v>
      </c>
      <c r="F88" t="s">
        <v>49</v>
      </c>
      <c r="G88" t="s">
        <v>71</v>
      </c>
      <c r="H88">
        <v>1</v>
      </c>
      <c r="I88" t="s">
        <v>274</v>
      </c>
      <c r="J88" s="3" t="s">
        <v>206</v>
      </c>
      <c r="K88" s="3" t="s">
        <v>183</v>
      </c>
      <c r="L88">
        <v>13</v>
      </c>
      <c r="T88" t="str">
        <f>Special[[#This Row],[服装]]&amp;Special[[#This Row],[名前]]&amp;Special[[#This Row],[レアリティ]]</f>
        <v>ユニフォーム作並浩輔ICONIC</v>
      </c>
    </row>
    <row r="89" spans="1:20" x14ac:dyDescent="0.3">
      <c r="A89">
        <f>VLOOKUP(Special[[#This Row],[No用]],SetNo[[No.用]:[vlookup 用]],2,FALSE)</f>
        <v>54</v>
      </c>
      <c r="B89" t="s">
        <v>216</v>
      </c>
      <c r="C89" t="s">
        <v>54</v>
      </c>
      <c r="D89" t="s">
        <v>23</v>
      </c>
      <c r="E89" t="s">
        <v>26</v>
      </c>
      <c r="F89" t="s">
        <v>49</v>
      </c>
      <c r="G89" t="s">
        <v>71</v>
      </c>
      <c r="H89">
        <v>1</v>
      </c>
      <c r="I89" t="s">
        <v>274</v>
      </c>
      <c r="J89" s="3" t="s">
        <v>201</v>
      </c>
      <c r="K89" s="3" t="s">
        <v>172</v>
      </c>
      <c r="L89">
        <v>14</v>
      </c>
      <c r="T89" t="str">
        <f>Special[[#This Row],[服装]]&amp;Special[[#This Row],[名前]]&amp;Special[[#This Row],[レアリティ]]</f>
        <v>ユニフォーム吹上仁悟ICONIC</v>
      </c>
    </row>
    <row r="90" spans="1:20" x14ac:dyDescent="0.3">
      <c r="A90">
        <f>VLOOKUP(Special[[#This Row],[No用]],SetNo[[No.用]:[vlookup 用]],2,FALSE)</f>
        <v>54</v>
      </c>
      <c r="B90" t="s">
        <v>216</v>
      </c>
      <c r="C90" t="s">
        <v>54</v>
      </c>
      <c r="D90" t="s">
        <v>23</v>
      </c>
      <c r="E90" t="s">
        <v>26</v>
      </c>
      <c r="F90" t="s">
        <v>49</v>
      </c>
      <c r="G90" t="s">
        <v>71</v>
      </c>
      <c r="H90">
        <v>1</v>
      </c>
      <c r="I90" t="s">
        <v>274</v>
      </c>
      <c r="J90" s="3" t="s">
        <v>190</v>
      </c>
      <c r="K90" s="3" t="s">
        <v>183</v>
      </c>
      <c r="L90">
        <v>40</v>
      </c>
      <c r="T90" t="str">
        <f>Special[[#This Row],[服装]]&amp;Special[[#This Row],[名前]]&amp;Special[[#This Row],[レアリティ]]</f>
        <v>ユニフォーム吹上仁悟ICONIC</v>
      </c>
    </row>
    <row r="91" spans="1:20" x14ac:dyDescent="0.3">
      <c r="A91">
        <f>VLOOKUP(Special[[#This Row],[No用]],SetNo[[No.用]:[vlookup 用]],2,FALSE)</f>
        <v>55</v>
      </c>
      <c r="B91" t="s">
        <v>216</v>
      </c>
      <c r="C91" t="s">
        <v>30</v>
      </c>
      <c r="D91" t="s">
        <v>23</v>
      </c>
      <c r="E91" t="s">
        <v>31</v>
      </c>
      <c r="F91" t="s">
        <v>20</v>
      </c>
      <c r="G91" t="s">
        <v>71</v>
      </c>
      <c r="H91">
        <v>1</v>
      </c>
      <c r="I91" t="s">
        <v>274</v>
      </c>
      <c r="J91" s="3" t="s">
        <v>201</v>
      </c>
      <c r="K91" s="3" t="s">
        <v>172</v>
      </c>
      <c r="L91">
        <v>13</v>
      </c>
      <c r="T91" t="str">
        <f>Special[[#This Row],[服装]]&amp;Special[[#This Row],[名前]]&amp;Special[[#This Row],[レアリティ]]</f>
        <v>ユニフォーム及川徹ICONIC</v>
      </c>
    </row>
    <row r="92" spans="1:20" x14ac:dyDescent="0.3">
      <c r="A92">
        <f>VLOOKUP(Special[[#This Row],[No用]],SetNo[[No.用]:[vlookup 用]],2,FALSE)</f>
        <v>55</v>
      </c>
      <c r="B92" t="s">
        <v>216</v>
      </c>
      <c r="C92" t="s">
        <v>30</v>
      </c>
      <c r="D92" t="s">
        <v>23</v>
      </c>
      <c r="E92" t="s">
        <v>31</v>
      </c>
      <c r="F92" t="s">
        <v>20</v>
      </c>
      <c r="G92" t="s">
        <v>71</v>
      </c>
      <c r="H92">
        <v>1</v>
      </c>
      <c r="I92" t="s">
        <v>274</v>
      </c>
      <c r="J92" s="3" t="s">
        <v>295</v>
      </c>
      <c r="K92" s="3" t="s">
        <v>172</v>
      </c>
      <c r="L92">
        <v>33</v>
      </c>
      <c r="T92" t="str">
        <f>Special[[#This Row],[服装]]&amp;Special[[#This Row],[名前]]&amp;Special[[#This Row],[レアリティ]]</f>
        <v>ユニフォーム及川徹ICONIC</v>
      </c>
    </row>
    <row r="93" spans="1:20" x14ac:dyDescent="0.3">
      <c r="A93">
        <f>VLOOKUP(Special[[#This Row],[No用]],SetNo[[No.用]:[vlookup 用]],2,FALSE)</f>
        <v>56</v>
      </c>
      <c r="B93" t="s">
        <v>117</v>
      </c>
      <c r="C93" t="s">
        <v>30</v>
      </c>
      <c r="D93" t="s">
        <v>24</v>
      </c>
      <c r="E93" t="s">
        <v>31</v>
      </c>
      <c r="F93" t="s">
        <v>20</v>
      </c>
      <c r="G93" t="s">
        <v>71</v>
      </c>
      <c r="H93">
        <v>1</v>
      </c>
      <c r="I93" t="s">
        <v>274</v>
      </c>
      <c r="J93" s="3" t="s">
        <v>201</v>
      </c>
      <c r="K93" s="3" t="s">
        <v>172</v>
      </c>
      <c r="L93">
        <v>13</v>
      </c>
      <c r="T93" t="str">
        <f>Special[[#This Row],[服装]]&amp;Special[[#This Row],[名前]]&amp;Special[[#This Row],[レアリティ]]</f>
        <v>プール掃除及川徹ICONIC</v>
      </c>
    </row>
    <row r="94" spans="1:20" x14ac:dyDescent="0.3">
      <c r="A94">
        <f>VLOOKUP(Special[[#This Row],[No用]],SetNo[[No.用]:[vlookup 用]],2,FALSE)</f>
        <v>56</v>
      </c>
      <c r="B94" t="s">
        <v>117</v>
      </c>
      <c r="C94" t="s">
        <v>30</v>
      </c>
      <c r="D94" t="s">
        <v>24</v>
      </c>
      <c r="E94" t="s">
        <v>31</v>
      </c>
      <c r="F94" t="s">
        <v>20</v>
      </c>
      <c r="G94" t="s">
        <v>71</v>
      </c>
      <c r="H94">
        <v>1</v>
      </c>
      <c r="I94" t="s">
        <v>274</v>
      </c>
      <c r="J94" s="3" t="s">
        <v>295</v>
      </c>
      <c r="K94" s="3" t="s">
        <v>172</v>
      </c>
      <c r="L94">
        <v>33</v>
      </c>
      <c r="T94" t="str">
        <f>Special[[#This Row],[服装]]&amp;Special[[#This Row],[名前]]&amp;Special[[#This Row],[レアリティ]]</f>
        <v>プール掃除及川徹ICONIC</v>
      </c>
    </row>
    <row r="95" spans="1:20" x14ac:dyDescent="0.3">
      <c r="A95">
        <f>VLOOKUP(Special[[#This Row],[No用]],SetNo[[No.用]:[vlookup 用]],2,FALSE)</f>
        <v>56</v>
      </c>
      <c r="B95" t="s">
        <v>117</v>
      </c>
      <c r="C95" t="s">
        <v>30</v>
      </c>
      <c r="D95" t="s">
        <v>24</v>
      </c>
      <c r="E95" t="s">
        <v>31</v>
      </c>
      <c r="F95" t="s">
        <v>20</v>
      </c>
      <c r="G95" t="s">
        <v>71</v>
      </c>
      <c r="H95">
        <v>1</v>
      </c>
      <c r="I95" t="s">
        <v>274</v>
      </c>
      <c r="J95" s="3" t="s">
        <v>294</v>
      </c>
      <c r="K95" s="3" t="s">
        <v>183</v>
      </c>
      <c r="L95">
        <v>19</v>
      </c>
      <c r="T95" t="str">
        <f>Special[[#This Row],[服装]]&amp;Special[[#This Row],[名前]]&amp;Special[[#This Row],[レアリティ]]</f>
        <v>プール掃除及川徹ICONIC</v>
      </c>
    </row>
    <row r="96" spans="1:20" x14ac:dyDescent="0.3">
      <c r="A96">
        <f>VLOOKUP(Special[[#This Row],[No用]],SetNo[[No.用]:[vlookup 用]],2,FALSE)</f>
        <v>57</v>
      </c>
      <c r="B96" t="s">
        <v>216</v>
      </c>
      <c r="C96" t="s">
        <v>32</v>
      </c>
      <c r="D96" t="s">
        <v>28</v>
      </c>
      <c r="E96" t="s">
        <v>25</v>
      </c>
      <c r="F96" t="s">
        <v>20</v>
      </c>
      <c r="G96" t="s">
        <v>71</v>
      </c>
      <c r="H96">
        <v>1</v>
      </c>
      <c r="I96" t="s">
        <v>274</v>
      </c>
      <c r="J96" s="3" t="s">
        <v>201</v>
      </c>
      <c r="K96" s="3" t="s">
        <v>172</v>
      </c>
      <c r="L96">
        <v>13</v>
      </c>
      <c r="T96" t="str">
        <f>Special[[#This Row],[服装]]&amp;Special[[#This Row],[名前]]&amp;Special[[#This Row],[レアリティ]]</f>
        <v>ユニフォーム岩泉一ICONIC</v>
      </c>
    </row>
    <row r="97" spans="1:20" x14ac:dyDescent="0.3">
      <c r="A97">
        <f>VLOOKUP(Special[[#This Row],[No用]],SetNo[[No.用]:[vlookup 用]],2,FALSE)</f>
        <v>57</v>
      </c>
      <c r="B97" t="s">
        <v>216</v>
      </c>
      <c r="C97" t="s">
        <v>32</v>
      </c>
      <c r="D97" t="s">
        <v>28</v>
      </c>
      <c r="E97" t="s">
        <v>25</v>
      </c>
      <c r="F97" t="s">
        <v>20</v>
      </c>
      <c r="G97" t="s">
        <v>71</v>
      </c>
      <c r="H97">
        <v>1</v>
      </c>
      <c r="I97" t="s">
        <v>274</v>
      </c>
      <c r="J97" s="3" t="s">
        <v>286</v>
      </c>
      <c r="K97" s="3" t="s">
        <v>236</v>
      </c>
      <c r="L97">
        <v>47</v>
      </c>
      <c r="N97">
        <v>57</v>
      </c>
      <c r="T97" t="str">
        <f>Special[[#This Row],[服装]]&amp;Special[[#This Row],[名前]]&amp;Special[[#This Row],[レアリティ]]</f>
        <v>ユニフォーム岩泉一ICONIC</v>
      </c>
    </row>
    <row r="98" spans="1:20" x14ac:dyDescent="0.3">
      <c r="A98">
        <f>VLOOKUP(Special[[#This Row],[No用]],SetNo[[No.用]:[vlookup 用]],2,FALSE)</f>
        <v>58</v>
      </c>
      <c r="B98" t="s">
        <v>117</v>
      </c>
      <c r="C98" t="s">
        <v>32</v>
      </c>
      <c r="D98" t="s">
        <v>23</v>
      </c>
      <c r="E98" t="s">
        <v>25</v>
      </c>
      <c r="F98" t="s">
        <v>20</v>
      </c>
      <c r="G98" t="s">
        <v>71</v>
      </c>
      <c r="H98">
        <v>1</v>
      </c>
      <c r="I98" t="s">
        <v>274</v>
      </c>
      <c r="J98" s="3" t="s">
        <v>201</v>
      </c>
      <c r="K98" s="3" t="s">
        <v>172</v>
      </c>
      <c r="L98">
        <v>13</v>
      </c>
      <c r="T98" t="str">
        <f>Special[[#This Row],[服装]]&amp;Special[[#This Row],[名前]]&amp;Special[[#This Row],[レアリティ]]</f>
        <v>プール掃除岩泉一ICONIC</v>
      </c>
    </row>
    <row r="99" spans="1:20" x14ac:dyDescent="0.3">
      <c r="A99">
        <f>VLOOKUP(Special[[#This Row],[No用]],SetNo[[No.用]:[vlookup 用]],2,FALSE)</f>
        <v>58</v>
      </c>
      <c r="B99" t="s">
        <v>117</v>
      </c>
      <c r="C99" t="s">
        <v>32</v>
      </c>
      <c r="D99" t="s">
        <v>23</v>
      </c>
      <c r="E99" t="s">
        <v>25</v>
      </c>
      <c r="F99" t="s">
        <v>20</v>
      </c>
      <c r="G99" t="s">
        <v>71</v>
      </c>
      <c r="H99">
        <v>1</v>
      </c>
      <c r="I99" t="s">
        <v>274</v>
      </c>
      <c r="J99" s="3" t="s">
        <v>203</v>
      </c>
      <c r="K99" s="3" t="s">
        <v>236</v>
      </c>
      <c r="L99">
        <v>47</v>
      </c>
      <c r="N99">
        <v>57</v>
      </c>
      <c r="R99" s="3" t="s">
        <v>301</v>
      </c>
      <c r="S99">
        <v>2</v>
      </c>
      <c r="T99" t="str">
        <f>Special[[#This Row],[服装]]&amp;Special[[#This Row],[名前]]&amp;Special[[#This Row],[レアリティ]]</f>
        <v>プール掃除岩泉一ICONIC</v>
      </c>
    </row>
    <row r="100" spans="1:20" x14ac:dyDescent="0.3">
      <c r="A100">
        <f>VLOOKUP(Special[[#This Row],[No用]],SetNo[[No.用]:[vlookup 用]],2,FALSE)</f>
        <v>59</v>
      </c>
      <c r="B100" t="s">
        <v>216</v>
      </c>
      <c r="C100" t="s">
        <v>33</v>
      </c>
      <c r="D100" t="s">
        <v>24</v>
      </c>
      <c r="E100" t="s">
        <v>26</v>
      </c>
      <c r="F100" t="s">
        <v>20</v>
      </c>
      <c r="G100" t="s">
        <v>71</v>
      </c>
      <c r="H100">
        <v>1</v>
      </c>
      <c r="I100" t="s">
        <v>274</v>
      </c>
      <c r="J100" s="3" t="s">
        <v>201</v>
      </c>
      <c r="K100" s="3" t="s">
        <v>172</v>
      </c>
      <c r="L100">
        <v>13</v>
      </c>
      <c r="T100" t="str">
        <f>Special[[#This Row],[服装]]&amp;Special[[#This Row],[名前]]&amp;Special[[#This Row],[レアリティ]]</f>
        <v>ユニフォーム金田一勇太郎ICONIC</v>
      </c>
    </row>
    <row r="101" spans="1:20" x14ac:dyDescent="0.3">
      <c r="A101">
        <f>VLOOKUP(Special[[#This Row],[No用]],SetNo[[No.用]:[vlookup 用]],2,FALSE)</f>
        <v>59</v>
      </c>
      <c r="B101" t="s">
        <v>216</v>
      </c>
      <c r="C101" t="s">
        <v>33</v>
      </c>
      <c r="D101" t="s">
        <v>24</v>
      </c>
      <c r="E101" t="s">
        <v>26</v>
      </c>
      <c r="F101" t="s">
        <v>20</v>
      </c>
      <c r="G101" t="s">
        <v>71</v>
      </c>
      <c r="H101">
        <v>1</v>
      </c>
      <c r="I101" t="s">
        <v>274</v>
      </c>
      <c r="J101" s="3" t="s">
        <v>405</v>
      </c>
      <c r="K101" s="3" t="s">
        <v>236</v>
      </c>
      <c r="L101">
        <v>43</v>
      </c>
      <c r="N101">
        <v>53</v>
      </c>
      <c r="T101" t="str">
        <f>Special[[#This Row],[服装]]&amp;Special[[#This Row],[名前]]&amp;Special[[#This Row],[レアリティ]]</f>
        <v>ユニフォーム金田一勇太郎ICONIC</v>
      </c>
    </row>
    <row r="102" spans="1:20" x14ac:dyDescent="0.3">
      <c r="A102">
        <f>VLOOKUP(Special[[#This Row],[No用]],SetNo[[No.用]:[vlookup 用]],2,FALSE)</f>
        <v>60</v>
      </c>
      <c r="B102" t="s">
        <v>216</v>
      </c>
      <c r="C102" t="s">
        <v>34</v>
      </c>
      <c r="D102" t="s">
        <v>28</v>
      </c>
      <c r="E102" t="s">
        <v>25</v>
      </c>
      <c r="F102" t="s">
        <v>20</v>
      </c>
      <c r="G102" t="s">
        <v>71</v>
      </c>
      <c r="H102">
        <v>1</v>
      </c>
      <c r="I102" t="s">
        <v>274</v>
      </c>
      <c r="J102" s="3" t="s">
        <v>201</v>
      </c>
      <c r="K102" s="3" t="s">
        <v>172</v>
      </c>
      <c r="L102">
        <v>13</v>
      </c>
      <c r="T102" t="str">
        <f>Special[[#This Row],[服装]]&amp;Special[[#This Row],[名前]]&amp;Special[[#This Row],[レアリティ]]</f>
        <v>ユニフォーム京谷賢太郎ICONIC</v>
      </c>
    </row>
    <row r="103" spans="1:20" x14ac:dyDescent="0.3">
      <c r="A103">
        <f>VLOOKUP(Special[[#This Row],[No用]],SetNo[[No.用]:[vlookup 用]],2,FALSE)</f>
        <v>60</v>
      </c>
      <c r="B103" t="s">
        <v>216</v>
      </c>
      <c r="C103" t="s">
        <v>34</v>
      </c>
      <c r="D103" t="s">
        <v>28</v>
      </c>
      <c r="E103" t="s">
        <v>25</v>
      </c>
      <c r="F103" t="s">
        <v>20</v>
      </c>
      <c r="G103" t="s">
        <v>71</v>
      </c>
      <c r="H103">
        <v>1</v>
      </c>
      <c r="I103" t="s">
        <v>274</v>
      </c>
      <c r="J103" s="3" t="s">
        <v>190</v>
      </c>
      <c r="K103" s="3" t="s">
        <v>183</v>
      </c>
      <c r="L103">
        <v>13</v>
      </c>
      <c r="T103" t="str">
        <f>Special[[#This Row],[服装]]&amp;Special[[#This Row],[名前]]&amp;Special[[#This Row],[レアリティ]]</f>
        <v>ユニフォーム京谷賢太郎ICONIC</v>
      </c>
    </row>
    <row r="104" spans="1:20" x14ac:dyDescent="0.3">
      <c r="A104">
        <f>VLOOKUP(Special[[#This Row],[No用]],SetNo[[No.用]:[vlookup 用]],2,FALSE)</f>
        <v>61</v>
      </c>
      <c r="B104" t="s">
        <v>216</v>
      </c>
      <c r="C104" t="s">
        <v>35</v>
      </c>
      <c r="D104" t="s">
        <v>23</v>
      </c>
      <c r="E104" t="s">
        <v>25</v>
      </c>
      <c r="F104" t="s">
        <v>20</v>
      </c>
      <c r="G104" t="s">
        <v>71</v>
      </c>
      <c r="H104">
        <v>1</v>
      </c>
      <c r="I104" t="s">
        <v>274</v>
      </c>
      <c r="J104" s="3" t="s">
        <v>201</v>
      </c>
      <c r="K104" s="3" t="s">
        <v>172</v>
      </c>
      <c r="L104">
        <v>13</v>
      </c>
      <c r="T104" t="str">
        <f>Special[[#This Row],[服装]]&amp;Special[[#This Row],[名前]]&amp;Special[[#This Row],[レアリティ]]</f>
        <v>ユニフォーム国見英ICONIC</v>
      </c>
    </row>
    <row r="105" spans="1:20" x14ac:dyDescent="0.3">
      <c r="A105">
        <f>VLOOKUP(Special[[#This Row],[No用]],SetNo[[No.用]:[vlookup 用]],2,FALSE)</f>
        <v>62</v>
      </c>
      <c r="B105" s="3" t="s">
        <v>718</v>
      </c>
      <c r="C105" t="s">
        <v>35</v>
      </c>
      <c r="D105" s="3" t="s">
        <v>90</v>
      </c>
      <c r="E105" t="s">
        <v>25</v>
      </c>
      <c r="F105" t="s">
        <v>20</v>
      </c>
      <c r="G105" t="s">
        <v>71</v>
      </c>
      <c r="H105">
        <v>1</v>
      </c>
      <c r="I105" t="s">
        <v>274</v>
      </c>
      <c r="J105" s="3" t="s">
        <v>201</v>
      </c>
      <c r="K105" s="3" t="s">
        <v>172</v>
      </c>
      <c r="L105">
        <v>13</v>
      </c>
      <c r="T105" t="str">
        <f>Special[[#This Row],[服装]]&amp;Special[[#This Row],[名前]]&amp;Special[[#This Row],[レアリティ]]</f>
        <v>職業体験国見英ICONIC</v>
      </c>
    </row>
    <row r="106" spans="1:20" x14ac:dyDescent="0.3">
      <c r="A106">
        <f>VLOOKUP(Special[[#This Row],[No用]],SetNo[[No.用]:[vlookup 用]],2,FALSE)</f>
        <v>63</v>
      </c>
      <c r="B106" t="s">
        <v>216</v>
      </c>
      <c r="C106" t="s">
        <v>36</v>
      </c>
      <c r="D106" t="s">
        <v>23</v>
      </c>
      <c r="E106" t="s">
        <v>21</v>
      </c>
      <c r="F106" t="s">
        <v>20</v>
      </c>
      <c r="G106" t="s">
        <v>71</v>
      </c>
      <c r="H106">
        <v>1</v>
      </c>
      <c r="I106" t="s">
        <v>274</v>
      </c>
      <c r="J106" s="3" t="s">
        <v>206</v>
      </c>
      <c r="K106" s="3" t="s">
        <v>183</v>
      </c>
      <c r="L106">
        <v>13</v>
      </c>
      <c r="T106" t="str">
        <f>Special[[#This Row],[服装]]&amp;Special[[#This Row],[名前]]&amp;Special[[#This Row],[レアリティ]]</f>
        <v>ユニフォーム渡親治ICONIC</v>
      </c>
    </row>
    <row r="107" spans="1:20" x14ac:dyDescent="0.3">
      <c r="A107">
        <f>VLOOKUP(Special[[#This Row],[No用]],SetNo[[No.用]:[vlookup 用]],2,FALSE)</f>
        <v>64</v>
      </c>
      <c r="B107" t="s">
        <v>216</v>
      </c>
      <c r="C107" t="s">
        <v>37</v>
      </c>
      <c r="D107" t="s">
        <v>23</v>
      </c>
      <c r="E107" t="s">
        <v>26</v>
      </c>
      <c r="F107" t="s">
        <v>20</v>
      </c>
      <c r="G107" t="s">
        <v>71</v>
      </c>
      <c r="H107">
        <v>1</v>
      </c>
      <c r="I107" t="s">
        <v>274</v>
      </c>
      <c r="J107" s="3" t="s">
        <v>201</v>
      </c>
      <c r="K107" s="3" t="s">
        <v>172</v>
      </c>
      <c r="L107">
        <v>14</v>
      </c>
      <c r="T107" t="str">
        <f>Special[[#This Row],[服装]]&amp;Special[[#This Row],[名前]]&amp;Special[[#This Row],[レアリティ]]</f>
        <v>ユニフォーム松川一静ICONIC</v>
      </c>
    </row>
    <row r="108" spans="1:20" x14ac:dyDescent="0.3">
      <c r="A108">
        <f>VLOOKUP(Special[[#This Row],[No用]],SetNo[[No.用]:[vlookup 用]],2,FALSE)</f>
        <v>64</v>
      </c>
      <c r="B108" t="s">
        <v>216</v>
      </c>
      <c r="C108" t="s">
        <v>37</v>
      </c>
      <c r="D108" t="s">
        <v>23</v>
      </c>
      <c r="E108" t="s">
        <v>26</v>
      </c>
      <c r="F108" t="s">
        <v>20</v>
      </c>
      <c r="G108" t="s">
        <v>71</v>
      </c>
      <c r="H108">
        <v>1</v>
      </c>
      <c r="I108" t="s">
        <v>274</v>
      </c>
      <c r="J108" s="3" t="s">
        <v>190</v>
      </c>
      <c r="K108" s="3" t="s">
        <v>172</v>
      </c>
      <c r="L108">
        <v>14</v>
      </c>
      <c r="T108" t="str">
        <f>Special[[#This Row],[服装]]&amp;Special[[#This Row],[名前]]&amp;Special[[#This Row],[レアリティ]]</f>
        <v>ユニフォーム松川一静ICONIC</v>
      </c>
    </row>
    <row r="109" spans="1:20" x14ac:dyDescent="0.3">
      <c r="A109">
        <f>VLOOKUP(Special[[#This Row],[No用]],SetNo[[No.用]:[vlookup 用]],2,FALSE)</f>
        <v>64</v>
      </c>
      <c r="B109" t="s">
        <v>216</v>
      </c>
      <c r="C109" t="s">
        <v>37</v>
      </c>
      <c r="D109" t="s">
        <v>23</v>
      </c>
      <c r="E109" t="s">
        <v>26</v>
      </c>
      <c r="F109" t="s">
        <v>20</v>
      </c>
      <c r="G109" t="s">
        <v>71</v>
      </c>
      <c r="H109">
        <v>1</v>
      </c>
      <c r="I109" t="s">
        <v>274</v>
      </c>
      <c r="J109" s="3" t="s">
        <v>203</v>
      </c>
      <c r="K109" s="3" t="s">
        <v>236</v>
      </c>
      <c r="L109">
        <v>49</v>
      </c>
      <c r="N109">
        <v>59</v>
      </c>
      <c r="T109" t="str">
        <f>Special[[#This Row],[服装]]&amp;Special[[#This Row],[名前]]&amp;Special[[#This Row],[レアリティ]]</f>
        <v>ユニフォーム松川一静ICONIC</v>
      </c>
    </row>
    <row r="110" spans="1:20" x14ac:dyDescent="0.3">
      <c r="A110">
        <f>VLOOKUP(Special[[#This Row],[No用]],SetNo[[No.用]:[vlookup 用]],2,FALSE)</f>
        <v>65</v>
      </c>
      <c r="B110" t="s">
        <v>216</v>
      </c>
      <c r="C110" t="s">
        <v>38</v>
      </c>
      <c r="D110" t="s">
        <v>23</v>
      </c>
      <c r="E110" t="s">
        <v>25</v>
      </c>
      <c r="F110" t="s">
        <v>20</v>
      </c>
      <c r="G110" t="s">
        <v>71</v>
      </c>
      <c r="H110">
        <v>1</v>
      </c>
      <c r="I110" t="s">
        <v>274</v>
      </c>
      <c r="J110" s="3" t="s">
        <v>201</v>
      </c>
      <c r="K110" s="3" t="s">
        <v>172</v>
      </c>
      <c r="L110">
        <v>13</v>
      </c>
      <c r="T110" t="str">
        <f>Special[[#This Row],[服装]]&amp;Special[[#This Row],[名前]]&amp;Special[[#This Row],[レアリティ]]</f>
        <v>ユニフォーム花巻貴大ICONIC</v>
      </c>
    </row>
    <row r="111" spans="1:20" x14ac:dyDescent="0.3">
      <c r="A111">
        <f>VLOOKUP(Special[[#This Row],[No用]],SetNo[[No.用]:[vlookup 用]],2,FALSE)</f>
        <v>66</v>
      </c>
      <c r="B111" t="s">
        <v>216</v>
      </c>
      <c r="C111" t="s">
        <v>55</v>
      </c>
      <c r="D111" t="s">
        <v>23</v>
      </c>
      <c r="E111" t="s">
        <v>25</v>
      </c>
      <c r="F111" t="s">
        <v>56</v>
      </c>
      <c r="G111" t="s">
        <v>71</v>
      </c>
      <c r="H111">
        <v>1</v>
      </c>
      <c r="I111" t="s">
        <v>274</v>
      </c>
      <c r="J111" s="3" t="s">
        <v>201</v>
      </c>
      <c r="K111" s="3" t="s">
        <v>172</v>
      </c>
      <c r="L111">
        <v>12</v>
      </c>
      <c r="T111" t="str">
        <f>Special[[#This Row],[服装]]&amp;Special[[#This Row],[名前]]&amp;Special[[#This Row],[レアリティ]]</f>
        <v>ユニフォーム駒木輝ICONIC</v>
      </c>
    </row>
    <row r="112" spans="1:20" x14ac:dyDescent="0.3">
      <c r="A112">
        <f>VLOOKUP(Special[[#This Row],[No用]],SetNo[[No.用]:[vlookup 用]],2,FALSE)</f>
        <v>67</v>
      </c>
      <c r="B112" t="s">
        <v>216</v>
      </c>
      <c r="C112" t="s">
        <v>57</v>
      </c>
      <c r="D112" t="s">
        <v>24</v>
      </c>
      <c r="E112" t="s">
        <v>26</v>
      </c>
      <c r="F112" t="s">
        <v>56</v>
      </c>
      <c r="G112" t="s">
        <v>71</v>
      </c>
      <c r="H112">
        <v>1</v>
      </c>
      <c r="I112" t="s">
        <v>274</v>
      </c>
      <c r="J112" s="3" t="s">
        <v>201</v>
      </c>
      <c r="K112" s="3" t="s">
        <v>172</v>
      </c>
      <c r="L112">
        <v>12</v>
      </c>
      <c r="T112" t="str">
        <f>Special[[#This Row],[服装]]&amp;Special[[#This Row],[名前]]&amp;Special[[#This Row],[レアリティ]]</f>
        <v>ユニフォーム茶屋和馬ICONIC</v>
      </c>
    </row>
    <row r="113" spans="1:20" x14ac:dyDescent="0.3">
      <c r="A113">
        <f>VLOOKUP(Special[[#This Row],[No用]],SetNo[[No.用]:[vlookup 用]],2,FALSE)</f>
        <v>68</v>
      </c>
      <c r="B113" t="s">
        <v>216</v>
      </c>
      <c r="C113" t="s">
        <v>58</v>
      </c>
      <c r="D113" t="s">
        <v>24</v>
      </c>
      <c r="E113" t="s">
        <v>25</v>
      </c>
      <c r="F113" t="s">
        <v>56</v>
      </c>
      <c r="G113" t="s">
        <v>71</v>
      </c>
      <c r="H113">
        <v>1</v>
      </c>
      <c r="I113" t="s">
        <v>274</v>
      </c>
      <c r="J113" s="3" t="s">
        <v>201</v>
      </c>
      <c r="K113" s="3" t="s">
        <v>172</v>
      </c>
      <c r="L113">
        <v>12</v>
      </c>
      <c r="T113" t="str">
        <f>Special[[#This Row],[服装]]&amp;Special[[#This Row],[名前]]&amp;Special[[#This Row],[レアリティ]]</f>
        <v>ユニフォーム玉川弘樹ICONIC</v>
      </c>
    </row>
    <row r="114" spans="1:20" x14ac:dyDescent="0.3">
      <c r="A114">
        <f>VLOOKUP(Special[[#This Row],[No用]],SetNo[[No.用]:[vlookup 用]],2,FALSE)</f>
        <v>69</v>
      </c>
      <c r="B114" t="s">
        <v>216</v>
      </c>
      <c r="C114" t="s">
        <v>59</v>
      </c>
      <c r="D114" t="s">
        <v>24</v>
      </c>
      <c r="E114" t="s">
        <v>21</v>
      </c>
      <c r="F114" t="s">
        <v>56</v>
      </c>
      <c r="G114" t="s">
        <v>71</v>
      </c>
      <c r="H114">
        <v>1</v>
      </c>
      <c r="I114" t="s">
        <v>274</v>
      </c>
      <c r="J114" s="3" t="s">
        <v>206</v>
      </c>
      <c r="K114" s="3" t="s">
        <v>183</v>
      </c>
      <c r="L114">
        <v>38</v>
      </c>
      <c r="T114" t="str">
        <f>Special[[#This Row],[服装]]&amp;Special[[#This Row],[名前]]&amp;Special[[#This Row],[レアリティ]]</f>
        <v>ユニフォーム桜井大河ICONIC</v>
      </c>
    </row>
    <row r="115" spans="1:20" x14ac:dyDescent="0.3">
      <c r="A115">
        <f>VLOOKUP(Special[[#This Row],[No用]],SetNo[[No.用]:[vlookup 用]],2,FALSE)</f>
        <v>70</v>
      </c>
      <c r="B115" t="s">
        <v>216</v>
      </c>
      <c r="C115" t="s">
        <v>60</v>
      </c>
      <c r="D115" t="s">
        <v>24</v>
      </c>
      <c r="E115" t="s">
        <v>31</v>
      </c>
      <c r="F115" t="s">
        <v>56</v>
      </c>
      <c r="G115" t="s">
        <v>71</v>
      </c>
      <c r="H115">
        <v>1</v>
      </c>
      <c r="I115" t="s">
        <v>274</v>
      </c>
      <c r="J115" s="3" t="s">
        <v>201</v>
      </c>
      <c r="K115" s="3" t="s">
        <v>172</v>
      </c>
      <c r="L115">
        <v>13</v>
      </c>
      <c r="T115" t="str">
        <f>Special[[#This Row],[服装]]&amp;Special[[#This Row],[名前]]&amp;Special[[#This Row],[レアリティ]]</f>
        <v>ユニフォーム芳賀良治ICONIC</v>
      </c>
    </row>
    <row r="116" spans="1:20" x14ac:dyDescent="0.3">
      <c r="A116">
        <f>VLOOKUP(Special[[#This Row],[No用]],SetNo[[No.用]:[vlookup 用]],2,FALSE)</f>
        <v>70</v>
      </c>
      <c r="B116" t="s">
        <v>216</v>
      </c>
      <c r="C116" t="s">
        <v>60</v>
      </c>
      <c r="D116" t="s">
        <v>24</v>
      </c>
      <c r="E116" t="s">
        <v>31</v>
      </c>
      <c r="F116" t="s">
        <v>56</v>
      </c>
      <c r="G116" t="s">
        <v>71</v>
      </c>
      <c r="H116">
        <v>1</v>
      </c>
      <c r="I116" t="s">
        <v>274</v>
      </c>
      <c r="J116" s="3" t="s">
        <v>295</v>
      </c>
      <c r="K116" s="3" t="s">
        <v>183</v>
      </c>
      <c r="L116">
        <v>13</v>
      </c>
      <c r="T116" t="str">
        <f>Special[[#This Row],[服装]]&amp;Special[[#This Row],[名前]]&amp;Special[[#This Row],[レアリティ]]</f>
        <v>ユニフォーム芳賀良治ICONIC</v>
      </c>
    </row>
    <row r="117" spans="1:20" x14ac:dyDescent="0.3">
      <c r="A117">
        <f>VLOOKUP(Special[[#This Row],[No用]],SetNo[[No.用]:[vlookup 用]],2,FALSE)</f>
        <v>71</v>
      </c>
      <c r="B117" t="s">
        <v>216</v>
      </c>
      <c r="C117" t="s">
        <v>61</v>
      </c>
      <c r="D117" t="s">
        <v>24</v>
      </c>
      <c r="E117" t="s">
        <v>26</v>
      </c>
      <c r="F117" t="s">
        <v>56</v>
      </c>
      <c r="G117" t="s">
        <v>71</v>
      </c>
      <c r="H117">
        <v>1</v>
      </c>
      <c r="I117" t="s">
        <v>274</v>
      </c>
      <c r="J117" s="3" t="s">
        <v>201</v>
      </c>
      <c r="K117" s="3" t="s">
        <v>172</v>
      </c>
      <c r="L117">
        <v>13</v>
      </c>
      <c r="T117" t="str">
        <f>Special[[#This Row],[服装]]&amp;Special[[#This Row],[名前]]&amp;Special[[#This Row],[レアリティ]]</f>
        <v>ユニフォーム渋谷陸斗ICONIC</v>
      </c>
    </row>
    <row r="118" spans="1:20" x14ac:dyDescent="0.3">
      <c r="A118">
        <f>VLOOKUP(Special[[#This Row],[No用]],SetNo[[No.用]:[vlookup 用]],2,FALSE)</f>
        <v>72</v>
      </c>
      <c r="B118" t="s">
        <v>216</v>
      </c>
      <c r="C118" t="s">
        <v>62</v>
      </c>
      <c r="D118" t="s">
        <v>24</v>
      </c>
      <c r="E118" t="s">
        <v>25</v>
      </c>
      <c r="F118" t="s">
        <v>56</v>
      </c>
      <c r="G118" t="s">
        <v>71</v>
      </c>
      <c r="H118">
        <v>1</v>
      </c>
      <c r="I118" t="s">
        <v>274</v>
      </c>
      <c r="J118" s="3" t="s">
        <v>201</v>
      </c>
      <c r="K118" s="3" t="s">
        <v>172</v>
      </c>
      <c r="L118">
        <v>13</v>
      </c>
      <c r="T118" t="str">
        <f>Special[[#This Row],[服装]]&amp;Special[[#This Row],[名前]]&amp;Special[[#This Row],[レアリティ]]</f>
        <v>ユニフォーム池尻隼人ICONIC</v>
      </c>
    </row>
    <row r="119" spans="1:20" x14ac:dyDescent="0.3">
      <c r="A119">
        <f>VLOOKUP(Special[[#This Row],[No用]],SetNo[[No.用]:[vlookup 用]],2,FALSE)</f>
        <v>73</v>
      </c>
      <c r="B119" t="s">
        <v>216</v>
      </c>
      <c r="C119" t="s">
        <v>63</v>
      </c>
      <c r="D119" t="s">
        <v>28</v>
      </c>
      <c r="E119" t="s">
        <v>25</v>
      </c>
      <c r="F119" t="s">
        <v>64</v>
      </c>
      <c r="G119" t="s">
        <v>71</v>
      </c>
      <c r="H119">
        <v>1</v>
      </c>
      <c r="I119" t="s">
        <v>274</v>
      </c>
      <c r="J119" s="3" t="s">
        <v>201</v>
      </c>
      <c r="K119" s="3" t="s">
        <v>172</v>
      </c>
      <c r="L119">
        <v>13</v>
      </c>
      <c r="T119" t="str">
        <f>Special[[#This Row],[服装]]&amp;Special[[#This Row],[名前]]&amp;Special[[#This Row],[レアリティ]]</f>
        <v>ユニフォーム十和田良樹ICONIC</v>
      </c>
    </row>
    <row r="120" spans="1:20" x14ac:dyDescent="0.3">
      <c r="A120">
        <f>VLOOKUP(Special[[#This Row],[No用]],SetNo[[No.用]:[vlookup 用]],2,FALSE)</f>
        <v>74</v>
      </c>
      <c r="B120" t="s">
        <v>216</v>
      </c>
      <c r="C120" t="s">
        <v>65</v>
      </c>
      <c r="D120" t="s">
        <v>28</v>
      </c>
      <c r="E120" t="s">
        <v>26</v>
      </c>
      <c r="F120" t="s">
        <v>64</v>
      </c>
      <c r="G120" t="s">
        <v>71</v>
      </c>
      <c r="H120">
        <v>1</v>
      </c>
      <c r="I120" t="s">
        <v>274</v>
      </c>
      <c r="J120" s="3" t="s">
        <v>201</v>
      </c>
      <c r="K120" s="3" t="s">
        <v>172</v>
      </c>
      <c r="L120">
        <v>13</v>
      </c>
      <c r="T120" t="str">
        <f>Special[[#This Row],[服装]]&amp;Special[[#This Row],[名前]]&amp;Special[[#This Row],[レアリティ]]</f>
        <v>ユニフォーム森岳歩ICONIC</v>
      </c>
    </row>
    <row r="121" spans="1:20" x14ac:dyDescent="0.3">
      <c r="A121">
        <f>VLOOKUP(Special[[#This Row],[No用]],SetNo[[No.用]:[vlookup 用]],2,FALSE)</f>
        <v>75</v>
      </c>
      <c r="B121" t="s">
        <v>216</v>
      </c>
      <c r="C121" t="s">
        <v>66</v>
      </c>
      <c r="D121" t="s">
        <v>24</v>
      </c>
      <c r="E121" t="s">
        <v>25</v>
      </c>
      <c r="F121" t="s">
        <v>64</v>
      </c>
      <c r="G121" t="s">
        <v>71</v>
      </c>
      <c r="H121">
        <v>1</v>
      </c>
      <c r="I121" t="s">
        <v>274</v>
      </c>
      <c r="J121" s="3" t="s">
        <v>201</v>
      </c>
      <c r="K121" s="3" t="s">
        <v>172</v>
      </c>
      <c r="L121">
        <v>13</v>
      </c>
      <c r="T121" t="str">
        <f>Special[[#This Row],[服装]]&amp;Special[[#This Row],[名前]]&amp;Special[[#This Row],[レアリティ]]</f>
        <v>ユニフォーム唐松拓巳ICONIC</v>
      </c>
    </row>
    <row r="122" spans="1:20" x14ac:dyDescent="0.3">
      <c r="A122">
        <f>VLOOKUP(Special[[#This Row],[No用]],SetNo[[No.用]:[vlookup 用]],2,FALSE)</f>
        <v>76</v>
      </c>
      <c r="B122" t="s">
        <v>216</v>
      </c>
      <c r="C122" t="s">
        <v>67</v>
      </c>
      <c r="D122" t="s">
        <v>28</v>
      </c>
      <c r="E122" t="s">
        <v>25</v>
      </c>
      <c r="F122" t="s">
        <v>64</v>
      </c>
      <c r="G122" t="s">
        <v>71</v>
      </c>
      <c r="H122">
        <v>1</v>
      </c>
      <c r="I122" t="s">
        <v>274</v>
      </c>
      <c r="J122" s="3" t="s">
        <v>201</v>
      </c>
      <c r="K122" s="3" t="s">
        <v>172</v>
      </c>
      <c r="L122">
        <v>13</v>
      </c>
      <c r="T122" t="str">
        <f>Special[[#This Row],[服装]]&amp;Special[[#This Row],[名前]]&amp;Special[[#This Row],[レアリティ]]</f>
        <v>ユニフォーム田沢裕樹ICONIC</v>
      </c>
    </row>
    <row r="123" spans="1:20" x14ac:dyDescent="0.3">
      <c r="A123">
        <f>VLOOKUP(Special[[#This Row],[No用]],SetNo[[No.用]:[vlookup 用]],2,FALSE)</f>
        <v>77</v>
      </c>
      <c r="B123" t="s">
        <v>216</v>
      </c>
      <c r="C123" t="s">
        <v>68</v>
      </c>
      <c r="D123" t="s">
        <v>28</v>
      </c>
      <c r="E123" t="s">
        <v>26</v>
      </c>
      <c r="F123" t="s">
        <v>64</v>
      </c>
      <c r="G123" t="s">
        <v>71</v>
      </c>
      <c r="H123">
        <v>1</v>
      </c>
      <c r="I123" t="s">
        <v>274</v>
      </c>
      <c r="J123" s="3" t="s">
        <v>201</v>
      </c>
      <c r="K123" s="3" t="s">
        <v>172</v>
      </c>
      <c r="L123">
        <v>14</v>
      </c>
      <c r="T123" t="str">
        <f>Special[[#This Row],[服装]]&amp;Special[[#This Row],[名前]]&amp;Special[[#This Row],[レアリティ]]</f>
        <v>ユニフォーム子安颯真ICONIC</v>
      </c>
    </row>
    <row r="124" spans="1:20" x14ac:dyDescent="0.3">
      <c r="A124">
        <f>VLOOKUP(Special[[#This Row],[No用]],SetNo[[No.用]:[vlookup 用]],2,FALSE)</f>
        <v>78</v>
      </c>
      <c r="B124" t="s">
        <v>216</v>
      </c>
      <c r="C124" t="s">
        <v>69</v>
      </c>
      <c r="D124" t="s">
        <v>28</v>
      </c>
      <c r="E124" t="s">
        <v>21</v>
      </c>
      <c r="F124" t="s">
        <v>64</v>
      </c>
      <c r="G124" t="s">
        <v>71</v>
      </c>
      <c r="H124">
        <v>1</v>
      </c>
      <c r="I124" t="s">
        <v>274</v>
      </c>
      <c r="J124" s="3" t="s">
        <v>206</v>
      </c>
      <c r="K124" s="3" t="s">
        <v>183</v>
      </c>
      <c r="L124">
        <v>12</v>
      </c>
      <c r="T124" t="str">
        <f>Special[[#This Row],[服装]]&amp;Special[[#This Row],[名前]]&amp;Special[[#This Row],[レアリティ]]</f>
        <v>ユニフォーム横手駿ICONIC</v>
      </c>
    </row>
    <row r="125" spans="1:20" x14ac:dyDescent="0.3">
      <c r="A125">
        <f>VLOOKUP(Special[[#This Row],[No用]],SetNo[[No.用]:[vlookup 用]],2,FALSE)</f>
        <v>79</v>
      </c>
      <c r="B125" t="s">
        <v>216</v>
      </c>
      <c r="C125" t="s">
        <v>70</v>
      </c>
      <c r="D125" t="s">
        <v>28</v>
      </c>
      <c r="E125" t="s">
        <v>31</v>
      </c>
      <c r="F125" t="s">
        <v>64</v>
      </c>
      <c r="G125" t="s">
        <v>71</v>
      </c>
      <c r="H125">
        <v>1</v>
      </c>
      <c r="I125" t="s">
        <v>274</v>
      </c>
      <c r="J125" s="3" t="s">
        <v>201</v>
      </c>
      <c r="K125" s="3" t="s">
        <v>172</v>
      </c>
      <c r="L125">
        <v>14</v>
      </c>
      <c r="T125" t="str">
        <f>Special[[#This Row],[服装]]&amp;Special[[#This Row],[名前]]&amp;Special[[#This Row],[レアリティ]]</f>
        <v>ユニフォーム夏瀬伊吹ICONIC</v>
      </c>
    </row>
    <row r="126" spans="1:20" x14ac:dyDescent="0.3">
      <c r="A126">
        <f>VLOOKUP(Special[[#This Row],[No用]],SetNo[[No.用]:[vlookup 用]],2,FALSE)</f>
        <v>79</v>
      </c>
      <c r="B126" t="s">
        <v>216</v>
      </c>
      <c r="C126" t="s">
        <v>70</v>
      </c>
      <c r="D126" t="s">
        <v>28</v>
      </c>
      <c r="E126" t="s">
        <v>31</v>
      </c>
      <c r="F126" t="s">
        <v>64</v>
      </c>
      <c r="G126" t="s">
        <v>71</v>
      </c>
      <c r="H126">
        <v>1</v>
      </c>
      <c r="I126" t="s">
        <v>274</v>
      </c>
      <c r="J126" s="3" t="s">
        <v>290</v>
      </c>
      <c r="K126" s="3" t="s">
        <v>236</v>
      </c>
      <c r="L126">
        <v>44</v>
      </c>
      <c r="N126">
        <v>54</v>
      </c>
      <c r="T126" t="str">
        <f>Special[[#This Row],[服装]]&amp;Special[[#This Row],[名前]]&amp;Special[[#This Row],[レアリティ]]</f>
        <v>ユニフォーム夏瀬伊吹ICONIC</v>
      </c>
    </row>
    <row r="127" spans="1:20" x14ac:dyDescent="0.3">
      <c r="A127">
        <f>VLOOKUP(Special[[#This Row],[No用]],SetNo[[No.用]:[vlookup 用]],2,FALSE)</f>
        <v>80</v>
      </c>
      <c r="B127" t="s">
        <v>216</v>
      </c>
      <c r="C127" t="s">
        <v>72</v>
      </c>
      <c r="D127" t="s">
        <v>23</v>
      </c>
      <c r="E127" t="s">
        <v>31</v>
      </c>
      <c r="F127" t="s">
        <v>75</v>
      </c>
      <c r="G127" t="s">
        <v>71</v>
      </c>
      <c r="H127">
        <v>1</v>
      </c>
      <c r="I127" t="s">
        <v>274</v>
      </c>
      <c r="J127" s="3" t="s">
        <v>201</v>
      </c>
      <c r="K127" s="3" t="s">
        <v>172</v>
      </c>
      <c r="L127">
        <v>14</v>
      </c>
      <c r="T127" t="str">
        <f>Special[[#This Row],[服装]]&amp;Special[[#This Row],[名前]]&amp;Special[[#This Row],[レアリティ]]</f>
        <v>ユニフォーム古牧譲ICONIC</v>
      </c>
    </row>
    <row r="128" spans="1:20" x14ac:dyDescent="0.3">
      <c r="A128">
        <f>VLOOKUP(Special[[#This Row],[No用]],SetNo[[No.用]:[vlookup 用]],2,FALSE)</f>
        <v>80</v>
      </c>
      <c r="B128" t="s">
        <v>216</v>
      </c>
      <c r="C128" t="s">
        <v>72</v>
      </c>
      <c r="D128" t="s">
        <v>23</v>
      </c>
      <c r="E128" t="s">
        <v>31</v>
      </c>
      <c r="F128" t="s">
        <v>75</v>
      </c>
      <c r="G128" t="s">
        <v>71</v>
      </c>
      <c r="H128">
        <v>1</v>
      </c>
      <c r="I128" t="s">
        <v>274</v>
      </c>
      <c r="J128" s="3" t="s">
        <v>290</v>
      </c>
      <c r="K128" s="3" t="s">
        <v>236</v>
      </c>
      <c r="L128">
        <v>49</v>
      </c>
      <c r="N128">
        <v>59</v>
      </c>
      <c r="T128" t="str">
        <f>Special[[#This Row],[服装]]&amp;Special[[#This Row],[名前]]&amp;Special[[#This Row],[レアリティ]]</f>
        <v>ユニフォーム古牧譲ICONIC</v>
      </c>
    </row>
    <row r="129" spans="1:20" x14ac:dyDescent="0.3">
      <c r="A129">
        <f>VLOOKUP(Special[[#This Row],[No用]],SetNo[[No.用]:[vlookup 用]],2,FALSE)</f>
        <v>81</v>
      </c>
      <c r="B129" t="s">
        <v>216</v>
      </c>
      <c r="C129" t="s">
        <v>76</v>
      </c>
      <c r="D129" t="s">
        <v>28</v>
      </c>
      <c r="E129" t="s">
        <v>25</v>
      </c>
      <c r="F129" t="s">
        <v>75</v>
      </c>
      <c r="G129" t="s">
        <v>71</v>
      </c>
      <c r="H129">
        <v>1</v>
      </c>
      <c r="I129" t="s">
        <v>274</v>
      </c>
      <c r="J129" s="3" t="s">
        <v>201</v>
      </c>
      <c r="K129" s="3" t="s">
        <v>172</v>
      </c>
      <c r="L129">
        <v>14</v>
      </c>
      <c r="T129" t="str">
        <f>Special[[#This Row],[服装]]&amp;Special[[#This Row],[名前]]&amp;Special[[#This Row],[レアリティ]]</f>
        <v>ユニフォーム浅虫快人ICONIC</v>
      </c>
    </row>
    <row r="130" spans="1:20" x14ac:dyDescent="0.3">
      <c r="A130">
        <f>VLOOKUP(Special[[#This Row],[No用]],SetNo[[No.用]:[vlookup 用]],2,FALSE)</f>
        <v>81</v>
      </c>
      <c r="B130" t="s">
        <v>216</v>
      </c>
      <c r="C130" t="s">
        <v>76</v>
      </c>
      <c r="D130" t="s">
        <v>28</v>
      </c>
      <c r="E130" t="s">
        <v>25</v>
      </c>
      <c r="F130" t="s">
        <v>75</v>
      </c>
      <c r="G130" t="s">
        <v>71</v>
      </c>
      <c r="H130">
        <v>1</v>
      </c>
      <c r="I130" t="s">
        <v>274</v>
      </c>
      <c r="J130" s="3" t="s">
        <v>295</v>
      </c>
      <c r="K130" s="3" t="s">
        <v>183</v>
      </c>
      <c r="L130">
        <v>14</v>
      </c>
      <c r="T130" t="str">
        <f>Special[[#This Row],[服装]]&amp;Special[[#This Row],[名前]]&amp;Special[[#This Row],[レアリティ]]</f>
        <v>ユニフォーム浅虫快人ICONIC</v>
      </c>
    </row>
    <row r="131" spans="1:20" x14ac:dyDescent="0.3">
      <c r="A131">
        <f>VLOOKUP(Special[[#This Row],[No用]],SetNo[[No.用]:[vlookup 用]],2,FALSE)</f>
        <v>82</v>
      </c>
      <c r="B131" t="s">
        <v>216</v>
      </c>
      <c r="C131" t="s">
        <v>79</v>
      </c>
      <c r="D131" t="s">
        <v>23</v>
      </c>
      <c r="E131" t="s">
        <v>21</v>
      </c>
      <c r="F131" t="s">
        <v>75</v>
      </c>
      <c r="G131" t="s">
        <v>71</v>
      </c>
      <c r="H131">
        <v>1</v>
      </c>
      <c r="I131" t="s">
        <v>274</v>
      </c>
      <c r="J131" s="3" t="s">
        <v>206</v>
      </c>
      <c r="K131" s="3" t="s">
        <v>183</v>
      </c>
      <c r="L131">
        <v>14</v>
      </c>
      <c r="T131" t="str">
        <f>Special[[#This Row],[服装]]&amp;Special[[#This Row],[名前]]&amp;Special[[#This Row],[レアリティ]]</f>
        <v>ユニフォーム南田大志ICONIC</v>
      </c>
    </row>
    <row r="132" spans="1:20" x14ac:dyDescent="0.3">
      <c r="A132">
        <f>VLOOKUP(Special[[#This Row],[No用]],SetNo[[No.用]:[vlookup 用]],2,FALSE)</f>
        <v>82</v>
      </c>
      <c r="B132" t="s">
        <v>216</v>
      </c>
      <c r="C132" t="s">
        <v>79</v>
      </c>
      <c r="D132" t="s">
        <v>23</v>
      </c>
      <c r="E132" t="s">
        <v>21</v>
      </c>
      <c r="F132" t="s">
        <v>75</v>
      </c>
      <c r="G132" t="s">
        <v>71</v>
      </c>
      <c r="H132">
        <v>1</v>
      </c>
      <c r="I132" t="s">
        <v>274</v>
      </c>
      <c r="J132" s="3" t="s">
        <v>203</v>
      </c>
      <c r="K132" s="3" t="s">
        <v>236</v>
      </c>
      <c r="L132">
        <v>44</v>
      </c>
      <c r="M132" s="3"/>
      <c r="N132">
        <v>54</v>
      </c>
      <c r="T132" t="str">
        <f>Special[[#This Row],[服装]]&amp;Special[[#This Row],[名前]]&amp;Special[[#This Row],[レアリティ]]</f>
        <v>ユニフォーム南田大志ICONIC</v>
      </c>
    </row>
    <row r="133" spans="1:20" x14ac:dyDescent="0.3">
      <c r="A133">
        <f>VLOOKUP(Special[[#This Row],[No用]],SetNo[[No.用]:[vlookup 用]],2,FALSE)</f>
        <v>83</v>
      </c>
      <c r="B133" t="s">
        <v>216</v>
      </c>
      <c r="C133" t="s">
        <v>81</v>
      </c>
      <c r="D133" t="s">
        <v>23</v>
      </c>
      <c r="E133" t="s">
        <v>26</v>
      </c>
      <c r="F133" t="s">
        <v>75</v>
      </c>
      <c r="G133" t="s">
        <v>71</v>
      </c>
      <c r="H133">
        <v>1</v>
      </c>
      <c r="I133" t="s">
        <v>274</v>
      </c>
      <c r="J133" s="3" t="s">
        <v>201</v>
      </c>
      <c r="K133" s="3" t="s">
        <v>172</v>
      </c>
      <c r="L133">
        <v>14</v>
      </c>
      <c r="T133" t="str">
        <f>Special[[#This Row],[服装]]&amp;Special[[#This Row],[名前]]&amp;Special[[#This Row],[レアリティ]]</f>
        <v>ユニフォーム湯川良明ICONIC</v>
      </c>
    </row>
    <row r="134" spans="1:20" x14ac:dyDescent="0.3">
      <c r="A134">
        <f>VLOOKUP(Special[[#This Row],[No用]],SetNo[[No.用]:[vlookup 用]],2,FALSE)</f>
        <v>84</v>
      </c>
      <c r="B134" t="s">
        <v>216</v>
      </c>
      <c r="C134" t="s">
        <v>83</v>
      </c>
      <c r="D134" t="s">
        <v>23</v>
      </c>
      <c r="E134" t="s">
        <v>25</v>
      </c>
      <c r="F134" t="s">
        <v>75</v>
      </c>
      <c r="G134" t="s">
        <v>71</v>
      </c>
      <c r="H134">
        <v>1</v>
      </c>
      <c r="I134" t="s">
        <v>274</v>
      </c>
      <c r="J134" s="3" t="s">
        <v>201</v>
      </c>
      <c r="K134" s="3" t="s">
        <v>172</v>
      </c>
      <c r="L134">
        <v>14</v>
      </c>
      <c r="T134" t="str">
        <f>Special[[#This Row],[服装]]&amp;Special[[#This Row],[名前]]&amp;Special[[#This Row],[レアリティ]]</f>
        <v>ユニフォーム稲垣功ICONIC</v>
      </c>
    </row>
    <row r="135" spans="1:20" x14ac:dyDescent="0.3">
      <c r="A135">
        <f>VLOOKUP(Special[[#This Row],[No用]],SetNo[[No.用]:[vlookup 用]],2,FALSE)</f>
        <v>85</v>
      </c>
      <c r="B135" t="s">
        <v>216</v>
      </c>
      <c r="C135" t="s">
        <v>86</v>
      </c>
      <c r="D135" t="s">
        <v>23</v>
      </c>
      <c r="E135" t="s">
        <v>26</v>
      </c>
      <c r="F135" t="s">
        <v>75</v>
      </c>
      <c r="G135" t="s">
        <v>71</v>
      </c>
      <c r="H135">
        <v>1</v>
      </c>
      <c r="I135" t="s">
        <v>274</v>
      </c>
      <c r="J135" s="3" t="s">
        <v>201</v>
      </c>
      <c r="K135" s="3" t="s">
        <v>172</v>
      </c>
      <c r="L135">
        <v>14</v>
      </c>
      <c r="T135" t="str">
        <f>Special[[#This Row],[服装]]&amp;Special[[#This Row],[名前]]&amp;Special[[#This Row],[レアリティ]]</f>
        <v>ユニフォーム馬門英治ICONIC</v>
      </c>
    </row>
    <row r="136" spans="1:20" x14ac:dyDescent="0.3">
      <c r="A136">
        <f>VLOOKUP(Special[[#This Row],[No用]],SetNo[[No.用]:[vlookup 用]],2,FALSE)</f>
        <v>86</v>
      </c>
      <c r="B136" t="s">
        <v>216</v>
      </c>
      <c r="C136" t="s">
        <v>88</v>
      </c>
      <c r="D136" t="s">
        <v>23</v>
      </c>
      <c r="E136" t="s">
        <v>25</v>
      </c>
      <c r="F136" t="s">
        <v>75</v>
      </c>
      <c r="G136" t="s">
        <v>71</v>
      </c>
      <c r="H136">
        <v>1</v>
      </c>
      <c r="I136" t="s">
        <v>274</v>
      </c>
      <c r="J136" s="3" t="s">
        <v>201</v>
      </c>
      <c r="K136" s="3" t="s">
        <v>172</v>
      </c>
      <c r="L136">
        <v>12</v>
      </c>
      <c r="T136" t="str">
        <f>Special[[#This Row],[服装]]&amp;Special[[#This Row],[名前]]&amp;Special[[#This Row],[レアリティ]]</f>
        <v>ユニフォーム百沢雄大ICONIC</v>
      </c>
    </row>
    <row r="137" spans="1:20" x14ac:dyDescent="0.3">
      <c r="A137">
        <f>VLOOKUP(Special[[#This Row],[No用]],SetNo[[No.用]:[vlookup 用]],2,FALSE)</f>
        <v>87</v>
      </c>
      <c r="B137" s="3" t="s">
        <v>718</v>
      </c>
      <c r="C137" t="s">
        <v>88</v>
      </c>
      <c r="D137" s="3" t="s">
        <v>90</v>
      </c>
      <c r="E137" t="s">
        <v>78</v>
      </c>
      <c r="F137" t="s">
        <v>75</v>
      </c>
      <c r="G137" t="s">
        <v>71</v>
      </c>
      <c r="H137">
        <v>1</v>
      </c>
      <c r="I137" t="s">
        <v>274</v>
      </c>
      <c r="J137" s="3" t="s">
        <v>201</v>
      </c>
      <c r="K137" s="3" t="s">
        <v>172</v>
      </c>
      <c r="L137">
        <v>12</v>
      </c>
      <c r="T137" t="str">
        <f>Special[[#This Row],[服装]]&amp;Special[[#This Row],[名前]]&amp;Special[[#This Row],[レアリティ]]</f>
        <v>職業体験百沢雄大ICONIC</v>
      </c>
    </row>
    <row r="138" spans="1:20" x14ac:dyDescent="0.3">
      <c r="A138">
        <f>VLOOKUP(Special[[#This Row],[No用]],SetNo[[No.用]:[vlookup 用]],2,FALSE)</f>
        <v>88</v>
      </c>
      <c r="B138" t="s">
        <v>108</v>
      </c>
      <c r="C138" t="s">
        <v>89</v>
      </c>
      <c r="D138" t="s">
        <v>90</v>
      </c>
      <c r="E138" t="s">
        <v>78</v>
      </c>
      <c r="F138" t="s">
        <v>91</v>
      </c>
      <c r="G138" t="s">
        <v>71</v>
      </c>
      <c r="H138">
        <v>1</v>
      </c>
      <c r="I138" t="s">
        <v>274</v>
      </c>
      <c r="J138" s="3" t="s">
        <v>201</v>
      </c>
      <c r="K138" s="3" t="s">
        <v>172</v>
      </c>
      <c r="L138">
        <v>13</v>
      </c>
      <c r="T138" t="str">
        <f>Special[[#This Row],[服装]]&amp;Special[[#This Row],[名前]]&amp;Special[[#This Row],[レアリティ]]</f>
        <v>ユニフォーム照島游児ICONIC</v>
      </c>
    </row>
    <row r="139" spans="1:20" x14ac:dyDescent="0.3">
      <c r="A139">
        <f>VLOOKUP(Special[[#This Row],[No用]],SetNo[[No.用]:[vlookup 用]],2,FALSE)</f>
        <v>88</v>
      </c>
      <c r="B139" t="s">
        <v>108</v>
      </c>
      <c r="C139" t="s">
        <v>89</v>
      </c>
      <c r="D139" t="s">
        <v>90</v>
      </c>
      <c r="E139" t="s">
        <v>78</v>
      </c>
      <c r="F139" t="s">
        <v>91</v>
      </c>
      <c r="G139" t="s">
        <v>71</v>
      </c>
      <c r="H139">
        <v>1</v>
      </c>
      <c r="I139" t="s">
        <v>274</v>
      </c>
      <c r="J139" s="3" t="s">
        <v>405</v>
      </c>
      <c r="K139" s="3" t="s">
        <v>236</v>
      </c>
      <c r="L139">
        <v>51</v>
      </c>
      <c r="N139">
        <v>61</v>
      </c>
      <c r="T139" t="str">
        <f>Special[[#This Row],[服装]]&amp;Special[[#This Row],[名前]]&amp;Special[[#This Row],[レアリティ]]</f>
        <v>ユニフォーム照島游児ICONIC</v>
      </c>
    </row>
    <row r="140" spans="1:20" x14ac:dyDescent="0.3">
      <c r="A140">
        <f>VLOOKUP(Special[[#This Row],[No用]],SetNo[[No.用]:[vlookup 用]],2,FALSE)</f>
        <v>89</v>
      </c>
      <c r="B140" t="s">
        <v>149</v>
      </c>
      <c r="C140" t="s">
        <v>89</v>
      </c>
      <c r="D140" t="s">
        <v>77</v>
      </c>
      <c r="E140" t="s">
        <v>78</v>
      </c>
      <c r="F140" t="s">
        <v>91</v>
      </c>
      <c r="G140" t="s">
        <v>71</v>
      </c>
      <c r="H140">
        <v>1</v>
      </c>
      <c r="I140" t="s">
        <v>274</v>
      </c>
      <c r="J140" s="3" t="s">
        <v>201</v>
      </c>
      <c r="K140" s="3" t="s">
        <v>172</v>
      </c>
      <c r="L140">
        <v>13</v>
      </c>
      <c r="T140" t="str">
        <f>Special[[#This Row],[服装]]&amp;Special[[#This Row],[名前]]&amp;Special[[#This Row],[レアリティ]]</f>
        <v>制服照島游児ICONIC</v>
      </c>
    </row>
    <row r="141" spans="1:20" x14ac:dyDescent="0.3">
      <c r="A141">
        <f>VLOOKUP(Special[[#This Row],[No用]],SetNo[[No.用]:[vlookup 用]],2,FALSE)</f>
        <v>90</v>
      </c>
      <c r="B141" t="s">
        <v>108</v>
      </c>
      <c r="C141" t="s">
        <v>92</v>
      </c>
      <c r="D141" t="s">
        <v>90</v>
      </c>
      <c r="E141" t="s">
        <v>82</v>
      </c>
      <c r="F141" t="s">
        <v>91</v>
      </c>
      <c r="G141" t="s">
        <v>71</v>
      </c>
      <c r="H141">
        <v>1</v>
      </c>
      <c r="I141" t="s">
        <v>274</v>
      </c>
      <c r="J141" s="3" t="s">
        <v>201</v>
      </c>
      <c r="K141" s="3" t="s">
        <v>172</v>
      </c>
      <c r="L141">
        <v>14</v>
      </c>
      <c r="T141" t="str">
        <f>Special[[#This Row],[服装]]&amp;Special[[#This Row],[名前]]&amp;Special[[#This Row],[レアリティ]]</f>
        <v>ユニフォーム母畑和馬ICONIC</v>
      </c>
    </row>
    <row r="142" spans="1:20" x14ac:dyDescent="0.3">
      <c r="A142">
        <f>VLOOKUP(Special[[#This Row],[No用]],SetNo[[No.用]:[vlookup 用]],2,FALSE)</f>
        <v>91</v>
      </c>
      <c r="B142" t="s">
        <v>108</v>
      </c>
      <c r="C142" t="s">
        <v>93</v>
      </c>
      <c r="D142" t="s">
        <v>73</v>
      </c>
      <c r="E142" t="s">
        <v>74</v>
      </c>
      <c r="F142" t="s">
        <v>91</v>
      </c>
      <c r="G142" t="s">
        <v>71</v>
      </c>
      <c r="H142">
        <v>1</v>
      </c>
      <c r="I142" t="s">
        <v>274</v>
      </c>
      <c r="J142" s="3" t="s">
        <v>201</v>
      </c>
      <c r="K142" s="3" t="s">
        <v>172</v>
      </c>
      <c r="L142">
        <v>14</v>
      </c>
      <c r="T142" t="str">
        <f>Special[[#This Row],[服装]]&amp;Special[[#This Row],[名前]]&amp;Special[[#This Row],[レアリティ]]</f>
        <v>ユニフォーム二岐丈晴ICONIC</v>
      </c>
    </row>
    <row r="143" spans="1:20" x14ac:dyDescent="0.3">
      <c r="A143">
        <f>VLOOKUP(Special[[#This Row],[No用]],SetNo[[No.用]:[vlookup 用]],2,FALSE)</f>
        <v>92</v>
      </c>
      <c r="B143" t="s">
        <v>149</v>
      </c>
      <c r="C143" t="s">
        <v>93</v>
      </c>
      <c r="D143" t="s">
        <v>90</v>
      </c>
      <c r="E143" t="s">
        <v>74</v>
      </c>
      <c r="F143" t="s">
        <v>91</v>
      </c>
      <c r="G143" t="s">
        <v>71</v>
      </c>
      <c r="H143">
        <v>1</v>
      </c>
      <c r="I143" t="s">
        <v>274</v>
      </c>
      <c r="J143" s="3" t="s">
        <v>201</v>
      </c>
      <c r="K143" s="3" t="s">
        <v>172</v>
      </c>
      <c r="L143">
        <v>14</v>
      </c>
      <c r="T143" t="str">
        <f>Special[[#This Row],[服装]]&amp;Special[[#This Row],[名前]]&amp;Special[[#This Row],[レアリティ]]</f>
        <v>制服二岐丈晴ICONIC</v>
      </c>
    </row>
    <row r="144" spans="1:20" x14ac:dyDescent="0.3">
      <c r="A144">
        <f>VLOOKUP(Special[[#This Row],[No用]],SetNo[[No.用]:[vlookup 用]],2,FALSE)</f>
        <v>93</v>
      </c>
      <c r="B144" t="s">
        <v>108</v>
      </c>
      <c r="C144" t="s">
        <v>99</v>
      </c>
      <c r="D144" t="s">
        <v>73</v>
      </c>
      <c r="E144" t="s">
        <v>78</v>
      </c>
      <c r="F144" t="s">
        <v>91</v>
      </c>
      <c r="G144" t="s">
        <v>71</v>
      </c>
      <c r="H144">
        <v>1</v>
      </c>
      <c r="I144" t="s">
        <v>274</v>
      </c>
      <c r="J144" s="3" t="s">
        <v>201</v>
      </c>
      <c r="K144" s="3" t="s">
        <v>172</v>
      </c>
      <c r="L144">
        <v>14</v>
      </c>
      <c r="T144" t="str">
        <f>Special[[#This Row],[服装]]&amp;Special[[#This Row],[名前]]&amp;Special[[#This Row],[レアリティ]]</f>
        <v>ユニフォーム沼尻凛太郎ICONIC</v>
      </c>
    </row>
    <row r="145" spans="1:20" x14ac:dyDescent="0.3">
      <c r="A145">
        <f>VLOOKUP(Special[[#This Row],[No用]],SetNo[[No.用]:[vlookup 用]],2,FALSE)</f>
        <v>93</v>
      </c>
      <c r="B145" t="s">
        <v>108</v>
      </c>
      <c r="C145" t="s">
        <v>99</v>
      </c>
      <c r="D145" t="s">
        <v>73</v>
      </c>
      <c r="E145" t="s">
        <v>78</v>
      </c>
      <c r="F145" t="s">
        <v>91</v>
      </c>
      <c r="G145" t="s">
        <v>71</v>
      </c>
      <c r="H145">
        <v>1</v>
      </c>
      <c r="I145" t="s">
        <v>274</v>
      </c>
      <c r="J145" s="3" t="s">
        <v>290</v>
      </c>
      <c r="K145" s="3" t="s">
        <v>236</v>
      </c>
      <c r="L145">
        <v>45</v>
      </c>
      <c r="N145">
        <v>55</v>
      </c>
      <c r="T145" t="str">
        <f>Special[[#This Row],[服装]]&amp;Special[[#This Row],[名前]]&amp;Special[[#This Row],[レアリティ]]</f>
        <v>ユニフォーム沼尻凛太郎ICONIC</v>
      </c>
    </row>
    <row r="146" spans="1:20" x14ac:dyDescent="0.3">
      <c r="A146">
        <f>VLOOKUP(Special[[#This Row],[No用]],SetNo[[No.用]:[vlookup 用]],2,FALSE)</f>
        <v>94</v>
      </c>
      <c r="B146" t="s">
        <v>108</v>
      </c>
      <c r="C146" t="s">
        <v>94</v>
      </c>
      <c r="D146" t="s">
        <v>90</v>
      </c>
      <c r="E146" t="s">
        <v>82</v>
      </c>
      <c r="F146" t="s">
        <v>91</v>
      </c>
      <c r="G146" t="s">
        <v>71</v>
      </c>
      <c r="H146">
        <v>1</v>
      </c>
      <c r="I146" t="s">
        <v>274</v>
      </c>
      <c r="J146" s="3" t="s">
        <v>201</v>
      </c>
      <c r="K146" s="3" t="s">
        <v>172</v>
      </c>
      <c r="L146">
        <v>14</v>
      </c>
      <c r="T146" t="str">
        <f>Special[[#This Row],[服装]]&amp;Special[[#This Row],[名前]]&amp;Special[[#This Row],[レアリティ]]</f>
        <v>ユニフォーム飯坂信義ICONIC</v>
      </c>
    </row>
    <row r="147" spans="1:20" x14ac:dyDescent="0.3">
      <c r="A147">
        <f>VLOOKUP(Special[[#This Row],[No用]],SetNo[[No.用]:[vlookup 用]],2,FALSE)</f>
        <v>95</v>
      </c>
      <c r="B147" t="s">
        <v>108</v>
      </c>
      <c r="C147" t="s">
        <v>95</v>
      </c>
      <c r="D147" t="s">
        <v>90</v>
      </c>
      <c r="E147" t="s">
        <v>78</v>
      </c>
      <c r="F147" t="s">
        <v>91</v>
      </c>
      <c r="G147" t="s">
        <v>71</v>
      </c>
      <c r="H147">
        <v>1</v>
      </c>
      <c r="I147" t="s">
        <v>274</v>
      </c>
      <c r="J147" s="3" t="s">
        <v>201</v>
      </c>
      <c r="K147" s="3" t="s">
        <v>172</v>
      </c>
      <c r="L147">
        <v>14</v>
      </c>
      <c r="T147" t="str">
        <f>Special[[#This Row],[服装]]&amp;Special[[#This Row],[名前]]&amp;Special[[#This Row],[レアリティ]]</f>
        <v>ユニフォーム東山勝道ICONIC</v>
      </c>
    </row>
    <row r="148" spans="1:20" x14ac:dyDescent="0.3">
      <c r="A148">
        <f>VLOOKUP(Special[[#This Row],[No用]],SetNo[[No.用]:[vlookup 用]],2,FALSE)</f>
        <v>96</v>
      </c>
      <c r="B148" t="s">
        <v>108</v>
      </c>
      <c r="C148" t="s">
        <v>96</v>
      </c>
      <c r="D148" t="s">
        <v>90</v>
      </c>
      <c r="E148" t="s">
        <v>80</v>
      </c>
      <c r="F148" t="s">
        <v>91</v>
      </c>
      <c r="G148" t="s">
        <v>71</v>
      </c>
      <c r="H148">
        <v>1</v>
      </c>
      <c r="I148" t="s">
        <v>274</v>
      </c>
      <c r="J148" s="3" t="s">
        <v>206</v>
      </c>
      <c r="K148" s="3" t="s">
        <v>183</v>
      </c>
      <c r="L148">
        <v>43</v>
      </c>
      <c r="T148" t="str">
        <f>Special[[#This Row],[服装]]&amp;Special[[#This Row],[名前]]&amp;Special[[#This Row],[レアリティ]]</f>
        <v>ユニフォーム土湯新ICONIC</v>
      </c>
    </row>
    <row r="149" spans="1:20" x14ac:dyDescent="0.3">
      <c r="A149">
        <f>VLOOKUP(Special[[#This Row],[No用]],SetNo[[No.用]:[vlookup 用]],2,FALSE)</f>
        <v>97</v>
      </c>
      <c r="B149" t="s">
        <v>216</v>
      </c>
      <c r="C149" t="s">
        <v>584</v>
      </c>
      <c r="D149" t="s">
        <v>28</v>
      </c>
      <c r="E149" t="s">
        <v>25</v>
      </c>
      <c r="F149" t="s">
        <v>157</v>
      </c>
      <c r="G149" t="s">
        <v>71</v>
      </c>
      <c r="H149">
        <v>1</v>
      </c>
      <c r="I149" t="s">
        <v>274</v>
      </c>
      <c r="J149" s="3" t="s">
        <v>201</v>
      </c>
      <c r="K149" s="3" t="s">
        <v>172</v>
      </c>
      <c r="L149">
        <v>13</v>
      </c>
      <c r="T149" t="str">
        <f>Special[[#This Row],[服装]]&amp;Special[[#This Row],[名前]]&amp;Special[[#This Row],[レアリティ]]</f>
        <v>ユニフォーム中島猛ICONIC</v>
      </c>
    </row>
    <row r="150" spans="1:20" x14ac:dyDescent="0.3">
      <c r="A150">
        <f>VLOOKUP(Special[[#This Row],[No用]],SetNo[[No.用]:[vlookup 用]],2,FALSE)</f>
        <v>97</v>
      </c>
      <c r="B150" t="s">
        <v>216</v>
      </c>
      <c r="C150" t="s">
        <v>584</v>
      </c>
      <c r="D150" t="s">
        <v>28</v>
      </c>
      <c r="E150" t="s">
        <v>25</v>
      </c>
      <c r="F150" t="s">
        <v>157</v>
      </c>
      <c r="G150" t="s">
        <v>71</v>
      </c>
      <c r="H150">
        <v>1</v>
      </c>
      <c r="I150" t="s">
        <v>274</v>
      </c>
      <c r="J150" s="3" t="s">
        <v>190</v>
      </c>
      <c r="K150" s="3" t="s">
        <v>236</v>
      </c>
      <c r="L150">
        <v>48</v>
      </c>
      <c r="N150">
        <v>58</v>
      </c>
      <c r="T150" t="str">
        <f>Special[[#This Row],[服装]]&amp;Special[[#This Row],[名前]]&amp;Special[[#This Row],[レアリティ]]</f>
        <v>ユニフォーム中島猛ICONIC</v>
      </c>
    </row>
    <row r="151" spans="1:20" x14ac:dyDescent="0.3">
      <c r="A151">
        <f>VLOOKUP(Special[[#This Row],[No用]],SetNo[[No.用]:[vlookup 用]],2,FALSE)</f>
        <v>97</v>
      </c>
      <c r="B151" t="s">
        <v>216</v>
      </c>
      <c r="C151" t="s">
        <v>584</v>
      </c>
      <c r="D151" t="s">
        <v>28</v>
      </c>
      <c r="E151" t="s">
        <v>25</v>
      </c>
      <c r="F151" t="s">
        <v>157</v>
      </c>
      <c r="G151" t="s">
        <v>71</v>
      </c>
      <c r="H151">
        <v>1</v>
      </c>
      <c r="I151" t="s">
        <v>274</v>
      </c>
      <c r="J151" s="3" t="s">
        <v>290</v>
      </c>
      <c r="K151" s="3" t="s">
        <v>236</v>
      </c>
      <c r="L151">
        <v>48</v>
      </c>
      <c r="N151">
        <v>58</v>
      </c>
      <c r="T151" t="str">
        <f>Special[[#This Row],[服装]]&amp;Special[[#This Row],[名前]]&amp;Special[[#This Row],[レアリティ]]</f>
        <v>ユニフォーム中島猛ICONIC</v>
      </c>
    </row>
    <row r="152" spans="1:20" x14ac:dyDescent="0.3">
      <c r="A152">
        <f>VLOOKUP(Special[[#This Row],[No用]],SetNo[[No.用]:[vlookup 用]],2,FALSE)</f>
        <v>98</v>
      </c>
      <c r="B152" t="s">
        <v>216</v>
      </c>
      <c r="C152" t="s">
        <v>587</v>
      </c>
      <c r="D152" t="s">
        <v>24</v>
      </c>
      <c r="E152" t="s">
        <v>25</v>
      </c>
      <c r="F152" t="s">
        <v>157</v>
      </c>
      <c r="G152" t="s">
        <v>71</v>
      </c>
      <c r="H152">
        <v>1</v>
      </c>
      <c r="I152" t="s">
        <v>274</v>
      </c>
      <c r="J152" s="3" t="s">
        <v>201</v>
      </c>
      <c r="K152" s="3" t="s">
        <v>172</v>
      </c>
      <c r="L152">
        <v>12</v>
      </c>
      <c r="T152" t="str">
        <f>Special[[#This Row],[服装]]&amp;Special[[#This Row],[名前]]&amp;Special[[#This Row],[レアリティ]]</f>
        <v>ユニフォーム白石優希ICONIC</v>
      </c>
    </row>
    <row r="153" spans="1:20" x14ac:dyDescent="0.3">
      <c r="A153">
        <f>VLOOKUP(Special[[#This Row],[No用]],SetNo[[No.用]:[vlookup 用]],2,FALSE)</f>
        <v>99</v>
      </c>
      <c r="B153" t="s">
        <v>216</v>
      </c>
      <c r="C153" t="s">
        <v>590</v>
      </c>
      <c r="D153" t="s">
        <v>28</v>
      </c>
      <c r="E153" t="s">
        <v>31</v>
      </c>
      <c r="F153" t="s">
        <v>157</v>
      </c>
      <c r="G153" t="s">
        <v>71</v>
      </c>
      <c r="H153">
        <v>1</v>
      </c>
      <c r="I153" t="s">
        <v>274</v>
      </c>
      <c r="J153" s="3" t="s">
        <v>201</v>
      </c>
      <c r="K153" s="3" t="s">
        <v>172</v>
      </c>
      <c r="L153">
        <v>13</v>
      </c>
      <c r="T153" t="str">
        <f>Special[[#This Row],[服装]]&amp;Special[[#This Row],[名前]]&amp;Special[[#This Row],[レアリティ]]</f>
        <v>ユニフォーム花山一雅ICONIC</v>
      </c>
    </row>
    <row r="154" spans="1:20" x14ac:dyDescent="0.3">
      <c r="A154">
        <f>VLOOKUP(Special[[#This Row],[No用]],SetNo[[No.用]:[vlookup 用]],2,FALSE)</f>
        <v>100</v>
      </c>
      <c r="B154" t="s">
        <v>216</v>
      </c>
      <c r="C154" t="s">
        <v>593</v>
      </c>
      <c r="D154" t="s">
        <v>28</v>
      </c>
      <c r="E154" t="s">
        <v>26</v>
      </c>
      <c r="F154" t="s">
        <v>157</v>
      </c>
      <c r="G154" t="s">
        <v>71</v>
      </c>
      <c r="H154">
        <v>1</v>
      </c>
      <c r="I154" t="s">
        <v>274</v>
      </c>
      <c r="J154" s="3" t="s">
        <v>201</v>
      </c>
      <c r="K154" s="3" t="s">
        <v>172</v>
      </c>
      <c r="L154">
        <v>13</v>
      </c>
      <c r="T154" t="str">
        <f>Special[[#This Row],[服装]]&amp;Special[[#This Row],[名前]]&amp;Special[[#This Row],[レアリティ]]</f>
        <v>ユニフォーム鳴子哲平ICONIC</v>
      </c>
    </row>
    <row r="155" spans="1:20" x14ac:dyDescent="0.3">
      <c r="A155">
        <f>VLOOKUP(Special[[#This Row],[No用]],SetNo[[No.用]:[vlookup 用]],2,FALSE)</f>
        <v>101</v>
      </c>
      <c r="B155" t="s">
        <v>216</v>
      </c>
      <c r="C155" t="s">
        <v>596</v>
      </c>
      <c r="D155" t="s">
        <v>28</v>
      </c>
      <c r="E155" t="s">
        <v>21</v>
      </c>
      <c r="F155" t="s">
        <v>157</v>
      </c>
      <c r="G155" t="s">
        <v>71</v>
      </c>
      <c r="H155">
        <v>1</v>
      </c>
      <c r="I155" t="s">
        <v>274</v>
      </c>
      <c r="J155" s="3" t="s">
        <v>206</v>
      </c>
      <c r="K155" s="3" t="s">
        <v>183</v>
      </c>
      <c r="L155">
        <v>14</v>
      </c>
      <c r="T155" t="str">
        <f>Special[[#This Row],[服装]]&amp;Special[[#This Row],[名前]]&amp;Special[[#This Row],[レアリティ]]</f>
        <v>ユニフォーム秋保和光ICONIC</v>
      </c>
    </row>
    <row r="156" spans="1:20" x14ac:dyDescent="0.3">
      <c r="A156">
        <f>VLOOKUP(Special[[#This Row],[No用]],SetNo[[No.用]:[vlookup 用]],2,FALSE)</f>
        <v>102</v>
      </c>
      <c r="B156" t="s">
        <v>216</v>
      </c>
      <c r="C156" t="s">
        <v>599</v>
      </c>
      <c r="D156" t="s">
        <v>28</v>
      </c>
      <c r="E156" t="s">
        <v>26</v>
      </c>
      <c r="F156" t="s">
        <v>157</v>
      </c>
      <c r="G156" t="s">
        <v>71</v>
      </c>
      <c r="H156">
        <v>1</v>
      </c>
      <c r="I156" t="s">
        <v>274</v>
      </c>
      <c r="J156" s="3" t="s">
        <v>201</v>
      </c>
      <c r="K156" s="3" t="s">
        <v>172</v>
      </c>
      <c r="L156">
        <v>12</v>
      </c>
      <c r="T156" t="str">
        <f>Special[[#This Row],[服装]]&amp;Special[[#This Row],[名前]]&amp;Special[[#This Row],[レアリティ]]</f>
        <v>ユニフォーム松島剛ICONIC</v>
      </c>
    </row>
    <row r="157" spans="1:20" x14ac:dyDescent="0.3">
      <c r="A157">
        <f>VLOOKUP(Special[[#This Row],[No用]],SetNo[[No.用]:[vlookup 用]],2,FALSE)</f>
        <v>103</v>
      </c>
      <c r="B157" t="s">
        <v>216</v>
      </c>
      <c r="C157" t="s">
        <v>602</v>
      </c>
      <c r="D157" t="s">
        <v>28</v>
      </c>
      <c r="E157" t="s">
        <v>25</v>
      </c>
      <c r="F157" t="s">
        <v>157</v>
      </c>
      <c r="G157" t="s">
        <v>71</v>
      </c>
      <c r="H157">
        <v>1</v>
      </c>
      <c r="I157" t="s">
        <v>274</v>
      </c>
      <c r="J157" s="3" t="s">
        <v>201</v>
      </c>
      <c r="K157" s="3" t="s">
        <v>172</v>
      </c>
      <c r="L157">
        <v>14</v>
      </c>
      <c r="T157" t="str">
        <f>Special[[#This Row],[服装]]&amp;Special[[#This Row],[名前]]&amp;Special[[#This Row],[レアリティ]]</f>
        <v>ユニフォーム川渡瞬己ICONIC</v>
      </c>
    </row>
    <row r="158" spans="1:20" x14ac:dyDescent="0.3">
      <c r="A158">
        <f>VLOOKUP(Special[[#This Row],[No用]],SetNo[[No.用]:[vlookup 用]],2,FALSE)</f>
        <v>103</v>
      </c>
      <c r="B158" t="s">
        <v>216</v>
      </c>
      <c r="C158" t="s">
        <v>602</v>
      </c>
      <c r="D158" t="s">
        <v>28</v>
      </c>
      <c r="E158" t="s">
        <v>25</v>
      </c>
      <c r="F158" t="s">
        <v>157</v>
      </c>
      <c r="G158" t="s">
        <v>71</v>
      </c>
      <c r="H158">
        <v>1</v>
      </c>
      <c r="I158" t="s">
        <v>274</v>
      </c>
      <c r="J158" s="3" t="s">
        <v>405</v>
      </c>
      <c r="K158" s="3" t="s">
        <v>236</v>
      </c>
      <c r="L158">
        <v>47</v>
      </c>
      <c r="N158">
        <v>57</v>
      </c>
      <c r="T158" t="str">
        <f>Special[[#This Row],[服装]]&amp;Special[[#This Row],[名前]]&amp;Special[[#This Row],[レアリティ]]</f>
        <v>ユニフォーム川渡瞬己ICONIC</v>
      </c>
    </row>
    <row r="159" spans="1:20" x14ac:dyDescent="0.3">
      <c r="A159">
        <f>VLOOKUP(Special[[#This Row],[No用]],SetNo[[No.用]:[vlookup 用]],2,FALSE)</f>
        <v>104</v>
      </c>
      <c r="B159" t="s">
        <v>108</v>
      </c>
      <c r="C159" t="s">
        <v>109</v>
      </c>
      <c r="D159" t="s">
        <v>73</v>
      </c>
      <c r="E159" t="s">
        <v>78</v>
      </c>
      <c r="F159" t="s">
        <v>118</v>
      </c>
      <c r="G159" t="s">
        <v>71</v>
      </c>
      <c r="H159">
        <v>1</v>
      </c>
      <c r="I159" t="s">
        <v>274</v>
      </c>
      <c r="J159" s="3" t="s">
        <v>201</v>
      </c>
      <c r="K159" s="3" t="s">
        <v>172</v>
      </c>
      <c r="L159">
        <v>13</v>
      </c>
      <c r="T159" t="str">
        <f>Special[[#This Row],[服装]]&amp;Special[[#This Row],[名前]]&amp;Special[[#This Row],[レアリティ]]</f>
        <v>ユニフォーム牛島若利ICONIC</v>
      </c>
    </row>
    <row r="160" spans="1:20" x14ac:dyDescent="0.3">
      <c r="A160">
        <f>VLOOKUP(Special[[#This Row],[No用]],SetNo[[No.用]:[vlookup 用]],2,FALSE)</f>
        <v>105</v>
      </c>
      <c r="B160" t="s">
        <v>116</v>
      </c>
      <c r="C160" t="s">
        <v>109</v>
      </c>
      <c r="D160" t="s">
        <v>90</v>
      </c>
      <c r="E160" t="s">
        <v>78</v>
      </c>
      <c r="F160" t="s">
        <v>118</v>
      </c>
      <c r="G160" t="s">
        <v>71</v>
      </c>
      <c r="H160">
        <v>1</v>
      </c>
      <c r="I160" t="s">
        <v>274</v>
      </c>
      <c r="J160" s="3" t="s">
        <v>201</v>
      </c>
      <c r="K160" s="3" t="s">
        <v>172</v>
      </c>
      <c r="L160">
        <v>13</v>
      </c>
      <c r="T160" t="str">
        <f>Special[[#This Row],[服装]]&amp;Special[[#This Row],[名前]]&amp;Special[[#This Row],[レアリティ]]</f>
        <v>水着牛島若利ICONIC</v>
      </c>
    </row>
    <row r="161" spans="1:20" x14ac:dyDescent="0.3">
      <c r="A161">
        <f>VLOOKUP(Special[[#This Row],[No用]],SetNo[[No.用]:[vlookup 用]],2,FALSE)</f>
        <v>105</v>
      </c>
      <c r="B161" t="s">
        <v>116</v>
      </c>
      <c r="C161" t="s">
        <v>109</v>
      </c>
      <c r="D161" t="s">
        <v>90</v>
      </c>
      <c r="E161" t="s">
        <v>78</v>
      </c>
      <c r="F161" t="s">
        <v>118</v>
      </c>
      <c r="G161" t="s">
        <v>71</v>
      </c>
      <c r="H161">
        <v>1</v>
      </c>
      <c r="I161" t="s">
        <v>274</v>
      </c>
      <c r="J161" s="3" t="s">
        <v>287</v>
      </c>
      <c r="K161" s="3" t="s">
        <v>236</v>
      </c>
      <c r="L161">
        <v>51</v>
      </c>
      <c r="N161">
        <v>61</v>
      </c>
      <c r="T161" t="str">
        <f>Special[[#This Row],[服装]]&amp;Special[[#This Row],[名前]]&amp;Special[[#This Row],[レアリティ]]</f>
        <v>水着牛島若利ICONIC</v>
      </c>
    </row>
    <row r="162" spans="1:20" x14ac:dyDescent="0.3">
      <c r="A162">
        <f>VLOOKUP(Special[[#This Row],[No用]],SetNo[[No.用]:[vlookup 用]],2,FALSE)</f>
        <v>106</v>
      </c>
      <c r="B162" t="s">
        <v>108</v>
      </c>
      <c r="C162" t="s">
        <v>110</v>
      </c>
      <c r="D162" t="s">
        <v>73</v>
      </c>
      <c r="E162" t="s">
        <v>82</v>
      </c>
      <c r="F162" t="s">
        <v>118</v>
      </c>
      <c r="G162" t="s">
        <v>71</v>
      </c>
      <c r="H162">
        <v>1</v>
      </c>
      <c r="I162" t="s">
        <v>274</v>
      </c>
      <c r="J162" s="3" t="s">
        <v>201</v>
      </c>
      <c r="K162" s="3" t="s">
        <v>172</v>
      </c>
      <c r="L162">
        <v>12</v>
      </c>
      <c r="T162" t="str">
        <f>Special[[#This Row],[服装]]&amp;Special[[#This Row],[名前]]&amp;Special[[#This Row],[レアリティ]]</f>
        <v>ユニフォーム天童覚ICONIC</v>
      </c>
    </row>
    <row r="163" spans="1:20" x14ac:dyDescent="0.3">
      <c r="A163">
        <f>VLOOKUP(Special[[#This Row],[No用]],SetNo[[No.用]:[vlookup 用]],2,FALSE)</f>
        <v>106</v>
      </c>
      <c r="B163" t="s">
        <v>108</v>
      </c>
      <c r="C163" t="s">
        <v>110</v>
      </c>
      <c r="D163" t="s">
        <v>73</v>
      </c>
      <c r="E163" t="s">
        <v>82</v>
      </c>
      <c r="F163" t="s">
        <v>118</v>
      </c>
      <c r="G163" t="s">
        <v>71</v>
      </c>
      <c r="H163">
        <v>1</v>
      </c>
      <c r="I163" t="s">
        <v>274</v>
      </c>
      <c r="J163" s="3" t="s">
        <v>405</v>
      </c>
      <c r="K163" s="3" t="s">
        <v>236</v>
      </c>
      <c r="L163">
        <v>48</v>
      </c>
      <c r="N163">
        <v>58</v>
      </c>
      <c r="T163" t="str">
        <f>Special[[#This Row],[服装]]&amp;Special[[#This Row],[名前]]&amp;Special[[#This Row],[レアリティ]]</f>
        <v>ユニフォーム天童覚ICONIC</v>
      </c>
    </row>
    <row r="164" spans="1:20" x14ac:dyDescent="0.3">
      <c r="A164">
        <f>VLOOKUP(Special[[#This Row],[No用]],SetNo[[No.用]:[vlookup 用]],2,FALSE)</f>
        <v>107</v>
      </c>
      <c r="B164" t="s">
        <v>116</v>
      </c>
      <c r="C164" t="s">
        <v>110</v>
      </c>
      <c r="D164" t="s">
        <v>90</v>
      </c>
      <c r="E164" t="s">
        <v>82</v>
      </c>
      <c r="F164" t="s">
        <v>118</v>
      </c>
      <c r="G164" t="s">
        <v>71</v>
      </c>
      <c r="H164">
        <v>1</v>
      </c>
      <c r="I164" t="s">
        <v>274</v>
      </c>
      <c r="J164" s="3" t="s">
        <v>201</v>
      </c>
      <c r="K164" s="3" t="s">
        <v>172</v>
      </c>
      <c r="L164">
        <v>12</v>
      </c>
      <c r="T164" t="str">
        <f>Special[[#This Row],[服装]]&amp;Special[[#This Row],[名前]]&amp;Special[[#This Row],[レアリティ]]</f>
        <v>水着天童覚ICONIC</v>
      </c>
    </row>
    <row r="165" spans="1:20" x14ac:dyDescent="0.3">
      <c r="A165">
        <f>VLOOKUP(Special[[#This Row],[No用]],SetNo[[No.用]:[vlookup 用]],2,FALSE)</f>
        <v>108</v>
      </c>
      <c r="B165" t="s">
        <v>108</v>
      </c>
      <c r="C165" t="s">
        <v>111</v>
      </c>
      <c r="D165" t="s">
        <v>77</v>
      </c>
      <c r="E165" t="s">
        <v>78</v>
      </c>
      <c r="F165" t="s">
        <v>118</v>
      </c>
      <c r="G165" t="s">
        <v>71</v>
      </c>
      <c r="H165">
        <v>1</v>
      </c>
      <c r="I165" t="s">
        <v>274</v>
      </c>
      <c r="J165" s="3" t="s">
        <v>201</v>
      </c>
      <c r="K165" s="3" t="s">
        <v>172</v>
      </c>
      <c r="L165">
        <v>14</v>
      </c>
      <c r="T165" t="str">
        <f>Special[[#This Row],[服装]]&amp;Special[[#This Row],[名前]]&amp;Special[[#This Row],[レアリティ]]</f>
        <v>ユニフォーム五色工ICONIC</v>
      </c>
    </row>
    <row r="166" spans="1:20" x14ac:dyDescent="0.3">
      <c r="A166">
        <f>VLOOKUP(Special[[#This Row],[No用]],SetNo[[No.用]:[vlookup 用]],2,FALSE)</f>
        <v>108</v>
      </c>
      <c r="B166" t="s">
        <v>108</v>
      </c>
      <c r="C166" t="s">
        <v>111</v>
      </c>
      <c r="D166" t="s">
        <v>77</v>
      </c>
      <c r="E166" t="s">
        <v>78</v>
      </c>
      <c r="F166" t="s">
        <v>118</v>
      </c>
      <c r="G166" t="s">
        <v>71</v>
      </c>
      <c r="H166">
        <v>1</v>
      </c>
      <c r="I166" t="s">
        <v>274</v>
      </c>
      <c r="J166" s="3" t="s">
        <v>284</v>
      </c>
      <c r="K166" s="3" t="s">
        <v>183</v>
      </c>
      <c r="L166">
        <v>14</v>
      </c>
      <c r="T166" t="str">
        <f>Special[[#This Row],[服装]]&amp;Special[[#This Row],[名前]]&amp;Special[[#This Row],[レアリティ]]</f>
        <v>ユニフォーム五色工ICONIC</v>
      </c>
    </row>
    <row r="167" spans="1:20" x14ac:dyDescent="0.3">
      <c r="A167">
        <f>VLOOKUP(Special[[#This Row],[No用]],SetNo[[No.用]:[vlookup 用]],2,FALSE)</f>
        <v>109</v>
      </c>
      <c r="B167" s="3" t="s">
        <v>718</v>
      </c>
      <c r="C167" t="s">
        <v>111</v>
      </c>
      <c r="D167" s="3" t="s">
        <v>73</v>
      </c>
      <c r="E167" t="s">
        <v>78</v>
      </c>
      <c r="F167" t="s">
        <v>118</v>
      </c>
      <c r="G167" t="s">
        <v>71</v>
      </c>
      <c r="H167">
        <v>1</v>
      </c>
      <c r="I167" t="s">
        <v>274</v>
      </c>
      <c r="J167" s="3" t="s">
        <v>201</v>
      </c>
      <c r="K167" s="3" t="s">
        <v>172</v>
      </c>
      <c r="L167">
        <v>14</v>
      </c>
      <c r="T167" t="str">
        <f>Special[[#This Row],[服装]]&amp;Special[[#This Row],[名前]]&amp;Special[[#This Row],[レアリティ]]</f>
        <v>職業体験五色工ICONIC</v>
      </c>
    </row>
    <row r="168" spans="1:20" x14ac:dyDescent="0.3">
      <c r="A168">
        <f>VLOOKUP(Special[[#This Row],[No用]],SetNo[[No.用]:[vlookup 用]],2,FALSE)</f>
        <v>109</v>
      </c>
      <c r="B168" s="3" t="s">
        <v>718</v>
      </c>
      <c r="C168" t="s">
        <v>111</v>
      </c>
      <c r="D168" s="3" t="s">
        <v>73</v>
      </c>
      <c r="E168" t="s">
        <v>78</v>
      </c>
      <c r="F168" t="s">
        <v>118</v>
      </c>
      <c r="G168" t="s">
        <v>71</v>
      </c>
      <c r="H168">
        <v>1</v>
      </c>
      <c r="I168" t="s">
        <v>274</v>
      </c>
      <c r="J168" s="3" t="s">
        <v>284</v>
      </c>
      <c r="K168" s="3" t="s">
        <v>183</v>
      </c>
      <c r="L168">
        <v>14</v>
      </c>
      <c r="T168" t="str">
        <f>Special[[#This Row],[服装]]&amp;Special[[#This Row],[名前]]&amp;Special[[#This Row],[レアリティ]]</f>
        <v>職業体験五色工ICONIC</v>
      </c>
    </row>
    <row r="169" spans="1:20" x14ac:dyDescent="0.3">
      <c r="A169">
        <f>VLOOKUP(Special[[#This Row],[No用]],SetNo[[No.用]:[vlookup 用]],2,FALSE)</f>
        <v>110</v>
      </c>
      <c r="B169" t="s">
        <v>108</v>
      </c>
      <c r="C169" t="s">
        <v>112</v>
      </c>
      <c r="D169" t="s">
        <v>73</v>
      </c>
      <c r="E169" t="s">
        <v>74</v>
      </c>
      <c r="F169" t="s">
        <v>118</v>
      </c>
      <c r="G169" t="s">
        <v>71</v>
      </c>
      <c r="H169">
        <v>1</v>
      </c>
      <c r="I169" t="s">
        <v>274</v>
      </c>
      <c r="J169" s="3" t="s">
        <v>201</v>
      </c>
      <c r="K169" s="3" t="s">
        <v>172</v>
      </c>
      <c r="L169">
        <v>14</v>
      </c>
      <c r="T169" t="str">
        <f>Special[[#This Row],[服装]]&amp;Special[[#This Row],[名前]]&amp;Special[[#This Row],[レアリティ]]</f>
        <v>ユニフォーム白布賢二郎ICONIC</v>
      </c>
    </row>
    <row r="170" spans="1:20" x14ac:dyDescent="0.3">
      <c r="A170">
        <f>VLOOKUP(Special[[#This Row],[No用]],SetNo[[No.用]:[vlookup 用]],2,FALSE)</f>
        <v>111</v>
      </c>
      <c r="B170" t="s">
        <v>406</v>
      </c>
      <c r="C170" t="s">
        <v>407</v>
      </c>
      <c r="D170" t="s">
        <v>24</v>
      </c>
      <c r="E170" t="s">
        <v>31</v>
      </c>
      <c r="F170" t="s">
        <v>158</v>
      </c>
      <c r="G170" t="s">
        <v>71</v>
      </c>
      <c r="H170">
        <v>1</v>
      </c>
      <c r="I170" t="s">
        <v>274</v>
      </c>
      <c r="J170" t="s">
        <v>422</v>
      </c>
      <c r="K170" t="s">
        <v>289</v>
      </c>
      <c r="L170">
        <v>14</v>
      </c>
      <c r="T170" t="str">
        <f>Special[[#This Row],[服装]]&amp;Special[[#This Row],[名前]]&amp;Special[[#This Row],[レアリティ]]</f>
        <v>探偵白布賢二郎ICONIC</v>
      </c>
    </row>
    <row r="171" spans="1:20" x14ac:dyDescent="0.3">
      <c r="A171">
        <f>VLOOKUP(Special[[#This Row],[No用]],SetNo[[No.用]:[vlookup 用]],2,FALSE)</f>
        <v>111</v>
      </c>
      <c r="B171" t="s">
        <v>406</v>
      </c>
      <c r="C171" t="s">
        <v>407</v>
      </c>
      <c r="D171" t="s">
        <v>24</v>
      </c>
      <c r="E171" t="s">
        <v>31</v>
      </c>
      <c r="F171" t="s">
        <v>158</v>
      </c>
      <c r="G171" t="s">
        <v>71</v>
      </c>
      <c r="H171">
        <v>1</v>
      </c>
      <c r="I171" t="s">
        <v>274</v>
      </c>
      <c r="J171" t="s">
        <v>423</v>
      </c>
      <c r="K171" t="s">
        <v>417</v>
      </c>
      <c r="L171">
        <v>49</v>
      </c>
      <c r="N171">
        <v>59</v>
      </c>
      <c r="T171" t="str">
        <f>Special[[#This Row],[服装]]&amp;Special[[#This Row],[名前]]&amp;Special[[#This Row],[レアリティ]]</f>
        <v>探偵白布賢二郎ICONIC</v>
      </c>
    </row>
    <row r="172" spans="1:20" x14ac:dyDescent="0.3">
      <c r="A172">
        <f>VLOOKUP(Special[[#This Row],[No用]],SetNo[[No.用]:[vlookup 用]],2,FALSE)</f>
        <v>112</v>
      </c>
      <c r="B172" t="s">
        <v>108</v>
      </c>
      <c r="C172" t="s">
        <v>113</v>
      </c>
      <c r="D172" t="s">
        <v>73</v>
      </c>
      <c r="E172" t="s">
        <v>78</v>
      </c>
      <c r="F172" t="s">
        <v>118</v>
      </c>
      <c r="G172" t="s">
        <v>71</v>
      </c>
      <c r="H172">
        <v>1</v>
      </c>
      <c r="I172" t="s">
        <v>274</v>
      </c>
      <c r="J172" s="3" t="s">
        <v>201</v>
      </c>
      <c r="K172" s="3" t="s">
        <v>172</v>
      </c>
      <c r="L172">
        <v>14</v>
      </c>
      <c r="T172" t="str">
        <f>Special[[#This Row],[服装]]&amp;Special[[#This Row],[名前]]&amp;Special[[#This Row],[レアリティ]]</f>
        <v>ユニフォーム大平獅音ICONIC</v>
      </c>
    </row>
    <row r="173" spans="1:20" x14ac:dyDescent="0.3">
      <c r="A173">
        <f>VLOOKUP(Special[[#This Row],[No用]],SetNo[[No.用]:[vlookup 用]],2,FALSE)</f>
        <v>113</v>
      </c>
      <c r="B173" t="s">
        <v>108</v>
      </c>
      <c r="C173" t="s">
        <v>114</v>
      </c>
      <c r="D173" t="s">
        <v>73</v>
      </c>
      <c r="E173" t="s">
        <v>82</v>
      </c>
      <c r="F173" t="s">
        <v>118</v>
      </c>
      <c r="G173" t="s">
        <v>71</v>
      </c>
      <c r="H173">
        <v>1</v>
      </c>
      <c r="I173" t="s">
        <v>274</v>
      </c>
      <c r="J173" s="3" t="s">
        <v>201</v>
      </c>
      <c r="K173" s="3" t="s">
        <v>172</v>
      </c>
      <c r="L173">
        <v>14</v>
      </c>
      <c r="T173" t="str">
        <f>Special[[#This Row],[服装]]&amp;Special[[#This Row],[名前]]&amp;Special[[#This Row],[レアリティ]]</f>
        <v>ユニフォーム川西太一ICONIC</v>
      </c>
    </row>
    <row r="174" spans="1:20" x14ac:dyDescent="0.3">
      <c r="A174">
        <f>VLOOKUP(Special[[#This Row],[No用]],SetNo[[No.用]:[vlookup 用]],2,FALSE)</f>
        <v>114</v>
      </c>
      <c r="B174" t="s">
        <v>108</v>
      </c>
      <c r="C174" s="3" t="s">
        <v>677</v>
      </c>
      <c r="D174" t="s">
        <v>73</v>
      </c>
      <c r="E174" t="s">
        <v>74</v>
      </c>
      <c r="F174" t="s">
        <v>118</v>
      </c>
      <c r="G174" t="s">
        <v>71</v>
      </c>
      <c r="H174">
        <v>1</v>
      </c>
      <c r="I174" t="s">
        <v>274</v>
      </c>
      <c r="J174" s="3" t="s">
        <v>201</v>
      </c>
      <c r="K174" s="3" t="s">
        <v>172</v>
      </c>
      <c r="L174">
        <v>13</v>
      </c>
      <c r="T174" t="str">
        <f>Special[[#This Row],[服装]]&amp;Special[[#This Row],[名前]]&amp;Special[[#This Row],[レアリティ]]</f>
        <v>ユニフォーム瀬見英太ICONIC</v>
      </c>
    </row>
    <row r="175" spans="1:20" x14ac:dyDescent="0.3">
      <c r="A175">
        <f>VLOOKUP(Special[[#This Row],[No用]],SetNo[[No.用]:[vlookup 用]],2,FALSE)</f>
        <v>115</v>
      </c>
      <c r="B175" t="s">
        <v>108</v>
      </c>
      <c r="C175" t="s">
        <v>115</v>
      </c>
      <c r="D175" t="s">
        <v>73</v>
      </c>
      <c r="E175" t="s">
        <v>80</v>
      </c>
      <c r="F175" t="s">
        <v>118</v>
      </c>
      <c r="G175" t="s">
        <v>71</v>
      </c>
      <c r="H175">
        <v>1</v>
      </c>
      <c r="I175" t="s">
        <v>274</v>
      </c>
      <c r="J175" s="3" t="s">
        <v>206</v>
      </c>
      <c r="K175" s="3" t="s">
        <v>183</v>
      </c>
      <c r="L175">
        <v>14</v>
      </c>
      <c r="T175" t="str">
        <f>Special[[#This Row],[服装]]&amp;Special[[#This Row],[名前]]&amp;Special[[#This Row],[レアリティ]]</f>
        <v>ユニフォーム山形隼人ICONIC</v>
      </c>
    </row>
    <row r="176" spans="1:20" x14ac:dyDescent="0.3">
      <c r="A176">
        <f>VLOOKUP(Special[[#This Row],[No用]],SetNo[[No.用]:[vlookup 用]],2,FALSE)</f>
        <v>116</v>
      </c>
      <c r="B176" t="s">
        <v>108</v>
      </c>
      <c r="C176" t="s">
        <v>196</v>
      </c>
      <c r="D176" t="s">
        <v>77</v>
      </c>
      <c r="E176" t="s">
        <v>74</v>
      </c>
      <c r="F176" t="s">
        <v>195</v>
      </c>
      <c r="G176" t="s">
        <v>71</v>
      </c>
      <c r="H176">
        <v>1</v>
      </c>
      <c r="I176" t="s">
        <v>274</v>
      </c>
      <c r="J176" s="3" t="s">
        <v>201</v>
      </c>
      <c r="K176" s="3" t="s">
        <v>172</v>
      </c>
      <c r="L176">
        <v>13</v>
      </c>
      <c r="T176" t="str">
        <f>Special[[#This Row],[服装]]&amp;Special[[#This Row],[名前]]&amp;Special[[#This Row],[レアリティ]]</f>
        <v>ユニフォーム宮侑ICONIC</v>
      </c>
    </row>
    <row r="177" spans="1:20" x14ac:dyDescent="0.3">
      <c r="A177">
        <f>VLOOKUP(Special[[#This Row],[No用]],SetNo[[No.用]:[vlookup 用]],2,FALSE)</f>
        <v>117</v>
      </c>
      <c r="B177" t="s">
        <v>108</v>
      </c>
      <c r="C177" t="s">
        <v>197</v>
      </c>
      <c r="D177" t="s">
        <v>90</v>
      </c>
      <c r="E177" t="s">
        <v>78</v>
      </c>
      <c r="F177" t="s">
        <v>195</v>
      </c>
      <c r="G177" t="s">
        <v>71</v>
      </c>
      <c r="H177">
        <v>1</v>
      </c>
      <c r="I177" t="s">
        <v>274</v>
      </c>
      <c r="J177" s="3" t="s">
        <v>201</v>
      </c>
      <c r="K177" s="3" t="s">
        <v>172</v>
      </c>
      <c r="L177">
        <v>13</v>
      </c>
      <c r="T177" t="str">
        <f>Special[[#This Row],[服装]]&amp;Special[[#This Row],[名前]]&amp;Special[[#This Row],[レアリティ]]</f>
        <v>ユニフォーム宮治ICONIC</v>
      </c>
    </row>
    <row r="178" spans="1:20" x14ac:dyDescent="0.3">
      <c r="A178">
        <f>VLOOKUP(Special[[#This Row],[No用]],SetNo[[No.用]:[vlookup 用]],2,FALSE)</f>
        <v>118</v>
      </c>
      <c r="B178" t="s">
        <v>108</v>
      </c>
      <c r="C178" t="s">
        <v>198</v>
      </c>
      <c r="D178" t="s">
        <v>77</v>
      </c>
      <c r="E178" t="s">
        <v>82</v>
      </c>
      <c r="F178" t="s">
        <v>195</v>
      </c>
      <c r="G178" t="s">
        <v>71</v>
      </c>
      <c r="H178">
        <v>1</v>
      </c>
      <c r="I178" t="s">
        <v>274</v>
      </c>
      <c r="J178" s="3" t="s">
        <v>201</v>
      </c>
      <c r="K178" s="3" t="s">
        <v>172</v>
      </c>
      <c r="L178">
        <v>13</v>
      </c>
      <c r="T178" t="str">
        <f>Special[[#This Row],[服装]]&amp;Special[[#This Row],[名前]]&amp;Special[[#This Row],[レアリティ]]</f>
        <v>ユニフォーム角名倫太郎ICONIC</v>
      </c>
    </row>
    <row r="179" spans="1:20" x14ac:dyDescent="0.3">
      <c r="A179">
        <f>VLOOKUP(Special[[#This Row],[No用]],SetNo[[No.用]:[vlookup 用]],2,FALSE)</f>
        <v>118</v>
      </c>
      <c r="B179" t="s">
        <v>108</v>
      </c>
      <c r="C179" t="s">
        <v>198</v>
      </c>
      <c r="D179" t="s">
        <v>77</v>
      </c>
      <c r="E179" t="s">
        <v>82</v>
      </c>
      <c r="F179" t="s">
        <v>195</v>
      </c>
      <c r="G179" t="s">
        <v>71</v>
      </c>
      <c r="H179">
        <v>1</v>
      </c>
      <c r="I179" t="s">
        <v>274</v>
      </c>
      <c r="J179" s="3" t="s">
        <v>295</v>
      </c>
      <c r="K179" s="3" t="s">
        <v>172</v>
      </c>
      <c r="L179">
        <v>26</v>
      </c>
      <c r="T179" t="str">
        <f>Special[[#This Row],[服装]]&amp;Special[[#This Row],[名前]]&amp;Special[[#This Row],[レアリティ]]</f>
        <v>ユニフォーム角名倫太郎ICONIC</v>
      </c>
    </row>
    <row r="180" spans="1:20" x14ac:dyDescent="0.3">
      <c r="A180">
        <f>VLOOKUP(Special[[#This Row],[No用]],SetNo[[No.用]:[vlookup 用]],2,FALSE)</f>
        <v>119</v>
      </c>
      <c r="B180" t="s">
        <v>108</v>
      </c>
      <c r="C180" t="s">
        <v>199</v>
      </c>
      <c r="D180" t="s">
        <v>77</v>
      </c>
      <c r="E180" t="s">
        <v>78</v>
      </c>
      <c r="F180" t="s">
        <v>195</v>
      </c>
      <c r="G180" t="s">
        <v>71</v>
      </c>
      <c r="H180">
        <v>1</v>
      </c>
      <c r="I180" t="s">
        <v>274</v>
      </c>
      <c r="J180" s="3" t="s">
        <v>201</v>
      </c>
      <c r="K180" s="3" t="s">
        <v>172</v>
      </c>
      <c r="L180">
        <v>13</v>
      </c>
      <c r="T180" t="str">
        <f>Special[[#This Row],[服装]]&amp;Special[[#This Row],[名前]]&amp;Special[[#This Row],[レアリティ]]</f>
        <v>ユニフォーム北信介ICONIC</v>
      </c>
    </row>
    <row r="181" spans="1:20" x14ac:dyDescent="0.3">
      <c r="A181">
        <f>VLOOKUP(Special[[#This Row],[No用]],SetNo[[No.用]:[vlookup 用]],2,FALSE)</f>
        <v>119</v>
      </c>
      <c r="B181" t="s">
        <v>108</v>
      </c>
      <c r="C181" t="s">
        <v>199</v>
      </c>
      <c r="D181" t="s">
        <v>77</v>
      </c>
      <c r="E181" t="s">
        <v>78</v>
      </c>
      <c r="F181" t="s">
        <v>195</v>
      </c>
      <c r="G181" t="s">
        <v>71</v>
      </c>
      <c r="H181">
        <v>1</v>
      </c>
      <c r="I181" t="s">
        <v>274</v>
      </c>
      <c r="J181" s="3" t="s">
        <v>290</v>
      </c>
      <c r="K181" s="3" t="s">
        <v>236</v>
      </c>
      <c r="L181">
        <v>47</v>
      </c>
      <c r="N181">
        <v>57</v>
      </c>
      <c r="T181" t="str">
        <f>Special[[#This Row],[服装]]&amp;Special[[#This Row],[名前]]&amp;Special[[#This Row],[レアリティ]]</f>
        <v>ユニフォーム北信介ICONIC</v>
      </c>
    </row>
    <row r="182" spans="1:20" x14ac:dyDescent="0.3">
      <c r="A182">
        <f>VLOOKUP(Special[[#This Row],[No用]],SetNo[[No.用]:[vlookup 用]],2,FALSE)</f>
        <v>120</v>
      </c>
      <c r="B182" t="s">
        <v>108</v>
      </c>
      <c r="C182" s="3" t="s">
        <v>680</v>
      </c>
      <c r="D182" t="s">
        <v>77</v>
      </c>
      <c r="E182" s="3" t="s">
        <v>78</v>
      </c>
      <c r="F182" t="s">
        <v>195</v>
      </c>
      <c r="G182" t="s">
        <v>71</v>
      </c>
      <c r="H182">
        <v>1</v>
      </c>
      <c r="I182" t="s">
        <v>274</v>
      </c>
      <c r="J182" s="3" t="s">
        <v>201</v>
      </c>
      <c r="K182" s="3" t="s">
        <v>172</v>
      </c>
      <c r="L182">
        <v>13</v>
      </c>
      <c r="T182" t="str">
        <f>Special[[#This Row],[服装]]&amp;Special[[#This Row],[名前]]&amp;Special[[#This Row],[レアリティ]]</f>
        <v>ユニフォーム尾白アランICONIC</v>
      </c>
    </row>
    <row r="183" spans="1:20" x14ac:dyDescent="0.3">
      <c r="A183">
        <f>VLOOKUP(Special[[#This Row],[No用]],SetNo[[No.用]:[vlookup 用]],2,FALSE)</f>
        <v>121</v>
      </c>
      <c r="B183" t="s">
        <v>108</v>
      </c>
      <c r="C183" s="3" t="s">
        <v>682</v>
      </c>
      <c r="D183" t="s">
        <v>77</v>
      </c>
      <c r="E183" s="3" t="s">
        <v>80</v>
      </c>
      <c r="F183" t="s">
        <v>195</v>
      </c>
      <c r="G183" t="s">
        <v>71</v>
      </c>
      <c r="H183">
        <v>1</v>
      </c>
      <c r="I183" t="s">
        <v>274</v>
      </c>
      <c r="J183" s="3" t="s">
        <v>206</v>
      </c>
      <c r="K183" s="3" t="s">
        <v>183</v>
      </c>
      <c r="L183">
        <v>36</v>
      </c>
      <c r="T183" t="str">
        <f>Special[[#This Row],[服装]]&amp;Special[[#This Row],[名前]]&amp;Special[[#This Row],[レアリティ]]</f>
        <v>ユニフォーム赤木路成ICONIC</v>
      </c>
    </row>
    <row r="184" spans="1:20" x14ac:dyDescent="0.3">
      <c r="A184">
        <f>VLOOKUP(Special[[#This Row],[No用]],SetNo[[No.用]:[vlookup 用]],2,FALSE)</f>
        <v>122</v>
      </c>
      <c r="B184" t="s">
        <v>108</v>
      </c>
      <c r="C184" s="3" t="s">
        <v>684</v>
      </c>
      <c r="D184" t="s">
        <v>77</v>
      </c>
      <c r="E184" s="3" t="s">
        <v>82</v>
      </c>
      <c r="F184" t="s">
        <v>195</v>
      </c>
      <c r="G184" t="s">
        <v>71</v>
      </c>
      <c r="H184">
        <v>1</v>
      </c>
      <c r="I184" t="s">
        <v>274</v>
      </c>
      <c r="J184" s="3" t="s">
        <v>201</v>
      </c>
      <c r="K184" s="3" t="s">
        <v>172</v>
      </c>
      <c r="L184">
        <v>13</v>
      </c>
      <c r="T184" t="str">
        <f>Special[[#This Row],[服装]]&amp;Special[[#This Row],[名前]]&amp;Special[[#This Row],[レアリティ]]</f>
        <v>ユニフォーム大耳練ICONIC</v>
      </c>
    </row>
    <row r="185" spans="1:20" x14ac:dyDescent="0.3">
      <c r="A185">
        <f>VLOOKUP(Special[[#This Row],[No用]],SetNo[[No.用]:[vlookup 用]],2,FALSE)</f>
        <v>123</v>
      </c>
      <c r="B185" t="s">
        <v>108</v>
      </c>
      <c r="C185" s="3" t="s">
        <v>686</v>
      </c>
      <c r="D185" t="s">
        <v>77</v>
      </c>
      <c r="E185" s="3" t="s">
        <v>78</v>
      </c>
      <c r="F185" t="s">
        <v>195</v>
      </c>
      <c r="G185" t="s">
        <v>71</v>
      </c>
      <c r="H185">
        <v>1</v>
      </c>
      <c r="I185" t="s">
        <v>274</v>
      </c>
      <c r="J185" s="3" t="s">
        <v>201</v>
      </c>
      <c r="K185" s="3" t="s">
        <v>172</v>
      </c>
      <c r="L185">
        <v>13</v>
      </c>
      <c r="T185" t="str">
        <f>Special[[#This Row],[服装]]&amp;Special[[#This Row],[名前]]&amp;Special[[#This Row],[レアリティ]]</f>
        <v>ユニフォーム理石平介ICONIC</v>
      </c>
    </row>
    <row r="186" spans="1:20" x14ac:dyDescent="0.3">
      <c r="A186">
        <f>VLOOKUP(Special[[#This Row],[No用]],SetNo[[No.用]:[vlookup 用]],2,FALSE)</f>
        <v>123</v>
      </c>
      <c r="B186" t="s">
        <v>108</v>
      </c>
      <c r="C186" s="3" t="s">
        <v>686</v>
      </c>
      <c r="D186" t="s">
        <v>77</v>
      </c>
      <c r="E186" s="3" t="s">
        <v>78</v>
      </c>
      <c r="F186" t="s">
        <v>195</v>
      </c>
      <c r="G186" t="s">
        <v>71</v>
      </c>
      <c r="H186">
        <v>1</v>
      </c>
      <c r="I186" t="s">
        <v>274</v>
      </c>
      <c r="J186" s="3" t="s">
        <v>190</v>
      </c>
      <c r="K186" s="3" t="s">
        <v>183</v>
      </c>
      <c r="L186">
        <v>29</v>
      </c>
      <c r="T186" t="str">
        <f>Special[[#This Row],[服装]]&amp;Special[[#This Row],[名前]]&amp;Special[[#This Row],[レアリティ]]</f>
        <v>ユニフォーム理石平介ICONIC</v>
      </c>
    </row>
    <row r="187" spans="1:20" x14ac:dyDescent="0.3">
      <c r="A187">
        <f>VLOOKUP(Special[[#This Row],[No用]],SetNo[[No.用]:[vlookup 用]],2,FALSE)</f>
        <v>124</v>
      </c>
      <c r="B187" t="s">
        <v>108</v>
      </c>
      <c r="C187" t="s">
        <v>122</v>
      </c>
      <c r="D187" t="s">
        <v>90</v>
      </c>
      <c r="E187" t="s">
        <v>78</v>
      </c>
      <c r="F187" t="s">
        <v>128</v>
      </c>
      <c r="G187" t="s">
        <v>71</v>
      </c>
      <c r="H187">
        <v>1</v>
      </c>
      <c r="I187" t="s">
        <v>274</v>
      </c>
      <c r="J187" s="3" t="s">
        <v>201</v>
      </c>
      <c r="K187" s="3" t="s">
        <v>172</v>
      </c>
      <c r="L187">
        <v>13</v>
      </c>
      <c r="T187" t="str">
        <f>Special[[#This Row],[服装]]&amp;Special[[#This Row],[名前]]&amp;Special[[#This Row],[レアリティ]]</f>
        <v>ユニフォーム木兎光太郎ICONIC</v>
      </c>
    </row>
    <row r="188" spans="1:20" x14ac:dyDescent="0.3">
      <c r="A188">
        <f>VLOOKUP(Special[[#This Row],[No用]],SetNo[[No.用]:[vlookup 用]],2,FALSE)</f>
        <v>124</v>
      </c>
      <c r="B188" t="s">
        <v>108</v>
      </c>
      <c r="C188" t="s">
        <v>122</v>
      </c>
      <c r="D188" t="s">
        <v>90</v>
      </c>
      <c r="E188" t="s">
        <v>78</v>
      </c>
      <c r="F188" t="s">
        <v>128</v>
      </c>
      <c r="G188" t="s">
        <v>71</v>
      </c>
      <c r="H188">
        <v>1</v>
      </c>
      <c r="I188" t="s">
        <v>274</v>
      </c>
      <c r="J188" s="3" t="s">
        <v>287</v>
      </c>
      <c r="K188" s="3" t="s">
        <v>236</v>
      </c>
      <c r="L188">
        <v>51</v>
      </c>
      <c r="N188">
        <v>61</v>
      </c>
      <c r="T188" t="str">
        <f>Special[[#This Row],[服装]]&amp;Special[[#This Row],[名前]]&amp;Special[[#This Row],[レアリティ]]</f>
        <v>ユニフォーム木兎光太郎ICONIC</v>
      </c>
    </row>
    <row r="189" spans="1:20" x14ac:dyDescent="0.3">
      <c r="A189">
        <f>VLOOKUP(Special[[#This Row],[No用]],SetNo[[No.用]:[vlookup 用]],2,FALSE)</f>
        <v>124</v>
      </c>
      <c r="B189" t="s">
        <v>108</v>
      </c>
      <c r="C189" t="s">
        <v>122</v>
      </c>
      <c r="D189" t="s">
        <v>90</v>
      </c>
      <c r="E189" t="s">
        <v>78</v>
      </c>
      <c r="F189" t="s">
        <v>128</v>
      </c>
      <c r="G189" t="s">
        <v>71</v>
      </c>
      <c r="H189">
        <v>1</v>
      </c>
      <c r="I189" t="s">
        <v>274</v>
      </c>
      <c r="J189" s="3" t="s">
        <v>873</v>
      </c>
      <c r="K189" s="3" t="s">
        <v>236</v>
      </c>
      <c r="L189">
        <v>51</v>
      </c>
      <c r="N189">
        <v>61</v>
      </c>
      <c r="P189" s="3" t="s">
        <v>874</v>
      </c>
      <c r="T189" t="str">
        <f>Special[[#This Row],[服装]]&amp;Special[[#This Row],[名前]]&amp;Special[[#This Row],[レアリティ]]</f>
        <v>ユニフォーム木兎光太郎ICONIC</v>
      </c>
    </row>
    <row r="190" spans="1:20" x14ac:dyDescent="0.3">
      <c r="A190">
        <f>VLOOKUP(Special[[#This Row],[No用]],SetNo[[No.用]:[vlookup 用]],2,FALSE)</f>
        <v>125</v>
      </c>
      <c r="B190" t="s">
        <v>150</v>
      </c>
      <c r="C190" t="s">
        <v>122</v>
      </c>
      <c r="D190" t="s">
        <v>77</v>
      </c>
      <c r="E190" t="s">
        <v>78</v>
      </c>
      <c r="F190" t="s">
        <v>128</v>
      </c>
      <c r="G190" t="s">
        <v>71</v>
      </c>
      <c r="H190">
        <v>1</v>
      </c>
      <c r="I190" t="s">
        <v>274</v>
      </c>
      <c r="J190" s="3" t="s">
        <v>201</v>
      </c>
      <c r="K190" s="3" t="s">
        <v>172</v>
      </c>
      <c r="L190">
        <v>13</v>
      </c>
      <c r="T190" t="str">
        <f>Special[[#This Row],[服装]]&amp;Special[[#This Row],[名前]]&amp;Special[[#This Row],[レアリティ]]</f>
        <v>夏祭り木兎光太郎ICONIC</v>
      </c>
    </row>
    <row r="191" spans="1:20" x14ac:dyDescent="0.3">
      <c r="A191">
        <f>VLOOKUP(Special[[#This Row],[No用]],SetNo[[No.用]:[vlookup 用]],2,FALSE)</f>
        <v>125</v>
      </c>
      <c r="B191" t="s">
        <v>150</v>
      </c>
      <c r="C191" t="s">
        <v>122</v>
      </c>
      <c r="D191" t="s">
        <v>77</v>
      </c>
      <c r="E191" t="s">
        <v>78</v>
      </c>
      <c r="F191" t="s">
        <v>128</v>
      </c>
      <c r="G191" t="s">
        <v>71</v>
      </c>
      <c r="H191">
        <v>1</v>
      </c>
      <c r="I191" t="s">
        <v>274</v>
      </c>
      <c r="J191" s="3" t="s">
        <v>190</v>
      </c>
      <c r="K191" s="3" t="s">
        <v>183</v>
      </c>
      <c r="L191">
        <v>15</v>
      </c>
      <c r="T191" t="str">
        <f>Special[[#This Row],[服装]]&amp;Special[[#This Row],[名前]]&amp;Special[[#This Row],[レアリティ]]</f>
        <v>夏祭り木兎光太郎ICONIC</v>
      </c>
    </row>
    <row r="192" spans="1:20" x14ac:dyDescent="0.3">
      <c r="A192">
        <f>VLOOKUP(Special[[#This Row],[No用]],SetNo[[No.用]:[vlookup 用]],2,FALSE)</f>
        <v>126</v>
      </c>
      <c r="B192" t="s">
        <v>108</v>
      </c>
      <c r="C192" t="s">
        <v>123</v>
      </c>
      <c r="D192" t="s">
        <v>90</v>
      </c>
      <c r="E192" t="s">
        <v>78</v>
      </c>
      <c r="F192" t="s">
        <v>128</v>
      </c>
      <c r="G192" t="s">
        <v>71</v>
      </c>
      <c r="H192">
        <v>1</v>
      </c>
      <c r="I192" t="s">
        <v>274</v>
      </c>
      <c r="J192" s="3" t="s">
        <v>201</v>
      </c>
      <c r="K192" s="3" t="s">
        <v>172</v>
      </c>
      <c r="L192">
        <v>13</v>
      </c>
      <c r="T192" t="str">
        <f>Special[[#This Row],[服装]]&amp;Special[[#This Row],[名前]]&amp;Special[[#This Row],[レアリティ]]</f>
        <v>ユニフォーム木葉秋紀ICONIC</v>
      </c>
    </row>
    <row r="193" spans="1:20" x14ac:dyDescent="0.3">
      <c r="A193">
        <f>VLOOKUP(Special[[#This Row],[No用]],SetNo[[No.用]:[vlookup 用]],2,FALSE)</f>
        <v>127</v>
      </c>
      <c r="B193" s="3" t="s">
        <v>400</v>
      </c>
      <c r="C193" t="s">
        <v>123</v>
      </c>
      <c r="D193" s="3" t="s">
        <v>77</v>
      </c>
      <c r="E193" t="s">
        <v>78</v>
      </c>
      <c r="F193" t="s">
        <v>128</v>
      </c>
      <c r="G193" t="s">
        <v>71</v>
      </c>
      <c r="H193">
        <v>1</v>
      </c>
      <c r="I193" t="s">
        <v>274</v>
      </c>
      <c r="J193" s="3" t="s">
        <v>201</v>
      </c>
      <c r="K193" s="3" t="s">
        <v>172</v>
      </c>
      <c r="L193">
        <v>13</v>
      </c>
      <c r="T193" t="str">
        <f>Special[[#This Row],[服装]]&amp;Special[[#This Row],[名前]]&amp;Special[[#This Row],[レアリティ]]</f>
        <v>探偵木葉秋紀ICONIC</v>
      </c>
    </row>
    <row r="194" spans="1:20" x14ac:dyDescent="0.3">
      <c r="A194">
        <f>VLOOKUP(Special[[#This Row],[No用]],SetNo[[No.用]:[vlookup 用]],2,FALSE)</f>
        <v>128</v>
      </c>
      <c r="B194" t="s">
        <v>108</v>
      </c>
      <c r="C194" t="s">
        <v>124</v>
      </c>
      <c r="D194" t="s">
        <v>90</v>
      </c>
      <c r="E194" t="s">
        <v>78</v>
      </c>
      <c r="F194" t="s">
        <v>128</v>
      </c>
      <c r="G194" t="s">
        <v>71</v>
      </c>
      <c r="H194">
        <v>1</v>
      </c>
      <c r="I194" t="s">
        <v>274</v>
      </c>
      <c r="J194" s="3" t="s">
        <v>201</v>
      </c>
      <c r="K194" s="3" t="s">
        <v>172</v>
      </c>
      <c r="L194">
        <v>12</v>
      </c>
      <c r="T194" t="str">
        <f>Special[[#This Row],[服装]]&amp;Special[[#This Row],[名前]]&amp;Special[[#This Row],[レアリティ]]</f>
        <v>ユニフォーム猿杙大和ICONIC</v>
      </c>
    </row>
    <row r="195" spans="1:20" x14ac:dyDescent="0.3">
      <c r="A195">
        <f>VLOOKUP(Special[[#This Row],[No用]],SetNo[[No.用]:[vlookup 用]],2,FALSE)</f>
        <v>129</v>
      </c>
      <c r="B195" t="s">
        <v>108</v>
      </c>
      <c r="C195" t="s">
        <v>125</v>
      </c>
      <c r="D195" t="s">
        <v>90</v>
      </c>
      <c r="E195" t="s">
        <v>80</v>
      </c>
      <c r="F195" t="s">
        <v>128</v>
      </c>
      <c r="G195" t="s">
        <v>71</v>
      </c>
      <c r="H195">
        <v>1</v>
      </c>
      <c r="I195" t="s">
        <v>274</v>
      </c>
      <c r="J195" s="3" t="s">
        <v>206</v>
      </c>
      <c r="K195" s="3" t="s">
        <v>183</v>
      </c>
      <c r="L195">
        <v>12</v>
      </c>
      <c r="T195" t="str">
        <f>Special[[#This Row],[服装]]&amp;Special[[#This Row],[名前]]&amp;Special[[#This Row],[レアリティ]]</f>
        <v>ユニフォーム小見春樹ICONIC</v>
      </c>
    </row>
    <row r="196" spans="1:20" x14ac:dyDescent="0.3">
      <c r="A196">
        <f>VLOOKUP(Special[[#This Row],[No用]],SetNo[[No.用]:[vlookup 用]],2,FALSE)</f>
        <v>130</v>
      </c>
      <c r="B196" t="s">
        <v>108</v>
      </c>
      <c r="C196" t="s">
        <v>126</v>
      </c>
      <c r="D196" t="s">
        <v>90</v>
      </c>
      <c r="E196" t="s">
        <v>82</v>
      </c>
      <c r="F196" t="s">
        <v>128</v>
      </c>
      <c r="G196" t="s">
        <v>71</v>
      </c>
      <c r="H196">
        <v>1</v>
      </c>
      <c r="I196" t="s">
        <v>274</v>
      </c>
      <c r="J196" s="3" t="s">
        <v>201</v>
      </c>
      <c r="K196" s="3" t="s">
        <v>172</v>
      </c>
      <c r="L196">
        <v>12</v>
      </c>
      <c r="T196" t="str">
        <f>Special[[#This Row],[服装]]&amp;Special[[#This Row],[名前]]&amp;Special[[#This Row],[レアリティ]]</f>
        <v>ユニフォーム尾長渉ICONIC</v>
      </c>
    </row>
    <row r="197" spans="1:20" x14ac:dyDescent="0.3">
      <c r="A197">
        <f>VLOOKUP(Special[[#This Row],[No用]],SetNo[[No.用]:[vlookup 用]],2,FALSE)</f>
        <v>131</v>
      </c>
      <c r="B197" t="s">
        <v>108</v>
      </c>
      <c r="C197" t="s">
        <v>127</v>
      </c>
      <c r="D197" t="s">
        <v>90</v>
      </c>
      <c r="E197" t="s">
        <v>82</v>
      </c>
      <c r="F197" t="s">
        <v>128</v>
      </c>
      <c r="G197" t="s">
        <v>71</v>
      </c>
      <c r="H197">
        <v>1</v>
      </c>
      <c r="I197" t="s">
        <v>274</v>
      </c>
      <c r="J197" s="3" t="s">
        <v>201</v>
      </c>
      <c r="K197" s="3" t="s">
        <v>172</v>
      </c>
      <c r="L197">
        <v>13</v>
      </c>
      <c r="T197" t="str">
        <f>Special[[#This Row],[服装]]&amp;Special[[#This Row],[名前]]&amp;Special[[#This Row],[レアリティ]]</f>
        <v>ユニフォーム鷲尾辰生ICONIC</v>
      </c>
    </row>
    <row r="198" spans="1:20" x14ac:dyDescent="0.3">
      <c r="A198">
        <f>VLOOKUP(Special[[#This Row],[No用]],SetNo[[No.用]:[vlookup 用]],2,FALSE)</f>
        <v>132</v>
      </c>
      <c r="B198" t="s">
        <v>108</v>
      </c>
      <c r="C198" t="s">
        <v>129</v>
      </c>
      <c r="D198" t="s">
        <v>73</v>
      </c>
      <c r="E198" t="s">
        <v>74</v>
      </c>
      <c r="F198" t="s">
        <v>128</v>
      </c>
      <c r="G198" t="s">
        <v>71</v>
      </c>
      <c r="H198">
        <v>1</v>
      </c>
      <c r="I198" t="s">
        <v>274</v>
      </c>
      <c r="J198" s="3" t="s">
        <v>201</v>
      </c>
      <c r="K198" s="3" t="s">
        <v>172</v>
      </c>
      <c r="L198">
        <v>13</v>
      </c>
      <c r="T198" t="str">
        <f>Special[[#This Row],[服装]]&amp;Special[[#This Row],[名前]]&amp;Special[[#This Row],[レアリティ]]</f>
        <v>ユニフォーム赤葦京治ICONIC</v>
      </c>
    </row>
    <row r="199" spans="1:20" x14ac:dyDescent="0.3">
      <c r="A199">
        <f>VLOOKUP(Special[[#This Row],[No用]],SetNo[[No.用]:[vlookup 用]],2,FALSE)</f>
        <v>132</v>
      </c>
      <c r="B199" t="s">
        <v>108</v>
      </c>
      <c r="C199" t="s">
        <v>129</v>
      </c>
      <c r="D199" t="s">
        <v>73</v>
      </c>
      <c r="E199" t="s">
        <v>74</v>
      </c>
      <c r="F199" t="s">
        <v>128</v>
      </c>
      <c r="G199" t="s">
        <v>71</v>
      </c>
      <c r="H199">
        <v>1</v>
      </c>
      <c r="I199" t="s">
        <v>274</v>
      </c>
      <c r="J199" s="3" t="s">
        <v>716</v>
      </c>
      <c r="K199" s="3" t="s">
        <v>236</v>
      </c>
      <c r="L199">
        <v>50</v>
      </c>
      <c r="N199">
        <v>60</v>
      </c>
      <c r="T199" t="str">
        <f>Special[[#This Row],[服装]]&amp;Special[[#This Row],[名前]]&amp;Special[[#This Row],[レアリティ]]</f>
        <v>ユニフォーム赤葦京治ICONIC</v>
      </c>
    </row>
    <row r="200" spans="1:20" x14ac:dyDescent="0.3">
      <c r="A200">
        <f>VLOOKUP(Special[[#This Row],[No用]],SetNo[[No.用]:[vlookup 用]],2,FALSE)</f>
        <v>133</v>
      </c>
      <c r="B200" t="s">
        <v>150</v>
      </c>
      <c r="C200" t="s">
        <v>129</v>
      </c>
      <c r="D200" t="s">
        <v>90</v>
      </c>
      <c r="E200" t="s">
        <v>74</v>
      </c>
      <c r="F200" t="s">
        <v>128</v>
      </c>
      <c r="G200" t="s">
        <v>71</v>
      </c>
      <c r="H200">
        <v>1</v>
      </c>
      <c r="I200" t="s">
        <v>274</v>
      </c>
      <c r="J200" s="3" t="s">
        <v>294</v>
      </c>
      <c r="K200" s="3" t="s">
        <v>183</v>
      </c>
      <c r="L200">
        <v>13</v>
      </c>
      <c r="T200" t="str">
        <f>Special[[#This Row],[服装]]&amp;Special[[#This Row],[名前]]&amp;Special[[#This Row],[レアリティ]]</f>
        <v>夏祭り赤葦京治ICONIC</v>
      </c>
    </row>
    <row r="201" spans="1:20" x14ac:dyDescent="0.3">
      <c r="A201">
        <f>VLOOKUP(Special[[#This Row],[No用]],SetNo[[No.用]:[vlookup 用]],2,FALSE)</f>
        <v>134</v>
      </c>
      <c r="B201" t="s">
        <v>108</v>
      </c>
      <c r="C201" t="s">
        <v>297</v>
      </c>
      <c r="D201" t="s">
        <v>77</v>
      </c>
      <c r="E201" t="s">
        <v>78</v>
      </c>
      <c r="F201" t="s">
        <v>134</v>
      </c>
      <c r="G201" t="s">
        <v>71</v>
      </c>
      <c r="H201">
        <v>1</v>
      </c>
      <c r="I201" t="s">
        <v>274</v>
      </c>
      <c r="J201" s="3" t="s">
        <v>201</v>
      </c>
      <c r="K201" s="3" t="s">
        <v>172</v>
      </c>
      <c r="L201">
        <v>13</v>
      </c>
      <c r="T201" t="str">
        <f>Special[[#This Row],[服装]]&amp;Special[[#This Row],[名前]]&amp;Special[[#This Row],[レアリティ]]</f>
        <v>ユニフォーム星海光来ICONIC</v>
      </c>
    </row>
    <row r="202" spans="1:20" x14ac:dyDescent="0.3">
      <c r="A202">
        <f>VLOOKUP(Special[[#This Row],[No用]],SetNo[[No.用]:[vlookup 用]],2,FALSE)</f>
        <v>134</v>
      </c>
      <c r="B202" t="s">
        <v>108</v>
      </c>
      <c r="C202" t="s">
        <v>297</v>
      </c>
      <c r="D202" t="s">
        <v>77</v>
      </c>
      <c r="E202" t="s">
        <v>78</v>
      </c>
      <c r="F202" t="s">
        <v>134</v>
      </c>
      <c r="G202" t="s">
        <v>71</v>
      </c>
      <c r="H202">
        <v>1</v>
      </c>
      <c r="I202" t="s">
        <v>274</v>
      </c>
      <c r="J202" s="3" t="s">
        <v>190</v>
      </c>
      <c r="K202" s="3" t="s">
        <v>172</v>
      </c>
      <c r="L202">
        <v>14</v>
      </c>
      <c r="T202" t="str">
        <f>Special[[#This Row],[服装]]&amp;Special[[#This Row],[名前]]&amp;Special[[#This Row],[レアリティ]]</f>
        <v>ユニフォーム星海光来ICONIC</v>
      </c>
    </row>
    <row r="203" spans="1:20" x14ac:dyDescent="0.3">
      <c r="A203">
        <f>VLOOKUP(Special[[#This Row],[No用]],SetNo[[No.用]:[vlookup 用]],2,FALSE)</f>
        <v>134</v>
      </c>
      <c r="B203" t="s">
        <v>108</v>
      </c>
      <c r="C203" t="s">
        <v>297</v>
      </c>
      <c r="D203" t="s">
        <v>77</v>
      </c>
      <c r="E203" t="s">
        <v>78</v>
      </c>
      <c r="F203" t="s">
        <v>134</v>
      </c>
      <c r="G203" t="s">
        <v>71</v>
      </c>
      <c r="H203">
        <v>1</v>
      </c>
      <c r="I203" t="s">
        <v>274</v>
      </c>
      <c r="J203" s="3" t="s">
        <v>203</v>
      </c>
      <c r="K203" s="3" t="s">
        <v>236</v>
      </c>
      <c r="L203">
        <v>51</v>
      </c>
      <c r="N203">
        <v>61</v>
      </c>
      <c r="T203" t="str">
        <f>Special[[#This Row],[服装]]&amp;Special[[#This Row],[名前]]&amp;Special[[#This Row],[レアリティ]]</f>
        <v>ユニフォーム星海光来ICONIC</v>
      </c>
    </row>
    <row r="204" spans="1:20" x14ac:dyDescent="0.3">
      <c r="A204">
        <f>VLOOKUP(Special[[#This Row],[No用]],SetNo[[No.用]:[vlookup 用]],2,FALSE)</f>
        <v>135</v>
      </c>
      <c r="B204" t="s">
        <v>108</v>
      </c>
      <c r="C204" t="s">
        <v>133</v>
      </c>
      <c r="D204" t="s">
        <v>77</v>
      </c>
      <c r="E204" t="s">
        <v>82</v>
      </c>
      <c r="F204" t="s">
        <v>134</v>
      </c>
      <c r="G204" t="s">
        <v>71</v>
      </c>
      <c r="H204">
        <v>1</v>
      </c>
      <c r="I204" t="s">
        <v>274</v>
      </c>
      <c r="J204" s="3" t="s">
        <v>201</v>
      </c>
      <c r="K204" s="3" t="s">
        <v>172</v>
      </c>
      <c r="L204">
        <v>12</v>
      </c>
      <c r="T204" t="str">
        <f>Special[[#This Row],[服装]]&amp;Special[[#This Row],[名前]]&amp;Special[[#This Row],[レアリティ]]</f>
        <v>ユニフォーム昼神幸郎ICONIC</v>
      </c>
    </row>
    <row r="205" spans="1:20" x14ac:dyDescent="0.3">
      <c r="A205">
        <f>VLOOKUP(Special[[#This Row],[No用]],SetNo[[No.用]:[vlookup 用]],2,FALSE)</f>
        <v>136</v>
      </c>
      <c r="B205" t="s">
        <v>108</v>
      </c>
      <c r="C205" t="s">
        <v>131</v>
      </c>
      <c r="D205" t="s">
        <v>77</v>
      </c>
      <c r="E205" t="s">
        <v>78</v>
      </c>
      <c r="F205" t="s">
        <v>135</v>
      </c>
      <c r="G205" t="s">
        <v>71</v>
      </c>
      <c r="H205">
        <v>1</v>
      </c>
      <c r="I205" t="s">
        <v>274</v>
      </c>
      <c r="J205" s="3" t="s">
        <v>201</v>
      </c>
      <c r="K205" s="3" t="s">
        <v>172</v>
      </c>
      <c r="L205">
        <v>13</v>
      </c>
      <c r="T205" t="str">
        <f>Special[[#This Row],[服装]]&amp;Special[[#This Row],[名前]]&amp;Special[[#This Row],[レアリティ]]</f>
        <v>ユニフォーム佐久早聖臣ICONIC</v>
      </c>
    </row>
    <row r="206" spans="1:20" x14ac:dyDescent="0.3">
      <c r="A206">
        <f>VLOOKUP(Special[[#This Row],[No用]],SetNo[[No.用]:[vlookup 用]],2,FALSE)</f>
        <v>136</v>
      </c>
      <c r="B206" t="s">
        <v>108</v>
      </c>
      <c r="C206" t="s">
        <v>131</v>
      </c>
      <c r="D206" t="s">
        <v>77</v>
      </c>
      <c r="E206" t="s">
        <v>78</v>
      </c>
      <c r="F206" t="s">
        <v>135</v>
      </c>
      <c r="G206" t="s">
        <v>71</v>
      </c>
      <c r="H206">
        <v>1</v>
      </c>
      <c r="I206" t="s">
        <v>274</v>
      </c>
      <c r="J206" s="3" t="s">
        <v>203</v>
      </c>
      <c r="K206" s="3" t="s">
        <v>236</v>
      </c>
      <c r="L206">
        <v>51</v>
      </c>
      <c r="N206">
        <v>61</v>
      </c>
      <c r="T206" t="str">
        <f>Special[[#This Row],[服装]]&amp;Special[[#This Row],[名前]]&amp;Special[[#This Row],[レアリティ]]</f>
        <v>ユニフォーム佐久早聖臣ICONIC</v>
      </c>
    </row>
    <row r="207" spans="1:20" x14ac:dyDescent="0.3">
      <c r="A207">
        <f>VLOOKUP(Special[[#This Row],[No用]],SetNo[[No.用]:[vlookup 用]],2,FALSE)</f>
        <v>137</v>
      </c>
      <c r="B207" t="s">
        <v>108</v>
      </c>
      <c r="C207" t="s">
        <v>132</v>
      </c>
      <c r="D207" t="s">
        <v>77</v>
      </c>
      <c r="E207" t="s">
        <v>80</v>
      </c>
      <c r="F207" t="s">
        <v>135</v>
      </c>
      <c r="G207" t="s">
        <v>71</v>
      </c>
      <c r="H207">
        <v>1</v>
      </c>
      <c r="I207" t="s">
        <v>421</v>
      </c>
      <c r="J207" s="3" t="s">
        <v>284</v>
      </c>
      <c r="K207" s="3" t="s">
        <v>183</v>
      </c>
      <c r="L207">
        <v>32</v>
      </c>
      <c r="T207" t="str">
        <f>Special[[#This Row],[服装]]&amp;Special[[#This Row],[名前]]&amp;Special[[#This Row],[レアリティ]]</f>
        <v>ユニフォーム小森元也ICONIC</v>
      </c>
    </row>
    <row r="208" spans="1:20" x14ac:dyDescent="0.3">
      <c r="A208">
        <f>VLOOKUP(Special[[#This Row],[No用]],SetNo[[No.用]:[vlookup 用]],2,FALSE)</f>
        <v>137</v>
      </c>
      <c r="B208" t="s">
        <v>108</v>
      </c>
      <c r="C208" t="s">
        <v>132</v>
      </c>
      <c r="D208" t="s">
        <v>77</v>
      </c>
      <c r="E208" t="s">
        <v>80</v>
      </c>
      <c r="F208" t="s">
        <v>135</v>
      </c>
      <c r="G208" t="s">
        <v>71</v>
      </c>
      <c r="H208">
        <v>1</v>
      </c>
      <c r="I208" t="s">
        <v>421</v>
      </c>
      <c r="J208" s="3" t="s">
        <v>206</v>
      </c>
      <c r="K208" s="3" t="s">
        <v>236</v>
      </c>
      <c r="L208">
        <v>47</v>
      </c>
      <c r="N208">
        <v>57</v>
      </c>
      <c r="T208" t="str">
        <f>Special[[#This Row],[服装]]&amp;Special[[#This Row],[名前]]&amp;Special[[#This Row],[レアリティ]]</f>
        <v>ユニフォーム小森元也ICONIC</v>
      </c>
    </row>
    <row r="209" spans="1:20" x14ac:dyDescent="0.3">
      <c r="A209">
        <f>VLOOKUP(Special[[#This Row],[No用]],SetNo[[No.用]:[vlookup 用]],2,FALSE)</f>
        <v>138</v>
      </c>
      <c r="B209" t="s">
        <v>108</v>
      </c>
      <c r="C209" s="3" t="s">
        <v>702</v>
      </c>
      <c r="D209" s="3" t="s">
        <v>90</v>
      </c>
      <c r="E209" s="3" t="s">
        <v>78</v>
      </c>
      <c r="F209" s="3" t="s">
        <v>704</v>
      </c>
      <c r="G209" t="s">
        <v>71</v>
      </c>
      <c r="H209">
        <v>1</v>
      </c>
      <c r="I209" t="s">
        <v>421</v>
      </c>
      <c r="J209" s="3" t="s">
        <v>201</v>
      </c>
      <c r="K209" s="3" t="s">
        <v>172</v>
      </c>
      <c r="L209">
        <v>13</v>
      </c>
      <c r="T209" t="str">
        <f>Special[[#This Row],[服装]]&amp;Special[[#This Row],[名前]]&amp;Special[[#This Row],[レアリティ]]</f>
        <v>ユニフォーム大将優ICONIC</v>
      </c>
    </row>
    <row r="210" spans="1:20" x14ac:dyDescent="0.3">
      <c r="A210">
        <f>VLOOKUP(Special[[#This Row],[No用]],SetNo[[No.用]:[vlookup 用]],2,FALSE)</f>
        <v>138</v>
      </c>
      <c r="B210" t="s">
        <v>108</v>
      </c>
      <c r="C210" s="3" t="s">
        <v>702</v>
      </c>
      <c r="D210" s="3" t="s">
        <v>90</v>
      </c>
      <c r="E210" s="3" t="s">
        <v>78</v>
      </c>
      <c r="F210" s="3" t="s">
        <v>704</v>
      </c>
      <c r="G210" t="s">
        <v>71</v>
      </c>
      <c r="H210">
        <v>1</v>
      </c>
      <c r="I210" t="s">
        <v>421</v>
      </c>
      <c r="J210" s="3" t="s">
        <v>203</v>
      </c>
      <c r="K210" s="3" t="s">
        <v>236</v>
      </c>
      <c r="L210">
        <v>44</v>
      </c>
      <c r="N210">
        <v>54</v>
      </c>
      <c r="T210" t="str">
        <f>Special[[#This Row],[服装]]&amp;Special[[#This Row],[名前]]&amp;Special[[#This Row],[レアリティ]]</f>
        <v>ユニフォーム大将優ICONIC</v>
      </c>
    </row>
    <row r="211" spans="1:20" x14ac:dyDescent="0.3">
      <c r="A211">
        <f>VLOOKUP(Special[[#This Row],[No用]],SetNo[[No.用]:[vlookup 用]],2,FALSE)</f>
        <v>139</v>
      </c>
      <c r="B211" t="s">
        <v>108</v>
      </c>
      <c r="C211" s="3" t="s">
        <v>707</v>
      </c>
      <c r="D211" s="3" t="s">
        <v>90</v>
      </c>
      <c r="E211" s="3" t="s">
        <v>78</v>
      </c>
      <c r="F211" s="3" t="s">
        <v>704</v>
      </c>
      <c r="G211" t="s">
        <v>71</v>
      </c>
      <c r="H211">
        <v>1</v>
      </c>
      <c r="I211" t="s">
        <v>274</v>
      </c>
      <c r="J211" s="3" t="s">
        <v>201</v>
      </c>
      <c r="K211" s="3" t="s">
        <v>172</v>
      </c>
      <c r="L211">
        <v>13</v>
      </c>
      <c r="T211" t="str">
        <f>Special[[#This Row],[服装]]&amp;Special[[#This Row],[名前]]&amp;Special[[#This Row],[レアリティ]]</f>
        <v>ユニフォーム沼井和馬ICONIC</v>
      </c>
    </row>
    <row r="212" spans="1:20" x14ac:dyDescent="0.3">
      <c r="A212">
        <f>VLOOKUP(Special[[#This Row],[No用]],SetNo[[No.用]:[vlookup 用]],2,FALSE)</f>
        <v>139</v>
      </c>
      <c r="B212" t="s">
        <v>108</v>
      </c>
      <c r="C212" s="3" t="s">
        <v>707</v>
      </c>
      <c r="D212" s="3" t="s">
        <v>90</v>
      </c>
      <c r="E212" s="3" t="s">
        <v>78</v>
      </c>
      <c r="F212" s="3" t="s">
        <v>704</v>
      </c>
      <c r="G212" t="s">
        <v>71</v>
      </c>
      <c r="H212">
        <v>1</v>
      </c>
      <c r="I212" t="s">
        <v>421</v>
      </c>
      <c r="J212" s="3" t="s">
        <v>291</v>
      </c>
      <c r="K212" s="3" t="s">
        <v>236</v>
      </c>
      <c r="L212">
        <v>47</v>
      </c>
      <c r="N212">
        <v>57</v>
      </c>
      <c r="T212" t="str">
        <f>Special[[#This Row],[服装]]&amp;Special[[#This Row],[名前]]&amp;Special[[#This Row],[レアリティ]]</f>
        <v>ユニフォーム沼井和馬ICONIC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zoomScaleNormal="100" workbookViewId="0">
      <selection activeCell="AT75" sqref="AT75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K A H A A B Q S w M E F A A C A A g A c 3 9 m V 1 z w q Y O k A A A A 9 g A A A B I A H A B D b 2 5 m a W c v U G F j a 2 F n Z S 5 4 b W w g o h g A K K A U A A A A A A A A A A A A A A A A A A A A A A A A A A A A h Y 8 x D o I w G I W v Q r r T l u p g y E 8 Z 3 I w k J C b G t S k V i l A M L Z a 7 O X g k r y B G U T f H 9 7 1 v e O 9 + v U E 6 t k 1 w U b 3 V n U l Q h C k K l J F d o U 2 Z o M E d w x V K O e R C n k S p g k k 2 N h 5 t k a D K u X N M i P c e + w X u + p I w S i N y y L Y 7 W a l W o I + s / 8 u h N t Y J I x X i s H + N 4 Q x H j G G 2 Z J g C m S F k 2 n w F N u 1 9 t j 8 Q 1 k P j h l 7 x W o S b H M g c g b w / 8 A d Q S w M E F A A C A A g A c 3 9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N / Z l f a 3 o y E m g Q A A F o s A A A T A B w A R m 9 y b X V s Y X M v U 2 V j d G l v b j E u b S C i G A A o o B Q A A A A A A A A A A A A A A A A A A A A A A A A A A A D t V 9 1 r 2 1 Y U f z f 4 f x B 6 c p g I D M Z e S h / a s I f B C K w O 6 4 M x Q 3 W 0 x d i x g q 1 2 L c F Q S 0 0 b t 3 E / v N R t S Z 3 E + c C l W T 6 d Y a d J t z / m 5 i r W f 7 H 7 o S 9 L c p 3 K o W T b z U M s 3 X P u O e f + f r 9 z J B W k l J K W c 1 y c / n 5 9 J R q J R g p T Y l 6 a 5 E 4 / v D R e b c L 9 f e 4 q l 5 W U a I R D f 0 D 9 C L Q T o B 6 h x R 9 / j i u i I n D U E p e y 0 p i c R e s T 4 q 2 s N I r v U w p a u T 2 d K 8 S c f Q I 3 y 4 / L o 7 z A o Z + z x X e 8 w I P S a 6 B q Q P 0 d l F 6 g / 9 g E t D p Q O 0 B t A 6 0 J t B b P C b y x 9 V p f b W A j 3 J m H 6 h v 4 e A n f 6 I v H e l U j N / y E r I h Z X B S 6 j s + k M 9 J P Y h b 5 c H x c y t 8 x b 5 B T o U A u + e t Z O Z U x V 2 9 I K S l N f Y r c i G C e V n s J 1 H W g b Q H 1 b 1 x + C d 0 u g N J K t 7 H g O e c N + b d C z I R A 4 C Q x N c X F E r T i J H L l b T D 5 k Z F o J J 0 b G L + H i Z P H R m k R t j c H M M G I O A c R F p Z h i I D V h d O j O V h 5 5 S a i P x P / S S o u k A s b z l B c d D p 6 a 4 1 1 x P A s E C D D U K C X H 3 l 6 g V E Q i g I K Z C g K 6 g 1 Y e w B 3 P z A W h m f B w j I U E W s r 3 b 0 2 Y 2 F 4 F g i Q Y S g 4 0 5 4 Z j 5 4 y C o a m g A I Z i o I 3 H 4 3 W p n 7 A n s s X w I K F Z S g i 3 h 1 0 K 2 1 4 y N r h A o i w s A x D R L d Z h e 0 6 Y 2 F o F i i Q Y S g w 6 l W 4 w h p h e A o o k K E o W G k Z z S q j Y H g K C J C h K D h 8 C p / t M Q q G p 4 A A a V L A R S P n / U C Y 7 5 z 9 d a 4 p x O D / 5 P c B w T F M B 1 C M + z H w 3 d 2 U l B 0 d u 5 3 P S z n l p p z P 3 J L l T G x k N j E u T k t X e Y J F s p g Y k 3 M K c k i a 5 x q b E n O / S p M T 9 2 a k g n 2 Q i b y Y K / w i 5 6 c p Z 8 T o 8 C b M z v L o B 2 i I o Q 2 g 7 v L C 9 z n l 2 2 9 G s R t X F L D x T + y p 1 d w W a j g G m g a 0 h + S 0 L a D u e T 2 M 1 e 3 u g 5 Z 3 F R 5 1 j N I T X z S t B r R t H L C 3 B m p 7 D r S K f / U P o q P g 2 t C J F o m t 7 N / X I O U i c r a 8 N p f o P E U 7 0 n Q Z i p a g b I H a q F + b n K R 4 x 9 y k E J n a W q Z 6 S t h J k 1 8 l 7 D z 4 m g C F L t w V J 1 3 5 r e x W S w Q k t 7 O 5 G w e n T b h J d 5 I F R T d 7 L C C 6 F V J w N 6 I Z 3 V Q N C k 1 l 0 B s a B 7 a g I 2 0 b F N 2 M K T i t b Q X 3 K q 9 P F p r B G Q G B A J H Q g n t Q c C Z C L o F h F l y a C k p j T Z 2 A J E 5 s 9 3 A y k z i 6 J 1 R j q f e E d y a L t d U z R j B M Y e c I 3 h s w S O B G W V 8 6 t E c X X H 7 y G e N k X E Z E u d s H P R n 0 t 5 X u + h x a V / B c U a S 7 C l m G z y u w X P E t + x 8 c H r v n K e K 1 2 4 8 U 7 z Z E 6 B r Q 3 l P p + O w / 3 P E X D j e a c P 6 h 0 V j 2 1 7 6 / r N 9 v + p a 7 5 Y O A x C + A t o s Q 8 s f v r r / V t 9 c D 8 p 6 0 4 U K t 3 3 q / X U B 9 T w Q 6 j 8 + p 7 l o t U r M q E n P 3 T D 9 H y 3 a s X o 9 S H Z R 2 T o / N V M b q 3 N n S z g A n e H / D 6 2 G + C r j w K L o E 7 Z d Z r 7 T N v g k p b n M 3 k z e T 9 + W U N 3 7 2 9 N P 2 I H H j v U z Z / x t l O x U F S d s b 7 D K I + 5 q i i K l M y N F N N z N 9 M 3 1 / 5 u h 2 M d V P 3 r b L c P o m L + M h 5 U 3 2 M n U z d V / S F 5 P 4 j J R K k y 9 Z v 7 o H f 1 P S z U z e X 1 L e P e T / O 8 V 9 j t E d W t 3 / A F B L A Q I t A B Q A A g A I A H N / Z l d c 8 K m D p A A A A P Y A A A A S A A A A A A A A A A A A A A A A A A A A A A B D b 2 5 m a W c v U G F j a 2 F n Z S 5 4 b W x Q S w E C L Q A U A A I A C A B z f 2 Z X D 8 r p q 6 Q A A A D p A A A A E w A A A A A A A A A A A A A A A A D w A A A A W 0 N v b n R l b n R f V H l w Z X N d L n h t b F B L A Q I t A B Q A A g A I A H N / Z l f a 3 o y E m g Q A A F o s A A A T A A A A A A A A A A A A A A A A A O E B A A B G b 3 J t d W x h c y 9 T Z W N 0 a W 9 u M S 5 t U E s F B g A A A A A D A A M A w g A A A M g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l s A Q A A A A A A Z 2 w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h O G E 0 M z A y M i 0 5 O T A 5 L T R j Z D M t Y m M w M S 0 y N W R m Z D V l Y j E y Y j g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D Z U M D Q 6 N T A 6 M j k u O T c 2 M j Y z O F o i I C 8 + P E V u d H J 5 I F R 5 c G U 9 I k Z p b G x D b 2 x 1 b W 5 U e X B l c y I g V m F s d W U 9 I n N B Q U F B Q U F B R E F 3 T U R B d 0 1 E Q X c 9 P S I g L z 4 8 R W 5 0 c n k g V H l w Z T 0 i R m l s b E N v d W 5 0 I i B W Y W x 1 Z T 0 i b D I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0 5 v 5 5 S o L D F 9 J n F 1 b 3 Q 7 L C Z x d W 9 0 O 1 N l Y 3 R p b 2 4 x L + S 6 l e m X p e W x s S 9 B d X R v U m V t b 3 Z l Z E N v b H V t b n M x L n v j g Z j j g o P j g p P j g Z H j g p M s M n 0 m c X V v d D s s J n F 1 b 3 Q 7 U 2 V j d G l v b j E v 5 L q V 6 Z e l 5 b G x L 0 F 1 d G 9 S Z W 1 v d m V k Q 2 9 s d W 1 u c z E u e + O D n e O C u O O C t + O D p + O D s y w z f S Z x d W 9 0 O y w m c X V v d D t T Z W N 0 a W 9 u M S / k u p X p l 6 X l s b E v Q X V 0 b 1 J l b W 9 2 Z W R D b 2 x 1 b W 5 z M S 5 7 6 a u Y 5 q C h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+ a U u + a S g + W K m y w 2 f S Z x d W 9 0 O y w m c X V v d D t T Z W N 0 a W 9 u M S / k u p X p l 6 X l s b E v Q X V 0 b 1 J l b W 9 2 Z W R D b 2 x 1 b W 5 z M S 5 7 V G 9 0 Y W x T d G F 0 L D d 9 J n F 1 b 3 Q 7 L C Z x d W 9 0 O 1 N l Y 3 R p b 2 4 x L + S 6 l e m X p e W x s S 9 B d X R v U m V t b 3 Z l Z E N v b H V t b n M x L n t T c G l r Z V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U 3 B p a 2 V W Y W w s O H 0 m c X V v d D s s J n F 1 b 3 Q 7 U 2 V j d G l v b j E v 5 L q V 6 Z e l 5 b G x L 0 F 1 d G 9 S Z W 1 v d m V k Q 2 9 s d W 1 u c z E u e 1 N l c n Z l V m F s L D l 9 J n F 1 b 3 Q 7 L C Z x d W 9 0 O 1 N l Y 3 R p b 2 4 x L + S 6 l e m X p e W x s S 9 B d X R v U m V t b 3 Z l Z E N v b H V t b n M x L n t U b 3 N z V m F s L D E w f S Z x d W 9 0 O y w m c X V v d D t T Z W N 0 a W 9 u M S / k u p X p l 6 X l s b E v Q X V 0 b 1 J l b W 9 2 Z W R D b 2 x 1 b W 5 z M S 5 7 Q m x v Y 2 t W Y W w s M T F 9 J n F 1 b 3 Q 7 L C Z x d W 9 0 O 1 N l Y 3 R p b 2 4 x L + S 6 l e m X p e W x s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v I r p g Z T l t 6 U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D Y 1 O D d m N m I t N D Q 5 O C 0 0 M G F k L T g x O T I t O W I 3 M m F m O W Q x M m I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A 2 V D A 0 O j U w O j M y L j M 4 N z I y N D N a I i A v P j x F b n R y e S B U e X B l P S J G a W x s Q 2 9 s d W 1 u V H l w Z X M i I F Z h b H V l P S J z Q U F B Q U F B Q U R B d 0 1 E Q X d N R E F 3 P T 0 i I C 8 + P E V u d H J 5 I F R 5 c G U 9 I k Z p b G x D b 3 V u d C I g V m F s d W U 9 I m w x M y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1 N w a W t l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T c G l r Z V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T g 4 Z m Y 0 Z j g t M 2 I x Z C 0 0 O T F k L W I 1 M T U t N W Y y M D g y N 2 Z k O G R h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A 2 V D A 0 O j U w O j M y L j M 2 M T Y 4 M D Z a I i A v P j x F b n R y e S B U e X B l P S J G a W x s Q 2 9 s d W 1 u V H l w Z X M i I F Z h b H V l P S J z Q U F B Q U F B Q U R B d 0 1 E Q X d N R E F 3 P T 0 i I C 8 + P E V u d H J 5 I F R 5 c G U 9 I k Z p b G x D b 3 V u d C I g V m F s d W U 9 I m w 3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U 3 B p a 2 V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1 N w a W t l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I y Z G Y 4 O T Y 4 L T U 2 Z j A t N D B j O S 0 4 N G Y 3 L T V k M j d m Y 2 M 5 M z R k N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w N l Q w N D o 1 M D o z M i 4 z M j g 4 M j E z W i I g L z 4 8 R W 5 0 c n k g V H l w Z T 0 i R m l s b E N v b H V t b l R 5 c G V z I i B W Y W x 1 Z T 0 i c 0 F B Q U F B Q U F E Q X d N R E F 3 T U R B d z 0 9 I i A v P j x F b n R y e S B U e X B l P S J G a W x s Q 2 9 1 b n Q i I F Z h b H V l P S J s N y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1 N w a W t l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T c G l r Z V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N m M z I 3 Y j h h O C 0 z N 2 Y 3 L T Q 3 Z m U t O G Y 0 O S 1 m Y j Q 4 M T A y Z T g w M W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D Z U M D Q 6 N T A 6 M z M u N T Y 3 M D k 2 O V o i I C 8 + P E V u d H J 5 I F R 5 c G U 9 I k Z p b G x D b 2 x 1 b W 5 U e X B l c y I g V m F s d W U 9 I n N B Q U F B Q U F B R E F 3 T U R B d 0 1 E Q X c 9 P S I g L z 4 8 R W 5 0 c n k g V H l w Z T 0 i R m l s b E N v d W 5 0 I i B W Y W x 1 Z T 0 i b D c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T c G l r Z V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U 3 B p a 2 V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W Y 5 Z D A y N 2 I t Y m U w M S 0 0 N j A 0 L T h m O D E t Z T Q 3 M 2 Y 4 Z G I 0 Y m U 0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A 2 V D A 0 O j U w O j M z L j U 1 M D U y N T F a I i A v P j x F b n R y e S B U e X B l P S J G a W x s Q 2 9 s d W 1 u V H l w Z X M i I F Z h b H V l P S J z Q U F B Q U F B Q U R B d 0 1 E Q X d N R E F 3 P T 0 i I C 8 + P E V u d H J 5 I F R 5 c G U 9 I k Z p b G x D b 3 V u d C I g V m F s d W U 9 I m w 5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U 3 B p a 2 V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1 N w a W t l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y O W V j Z G I y L T k w Y z Y t N G I 0 M y 0 5 N z d j L T g 0 Y z A 5 Y 2 R i O D Y z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w N l Q w N D o 1 M D o z M S 4 w O T k 2 M D g w W i I g L z 4 8 R W 5 0 c n k g V H l w Z T 0 i R m l s b E N v b H V t b l R 5 c G V z I i B W Y W x 1 Z T 0 i c 0 F B Q U F B Q U F E Q X d N R E F 3 T U R B d z 0 9 I i A v P j x F b n R y e S B U e X B l P S J G a W x s Q 2 9 1 b n Q i I F Z h b H V l P S J s M T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T c G l r Z V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U 3 B p a 2 V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N j M 0 N D B k O T M t M m U x N i 0 0 Z D B i L T g 3 O T I t Z j c 0 N D J m M T R l N z Y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A 2 V D A 0 O j U w O j M x L j A 4 N j g 2 N D B a I i A v P j x F b n R y e S B U e X B l P S J G a W x s Q 2 9 s d W 1 u V H l w Z X M i I F Z h b H V l P S J z Q U F B Q U F B Q U R B d 0 1 E Q X d N R E F 3 P T 0 i I C 8 + P E V u d H J 5 I F R 5 c G U 9 I k Z p b G x D b 3 V u d C I g V m F s d W U 9 I m w y N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1 N w a W t l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T c G l r Z V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D M l O E Y l R T k l O D c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4 O D l h Z T g 4 M y 1 i M m M z L T Q 1 N G Q t Y j R i M y 0 2 O D E w Z T g 5 M T A 2 O T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D Z U M D Q 6 N T A 6 M z M u N j A w M j g x O F o i I C 8 + P E V u d H J 5 I F R 5 c G U 9 I k Z p b G x D b 2 x 1 b W 5 U e X B l c y I g V m F s d W U 9 I n N B Q U F B Q U F B R E F 3 T U R B d 0 1 E Q X c 9 P S I g L z 4 8 R W 5 0 c n k g V H l w Z T 0 i R m l s b E N v d W 5 0 I i B W Y W x 1 Z T 0 i b D E y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U 3 B p a 2 V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1 N w a W t l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X V l c n l J R C I g V m F s d W U 9 I n M 0 Y z Y w Y z M 2 M y 0 3 Y 2 R m L T Q 4 M m M t O T A 0 M i 1 j Z m Y z Z D d m M W V l Y W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D Z U M D Q 6 N T A 6 M z Q u N z k 2 M T E 1 N F o i I C 8 + P E V u d H J 5 I F R 5 c G U 9 I k Z p b G x D b 2 x 1 b W 5 U e X B l c y I g V m F s d W U 9 I n N B Q U F B Q U F B R E F 3 T U R B d 0 1 E Q X c 9 P S I g L z 4 8 R W 5 0 c n k g V H l w Z T 0 i R m l s b E N v d W 5 0 I i B W Y W x 1 Z T 0 i b D g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T c G l r Z V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U 3 B p a 2 V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Z G Q 5 Z j Y 0 Y 2 Y t Y T U 4 Z C 0 0 N m V m L W I z Y T A t M D Y 2 Z G U z M z F i M m F k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A 2 V D A 0 O j U w O j M 0 L j c 4 N D E y O T R a I i A v P j x F b n R y e S B U e X B l P S J G a W x s Q 2 9 s d W 1 u V H l w Z X M i I F Z h b H V l P S J z Q U F B Q U F B Q U R B d 0 1 E Q X d N R E F 3 P T 0 i I C 8 + P E V u d H J 5 I F R 5 c G U 9 I k Z p b G x D b 3 V u d C I g V m F s d W U 9 I m w 4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U 3 B p a 2 V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T m / n l K g s M X 0 m c X V v d D s s J n F 1 b 3 Q 7 U 2 V j d G l v b j E v 6 K e S 5 b e d L 0 F 1 d G 9 S Z W 1 v d m V k Q 2 9 s d W 1 u c z E u e + O B m O O C g + O C k + O B k e O C k y w y f S Z x d W 9 0 O y w m c X V v d D t T Z W N 0 a W 9 u M S / o p 5 L l t 5 0 v Q X V 0 b 1 J l b W 9 2 Z W R D b 2 x 1 b W 5 z M S 5 7 4 4 O d 4 4 K 4 4 4 K 3 4 4 O n 4 4 O z L D N 9 J n F 1 b 3 Q 7 L C Z x d W 9 0 O 1 N l Y 3 R p b 2 4 x L + i n k u W 3 n S 9 B d X R v U m V t b 3 Z l Z E N v b H V t b n M x L n v p q 5 j m o K E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5 p S 7 5 p K D 5 Y q b L D Z 9 J n F 1 b 3 Q 7 L C Z x d W 9 0 O 1 N l Y 3 R p b 2 4 x L + i n k u W 3 n S 9 B d X R v U m V t b 3 Z l Z E N v b H V t b n M x L n t U b 3 R h b F N 0 Y X Q s N 3 0 m c X V v d D s s J n F 1 b 3 Q 7 U 2 V j d G l v b j E v 6 K e S 5 b e d L 0 F 1 d G 9 S Z W 1 v d m V k Q 2 9 s d W 1 u c z E u e 1 N w a W t l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2 R k M z d h N m Q 5 L T J m M m U t N G R h M y 1 h O W M 1 L T c 1 Z D k 5 Y z R k M T Z j Z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w N l Q w N D o 1 M D o z N C 4 4 M T E 2 O T k x W i I g L z 4 8 R W 5 0 c n k g V H l w Z T 0 i R m l s b E N v b H V t b l R 5 c G V z I i B W Y W x 1 Z T 0 i c 0 F B Q U F B Q U F E Q X d N R E F 3 T U R B d z 0 9 I i A v P j x F b n R y e S B U e X B l P S J G a W x s Q 2 9 1 b n Q i I F Z h b H V l P S J s M T E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T c G l r Z V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t O b + e U q C w x f S Z x d W 9 0 O y w m c X V v d D t T Z W N 0 a W 9 u M S / p n Z L l n 4 4 v Q X V 0 b 1 J l b W 9 2 Z W R D b 2 x 1 b W 5 z M S 5 7 4 4 G Y 4 4 K D 4 4 K T 4 4 G R 4 4 K T L D J 9 J n F 1 b 3 Q 7 L C Z x d W 9 0 O 1 N l Y 3 R p b 2 4 x L + m d k u W f j i 9 B d X R v U m V t b 3 Z l Z E N v b H V t b n M x L n v j g 5 3 j g r j j g r f j g 6 f j g 7 M s M 3 0 m c X V v d D s s J n F 1 b 3 Q 7 U 2 V j d G l v b j E v 6 Z 2 S 5 Z + O L 0 F 1 d G 9 S Z W 1 v d m V k Q 2 9 s d W 1 u c z E u e + m r m O a g o S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v m l L v m k o P l i p s s N n 0 m c X V v d D s s J n F 1 b 3 Q 7 U 2 V j d G l v b j E v 6 Z 2 S 5 Z + O L 0 F 1 d G 9 S Z W 1 v d m V k Q 2 9 s d W 1 u c z E u e 1 R v d G F s U 3 R h d C w 3 f S Z x d W 9 0 O y w m c X V v d D t T Z W N 0 a W 9 u M S / p n Z L l n 4 4 v Q X V 0 b 1 J l b W 9 2 Z W R D b 2 x 1 b W 5 z M S 5 7 U 3 B p a 2 V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T g 0 N j g 2 Y m Y t O T U y N C 0 0 N z h l L W F k M 2 I t Z D c 1 M m N m M G Z h M T c 3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A 2 V D A 0 O j U w O j M 1 L j g 1 N j A w N z F a I i A v P j x F b n R y e S B U e X B l P S J G a W x s Q 2 9 s d W 1 u V H l w Z X M i I F Z h b H V l P S J z Q U F B Q U F B Q U R B d 0 1 E Q X d N R E F 3 P T 0 i I C 8 + P E V u d H J 5 I F R 5 c G U 9 I k Z p b G x D b 3 V u d C I g V m F s d W U 9 I m w x N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U 3 B p a 2 V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1 N w a W t l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T c G l r Z V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1 M z c 3 Z j N k O C 1 k Z G U 2 L T Q w M z k t O D I 2 Y S 0 2 Y W J k M z I w O T k w O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D Z U M D Q 6 N T A 6 M z U u O D Q x M z k 3 O V o i I C 8 + P E V u d H J 5 I F R 5 c G U 9 I k Z p b G x D b 2 x 1 b W 5 U e X B l c y I g V m F s d W U 9 I n N B Q U F B Q U F B R E F 3 T U R B d 0 1 E Q X c 9 P S I g L z 4 8 R W 5 0 c n k g V H l w Z T 0 i R m l s b E N v d W 5 0 I i B W Y W x 1 Z T 0 i b D I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1 N w a W t l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T c G l r Z V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U 3 B p a 2 V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U I 0 J T h F J U U 1 J T h G J U I w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N R X 1 N 0 Y X Q i I C 8 + P E V u d H J 5 I F R 5 c G U 9 I k Z p b G x l Z E N v b X B s Z X R l U m V z d W x 0 V G 9 X b 3 J r c 2 h l Z X Q i I F Z h b H V l P S J s M S I g L z 4 8 R W 5 0 c n k g V H l w Z T 0 i U X V l c n l J R C I g V m F s d W U 9 I n M x Y T c 2 N G M 4 Z S 1 h M z h l L T Q x N j U t O T J h Y y 0 x N m R j M G U y N j k x M T I i I C 8 + P E V u d H J 5 I F R 5 c G U 9 I k Z p b G x M Y X N 0 V X B k Y X R l Z C I g V m F s d W U 9 I m Q y M D I z L T E x L T A 2 V D A 0 O j I 4 O j E x L j E 2 N T Y 3 O D h a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U b 3 R h b F N 0 Y X Q m c X V v d D s s J n F 1 b 3 Q 7 U 3 B p a 2 V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M 5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T c G l r Z V Z h b C 5 7 U 3 B p a 2 V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+ O C v e O D v O O C u S 5 7 T m / n l K g s M j N 9 J n F 1 b 3 Q 7 L C Z x d W 9 0 O 1 N l Y 3 R p b 2 4 x L 1 F f U 3 R h d C / j g r 3 j g 7 z j g r k u e + O C i O O B v + O B j O O B q i w y N H 0 m c X V v d D s s J n F 1 b 3 Q 7 U 2 V j d G l v b j E v U V 9 T d G F 0 L 1 R v d G F s U 3 R h d C 5 7 V G 9 0 Y W x T d G F 0 L D I 1 f S Z x d W 9 0 O y w m c X V v d D t T Z W N 0 a W 9 u M S 9 R X 1 N 0 Y X Q v U 3 B p a 2 V W Y W w u e 1 N w a W t l V m F s L D I 2 f S Z x d W 9 0 O y w m c X V v d D t T Z W N 0 a W 9 u M S 9 R X 1 N 0 Y X Q v U 2 V y d m V W Y W w u e 1 N l c n Z l V m F s L D I 3 f S Z x d W 9 0 O y w m c X V v d D t T Z W N 0 a W 9 u M S 9 R X 1 N 0 Y X Q v V G 9 z c 1 Z h b C 5 7 V G 9 z c 1 Z h b C w y O H 0 m c X V v d D s s J n F 1 b 3 Q 7 U 2 V j d G l v b j E v U V 9 T d G F 0 L 1 J l Y 2 V p d m V W Y W w u e 1 J l Y 2 V p d m V W Y W w s M j l 9 J n F 1 b 3 Q 7 L C Z x d W 9 0 O 1 N l Y 3 R p b 2 4 x L 1 F f U 3 R h d C 9 C b G 9 j a 1 Z h b C 5 7 Q m x v Y 2 t W Y W w s M z B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R m l s b F R h c m d l d C I g V m F s d W U 9 I n P m i L j n v o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T G 9 h Z G V k V G 9 B b m F s e X N p c 1 N l c n Z p Y 2 V z I i B W Y W x 1 Z T 0 i b D A i I C 8 + P E V u d H J 5 I F R 5 c G U 9 I l F 1 Z X J 5 S U Q i I F Z h b H V l P S J z Z W U 0 M m I 4 N z Q t N T E y M i 0 0 N T I 3 L W J i M T Q t N z c 4 Z G Q z M G Y 0 M D l h I i A v P j x F b n R y e S B U e X B l P S J G a W x s R X J y b 3 J D b 2 R l I i B W Y W x 1 Z T 0 i c 1 V u a 2 5 v d 2 4 i I C 8 + P E V u d H J 5 I F R 5 c G U 9 I k Z p b G x M Y X N 0 V X B k Y X R l Z C I g V m F s d W U 9 I m Q y M D I z L T E x L T A 2 V D A 0 O j I 4 O j E x L j E 3 M T Y 4 M D F a I i A v P j x F b n R y e S B U e X B l P S J G a W x s Q 2 9 s d W 1 u V H l w Z X M i I F Z h b H V l P S J z Q U F B Q U F B Q U R B d 0 1 E Q X d N R E F 3 P T 0 i I C 8 + P E V u d H J 5 I F R 5 c G U 9 I k Z p b G x D b 3 V u d C I g V m F s d W U 9 I m w y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T c G l r Z V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B Z G R l Z F R v R G F 0 Y U 1 v Z G V s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T c G l r Z V Z h b C 5 7 U 3 B p a 2 V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F f U 3 R h d C / j g r 3 j g 7 z j g r k u e 0 5 v L i w w f S Z x d W 9 0 O y w m c X V v d D t T Z W N 0 a W 9 u M S 9 R X 1 N 0 Y X Q v 4 4 K 9 4 4 O 8 4 4 K 5 L n t O b + e U q C w y M 3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0 N o Y W 5 n Z W R U e X B l c y 5 7 5 a 6 I 5 Y K Z 5 Y q b L D I y f S Z x d W 9 0 O y w m c X V v d D t T Z W N 0 a W 9 u M S 9 R X 1 N 0 Y X Q v Q 2 h h b m d l Z F R 5 c G V z L n v m l L v m k o P l i p s s M j F 9 J n F 1 b 3 Q 7 L C Z x d W 9 0 O 1 N l Y 3 R p b 2 4 x L 1 F f U 3 R h d C 9 U b 3 R h b F N 0 Y X Q u e 1 R v d G F s U 3 R h d C w y N X 0 m c X V v d D s s J n F 1 b 3 Q 7 U 2 V j d G l v b j E v U V 9 T d G F 0 L 1 N w a W t l V m F s L n t T c G l r Z V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w a W t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1 F f U 2 V y d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2 V D A 2 O j U 5 O j M 2 L j k 0 M T g x O D B a I i A v P j x F b n R y e S B U e X B l P S J G a W x s Q 2 9 s d W 1 u V H l w Z X M i I F Z h b H V l P S J z Q X d Z R 0 J n W U d C Z 0 1 H Q m d Z R E F 3 T U R B Q U F B Q U F Z P S I g L z 4 8 R W 5 0 c n k g V H l w Z T 0 i R m l s b E N v b H V t b k 5 h b W V z I i B W Y W x 1 Z T 0 i c 1 s m c X V v d D t O b y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C u e O D l O O D v O O D i e i j n O a t o y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v m n I 3 o o 4 U s M X 0 m c X V v d D s s J n F 1 b 3 Q 7 U 2 V j d G l v b j E v U V 9 T Z X J 2 Z S 9 B d X R v U m V t b 3 Z l Z E N v b H V t b n M x L n v l k I 3 l i Y 0 s M n 0 m c X V v d D s s J n F 1 b 3 Q 7 U 2 V j d G l v b j E v U V 9 T Z X J 2 Z S 9 B d X R v U m V t b 3 Z l Z E N v b H V t b n M x L n v j g Z j j g o P j g p P j g Z H j g p M s M 3 0 m c X V v d D s s J n F 1 b 3 Q 7 U 2 V j d G l v b j E v U V 9 T Z X J 2 Z S 9 B d X R v U m V t b 3 Z l Z E N v b H V t b n M x L n v j g 5 3 j g r j j g r f j g 6 f j g 7 M s N H 0 m c X V v d D s s J n F 1 b 3 Q 7 U 2 V j d G l v b j E v U V 9 T Z X J 2 Z S 9 B d X R v U m V t b 3 Z l Z E N v b H V t b n M x L n v p q 5 j m o K E s N X 0 m c X V v d D s s J n F 1 b 3 Q 7 U 2 V j d G l v b j E v U V 9 T Z X J 2 Z S 9 B d X R v U m V t b 3 Z l Z E N v b H V t b n M x L n v j g 6 z j g q L j g 6 r j g 4 b j g q M s N n 0 m c X V v d D s s J n F 1 b 3 Q 7 U 2 V j d G l v b j E v U V 9 T Z X J 2 Z S 9 B d X R v U m V t b 3 Z l Z E N v b H V t b n M x L n t M d i w 3 f S Z x d W 9 0 O y w m c X V v d D t T Z W N 0 a W 9 u M S 9 R X 1 N l c n Z l L 0 F 1 d G 9 S Z W 1 v d m V k Q 2 9 s d W 1 u c z E u e + W k p + W I h u m h n i w 4 f S Z x d W 9 0 O y w m c X V v d D t T Z W N 0 a W 9 u M S 9 R X 1 N l c n Z l L 0 F 1 d G 9 S Z W 1 v d m V k Q 2 9 s d W 1 u c z E u e + W x n u a A p y w 5 f S Z x d W 9 0 O y w m c X V v d D t T Z W N 0 a W 9 u M S 9 R X 1 N l c n Z l L 0 F 1 d G 9 S Z W 1 v d m V k Q 2 9 s d W 1 u c z E u e + i J s i w x M H 0 m c X V v d D s s J n F 1 b 3 Q 7 U 2 V j d G l v b j E v U V 9 T Z X J 2 Z S 9 B d X R v U m V t b 3 Z l Z E N v b H V t b n M x L n v j g 5 H j g 6 / j g 7 w s M T F 9 J n F 1 b 3 Q 7 L C Z x d W 9 0 O 1 N l Y 3 R p b 2 4 x L 1 F f U 2 V y d m U v Q X V 0 b 1 J l b W 9 2 Z W R D b 2 x 1 b W 5 z M S 5 7 6 K O c 5 q 2 j L D E y f S Z x d W 9 0 O y w m c X V v d D t T Z W N 0 a W 9 u M S 9 R X 1 N l c n Z l L 0 F 1 d G 9 S Z W 1 v d m V k Q 2 9 s d W 1 u c z E u e + W 8 t + W M l i w x M 3 0 m c X V v d D s s J n F 1 b 3 Q 7 U 2 V j d G l v b j E v U V 9 T Z X J 2 Z S 9 B d X R v U m V t b 3 Z l Z E N v b H V t b n M x L n v l v L f l j J b o o 5 z m r a M s M T R 9 J n F 1 b 3 Q 7 L C Z x d W 9 0 O 1 N l Y 3 R p b 2 4 x L 1 F f U 2 V y d m U v Q X V 0 b 1 J l b W 9 2 Z W R D b 2 x 1 b W 5 z M S 5 7 4 4 K q 4 4 O 8 4 4 O I 4 4 K i 4 4 K v 4 4 O G 4 4 K j 4 4 O W L D E 1 f S Z x d W 9 0 O y w m c X V v d D t T Z W N 0 a W 9 u M S 9 R X 1 N l c n Z l L 0 F 1 d G 9 S Z W 1 v d m V k Q 2 9 s d W 1 u c z E u e + O C u e O D l O O D v O O D i e i j n O a t o y w x N n 0 m c X V v d D s s J n F 1 b 3 Q 7 U 2 V j d G l v b j E v U V 9 T Z X J 2 Z S 9 B d X R v U m V t b 3 Z l Z E N v b H V t b n M x L n v j g Z 3 j g a 7 k u 5 b o o 5 z m r a P p o I X n m 6 4 s M T d 9 J n F 1 b 3 Q 7 L C Z x d W 9 0 O 1 N l Y 3 R p b 2 4 x L 1 F f U 2 V y d m U v Q X V 0 b 1 J l b W 9 2 Z W R D b 2 x 1 b W 5 z M S 5 7 4 4 G d 4 4 G u 5 L u W 6 K O c 5 q 2 j 5 Y C k L D E 4 f S Z x d W 9 0 O y w m c X V v d D t T Z W N 0 a W 9 u M S 9 R X 1 N l c n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+ a c j e i j h S w x f S Z x d W 9 0 O y w m c X V v d D t T Z W N 0 a W 9 u M S 9 R X 1 N l c n Z l L 0 F 1 d G 9 S Z W 1 v d m V k Q 2 9 s d W 1 u c z E u e + W Q j e W J j S w y f S Z x d W 9 0 O y w m c X V v d D t T Z W N 0 a W 9 u M S 9 R X 1 N l c n Z l L 0 F 1 d G 9 S Z W 1 v d m V k Q 2 9 s d W 1 u c z E u e + O B m O O C g + O C k + O B k e O C k y w z f S Z x d W 9 0 O y w m c X V v d D t T Z W N 0 a W 9 u M S 9 R X 1 N l c n Z l L 0 F 1 d G 9 S Z W 1 v d m V k Q 2 9 s d W 1 u c z E u e + O D n e O C u O O C t + O D p + O D s y w 0 f S Z x d W 9 0 O y w m c X V v d D t T Z W N 0 a W 9 u M S 9 R X 1 N l c n Z l L 0 F 1 d G 9 S Z W 1 v d m V k Q 2 9 s d W 1 u c z E u e + m r m O a g o S w 1 f S Z x d W 9 0 O y w m c X V v d D t T Z W N 0 a W 9 u M S 9 R X 1 N l c n Z l L 0 F 1 d G 9 S Z W 1 v d m V k Q 2 9 s d W 1 u c z E u e + O D r O O C o u O D q u O D h u O C o y w 2 f S Z x d W 9 0 O y w m c X V v d D t T Z W N 0 a W 9 u M S 9 R X 1 N l c n Z l L 0 F 1 d G 9 S Z W 1 v d m V k Q 2 9 s d W 1 u c z E u e 0 x 2 L D d 9 J n F 1 b 3 Q 7 L C Z x d W 9 0 O 1 N l Y 3 R p b 2 4 x L 1 F f U 2 V y d m U v Q X V 0 b 1 J l b W 9 2 Z W R D b 2 x 1 b W 5 z M S 5 7 5 a S n 5 Y i G 6 a G e L D h 9 J n F 1 b 3 Q 7 L C Z x d W 9 0 O 1 N l Y 3 R p b 2 4 x L 1 F f U 2 V y d m U v Q X V 0 b 1 J l b W 9 2 Z W R D b 2 x 1 b W 5 z M S 5 7 5 b G e 5 o C n L D l 9 J n F 1 b 3 Q 7 L C Z x d W 9 0 O 1 N l Y 3 R p b 2 4 x L 1 F f U 2 V y d m U v Q X V 0 b 1 J l b W 9 2 Z W R D b 2 x 1 b W 5 z M S 5 7 6 I m y L D E w f S Z x d W 9 0 O y w m c X V v d D t T Z W N 0 a W 9 u M S 9 R X 1 N l c n Z l L 0 F 1 d G 9 S Z W 1 v d m V k Q 2 9 s d W 1 u c z E u e + O D k e O D r + O D v C w x M X 0 m c X V v d D s s J n F 1 b 3 Q 7 U 2 V j d G l v b j E v U V 9 T Z X J 2 Z S 9 B d X R v U m V t b 3 Z l Z E N v b H V t b n M x L n v o o 5 z m r a M s M T J 9 J n F 1 b 3 Q 7 L C Z x d W 9 0 O 1 N l Y 3 R p b 2 4 x L 1 F f U 2 V y d m U v Q X V 0 b 1 J l b W 9 2 Z W R D b 2 x 1 b W 5 z M S 5 7 5 b y 3 5 Y y W L D E z f S Z x d W 9 0 O y w m c X V v d D t T Z W N 0 a W 9 u M S 9 R X 1 N l c n Z l L 0 F 1 d G 9 S Z W 1 v d m V k Q 2 9 s d W 1 u c z E u e + W 8 t + W M l u i j n O a t o y w x N H 0 m c X V v d D s s J n F 1 b 3 Q 7 U 2 V j d G l v b j E v U V 9 T Z X J 2 Z S 9 B d X R v U m V t b 3 Z l Z E N v b H V t b n M x L n v j g q r j g 7 z j g 4 j j g q L j g q / j g 4 b j g q P j g 5 Y s M T V 9 J n F 1 b 3 Q 7 L C Z x d W 9 0 O 1 N l Y 3 R p b 2 4 x L 1 F f U 2 V y d m U v Q X V 0 b 1 J l b W 9 2 Z W R D b 2 x 1 b W 5 z M S 5 7 4 4 K 5 4 4 O U 4 4 O 8 4 4 O J 6 K O c 5 q 2 j L D E 2 f S Z x d W 9 0 O y w m c X V v d D t T Z W N 0 a W 9 u M S 9 R X 1 N l c n Z l L 0 F 1 d G 9 S Z W 1 v d m V k Q 2 9 s d W 1 u c z E u e + O B n e O B r u S 7 l u i j n O a t o + m g h e e b r i w x N 3 0 m c X V v d D s s J n F 1 b 3 Q 7 U 2 V j d G l v b j E v U V 9 T Z X J 2 Z S 9 B d X R v U m V t b 3 Z l Z E N v b H V t b n M x L n v j g Z 3 j g a 7 k u 5 b o o 5 z m r a P l g K Q s M T h 9 J n F 1 b 3 Q 7 L C Z x d W 9 0 O 1 N l Y 3 R p b 2 4 x L 1 F f U 2 V y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U V 9 S Z W N l a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N l Q w N j o 1 O T o z O C 4 w N z A y M D I 2 W i I g L z 4 8 R W 5 0 c n k g V H l w Z T 0 i R m l s b E N v b H V t b l R 5 c G V z I i B W Y W x 1 Z T 0 i c 0 F 3 W U d C Z 1 l H Q m d N R 0 J n W U R B d 0 1 E Q U F B Q U F B W T 0 i I C 8 + P E V u d H J 5 I F R 5 c G U 9 I k Z p b G x D b 2 x 1 b W 5 O Y W 1 l c y I g V m F s d W U 9 I n N b J n F 1 b 3 Q 7 T m 8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r n j g 5 T j g 7 z j g 4 n o o 5 z m r a M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+ a c j e i j h S w x f S Z x d W 9 0 O y w m c X V v d D t T Z W N 0 a W 9 u M S 9 R X 1 J l Y 2 V p d m U v Q X V 0 b 1 J l b W 9 2 Z W R D b 2 x 1 b W 5 z M S 5 7 5 Z C N 5 Y m N L D J 9 J n F 1 b 3 Q 7 L C Z x d W 9 0 O 1 N l Y 3 R p b 2 4 x L 1 F f U m V j Z W l 2 Z S 9 B d X R v U m V t b 3 Z l Z E N v b H V t b n M x L n v j g Z j j g o P j g p P j g Z H j g p M s M 3 0 m c X V v d D s s J n F 1 b 3 Q 7 U 2 V j d G l v b j E v U V 9 S Z W N l a X Z l L 0 F 1 d G 9 S Z W 1 v d m V k Q 2 9 s d W 1 u c z E u e + O D n e O C u O O C t + O D p + O D s y w 0 f S Z x d W 9 0 O y w m c X V v d D t T Z W N 0 a W 9 u M S 9 R X 1 J l Y 2 V p d m U v Q X V 0 b 1 J l b W 9 2 Z W R D b 2 x 1 b W 5 z M S 5 7 6 a u Y 5 q C h L D V 9 J n F 1 b 3 Q 7 L C Z x d W 9 0 O 1 N l Y 3 R p b 2 4 x L 1 F f U m V j Z W l 2 Z S 9 B d X R v U m V t b 3 Z l Z E N v b H V t b n M x L n v j g 6 z j g q L j g 6 r j g 4 b j g q M s N n 0 m c X V v d D s s J n F 1 b 3 Q 7 U 2 V j d G l v b j E v U V 9 S Z W N l a X Z l L 0 F 1 d G 9 S Z W 1 v d m V k Q 2 9 s d W 1 u c z E u e 0 x 2 L D d 9 J n F 1 b 3 Q 7 L C Z x d W 9 0 O 1 N l Y 3 R p b 2 4 x L 1 F f U m V j Z W l 2 Z S 9 B d X R v U m V t b 3 Z l Z E N v b H V t b n M x L n v l p K f l i I b p o Z 4 s O H 0 m c X V v d D s s J n F 1 b 3 Q 7 U 2 V j d G l v b j E v U V 9 S Z W N l a X Z l L 0 F 1 d G 9 S Z W 1 v d m V k Q 2 9 s d W 1 u c z E u e + W x n u a A p y w 5 f S Z x d W 9 0 O y w m c X V v d D t T Z W N 0 a W 9 u M S 9 R X 1 J l Y 2 V p d m U v Q X V 0 b 1 J l b W 9 2 Z W R D b 2 x 1 b W 5 z M S 5 7 6 I m y L D E w f S Z x d W 9 0 O y w m c X V v d D t T Z W N 0 a W 9 u M S 9 R X 1 J l Y 2 V p d m U v Q X V 0 b 1 J l b W 9 2 Z W R D b 2 x 1 b W 5 z M S 5 7 4 4 O R 4 4 O v 4 4 O 8 L D E x f S Z x d W 9 0 O y w m c X V v d D t T Z W N 0 a W 9 u M S 9 R X 1 J l Y 2 V p d m U v Q X V 0 b 1 J l b W 9 2 Z W R D b 2 x 1 b W 5 z M S 5 7 6 K O c 5 q 2 j L D E y f S Z x d W 9 0 O y w m c X V v d D t T Z W N 0 a W 9 u M S 9 R X 1 J l Y 2 V p d m U v Q X V 0 b 1 J l b W 9 2 Z W R D b 2 x 1 b W 5 z M S 5 7 5 b y 3 5 Y y W L D E z f S Z x d W 9 0 O y w m c X V v d D t T Z W N 0 a W 9 u M S 9 R X 1 J l Y 2 V p d m U v Q X V 0 b 1 J l b W 9 2 Z W R D b 2 x 1 b W 5 z M S 5 7 5 b y 3 5 Y y W 6 K O c 5 q 2 j L D E 0 f S Z x d W 9 0 O y w m c X V v d D t T Z W N 0 a W 9 u M S 9 R X 1 J l Y 2 V p d m U v Q X V 0 b 1 J l b W 9 2 Z W R D b 2 x 1 b W 5 z M S 5 7 4 4 K q 4 4 O 8 4 4 O I 4 4 K i 4 4 K v 4 4 O G 4 4 K j 4 4 O W L D E 1 f S Z x d W 9 0 O y w m c X V v d D t T Z W N 0 a W 9 u M S 9 R X 1 J l Y 2 V p d m U v Q X V 0 b 1 J l b W 9 2 Z W R D b 2 x 1 b W 5 z M S 5 7 4 4 K 5 4 4 O U 4 4 O 8 4 4 O J 6 K O c 5 q 2 j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+ a c j e i j h S w x f S Z x d W 9 0 O y w m c X V v d D t T Z W N 0 a W 9 u M S 9 R X 1 J l Y 2 V p d m U v Q X V 0 b 1 J l b W 9 2 Z W R D b 2 x 1 b W 5 z M S 5 7 5 Z C N 5 Y m N L D J 9 J n F 1 b 3 Q 7 L C Z x d W 9 0 O 1 N l Y 3 R p b 2 4 x L 1 F f U m V j Z W l 2 Z S 9 B d X R v U m V t b 3 Z l Z E N v b H V t b n M x L n v j g Z j j g o P j g p P j g Z H j g p M s M 3 0 m c X V v d D s s J n F 1 b 3 Q 7 U 2 V j d G l v b j E v U V 9 S Z W N l a X Z l L 0 F 1 d G 9 S Z W 1 v d m V k Q 2 9 s d W 1 u c z E u e + O D n e O C u O O C t + O D p + O D s y w 0 f S Z x d W 9 0 O y w m c X V v d D t T Z W N 0 a W 9 u M S 9 R X 1 J l Y 2 V p d m U v Q X V 0 b 1 J l b W 9 2 Z W R D b 2 x 1 b W 5 z M S 5 7 6 a u Y 5 q C h L D V 9 J n F 1 b 3 Q 7 L C Z x d W 9 0 O 1 N l Y 3 R p b 2 4 x L 1 F f U m V j Z W l 2 Z S 9 B d X R v U m V t b 3 Z l Z E N v b H V t b n M x L n v j g 6 z j g q L j g 6 r j g 4 b j g q M s N n 0 m c X V v d D s s J n F 1 b 3 Q 7 U 2 V j d G l v b j E v U V 9 S Z W N l a X Z l L 0 F 1 d G 9 S Z W 1 v d m V k Q 2 9 s d W 1 u c z E u e 0 x 2 L D d 9 J n F 1 b 3 Q 7 L C Z x d W 9 0 O 1 N l Y 3 R p b 2 4 x L 1 F f U m V j Z W l 2 Z S 9 B d X R v U m V t b 3 Z l Z E N v b H V t b n M x L n v l p K f l i I b p o Z 4 s O H 0 m c X V v d D s s J n F 1 b 3 Q 7 U 2 V j d G l v b j E v U V 9 S Z W N l a X Z l L 0 F 1 d G 9 S Z W 1 v d m V k Q 2 9 s d W 1 u c z E u e + W x n u a A p y w 5 f S Z x d W 9 0 O y w m c X V v d D t T Z W N 0 a W 9 u M S 9 R X 1 J l Y 2 V p d m U v Q X V 0 b 1 J l b W 9 2 Z W R D b 2 x 1 b W 5 z M S 5 7 6 I m y L D E w f S Z x d W 9 0 O y w m c X V v d D t T Z W N 0 a W 9 u M S 9 R X 1 J l Y 2 V p d m U v Q X V 0 b 1 J l b W 9 2 Z W R D b 2 x 1 b W 5 z M S 5 7 4 4 O R 4 4 O v 4 4 O 8 L D E x f S Z x d W 9 0 O y w m c X V v d D t T Z W N 0 a W 9 u M S 9 R X 1 J l Y 2 V p d m U v Q X V 0 b 1 J l b W 9 2 Z W R D b 2 x 1 b W 5 z M S 5 7 6 K O c 5 q 2 j L D E y f S Z x d W 9 0 O y w m c X V v d D t T Z W N 0 a W 9 u M S 9 R X 1 J l Y 2 V p d m U v Q X V 0 b 1 J l b W 9 2 Z W R D b 2 x 1 b W 5 z M S 5 7 5 b y 3 5 Y y W L D E z f S Z x d W 9 0 O y w m c X V v d D t T Z W N 0 a W 9 u M S 9 R X 1 J l Y 2 V p d m U v Q X V 0 b 1 J l b W 9 2 Z W R D b 2 x 1 b W 5 z M S 5 7 5 b y 3 5 Y y W 6 K O c 5 q 2 j L D E 0 f S Z x d W 9 0 O y w m c X V v d D t T Z W N 0 a W 9 u M S 9 R X 1 J l Y 2 V p d m U v Q X V 0 b 1 J l b W 9 2 Z W R D b 2 x 1 b W 5 z M S 5 7 4 4 K q 4 4 O 8 4 4 O I 4 4 K i 4 4 K v 4 4 O G 4 4 K j 4 4 O W L D E 1 f S Z x d W 9 0 O y w m c X V v d D t T Z W N 0 a W 9 u M S 9 R X 1 J l Y 2 V p d m U v Q X V 0 b 1 J l b W 9 2 Z W R D b 2 x 1 b W 5 z M S 5 7 4 4 K 5 4 4 O U 4 4 O 8 4 4 O J 6 K O c 5 q 2 j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1 F f V G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Z U M D Y 6 N T k 6 M z g u M D g 3 M j A y N V o i I C 8 + P E V u d H J 5 I F R 5 c G U 9 I k Z p b G x D b 2 x 1 b W 5 U e X B l c y I g V m F s d W U 9 I n N B d 1 l H Q m d Z R 0 J n T U d C Z 1 l E Q X d N R E J n T U F B Q V k 9 I i A v P j x F b n R y e S B U e X B l P S J G a W x s Q 2 9 s d W 1 u T m F t Z X M i I F Z h b H V l P S J z W y Z x d W 9 0 O 0 5 v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K 5 4 4 O U 4 4 O 8 4 4 O J 6 K O c 5 q 2 j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v m n I 3 o o 4 U s M X 0 m c X V v d D s s J n F 1 b 3 Q 7 U 2 V j d G l v b j E v U V 9 U b 3 N z L 0 F 1 d G 9 S Z W 1 v d m V k Q 2 9 s d W 1 u c z E u e + W Q j e W J j S w y f S Z x d W 9 0 O y w m c X V v d D t T Z W N 0 a W 9 u M S 9 R X 1 R v c 3 M v Q X V 0 b 1 J l b W 9 2 Z W R D b 2 x 1 b W 5 z M S 5 7 4 4 G Y 4 4 K D 4 4 K T 4 4 G R 4 4 K T L D N 9 J n F 1 b 3 Q 7 L C Z x d W 9 0 O 1 N l Y 3 R p b 2 4 x L 1 F f V G 9 z c y 9 B d X R v U m V t b 3 Z l Z E N v b H V t b n M x L n v j g 5 3 j g r j j g r f j g 6 f j g 7 M s N H 0 m c X V v d D s s J n F 1 b 3 Q 7 U 2 V j d G l v b j E v U V 9 U b 3 N z L 0 F 1 d G 9 S Z W 1 v d m V k Q 2 9 s d W 1 u c z E u e + m r m O a g o S w 1 f S Z x d W 9 0 O y w m c X V v d D t T Z W N 0 a W 9 u M S 9 R X 1 R v c 3 M v Q X V 0 b 1 J l b W 9 2 Z W R D b 2 x 1 b W 5 z M S 5 7 4 4 O s 4 4 K i 4 4 O q 4 4 O G 4 4 K j L D Z 9 J n F 1 b 3 Q 7 L C Z x d W 9 0 O 1 N l Y 3 R p b 2 4 x L 1 F f V G 9 z c y 9 B d X R v U m V t b 3 Z l Z E N v b H V t b n M x L n t M d i w 3 f S Z x d W 9 0 O y w m c X V v d D t T Z W N 0 a W 9 u M S 9 R X 1 R v c 3 M v Q X V 0 b 1 J l b W 9 2 Z W R D b 2 x 1 b W 5 z M S 5 7 5 a S n 5 Y i G 6 a G e L D h 9 J n F 1 b 3 Q 7 L C Z x d W 9 0 O 1 N l Y 3 R p b 2 4 x L 1 F f V G 9 z c y 9 B d X R v U m V t b 3 Z l Z E N v b H V t b n M x L n v l s Z 7 m g K c s O X 0 m c X V v d D s s J n F 1 b 3 Q 7 U 2 V j d G l v b j E v U V 9 U b 3 N z L 0 F 1 d G 9 S Z W 1 v d m V k Q 2 9 s d W 1 u c z E u e + i J s i w x M H 0 m c X V v d D s s J n F 1 b 3 Q 7 U 2 V j d G l v b j E v U V 9 U b 3 N z L 0 F 1 d G 9 S Z W 1 v d m V k Q 2 9 s d W 1 u c z E u e + O D k e O D r + O D v C w x M X 0 m c X V v d D s s J n F 1 b 3 Q 7 U 2 V j d G l v b j E v U V 9 U b 3 N z L 0 F 1 d G 9 S Z W 1 v d m V k Q 2 9 s d W 1 u c z E u e + i j n O a t o y w x M n 0 m c X V v d D s s J n F 1 b 3 Q 7 U 2 V j d G l v b j E v U V 9 U b 3 N z L 0 F 1 d G 9 S Z W 1 v d m V k Q 2 9 s d W 1 u c z E u e + W 8 t + W M l i w x M 3 0 m c X V v d D s s J n F 1 b 3 Q 7 U 2 V j d G l v b j E v U V 9 U b 3 N z L 0 F 1 d G 9 S Z W 1 v d m V k Q 2 9 s d W 1 u c z E u e + W 8 t + W M l u i j n O a t o y w x N H 0 m c X V v d D s s J n F 1 b 3 Q 7 U 2 V j d G l v b j E v U V 9 U b 3 N z L 0 F 1 d G 9 S Z W 1 v d m V k Q 2 9 s d W 1 u c z E u e + O C q u O D v O O D i O O C o u O C r + O D h u O C o + O D l i w x N X 0 m c X V v d D s s J n F 1 b 3 Q 7 U 2 V j d G l v b j E v U V 9 U b 3 N z L 0 F 1 d G 9 S Z W 1 v d m V k Q 2 9 s d W 1 u c z E u e + O C u e O D l O O D v O O D i e i j n O a t o y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U b 3 N z L 0 F 1 d G 9 S Z W 1 v d m V k Q 2 9 s d W 1 u c z E u e 0 5 v L D B 9 J n F 1 b 3 Q 7 L C Z x d W 9 0 O 1 N l Y 3 R p b 2 4 x L 1 F f V G 9 z c y 9 B d X R v U m V t b 3 Z l Z E N v b H V t b n M x L n v m n I 3 o o 4 U s M X 0 m c X V v d D s s J n F 1 b 3 Q 7 U 2 V j d G l v b j E v U V 9 U b 3 N z L 0 F 1 d G 9 S Z W 1 v d m V k Q 2 9 s d W 1 u c z E u e + W Q j e W J j S w y f S Z x d W 9 0 O y w m c X V v d D t T Z W N 0 a W 9 u M S 9 R X 1 R v c 3 M v Q X V 0 b 1 J l b W 9 2 Z W R D b 2 x 1 b W 5 z M S 5 7 4 4 G Y 4 4 K D 4 4 K T 4 4 G R 4 4 K T L D N 9 J n F 1 b 3 Q 7 L C Z x d W 9 0 O 1 N l Y 3 R p b 2 4 x L 1 F f V G 9 z c y 9 B d X R v U m V t b 3 Z l Z E N v b H V t b n M x L n v j g 5 3 j g r j j g r f j g 6 f j g 7 M s N H 0 m c X V v d D s s J n F 1 b 3 Q 7 U 2 V j d G l v b j E v U V 9 U b 3 N z L 0 F 1 d G 9 S Z W 1 v d m V k Q 2 9 s d W 1 u c z E u e + m r m O a g o S w 1 f S Z x d W 9 0 O y w m c X V v d D t T Z W N 0 a W 9 u M S 9 R X 1 R v c 3 M v Q X V 0 b 1 J l b W 9 2 Z W R D b 2 x 1 b W 5 z M S 5 7 4 4 O s 4 4 K i 4 4 O q 4 4 O G 4 4 K j L D Z 9 J n F 1 b 3 Q 7 L C Z x d W 9 0 O 1 N l Y 3 R p b 2 4 x L 1 F f V G 9 z c y 9 B d X R v U m V t b 3 Z l Z E N v b H V t b n M x L n t M d i w 3 f S Z x d W 9 0 O y w m c X V v d D t T Z W N 0 a W 9 u M S 9 R X 1 R v c 3 M v Q X V 0 b 1 J l b W 9 2 Z W R D b 2 x 1 b W 5 z M S 5 7 5 a S n 5 Y i G 6 a G e L D h 9 J n F 1 b 3 Q 7 L C Z x d W 9 0 O 1 N l Y 3 R p b 2 4 x L 1 F f V G 9 z c y 9 B d X R v U m V t b 3 Z l Z E N v b H V t b n M x L n v l s Z 7 m g K c s O X 0 m c X V v d D s s J n F 1 b 3 Q 7 U 2 V j d G l v b j E v U V 9 U b 3 N z L 0 F 1 d G 9 S Z W 1 v d m V k Q 2 9 s d W 1 u c z E u e + i J s i w x M H 0 m c X V v d D s s J n F 1 b 3 Q 7 U 2 V j d G l v b j E v U V 9 U b 3 N z L 0 F 1 d G 9 S Z W 1 v d m V k Q 2 9 s d W 1 u c z E u e + O D k e O D r + O D v C w x M X 0 m c X V v d D s s J n F 1 b 3 Q 7 U 2 V j d G l v b j E v U V 9 U b 3 N z L 0 F 1 d G 9 S Z W 1 v d m V k Q 2 9 s d W 1 u c z E u e + i j n O a t o y w x M n 0 m c X V v d D s s J n F 1 b 3 Q 7 U 2 V j d G l v b j E v U V 9 U b 3 N z L 0 F 1 d G 9 S Z W 1 v d m V k Q 2 9 s d W 1 u c z E u e + W 8 t + W M l i w x M 3 0 m c X V v d D s s J n F 1 b 3 Q 7 U 2 V j d G l v b j E v U V 9 U b 3 N z L 0 F 1 d G 9 S Z W 1 v d m V k Q 2 9 s d W 1 u c z E u e + W 8 t + W M l u i j n O a t o y w x N H 0 m c X V v d D s s J n F 1 b 3 Q 7 U 2 V j d G l v b j E v U V 9 U b 3 N z L 0 F 1 d G 9 S Z W 1 v d m V k Q 2 9 s d W 1 u c z E u e + O C q u O D v O O D i O O C o u O C r + O D h u O C o + O D l i w x N X 0 m c X V v d D s s J n F 1 b 3 Q 7 U 2 V j d G l v b j E v U V 9 U b 3 N z L 0 F 1 d G 9 S Z W 1 v d m V k Q 2 9 s d W 1 u c z E u e + O C u e O D l O O D v O O D i e i j n O a t o y w x N n 0 m c X V v d D s s J n F 1 b 3 Q 7 U 2 V j d G l v b j E v U V 9 U b 3 N z L 0 F 1 d G 9 S Z W 1 v d m V k Q 2 9 s d W 1 u c z E u e + O B n e O B r u S 7 l u i j n O a t o + m g h e e b r i w x N 3 0 m c X V v d D s s J n F 1 b 3 Q 7 U 2 V j d G l v b j E v U V 9 U b 3 N z L 0 F 1 d G 9 S Z W 1 v d m V k Q 2 9 s d W 1 u c z E u e + O B n e O B r u S 7 l u i j n O a t o + W A p C w x O H 0 m c X V v d D s s J n F 1 b 3 Q 7 U 2 V j d G l v b j E v U V 9 U b 3 N z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B d H R h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F R h c m d l d C I g V m F s d W U 9 I n N R X 0 F 0 d G F j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Z U M D Y 6 N T k 6 M z g u M D k 5 M T k y N V o i I C 8 + P E V u d H J 5 I F R 5 c G U 9 I k Z p b G x D b 2 x 1 b W 5 U e X B l c y I g V m F s d W U 9 I n N B d 1 l H Q m d Z R 0 J n T U d C Z 1 l E Q X d N R E J n Q U d C Z 1 k 9 I i A v P j x F b n R y e S B U e X B l P S J G a W x s Q 2 9 s d W 1 u T m F t Z X M i I F Z h b H V l P S J z W y Z x d W 9 0 O 0 5 v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K 5 4 4 O U 4 4 O 8 4 4 O J 6 K O c 5 q 2 j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5 p y N 6 K O F L D F 9 J n F 1 b 3 Q 7 L C Z x d W 9 0 O 1 N l Y 3 R p b 2 4 x L 1 F f Q X R 0 Y W N r L 0 F 1 d G 9 S Z W 1 v d m V k Q 2 9 s d W 1 u c z E u e + W Q j e W J j S w y f S Z x d W 9 0 O y w m c X V v d D t T Z W N 0 a W 9 u M S 9 R X 0 F 0 d G F j a y 9 B d X R v U m V t b 3 Z l Z E N v b H V t b n M x L n v j g Z j j g o P j g p P j g Z H j g p M s M 3 0 m c X V v d D s s J n F 1 b 3 Q 7 U 2 V j d G l v b j E v U V 9 B d H R h Y 2 s v Q X V 0 b 1 J l b W 9 2 Z W R D b 2 x 1 b W 5 z M S 5 7 4 4 O d 4 4 K 4 4 4 K 3 4 4 O n 4 4 O z L D R 9 J n F 1 b 3 Q 7 L C Z x d W 9 0 O 1 N l Y 3 R p b 2 4 x L 1 F f Q X R 0 Y W N r L 0 F 1 d G 9 S Z W 1 v d m V k Q 2 9 s d W 1 u c z E u e + m r m O a g o S w 1 f S Z x d W 9 0 O y w m c X V v d D t T Z W N 0 a W 9 u M S 9 R X 0 F 0 d G F j a y 9 B d X R v U m V t b 3 Z l Z E N v b H V t b n M x L n v j g 6 z j g q L j g 6 r j g 4 b j g q M s N n 0 m c X V v d D s s J n F 1 b 3 Q 7 U 2 V j d G l v b j E v U V 9 B d H R h Y 2 s v Q X V 0 b 1 J l b W 9 2 Z W R D b 2 x 1 b W 5 z M S 5 7 T H Y s N 3 0 m c X V v d D s s J n F 1 b 3 Q 7 U 2 V j d G l v b j E v U V 9 B d H R h Y 2 s v Q X V 0 b 1 J l b W 9 2 Z W R D b 2 x 1 b W 5 z M S 5 7 5 a S n 5 Y i G 6 a G e L D h 9 J n F 1 b 3 Q 7 L C Z x d W 9 0 O 1 N l Y 3 R p b 2 4 x L 1 F f Q X R 0 Y W N r L 0 F 1 d G 9 S Z W 1 v d m V k Q 2 9 s d W 1 u c z E u e + W x n u a A p y w 5 f S Z x d W 9 0 O y w m c X V v d D t T Z W N 0 a W 9 u M S 9 R X 0 F 0 d G F j a y 9 B d X R v U m V t b 3 Z l Z E N v b H V t b n M x L n v o i b I s M T B 9 J n F 1 b 3 Q 7 L C Z x d W 9 0 O 1 N l Y 3 R p b 2 4 x L 1 F f Q X R 0 Y W N r L 0 F 1 d G 9 S Z W 1 v d m V k Q 2 9 s d W 1 u c z E u e + O D k e O D r + O D v C w x M X 0 m c X V v d D s s J n F 1 b 3 Q 7 U 2 V j d G l v b j E v U V 9 B d H R h Y 2 s v Q X V 0 b 1 J l b W 9 2 Z W R D b 2 x 1 b W 5 z M S 5 7 6 K O c 5 q 2 j L D E y f S Z x d W 9 0 O y w m c X V v d D t T Z W N 0 a W 9 u M S 9 R X 0 F 0 d G F j a y 9 B d X R v U m V t b 3 Z l Z E N v b H V t b n M x L n v l v L f l j J Y s M T N 9 J n F 1 b 3 Q 7 L C Z x d W 9 0 O 1 N l Y 3 R p b 2 4 x L 1 F f Q X R 0 Y W N r L 0 F 1 d G 9 S Z W 1 v d m V k Q 2 9 s d W 1 u c z E u e + W 8 t + W M l u i j n O a t o y w x N H 0 m c X V v d D s s J n F 1 b 3 Q 7 U 2 V j d G l v b j E v U V 9 B d H R h Y 2 s v Q X V 0 b 1 J l b W 9 2 Z W R D b 2 x 1 b W 5 z M S 5 7 4 4 K q 4 4 O 8 4 4 O I 4 4 K i 4 4 K v 4 4 O G 4 4 K j 4 4 O W L D E 1 f S Z x d W 9 0 O y w m c X V v d D t T Z W N 0 a W 9 u M S 9 R X 0 F 0 d G F j a y 9 B d X R v U m V t b 3 Z l Z E N v b H V t b n M x L n v j g r n j g 5 T j g 7 z j g 4 n o o 5 z m r a M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+ a c j e i j h S w x f S Z x d W 9 0 O y w m c X V v d D t T Z W N 0 a W 9 u M S 9 R X 0 F 0 d G F j a y 9 B d X R v U m V t b 3 Z l Z E N v b H V t b n M x L n v l k I 3 l i Y 0 s M n 0 m c X V v d D s s J n F 1 b 3 Q 7 U 2 V j d G l v b j E v U V 9 B d H R h Y 2 s v Q X V 0 b 1 J l b W 9 2 Z W R D b 2 x 1 b W 5 z M S 5 7 4 4 G Y 4 4 K D 4 4 K T 4 4 G R 4 4 K T L D N 9 J n F 1 b 3 Q 7 L C Z x d W 9 0 O 1 N l Y 3 R p b 2 4 x L 1 F f Q X R 0 Y W N r L 0 F 1 d G 9 S Z W 1 v d m V k Q 2 9 s d W 1 u c z E u e + O D n e O C u O O C t + O D p + O D s y w 0 f S Z x d W 9 0 O y w m c X V v d D t T Z W N 0 a W 9 u M S 9 R X 0 F 0 d G F j a y 9 B d X R v U m V t b 3 Z l Z E N v b H V t b n M x L n v p q 5 j m o K E s N X 0 m c X V v d D s s J n F 1 b 3 Q 7 U 2 V j d G l v b j E v U V 9 B d H R h Y 2 s v Q X V 0 b 1 J l b W 9 2 Z W R D b 2 x 1 b W 5 z M S 5 7 4 4 O s 4 4 K i 4 4 O q 4 4 O G 4 4 K j L D Z 9 J n F 1 b 3 Q 7 L C Z x d W 9 0 O 1 N l Y 3 R p b 2 4 x L 1 F f Q X R 0 Y W N r L 0 F 1 d G 9 S Z W 1 v d m V k Q 2 9 s d W 1 u c z E u e 0 x 2 L D d 9 J n F 1 b 3 Q 7 L C Z x d W 9 0 O 1 N l Y 3 R p b 2 4 x L 1 F f Q X R 0 Y W N r L 0 F 1 d G 9 S Z W 1 v d m V k Q 2 9 s d W 1 u c z E u e + W k p + W I h u m h n i w 4 f S Z x d W 9 0 O y w m c X V v d D t T Z W N 0 a W 9 u M S 9 R X 0 F 0 d G F j a y 9 B d X R v U m V t b 3 Z l Z E N v b H V t b n M x L n v l s Z 7 m g K c s O X 0 m c X V v d D s s J n F 1 b 3 Q 7 U 2 V j d G l v b j E v U V 9 B d H R h Y 2 s v Q X V 0 b 1 J l b W 9 2 Z W R D b 2 x 1 b W 5 z M S 5 7 6 I m y L D E w f S Z x d W 9 0 O y w m c X V v d D t T Z W N 0 a W 9 u M S 9 R X 0 F 0 d G F j a y 9 B d X R v U m V t b 3 Z l Z E N v b H V t b n M x L n v j g 5 H j g 6 / j g 7 w s M T F 9 J n F 1 b 3 Q 7 L C Z x d W 9 0 O 1 N l Y 3 R p b 2 4 x L 1 F f Q X R 0 Y W N r L 0 F 1 d G 9 S Z W 1 v d m V k Q 2 9 s d W 1 u c z E u e + i j n O a t o y w x M n 0 m c X V v d D s s J n F 1 b 3 Q 7 U 2 V j d G l v b j E v U V 9 B d H R h Y 2 s v Q X V 0 b 1 J l b W 9 2 Z W R D b 2 x 1 b W 5 z M S 5 7 5 b y 3 5 Y y W L D E z f S Z x d W 9 0 O y w m c X V v d D t T Z W N 0 a W 9 u M S 9 R X 0 F 0 d G F j a y 9 B d X R v U m V t b 3 Z l Z E N v b H V t b n M x L n v l v L f l j J b o o 5 z m r a M s M T R 9 J n F 1 b 3 Q 7 L C Z x d W 9 0 O 1 N l Y 3 R p b 2 4 x L 1 F f Q X R 0 Y W N r L 0 F 1 d G 9 S Z W 1 v d m V k Q 2 9 s d W 1 u c z E u e + O C q u O D v O O D i O O C o u O C r + O D h u O C o + O D l i w x N X 0 m c X V v d D s s J n F 1 b 3 Q 7 U 2 V j d G l v b j E v U V 9 B d H R h Y 2 s v Q X V 0 b 1 J l b W 9 2 Z W R D b 2 x 1 b W 5 z M S 5 7 4 4 K 5 4 4 O U 4 4 O 8 4 4 O J 6 K O c 5 q 2 j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U V 9 C b G 9 j a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Z U M D Y 6 N T k 6 M z g u M T I 0 M T k w M 1 o i I C 8 + P E V u d H J 5 I F R 5 c G U 9 I k Z p b G x D b 2 x 1 b W 5 U e X B l c y I g V m F s d W U 9 I n N B d 1 l H Q m d Z R 0 J n T U d C Z 1 l E Q X d N R E J n Q U F B Q V k 9 I i A v P j x F b n R y e S B U e X B l P S J G a W x s Q 2 9 s d W 1 u T m F t Z X M i I F Z h b H V l P S J z W y Z x d W 9 0 O 0 5 v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K 5 4 4 O U 4 4 O 8 4 4 O J 6 K O c 5 q 2 j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+ a c j e i j h S w x f S Z x d W 9 0 O y w m c X V v d D t T Z W N 0 a W 9 u M S 9 R X 0 J s b 2 N r L 0 F 1 d G 9 S Z W 1 v d m V k Q 2 9 s d W 1 u c z E u e + W Q j e W J j S w y f S Z x d W 9 0 O y w m c X V v d D t T Z W N 0 a W 9 u M S 9 R X 0 J s b 2 N r L 0 F 1 d G 9 S Z W 1 v d m V k Q 2 9 s d W 1 u c z E u e + O B m O O C g + O C k + O B k e O C k y w z f S Z x d W 9 0 O y w m c X V v d D t T Z W N 0 a W 9 u M S 9 R X 0 J s b 2 N r L 0 F 1 d G 9 S Z W 1 v d m V k Q 2 9 s d W 1 u c z E u e + O D n e O C u O O C t + O D p + O D s y w 0 f S Z x d W 9 0 O y w m c X V v d D t T Z W N 0 a W 9 u M S 9 R X 0 J s b 2 N r L 0 F 1 d G 9 S Z W 1 v d m V k Q 2 9 s d W 1 u c z E u e + m r m O a g o S w 1 f S Z x d W 9 0 O y w m c X V v d D t T Z W N 0 a W 9 u M S 9 R X 0 J s b 2 N r L 0 F 1 d G 9 S Z W 1 v d m V k Q 2 9 s d W 1 u c z E u e + O D r O O C o u O D q u O D h u O C o y w 2 f S Z x d W 9 0 O y w m c X V v d D t T Z W N 0 a W 9 u M S 9 R X 0 J s b 2 N r L 0 F 1 d G 9 S Z W 1 v d m V k Q 2 9 s d W 1 u c z E u e 0 x 2 L D d 9 J n F 1 b 3 Q 7 L C Z x d W 9 0 O 1 N l Y 3 R p b 2 4 x L 1 F f Q m x v Y 2 s v Q X V 0 b 1 J l b W 9 2 Z W R D b 2 x 1 b W 5 z M S 5 7 5 a S n 5 Y i G 6 a G e L D h 9 J n F 1 b 3 Q 7 L C Z x d W 9 0 O 1 N l Y 3 R p b 2 4 x L 1 F f Q m x v Y 2 s v Q X V 0 b 1 J l b W 9 2 Z W R D b 2 x 1 b W 5 z M S 5 7 5 b G e 5 o C n L D l 9 J n F 1 b 3 Q 7 L C Z x d W 9 0 O 1 N l Y 3 R p b 2 4 x L 1 F f Q m x v Y 2 s v Q X V 0 b 1 J l b W 9 2 Z W R D b 2 x 1 b W 5 z M S 5 7 6 I m y L D E w f S Z x d W 9 0 O y w m c X V v d D t T Z W N 0 a W 9 u M S 9 R X 0 J s b 2 N r L 0 F 1 d G 9 S Z W 1 v d m V k Q 2 9 s d W 1 u c z E u e + O D k e O D r + O D v C w x M X 0 m c X V v d D s s J n F 1 b 3 Q 7 U 2 V j d G l v b j E v U V 9 C b G 9 j a y 9 B d X R v U m V t b 3 Z l Z E N v b H V t b n M x L n v o o 5 z m r a M s M T J 9 J n F 1 b 3 Q 7 L C Z x d W 9 0 O 1 N l Y 3 R p b 2 4 x L 1 F f Q m x v Y 2 s v Q X V 0 b 1 J l b W 9 2 Z W R D b 2 x 1 b W 5 z M S 5 7 5 b y 3 5 Y y W L D E z f S Z x d W 9 0 O y w m c X V v d D t T Z W N 0 a W 9 u M S 9 R X 0 J s b 2 N r L 0 F 1 d G 9 S Z W 1 v d m V k Q 2 9 s d W 1 u c z E u e + W 8 t + W M l u i j n O a t o y w x N H 0 m c X V v d D s s J n F 1 b 3 Q 7 U 2 V j d G l v b j E v U V 9 C b G 9 j a y 9 B d X R v U m V t b 3 Z l Z E N v b H V t b n M x L n v j g q r j g 7 z j g 4 j j g q L j g q / j g 4 b j g q P j g 5 Y s M T V 9 J n F 1 b 3 Q 7 L C Z x d W 9 0 O 1 N l Y 3 R p b 2 4 x L 1 F f Q m x v Y 2 s v Q X V 0 b 1 J l b W 9 2 Z W R D b 2 x 1 b W 5 z M S 5 7 4 4 K 5 4 4 O U 4 4 O 8 4 4 O J 6 K O c 5 q 2 j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5 p y N 6 K O F L D F 9 J n F 1 b 3 Q 7 L C Z x d W 9 0 O 1 N l Y 3 R p b 2 4 x L 1 F f Q m x v Y 2 s v Q X V 0 b 1 J l b W 9 2 Z W R D b 2 x 1 b W 5 z M S 5 7 5 Z C N 5 Y m N L D J 9 J n F 1 b 3 Q 7 L C Z x d W 9 0 O 1 N l Y 3 R p b 2 4 x L 1 F f Q m x v Y 2 s v Q X V 0 b 1 J l b W 9 2 Z W R D b 2 x 1 b W 5 z M S 5 7 4 4 G Y 4 4 K D 4 4 K T 4 4 G R 4 4 K T L D N 9 J n F 1 b 3 Q 7 L C Z x d W 9 0 O 1 N l Y 3 R p b 2 4 x L 1 F f Q m x v Y 2 s v Q X V 0 b 1 J l b W 9 2 Z W R D b 2 x 1 b W 5 z M S 5 7 4 4 O d 4 4 K 4 4 4 K 3 4 4 O n 4 4 O z L D R 9 J n F 1 b 3 Q 7 L C Z x d W 9 0 O 1 N l Y 3 R p b 2 4 x L 1 F f Q m x v Y 2 s v Q X V 0 b 1 J l b W 9 2 Z W R D b 2 x 1 b W 5 z M S 5 7 6 a u Y 5 q C h L D V 9 J n F 1 b 3 Q 7 L C Z x d W 9 0 O 1 N l Y 3 R p b 2 4 x L 1 F f Q m x v Y 2 s v Q X V 0 b 1 J l b W 9 2 Z W R D b 2 x 1 b W 5 z M S 5 7 4 4 O s 4 4 K i 4 4 O q 4 4 O G 4 4 K j L D Z 9 J n F 1 b 3 Q 7 L C Z x d W 9 0 O 1 N l Y 3 R p b 2 4 x L 1 F f Q m x v Y 2 s v Q X V 0 b 1 J l b W 9 2 Z W R D b 2 x 1 b W 5 z M S 5 7 T H Y s N 3 0 m c X V v d D s s J n F 1 b 3 Q 7 U 2 V j d G l v b j E v U V 9 C b G 9 j a y 9 B d X R v U m V t b 3 Z l Z E N v b H V t b n M x L n v l p K f l i I b p o Z 4 s O H 0 m c X V v d D s s J n F 1 b 3 Q 7 U 2 V j d G l v b j E v U V 9 C b G 9 j a y 9 B d X R v U m V t b 3 Z l Z E N v b H V t b n M x L n v l s Z 7 m g K c s O X 0 m c X V v d D s s J n F 1 b 3 Q 7 U 2 V j d G l v b j E v U V 9 C b G 9 j a y 9 B d X R v U m V t b 3 Z l Z E N v b H V t b n M x L n v o i b I s M T B 9 J n F 1 b 3 Q 7 L C Z x d W 9 0 O 1 N l Y 3 R p b 2 4 x L 1 F f Q m x v Y 2 s v Q X V 0 b 1 J l b W 9 2 Z W R D b 2 x 1 b W 5 z M S 5 7 4 4 O R 4 4 O v 4 4 O 8 L D E x f S Z x d W 9 0 O y w m c X V v d D t T Z W N 0 a W 9 u M S 9 R X 0 J s b 2 N r L 0 F 1 d G 9 S Z W 1 v d m V k Q 2 9 s d W 1 u c z E u e + i j n O a t o y w x M n 0 m c X V v d D s s J n F 1 b 3 Q 7 U 2 V j d G l v b j E v U V 9 C b G 9 j a y 9 B d X R v U m V t b 3 Z l Z E N v b H V t b n M x L n v l v L f l j J Y s M T N 9 J n F 1 b 3 Q 7 L C Z x d W 9 0 O 1 N l Y 3 R p b 2 4 x L 1 F f Q m x v Y 2 s v Q X V 0 b 1 J l b W 9 2 Z W R D b 2 x 1 b W 5 z M S 5 7 5 b y 3 5 Y y W 6 K O c 5 q 2 j L D E 0 f S Z x d W 9 0 O y w m c X V v d D t T Z W N 0 a W 9 u M S 9 R X 0 J s b 2 N r L 0 F 1 d G 9 S Z W 1 v d m V k Q 2 9 s d W 1 u c z E u e + O C q u O D v O O D i O O C o u O C r + O D h u O C o + O D l i w x N X 0 m c X V v d D s s J n F 1 b 3 Q 7 U 2 V j d G l v b j E v U V 9 C b G 9 j a y 9 B d X R v U m V t b 3 Z l Z E N v b H V t b n M x L n v j g r n j g 5 T j g 7 z j g 4 n o o 5 z m r a M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V G F y Z 2 V 0 I i B W Y W x 1 Z T 0 i c 1 F f U 3 B l Y 2 l h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Z U M D Y 6 N T k 6 M z g u M T U 0 M T k y M 1 o i I C 8 + P E V u d H J 5 I F R 5 c G U 9 I k Z p b G x D b 2 x 1 b W 5 U e X B l c y I g V m F s d W U 9 I n N B d 1 l H Q m d Z R 0 J n T U d C Z 1 l B Q X d N R E J n Q U d B Q V k 9 I i A v P j x F b n R y e S B U e X B l P S J G a W x s Q 2 9 s d W 1 u T m F t Z X M i I F Z h b H V l P S J z W y Z x d W 9 0 O 0 5 v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K 5 4 4 O U 4 4 O 8 4 4 O J 6 K O c 5 q 2 j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v m n I 3 o o 4 U s M X 0 m c X V v d D s s J n F 1 b 3 Q 7 U 2 V j d G l v b j E v U V 9 T c G V j a W F s L 0 F 1 d G 9 S Z W 1 v d m V k Q 2 9 s d W 1 u c z E u e + W Q j e W J j S w y f S Z x d W 9 0 O y w m c X V v d D t T Z W N 0 a W 9 u M S 9 R X 1 N w Z W N p Y W w v Q X V 0 b 1 J l b W 9 2 Z W R D b 2 x 1 b W 5 z M S 5 7 4 4 G Y 4 4 K D 4 4 K T 4 4 G R 4 4 K T L D N 9 J n F 1 b 3 Q 7 L C Z x d W 9 0 O 1 N l Y 3 R p b 2 4 x L 1 F f U 3 B l Y 2 l h b C 9 B d X R v U m V t b 3 Z l Z E N v b H V t b n M x L n v j g 5 3 j g r j j g r f j g 6 f j g 7 M s N H 0 m c X V v d D s s J n F 1 b 3 Q 7 U 2 V j d G l v b j E v U V 9 T c G V j a W F s L 0 F 1 d G 9 S Z W 1 v d m V k Q 2 9 s d W 1 u c z E u e + m r m O a g o S w 1 f S Z x d W 9 0 O y w m c X V v d D t T Z W N 0 a W 9 u M S 9 R X 1 N w Z W N p Y W w v Q X V 0 b 1 J l b W 9 2 Z W R D b 2 x 1 b W 5 z M S 5 7 4 4 O s 4 4 K i 4 4 O q 4 4 O G 4 4 K j L D Z 9 J n F 1 b 3 Q 7 L C Z x d W 9 0 O 1 N l Y 3 R p b 2 4 x L 1 F f U 3 B l Y 2 l h b C 9 B d X R v U m V t b 3 Z l Z E N v b H V t b n M x L n t M d i w 3 f S Z x d W 9 0 O y w m c X V v d D t T Z W N 0 a W 9 u M S 9 R X 1 N w Z W N p Y W w v Q X V 0 b 1 J l b W 9 2 Z W R D b 2 x 1 b W 5 z M S 5 7 5 a S n 5 Y i G 6 a G e L D h 9 J n F 1 b 3 Q 7 L C Z x d W 9 0 O 1 N l Y 3 R p b 2 4 x L 1 F f U 3 B l Y 2 l h b C 9 B d X R v U m V t b 3 Z l Z E N v b H V t b n M x L n v l s Z 7 m g K c s O X 0 m c X V v d D s s J n F 1 b 3 Q 7 U 2 V j d G l v b j E v U V 9 T c G V j a W F s L 0 F 1 d G 9 S Z W 1 v d m V k Q 2 9 s d W 1 u c z E u e + i J s i w x M H 0 m c X V v d D s s J n F 1 b 3 Q 7 U 2 V j d G l v b j E v U V 9 T c G V j a W F s L 0 F 1 d G 9 S Z W 1 v d m V k Q 2 9 s d W 1 u c z E u e + O D k e O D r + O D v C w x M X 0 m c X V v d D s s J n F 1 b 3 Q 7 U 2 V j d G l v b j E v U V 9 T c G V j a W F s L 0 F 1 d G 9 S Z W 1 v d m V k Q 2 9 s d W 1 u c z E u e + i j n O a t o y w x M n 0 m c X V v d D s s J n F 1 b 3 Q 7 U 2 V j d G l v b j E v U V 9 T c G V j a W F s L 0 F 1 d G 9 S Z W 1 v d m V k Q 2 9 s d W 1 u c z E u e + W 8 t + W M l i w x M 3 0 m c X V v d D s s J n F 1 b 3 Q 7 U 2 V j d G l v b j E v U V 9 T c G V j a W F s L 0 F 1 d G 9 S Z W 1 v d m V k Q 2 9 s d W 1 u c z E u e + W 8 t + W M l u i j n O a t o y w x N H 0 m c X V v d D s s J n F 1 b 3 Q 7 U 2 V j d G l v b j E v U V 9 T c G V j a W F s L 0 F 1 d G 9 S Z W 1 v d m V k Q 2 9 s d W 1 u c z E u e + O C q u O D v O O D i O O C o u O C r + O D h u O C o + O D l i w x N X 0 m c X V v d D s s J n F 1 b 3 Q 7 U 2 V j d G l v b j E v U V 9 T c G V j a W F s L 0 F 1 d G 9 S Z W 1 v d m V k Q 2 9 s d W 1 u c z E u e + O C u e O D l O O D v O O D i e i j n O a t o y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T c G V j a W F s L 0 F 1 d G 9 S Z W 1 v d m V k Q 2 9 s d W 1 u c z E u e 0 5 v L D B 9 J n F 1 b 3 Q 7 L C Z x d W 9 0 O 1 N l Y 3 R p b 2 4 x L 1 F f U 3 B l Y 2 l h b C 9 B d X R v U m V t b 3 Z l Z E N v b H V t b n M x L n v m n I 3 o o 4 U s M X 0 m c X V v d D s s J n F 1 b 3 Q 7 U 2 V j d G l v b j E v U V 9 T c G V j a W F s L 0 F 1 d G 9 S Z W 1 v d m V k Q 2 9 s d W 1 u c z E u e + W Q j e W J j S w y f S Z x d W 9 0 O y w m c X V v d D t T Z W N 0 a W 9 u M S 9 R X 1 N w Z W N p Y W w v Q X V 0 b 1 J l b W 9 2 Z W R D b 2 x 1 b W 5 z M S 5 7 4 4 G Y 4 4 K D 4 4 K T 4 4 G R 4 4 K T L D N 9 J n F 1 b 3 Q 7 L C Z x d W 9 0 O 1 N l Y 3 R p b 2 4 x L 1 F f U 3 B l Y 2 l h b C 9 B d X R v U m V t b 3 Z l Z E N v b H V t b n M x L n v j g 5 3 j g r j j g r f j g 6 f j g 7 M s N H 0 m c X V v d D s s J n F 1 b 3 Q 7 U 2 V j d G l v b j E v U V 9 T c G V j a W F s L 0 F 1 d G 9 S Z W 1 v d m V k Q 2 9 s d W 1 u c z E u e + m r m O a g o S w 1 f S Z x d W 9 0 O y w m c X V v d D t T Z W N 0 a W 9 u M S 9 R X 1 N w Z W N p Y W w v Q X V 0 b 1 J l b W 9 2 Z W R D b 2 x 1 b W 5 z M S 5 7 4 4 O s 4 4 K i 4 4 O q 4 4 O G 4 4 K j L D Z 9 J n F 1 b 3 Q 7 L C Z x d W 9 0 O 1 N l Y 3 R p b 2 4 x L 1 F f U 3 B l Y 2 l h b C 9 B d X R v U m V t b 3 Z l Z E N v b H V t b n M x L n t M d i w 3 f S Z x d W 9 0 O y w m c X V v d D t T Z W N 0 a W 9 u M S 9 R X 1 N w Z W N p Y W w v Q X V 0 b 1 J l b W 9 2 Z W R D b 2 x 1 b W 5 z M S 5 7 5 a S n 5 Y i G 6 a G e L D h 9 J n F 1 b 3 Q 7 L C Z x d W 9 0 O 1 N l Y 3 R p b 2 4 x L 1 F f U 3 B l Y 2 l h b C 9 B d X R v U m V t b 3 Z l Z E N v b H V t b n M x L n v l s Z 7 m g K c s O X 0 m c X V v d D s s J n F 1 b 3 Q 7 U 2 V j d G l v b j E v U V 9 T c G V j a W F s L 0 F 1 d G 9 S Z W 1 v d m V k Q 2 9 s d W 1 u c z E u e + i J s i w x M H 0 m c X V v d D s s J n F 1 b 3 Q 7 U 2 V j d G l v b j E v U V 9 T c G V j a W F s L 0 F 1 d G 9 S Z W 1 v d m V k Q 2 9 s d W 1 u c z E u e + O D k e O D r + O D v C w x M X 0 m c X V v d D s s J n F 1 b 3 Q 7 U 2 V j d G l v b j E v U V 9 T c G V j a W F s L 0 F 1 d G 9 S Z W 1 v d m V k Q 2 9 s d W 1 u c z E u e + i j n O a t o y w x M n 0 m c X V v d D s s J n F 1 b 3 Q 7 U 2 V j d G l v b j E v U V 9 T c G V j a W F s L 0 F 1 d G 9 S Z W 1 v d m V k Q 2 9 s d W 1 u c z E u e + W 8 t + W M l i w x M 3 0 m c X V v d D s s J n F 1 b 3 Q 7 U 2 V j d G l v b j E v U V 9 T c G V j a W F s L 0 F 1 d G 9 S Z W 1 v d m V k Q 2 9 s d W 1 u c z E u e + W 8 t + W M l u i j n O a t o y w x N H 0 m c X V v d D s s J n F 1 b 3 Q 7 U 2 V j d G l v b j E v U V 9 T c G V j a W F s L 0 F 1 d G 9 S Z W 1 v d m V k Q 2 9 s d W 1 u c z E u e + O C q u O D v O O D i O O C o u O C r + O D h u O C o + O D l i w x N X 0 m c X V v d D s s J n F 1 b 3 Q 7 U 2 V j d G l v b j E v U V 9 T c G V j a W F s L 0 F 1 d G 9 S Z W 1 v d m V k Q 2 9 s d W 1 u c z E u e + O C u e O D l O O D v O O D i e i j n O a t o y w x N n 0 m c X V v d D s s J n F 1 b 3 Q 7 U 2 V j d G l v b j E v U V 9 T c G V j a W F s L 0 F 1 d G 9 S Z W 1 v d m V k Q 2 9 s d W 1 u c z E u e + O B n e O B r u S 7 l u i j n O a t o + m g h e e b r i w x N 3 0 m c X V v d D s s J n F 1 b 3 Q 7 U 2 V j d G l v b j E v U V 9 T c G V j a W F s L 0 F 1 d G 9 S Z W 1 v d m V k Q 2 9 s d W 1 u c z E u e + O B n e O B r u S 7 l u i j n O a t o + W A p C w x O H 0 m c X V v d D s s J n F 1 b 3 Q 7 U 2 V j d G l v b j E v U V 9 T c G V j a W F s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c G V j a W F s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8 w F T L r S k y 5 5 r R b u H 5 s 9 Q A A A A A C A A A A A A A Q Z g A A A A E A A C A A A A B K Z + m v S j P b r x 0 Y + q k v P f 5 O s Y x 1 K m i A S a w n Y I g Q u T p V b Q A A A A A O g A A A A A I A A C A A A A A f e f w 8 3 7 T M K u U L F X / v Z K 7 D b y B D Z Q J R Z E s b R g 8 U l r B d Q l A A A A B R l 1 B m W P E q T t B J 5 5 / w S w s X m Y 5 i N N 2 H U K r I U Z h L b O L a W B a L 9 W H m C z / E n + h 4 X m M l + P C 7 x p R D l L / 2 N F a l W a U H g 2 u v J 4 Q d f J w 0 T e 3 2 f b n p h c I Q K E A A A A C c B D W V + 3 m 6 H b L K P 8 b 0 h u X M Z a a S x 2 e i / a q S a L 3 Z Q E h s n x 4 s 1 T p A y A Z y d j g P C u Y e k Q g a G y Q t W d l u u r P 2 z q g f z 1 B O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32</vt:i4>
      </vt:variant>
    </vt:vector>
  </HeadingPairs>
  <TitlesOfParts>
    <vt:vector size="32" baseType="lpstr">
      <vt:lpstr>PivotStat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Q_Stat</vt:lpstr>
      <vt:lpstr>Q_Special</vt:lpstr>
      <vt:lpstr>Q_Block</vt:lpstr>
      <vt:lpstr>Q_Attack</vt:lpstr>
      <vt:lpstr>Q_Toss</vt:lpstr>
      <vt:lpstr>Q_Receive</vt:lpstr>
      <vt:lpstr>Q_Serve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2023-11-06T06:59:50Z</dcterms:modified>
</cp:coreProperties>
</file>