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\\LANDISK-5461BA\disk\stuff\ハイドリ関連\PlayersParams\"/>
    </mc:Choice>
  </mc:AlternateContent>
  <xr:revisionPtr revIDLastSave="0" documentId="13_ncr:1_{0A54E917-9CD5-468A-8DCC-03D7835E958C}" xr6:coauthVersionLast="47" xr6:coauthVersionMax="47" xr10:uidLastSave="{00000000-0000-0000-0000-000000000000}"/>
  <bookViews>
    <workbookView xWindow="4984" yWindow="3443" windowWidth="36463" windowHeight="17869" activeTab="1" xr2:uid="{00000000-000D-0000-FFFF-FFFF00000000}"/>
  </bookViews>
  <sheets>
    <sheet name="Stat99" sheetId="2" r:id="rId1"/>
    <sheet name="Skill_Serve" sheetId="3" r:id="rId2"/>
    <sheet name="Skill_Receive" sheetId="4" r:id="rId3"/>
    <sheet name="Skill_Toss" sheetId="6" r:id="rId4"/>
    <sheet name="Skill_Attack" sheetId="7" r:id="rId5"/>
    <sheet name="Skill_Block" sheetId="8" r:id="rId6"/>
    <sheet name="Skill_Special" sheetId="9" r:id="rId7"/>
    <sheet name="Pivot_stat" sheetId="5" r:id="rId8"/>
  </sheets>
  <definedNames>
    <definedName name="_xlnm._FilterDatabase" localSheetId="0" hidden="1">Stat99!$C$1:$W$68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9" l="1"/>
  <c r="B3" i="9"/>
  <c r="C3" i="9"/>
  <c r="D3" i="9"/>
  <c r="E3" i="9"/>
  <c r="F3" i="9"/>
  <c r="G3" i="9"/>
  <c r="A4" i="9"/>
  <c r="B4" i="9"/>
  <c r="C4" i="9"/>
  <c r="D4" i="9"/>
  <c r="E4" i="9"/>
  <c r="F4" i="9"/>
  <c r="G4" i="9"/>
  <c r="A5" i="9"/>
  <c r="B5" i="9"/>
  <c r="C5" i="9"/>
  <c r="D5" i="9"/>
  <c r="E5" i="9"/>
  <c r="F5" i="9"/>
  <c r="G5" i="9"/>
  <c r="A6" i="9"/>
  <c r="B6" i="9"/>
  <c r="C6" i="9"/>
  <c r="D6" i="9"/>
  <c r="E6" i="9"/>
  <c r="F6" i="9"/>
  <c r="G6" i="9"/>
  <c r="A7" i="9"/>
  <c r="B7" i="9"/>
  <c r="C7" i="9"/>
  <c r="D7" i="9"/>
  <c r="E7" i="9"/>
  <c r="F7" i="9"/>
  <c r="G7" i="9"/>
  <c r="A8" i="9"/>
  <c r="B8" i="9"/>
  <c r="C8" i="9"/>
  <c r="D8" i="9"/>
  <c r="E8" i="9"/>
  <c r="F8" i="9"/>
  <c r="G8" i="9"/>
  <c r="A9" i="9"/>
  <c r="B9" i="9"/>
  <c r="C9" i="9"/>
  <c r="D9" i="9"/>
  <c r="E9" i="9"/>
  <c r="F9" i="9"/>
  <c r="G9" i="9"/>
  <c r="A10" i="9"/>
  <c r="B10" i="9"/>
  <c r="C10" i="9"/>
  <c r="D10" i="9"/>
  <c r="E10" i="9"/>
  <c r="F10" i="9"/>
  <c r="G10" i="9"/>
  <c r="A11" i="9"/>
  <c r="B11" i="9"/>
  <c r="C11" i="9"/>
  <c r="D11" i="9"/>
  <c r="E11" i="9"/>
  <c r="F11" i="9"/>
  <c r="G11" i="9"/>
  <c r="A12" i="9"/>
  <c r="B12" i="9"/>
  <c r="C12" i="9"/>
  <c r="D12" i="9"/>
  <c r="E12" i="9"/>
  <c r="F12" i="9"/>
  <c r="G12" i="9"/>
  <c r="A13" i="9"/>
  <c r="B13" i="9"/>
  <c r="C13" i="9"/>
  <c r="D13" i="9"/>
  <c r="E13" i="9"/>
  <c r="F13" i="9"/>
  <c r="G13" i="9"/>
  <c r="A14" i="9"/>
  <c r="B14" i="9"/>
  <c r="C14" i="9"/>
  <c r="D14" i="9"/>
  <c r="E14" i="9"/>
  <c r="F14" i="9"/>
  <c r="G14" i="9"/>
  <c r="A15" i="9"/>
  <c r="B15" i="9"/>
  <c r="C15" i="9"/>
  <c r="D15" i="9"/>
  <c r="E15" i="9"/>
  <c r="F15" i="9"/>
  <c r="G15" i="9"/>
  <c r="A16" i="9"/>
  <c r="B16" i="9"/>
  <c r="C16" i="9"/>
  <c r="D16" i="9"/>
  <c r="E16" i="9"/>
  <c r="F16" i="9"/>
  <c r="G16" i="9"/>
  <c r="A17" i="9"/>
  <c r="B17" i="9"/>
  <c r="C17" i="9"/>
  <c r="D17" i="9"/>
  <c r="E17" i="9"/>
  <c r="F17" i="9"/>
  <c r="G17" i="9"/>
  <c r="A18" i="9"/>
  <c r="B18" i="9"/>
  <c r="C18" i="9"/>
  <c r="D18" i="9"/>
  <c r="E18" i="9"/>
  <c r="F18" i="9"/>
  <c r="G18" i="9"/>
  <c r="A19" i="9"/>
  <c r="B19" i="9"/>
  <c r="C19" i="9"/>
  <c r="D19" i="9"/>
  <c r="E19" i="9"/>
  <c r="F19" i="9"/>
  <c r="G19" i="9"/>
  <c r="A20" i="9"/>
  <c r="B20" i="9"/>
  <c r="C20" i="9"/>
  <c r="D20" i="9"/>
  <c r="E20" i="9"/>
  <c r="F20" i="9"/>
  <c r="G20" i="9"/>
  <c r="A21" i="9"/>
  <c r="B21" i="9"/>
  <c r="C21" i="9"/>
  <c r="D21" i="9"/>
  <c r="E21" i="9"/>
  <c r="F21" i="9"/>
  <c r="G21" i="9"/>
  <c r="A22" i="9"/>
  <c r="B22" i="9"/>
  <c r="C22" i="9"/>
  <c r="D22" i="9"/>
  <c r="E22" i="9"/>
  <c r="F22" i="9"/>
  <c r="G22" i="9"/>
  <c r="A23" i="9"/>
  <c r="B23" i="9"/>
  <c r="C23" i="9"/>
  <c r="D23" i="9"/>
  <c r="E23" i="9"/>
  <c r="F23" i="9"/>
  <c r="G23" i="9"/>
  <c r="A24" i="9"/>
  <c r="B24" i="9"/>
  <c r="C24" i="9"/>
  <c r="D24" i="9"/>
  <c r="E24" i="9"/>
  <c r="F24" i="9"/>
  <c r="G24" i="9"/>
  <c r="A25" i="9"/>
  <c r="B25" i="9"/>
  <c r="C25" i="9"/>
  <c r="D25" i="9"/>
  <c r="E25" i="9"/>
  <c r="F25" i="9"/>
  <c r="G25" i="9"/>
  <c r="A26" i="9"/>
  <c r="B26" i="9"/>
  <c r="C26" i="9"/>
  <c r="D26" i="9"/>
  <c r="E26" i="9"/>
  <c r="F26" i="9"/>
  <c r="G26" i="9"/>
  <c r="A27" i="9"/>
  <c r="B27" i="9"/>
  <c r="C27" i="9"/>
  <c r="D27" i="9"/>
  <c r="E27" i="9"/>
  <c r="F27" i="9"/>
  <c r="G27" i="9"/>
  <c r="A28" i="9"/>
  <c r="B28" i="9"/>
  <c r="C28" i="9"/>
  <c r="D28" i="9"/>
  <c r="E28" i="9"/>
  <c r="F28" i="9"/>
  <c r="G28" i="9"/>
  <c r="A29" i="9"/>
  <c r="B29" i="9"/>
  <c r="C29" i="9"/>
  <c r="D29" i="9"/>
  <c r="E29" i="9"/>
  <c r="F29" i="9"/>
  <c r="G29" i="9"/>
  <c r="A30" i="9"/>
  <c r="B30" i="9"/>
  <c r="C30" i="9"/>
  <c r="D30" i="9"/>
  <c r="E30" i="9"/>
  <c r="F30" i="9"/>
  <c r="G30" i="9"/>
  <c r="A31" i="9"/>
  <c r="B31" i="9"/>
  <c r="C31" i="9"/>
  <c r="D31" i="9"/>
  <c r="E31" i="9"/>
  <c r="F31" i="9"/>
  <c r="G31" i="9"/>
  <c r="A32" i="9"/>
  <c r="B32" i="9"/>
  <c r="C32" i="9"/>
  <c r="D32" i="9"/>
  <c r="E32" i="9"/>
  <c r="F32" i="9"/>
  <c r="G32" i="9"/>
  <c r="A33" i="9"/>
  <c r="B33" i="9"/>
  <c r="C33" i="9"/>
  <c r="D33" i="9"/>
  <c r="E33" i="9"/>
  <c r="F33" i="9"/>
  <c r="G33" i="9"/>
  <c r="A34" i="9"/>
  <c r="B34" i="9"/>
  <c r="C34" i="9"/>
  <c r="D34" i="9"/>
  <c r="E34" i="9"/>
  <c r="F34" i="9"/>
  <c r="G34" i="9"/>
  <c r="A35" i="9"/>
  <c r="B35" i="9"/>
  <c r="C35" i="9"/>
  <c r="D35" i="9"/>
  <c r="E35" i="9"/>
  <c r="F35" i="9"/>
  <c r="G35" i="9"/>
  <c r="A36" i="9"/>
  <c r="B36" i="9"/>
  <c r="C36" i="9"/>
  <c r="D36" i="9"/>
  <c r="E36" i="9"/>
  <c r="F36" i="9"/>
  <c r="G36" i="9"/>
  <c r="A37" i="9"/>
  <c r="B37" i="9"/>
  <c r="C37" i="9"/>
  <c r="D37" i="9"/>
  <c r="E37" i="9"/>
  <c r="F37" i="9"/>
  <c r="G37" i="9"/>
  <c r="A38" i="9"/>
  <c r="B38" i="9"/>
  <c r="C38" i="9"/>
  <c r="D38" i="9"/>
  <c r="E38" i="9"/>
  <c r="F38" i="9"/>
  <c r="G38" i="9"/>
  <c r="A39" i="9"/>
  <c r="B39" i="9"/>
  <c r="C39" i="9"/>
  <c r="D39" i="9"/>
  <c r="E39" i="9"/>
  <c r="F39" i="9"/>
  <c r="G39" i="9"/>
  <c r="A40" i="9"/>
  <c r="B40" i="9"/>
  <c r="C40" i="9"/>
  <c r="D40" i="9"/>
  <c r="E40" i="9"/>
  <c r="F40" i="9"/>
  <c r="G40" i="9"/>
  <c r="A41" i="9"/>
  <c r="B41" i="9"/>
  <c r="C41" i="9"/>
  <c r="D41" i="9"/>
  <c r="E41" i="9"/>
  <c r="F41" i="9"/>
  <c r="G41" i="9"/>
  <c r="A42" i="9"/>
  <c r="B42" i="9"/>
  <c r="C42" i="9"/>
  <c r="D42" i="9"/>
  <c r="E42" i="9"/>
  <c r="F42" i="9"/>
  <c r="G42" i="9"/>
  <c r="A43" i="9"/>
  <c r="B43" i="9"/>
  <c r="C43" i="9"/>
  <c r="D43" i="9"/>
  <c r="E43" i="9"/>
  <c r="F43" i="9"/>
  <c r="G43" i="9"/>
  <c r="A44" i="9"/>
  <c r="B44" i="9"/>
  <c r="C44" i="9"/>
  <c r="D44" i="9"/>
  <c r="E44" i="9"/>
  <c r="F44" i="9"/>
  <c r="G44" i="9"/>
  <c r="A45" i="9"/>
  <c r="B45" i="9"/>
  <c r="C45" i="9"/>
  <c r="D45" i="9"/>
  <c r="E45" i="9"/>
  <c r="F45" i="9"/>
  <c r="G45" i="9"/>
  <c r="A46" i="9"/>
  <c r="B46" i="9"/>
  <c r="C46" i="9"/>
  <c r="D46" i="9"/>
  <c r="E46" i="9"/>
  <c r="F46" i="9"/>
  <c r="G46" i="9"/>
  <c r="A47" i="9"/>
  <c r="B47" i="9"/>
  <c r="C47" i="9"/>
  <c r="D47" i="9"/>
  <c r="E47" i="9"/>
  <c r="F47" i="9"/>
  <c r="G47" i="9"/>
  <c r="A48" i="9"/>
  <c r="B48" i="9"/>
  <c r="C48" i="9"/>
  <c r="D48" i="9"/>
  <c r="E48" i="9"/>
  <c r="F48" i="9"/>
  <c r="G48" i="9"/>
  <c r="A49" i="9"/>
  <c r="B49" i="9"/>
  <c r="C49" i="9"/>
  <c r="D49" i="9"/>
  <c r="E49" i="9"/>
  <c r="F49" i="9"/>
  <c r="G49" i="9"/>
  <c r="A50" i="9"/>
  <c r="B50" i="9"/>
  <c r="C50" i="9"/>
  <c r="D50" i="9"/>
  <c r="E50" i="9"/>
  <c r="F50" i="9"/>
  <c r="G50" i="9"/>
  <c r="A51" i="9"/>
  <c r="B51" i="9"/>
  <c r="C51" i="9"/>
  <c r="D51" i="9"/>
  <c r="E51" i="9"/>
  <c r="F51" i="9"/>
  <c r="G51" i="9"/>
  <c r="A52" i="9"/>
  <c r="B52" i="9"/>
  <c r="C52" i="9"/>
  <c r="D52" i="9"/>
  <c r="E52" i="9"/>
  <c r="F52" i="9"/>
  <c r="G52" i="9"/>
  <c r="A53" i="9"/>
  <c r="B53" i="9"/>
  <c r="C53" i="9"/>
  <c r="D53" i="9"/>
  <c r="E53" i="9"/>
  <c r="F53" i="9"/>
  <c r="G53" i="9"/>
  <c r="A54" i="9"/>
  <c r="B54" i="9"/>
  <c r="C54" i="9"/>
  <c r="D54" i="9"/>
  <c r="E54" i="9"/>
  <c r="F54" i="9"/>
  <c r="G54" i="9"/>
  <c r="A55" i="9"/>
  <c r="B55" i="9"/>
  <c r="C55" i="9"/>
  <c r="D55" i="9"/>
  <c r="E55" i="9"/>
  <c r="F55" i="9"/>
  <c r="G55" i="9"/>
  <c r="A56" i="9"/>
  <c r="B56" i="9"/>
  <c r="C56" i="9"/>
  <c r="D56" i="9"/>
  <c r="E56" i="9"/>
  <c r="F56" i="9"/>
  <c r="G56" i="9"/>
  <c r="A57" i="9"/>
  <c r="B57" i="9"/>
  <c r="C57" i="9"/>
  <c r="D57" i="9"/>
  <c r="E57" i="9"/>
  <c r="F57" i="9"/>
  <c r="G57" i="9"/>
  <c r="A58" i="9"/>
  <c r="B58" i="9"/>
  <c r="C58" i="9"/>
  <c r="D58" i="9"/>
  <c r="E58" i="9"/>
  <c r="F58" i="9"/>
  <c r="G58" i="9"/>
  <c r="A59" i="9"/>
  <c r="B59" i="9"/>
  <c r="C59" i="9"/>
  <c r="D59" i="9"/>
  <c r="E59" i="9"/>
  <c r="F59" i="9"/>
  <c r="G59" i="9"/>
  <c r="A60" i="9"/>
  <c r="B60" i="9"/>
  <c r="C60" i="9"/>
  <c r="D60" i="9"/>
  <c r="E60" i="9"/>
  <c r="F60" i="9"/>
  <c r="G60" i="9"/>
  <c r="A61" i="9"/>
  <c r="B61" i="9"/>
  <c r="C61" i="9"/>
  <c r="D61" i="9"/>
  <c r="E61" i="9"/>
  <c r="F61" i="9"/>
  <c r="G61" i="9"/>
  <c r="A62" i="9"/>
  <c r="B62" i="9"/>
  <c r="C62" i="9"/>
  <c r="D62" i="9"/>
  <c r="E62" i="9"/>
  <c r="F62" i="9"/>
  <c r="G62" i="9"/>
  <c r="A63" i="9"/>
  <c r="B63" i="9"/>
  <c r="C63" i="9"/>
  <c r="D63" i="9"/>
  <c r="E63" i="9"/>
  <c r="F63" i="9"/>
  <c r="G63" i="9"/>
  <c r="A64" i="9"/>
  <c r="B64" i="9"/>
  <c r="C64" i="9"/>
  <c r="D64" i="9"/>
  <c r="E64" i="9"/>
  <c r="F64" i="9"/>
  <c r="G64" i="9"/>
  <c r="A65" i="9"/>
  <c r="B65" i="9"/>
  <c r="C65" i="9"/>
  <c r="D65" i="9"/>
  <c r="E65" i="9"/>
  <c r="F65" i="9"/>
  <c r="G65" i="9"/>
  <c r="A66" i="9"/>
  <c r="B66" i="9"/>
  <c r="C66" i="9"/>
  <c r="D66" i="9"/>
  <c r="E66" i="9"/>
  <c r="F66" i="9"/>
  <c r="G66" i="9"/>
  <c r="A67" i="9"/>
  <c r="B67" i="9"/>
  <c r="C67" i="9"/>
  <c r="D67" i="9"/>
  <c r="E67" i="9"/>
  <c r="F67" i="9"/>
  <c r="G67" i="9"/>
  <c r="A68" i="9"/>
  <c r="B68" i="9"/>
  <c r="C68" i="9"/>
  <c r="D68" i="9"/>
  <c r="E68" i="9"/>
  <c r="F68" i="9"/>
  <c r="G68" i="9"/>
  <c r="A69" i="9"/>
  <c r="B69" i="9"/>
  <c r="C69" i="9"/>
  <c r="D69" i="9"/>
  <c r="E69" i="9"/>
  <c r="F69" i="9"/>
  <c r="G69" i="9"/>
  <c r="A70" i="9"/>
  <c r="B70" i="9"/>
  <c r="C70" i="9"/>
  <c r="D70" i="9"/>
  <c r="E70" i="9"/>
  <c r="F70" i="9"/>
  <c r="G70" i="9"/>
  <c r="A71" i="9"/>
  <c r="B71" i="9"/>
  <c r="C71" i="9"/>
  <c r="D71" i="9"/>
  <c r="E71" i="9"/>
  <c r="F71" i="9"/>
  <c r="G71" i="9"/>
  <c r="A72" i="9"/>
  <c r="B72" i="9"/>
  <c r="C72" i="9"/>
  <c r="D72" i="9"/>
  <c r="E72" i="9"/>
  <c r="F72" i="9"/>
  <c r="G72" i="9"/>
  <c r="A73" i="9"/>
  <c r="B73" i="9"/>
  <c r="C73" i="9"/>
  <c r="D73" i="9"/>
  <c r="E73" i="9"/>
  <c r="F73" i="9"/>
  <c r="G73" i="9"/>
  <c r="A74" i="9"/>
  <c r="B74" i="9"/>
  <c r="C74" i="9"/>
  <c r="D74" i="9"/>
  <c r="E74" i="9"/>
  <c r="F74" i="9"/>
  <c r="G74" i="9"/>
  <c r="A75" i="9"/>
  <c r="B75" i="9"/>
  <c r="C75" i="9"/>
  <c r="D75" i="9"/>
  <c r="E75" i="9"/>
  <c r="F75" i="9"/>
  <c r="G75" i="9"/>
  <c r="A76" i="9"/>
  <c r="B76" i="9"/>
  <c r="C76" i="9"/>
  <c r="D76" i="9"/>
  <c r="E76" i="9"/>
  <c r="F76" i="9"/>
  <c r="G76" i="9"/>
  <c r="A77" i="9"/>
  <c r="B77" i="9"/>
  <c r="C77" i="9"/>
  <c r="D77" i="9"/>
  <c r="E77" i="9"/>
  <c r="F77" i="9"/>
  <c r="G77" i="9"/>
  <c r="A78" i="9"/>
  <c r="B78" i="9"/>
  <c r="C78" i="9"/>
  <c r="D78" i="9"/>
  <c r="E78" i="9"/>
  <c r="F78" i="9"/>
  <c r="G78" i="9"/>
  <c r="A79" i="9"/>
  <c r="B79" i="9"/>
  <c r="C79" i="9"/>
  <c r="D79" i="9"/>
  <c r="E79" i="9"/>
  <c r="F79" i="9"/>
  <c r="G79" i="9"/>
  <c r="A80" i="9"/>
  <c r="B80" i="9"/>
  <c r="C80" i="9"/>
  <c r="D80" i="9"/>
  <c r="E80" i="9"/>
  <c r="F80" i="9"/>
  <c r="G80" i="9"/>
  <c r="A81" i="9"/>
  <c r="B81" i="9"/>
  <c r="C81" i="9"/>
  <c r="D81" i="9"/>
  <c r="E81" i="9"/>
  <c r="F81" i="9"/>
  <c r="G81" i="9"/>
  <c r="A82" i="9"/>
  <c r="B82" i="9"/>
  <c r="C82" i="9"/>
  <c r="D82" i="9"/>
  <c r="E82" i="9"/>
  <c r="F82" i="9"/>
  <c r="G82" i="9"/>
  <c r="A83" i="9"/>
  <c r="B83" i="9"/>
  <c r="C83" i="9"/>
  <c r="D83" i="9"/>
  <c r="E83" i="9"/>
  <c r="F83" i="9"/>
  <c r="G83" i="9"/>
  <c r="A84" i="9"/>
  <c r="B84" i="9"/>
  <c r="C84" i="9"/>
  <c r="D84" i="9"/>
  <c r="E84" i="9"/>
  <c r="F84" i="9"/>
  <c r="G84" i="9"/>
  <c r="A85" i="9"/>
  <c r="B85" i="9"/>
  <c r="C85" i="9"/>
  <c r="D85" i="9"/>
  <c r="E85" i="9"/>
  <c r="F85" i="9"/>
  <c r="G85" i="9"/>
  <c r="A86" i="9"/>
  <c r="B86" i="9"/>
  <c r="C86" i="9"/>
  <c r="D86" i="9"/>
  <c r="E86" i="9"/>
  <c r="F86" i="9"/>
  <c r="G86" i="9"/>
  <c r="A87" i="9"/>
  <c r="B87" i="9"/>
  <c r="C87" i="9"/>
  <c r="D87" i="9"/>
  <c r="E87" i="9"/>
  <c r="F87" i="9"/>
  <c r="G87" i="9"/>
  <c r="A88" i="9"/>
  <c r="B88" i="9"/>
  <c r="C88" i="9"/>
  <c r="D88" i="9"/>
  <c r="E88" i="9"/>
  <c r="F88" i="9"/>
  <c r="G88" i="9"/>
  <c r="A89" i="9"/>
  <c r="B89" i="9"/>
  <c r="C89" i="9"/>
  <c r="D89" i="9"/>
  <c r="E89" i="9"/>
  <c r="F89" i="9"/>
  <c r="G89" i="9"/>
  <c r="A90" i="9"/>
  <c r="B90" i="9"/>
  <c r="C90" i="9"/>
  <c r="D90" i="9"/>
  <c r="E90" i="9"/>
  <c r="F90" i="9"/>
  <c r="G90" i="9"/>
  <c r="A91" i="9"/>
  <c r="B91" i="9"/>
  <c r="C91" i="9"/>
  <c r="D91" i="9"/>
  <c r="E91" i="9"/>
  <c r="F91" i="9"/>
  <c r="G91" i="9"/>
  <c r="A92" i="9"/>
  <c r="B92" i="9"/>
  <c r="C92" i="9"/>
  <c r="D92" i="9"/>
  <c r="E92" i="9"/>
  <c r="F92" i="9"/>
  <c r="G92" i="9"/>
  <c r="A93" i="9"/>
  <c r="B93" i="9"/>
  <c r="C93" i="9"/>
  <c r="D93" i="9"/>
  <c r="E93" i="9"/>
  <c r="F93" i="9"/>
  <c r="G93" i="9"/>
  <c r="A94" i="9"/>
  <c r="B94" i="9"/>
  <c r="C94" i="9"/>
  <c r="D94" i="9"/>
  <c r="E94" i="9"/>
  <c r="F94" i="9"/>
  <c r="G94" i="9"/>
  <c r="A95" i="9"/>
  <c r="B95" i="9"/>
  <c r="C95" i="9"/>
  <c r="D95" i="9"/>
  <c r="E95" i="9"/>
  <c r="F95" i="9"/>
  <c r="G95" i="9"/>
  <c r="A96" i="9"/>
  <c r="B96" i="9"/>
  <c r="C96" i="9"/>
  <c r="D96" i="9"/>
  <c r="E96" i="9"/>
  <c r="F96" i="9"/>
  <c r="G96" i="9"/>
  <c r="A97" i="9"/>
  <c r="B97" i="9"/>
  <c r="C97" i="9"/>
  <c r="D97" i="9"/>
  <c r="E97" i="9"/>
  <c r="F97" i="9"/>
  <c r="G97" i="9"/>
  <c r="A98" i="9"/>
  <c r="B98" i="9"/>
  <c r="C98" i="9"/>
  <c r="D98" i="9"/>
  <c r="E98" i="9"/>
  <c r="F98" i="9"/>
  <c r="G98" i="9"/>
  <c r="A99" i="9"/>
  <c r="B99" i="9"/>
  <c r="C99" i="9"/>
  <c r="D99" i="9"/>
  <c r="E99" i="9"/>
  <c r="F99" i="9"/>
  <c r="G99" i="9"/>
  <c r="A100" i="9"/>
  <c r="B100" i="9"/>
  <c r="C100" i="9"/>
  <c r="D100" i="9"/>
  <c r="E100" i="9"/>
  <c r="F100" i="9"/>
  <c r="G100" i="9"/>
  <c r="A101" i="9"/>
  <c r="B101" i="9"/>
  <c r="C101" i="9"/>
  <c r="D101" i="9"/>
  <c r="E101" i="9"/>
  <c r="F101" i="9"/>
  <c r="G101" i="9"/>
  <c r="A102" i="9"/>
  <c r="B102" i="9"/>
  <c r="C102" i="9"/>
  <c r="D102" i="9"/>
  <c r="E102" i="9"/>
  <c r="F102" i="9"/>
  <c r="G102" i="9"/>
  <c r="A103" i="9"/>
  <c r="B103" i="9"/>
  <c r="C103" i="9"/>
  <c r="D103" i="9"/>
  <c r="E103" i="9"/>
  <c r="F103" i="9"/>
  <c r="G103" i="9"/>
  <c r="A104" i="9"/>
  <c r="B104" i="9"/>
  <c r="C104" i="9"/>
  <c r="D104" i="9"/>
  <c r="E104" i="9"/>
  <c r="F104" i="9"/>
  <c r="G104" i="9"/>
  <c r="A105" i="9"/>
  <c r="B105" i="9"/>
  <c r="C105" i="9"/>
  <c r="D105" i="9"/>
  <c r="E105" i="9"/>
  <c r="F105" i="9"/>
  <c r="G105" i="9"/>
  <c r="A106" i="9"/>
  <c r="B106" i="9"/>
  <c r="C106" i="9"/>
  <c r="D106" i="9"/>
  <c r="E106" i="9"/>
  <c r="F106" i="9"/>
  <c r="G106" i="9"/>
  <c r="A107" i="9"/>
  <c r="B107" i="9"/>
  <c r="C107" i="9"/>
  <c r="D107" i="9"/>
  <c r="E107" i="9"/>
  <c r="F107" i="9"/>
  <c r="G107" i="9"/>
  <c r="A108" i="9"/>
  <c r="B108" i="9"/>
  <c r="C108" i="9"/>
  <c r="D108" i="9"/>
  <c r="E108" i="9"/>
  <c r="F108" i="9"/>
  <c r="G108" i="9"/>
  <c r="A109" i="9"/>
  <c r="B109" i="9"/>
  <c r="C109" i="9"/>
  <c r="D109" i="9"/>
  <c r="E109" i="9"/>
  <c r="F109" i="9"/>
  <c r="G109" i="9"/>
  <c r="A110" i="9"/>
  <c r="B110" i="9"/>
  <c r="C110" i="9"/>
  <c r="D110" i="9"/>
  <c r="E110" i="9"/>
  <c r="F110" i="9"/>
  <c r="G110" i="9"/>
  <c r="A111" i="9"/>
  <c r="B111" i="9"/>
  <c r="C111" i="9"/>
  <c r="D111" i="9"/>
  <c r="E111" i="9"/>
  <c r="F111" i="9"/>
  <c r="G111" i="9"/>
  <c r="A112" i="9"/>
  <c r="B112" i="9"/>
  <c r="C112" i="9"/>
  <c r="D112" i="9"/>
  <c r="E112" i="9"/>
  <c r="F112" i="9"/>
  <c r="G112" i="9"/>
  <c r="A113" i="9"/>
  <c r="B113" i="9"/>
  <c r="C113" i="9"/>
  <c r="D113" i="9"/>
  <c r="E113" i="9"/>
  <c r="F113" i="9"/>
  <c r="G113" i="9"/>
  <c r="A114" i="9"/>
  <c r="B114" i="9"/>
  <c r="C114" i="9"/>
  <c r="D114" i="9"/>
  <c r="E114" i="9"/>
  <c r="F114" i="9"/>
  <c r="G114" i="9"/>
  <c r="A115" i="9"/>
  <c r="B115" i="9"/>
  <c r="C115" i="9"/>
  <c r="D115" i="9"/>
  <c r="E115" i="9"/>
  <c r="F115" i="9"/>
  <c r="G115" i="9"/>
  <c r="A116" i="9"/>
  <c r="B116" i="9"/>
  <c r="C116" i="9"/>
  <c r="D116" i="9"/>
  <c r="E116" i="9"/>
  <c r="F116" i="9"/>
  <c r="G116" i="9"/>
  <c r="A117" i="9"/>
  <c r="B117" i="9"/>
  <c r="C117" i="9"/>
  <c r="D117" i="9"/>
  <c r="E117" i="9"/>
  <c r="F117" i="9"/>
  <c r="G117" i="9"/>
  <c r="A118" i="9"/>
  <c r="B118" i="9"/>
  <c r="C118" i="9"/>
  <c r="D118" i="9"/>
  <c r="E118" i="9"/>
  <c r="F118" i="9"/>
  <c r="G118" i="9"/>
  <c r="A119" i="9"/>
  <c r="B119" i="9"/>
  <c r="C119" i="9"/>
  <c r="D119" i="9"/>
  <c r="E119" i="9"/>
  <c r="F119" i="9"/>
  <c r="G119" i="9"/>
  <c r="A120" i="9"/>
  <c r="B120" i="9"/>
  <c r="C120" i="9"/>
  <c r="D120" i="9"/>
  <c r="E120" i="9"/>
  <c r="F120" i="9"/>
  <c r="G120" i="9"/>
  <c r="A121" i="9"/>
  <c r="B121" i="9"/>
  <c r="C121" i="9"/>
  <c r="D121" i="9"/>
  <c r="E121" i="9"/>
  <c r="F121" i="9"/>
  <c r="G121" i="9"/>
  <c r="A122" i="9"/>
  <c r="B122" i="9"/>
  <c r="C122" i="9"/>
  <c r="D122" i="9"/>
  <c r="E122" i="9"/>
  <c r="F122" i="9"/>
  <c r="G122" i="9"/>
  <c r="A123" i="9"/>
  <c r="B123" i="9"/>
  <c r="C123" i="9"/>
  <c r="D123" i="9"/>
  <c r="E123" i="9"/>
  <c r="F123" i="9"/>
  <c r="G123" i="9"/>
  <c r="A124" i="9"/>
  <c r="B124" i="9"/>
  <c r="C124" i="9"/>
  <c r="D124" i="9"/>
  <c r="E124" i="9"/>
  <c r="F124" i="9"/>
  <c r="G124" i="9"/>
  <c r="A125" i="9"/>
  <c r="B125" i="9"/>
  <c r="C125" i="9"/>
  <c r="D125" i="9"/>
  <c r="E125" i="9"/>
  <c r="F125" i="9"/>
  <c r="G125" i="9"/>
  <c r="A126" i="9"/>
  <c r="B126" i="9"/>
  <c r="C126" i="9"/>
  <c r="D126" i="9"/>
  <c r="E126" i="9"/>
  <c r="F126" i="9"/>
  <c r="G126" i="9"/>
  <c r="A127" i="9"/>
  <c r="B127" i="9"/>
  <c r="C127" i="9"/>
  <c r="D127" i="9"/>
  <c r="E127" i="9"/>
  <c r="F127" i="9"/>
  <c r="G127" i="9"/>
  <c r="A128" i="9"/>
  <c r="B128" i="9"/>
  <c r="C128" i="9"/>
  <c r="D128" i="9"/>
  <c r="E128" i="9"/>
  <c r="F128" i="9"/>
  <c r="G128" i="9"/>
  <c r="A129" i="9"/>
  <c r="B129" i="9"/>
  <c r="C129" i="9"/>
  <c r="D129" i="9"/>
  <c r="E129" i="9"/>
  <c r="F129" i="9"/>
  <c r="G129" i="9"/>
  <c r="A130" i="9"/>
  <c r="B130" i="9"/>
  <c r="C130" i="9"/>
  <c r="D130" i="9"/>
  <c r="E130" i="9"/>
  <c r="F130" i="9"/>
  <c r="G130" i="9"/>
  <c r="A131" i="9"/>
  <c r="B131" i="9"/>
  <c r="C131" i="9"/>
  <c r="D131" i="9"/>
  <c r="E131" i="9"/>
  <c r="F131" i="9"/>
  <c r="G131" i="9"/>
  <c r="A132" i="9"/>
  <c r="B132" i="9"/>
  <c r="C132" i="9"/>
  <c r="D132" i="9"/>
  <c r="E132" i="9"/>
  <c r="F132" i="9"/>
  <c r="G132" i="9"/>
  <c r="A133" i="9"/>
  <c r="B133" i="9"/>
  <c r="C133" i="9"/>
  <c r="D133" i="9"/>
  <c r="E133" i="9"/>
  <c r="F133" i="9"/>
  <c r="G133" i="9"/>
  <c r="A134" i="9"/>
  <c r="B134" i="9"/>
  <c r="C134" i="9"/>
  <c r="D134" i="9"/>
  <c r="E134" i="9"/>
  <c r="F134" i="9"/>
  <c r="G134" i="9"/>
  <c r="B2" i="9"/>
  <c r="C2" i="9"/>
  <c r="D2" i="9"/>
  <c r="E2" i="9"/>
  <c r="F2" i="9"/>
  <c r="G2" i="9"/>
  <c r="A2" i="9"/>
  <c r="B2" i="8"/>
  <c r="C2" i="8"/>
  <c r="D2" i="8"/>
  <c r="E2" i="8"/>
  <c r="F2" i="8"/>
  <c r="G2" i="8"/>
  <c r="B3" i="8"/>
  <c r="C3" i="8"/>
  <c r="D3" i="8"/>
  <c r="E3" i="8"/>
  <c r="F3" i="8"/>
  <c r="G3" i="8"/>
  <c r="B4" i="8"/>
  <c r="C4" i="8"/>
  <c r="D4" i="8"/>
  <c r="E4" i="8"/>
  <c r="F4" i="8"/>
  <c r="G4" i="8"/>
  <c r="B5" i="8"/>
  <c r="C5" i="8"/>
  <c r="D5" i="8"/>
  <c r="E5" i="8"/>
  <c r="F5" i="8"/>
  <c r="G5" i="8"/>
  <c r="B6" i="8"/>
  <c r="C6" i="8"/>
  <c r="D6" i="8"/>
  <c r="E6" i="8"/>
  <c r="F6" i="8"/>
  <c r="G6" i="8"/>
  <c r="B7" i="8"/>
  <c r="C7" i="8"/>
  <c r="D7" i="8"/>
  <c r="E7" i="8"/>
  <c r="F7" i="8"/>
  <c r="G7" i="8"/>
  <c r="B8" i="8"/>
  <c r="C8" i="8"/>
  <c r="D8" i="8"/>
  <c r="E8" i="8"/>
  <c r="F8" i="8"/>
  <c r="G8" i="8"/>
  <c r="B9" i="8"/>
  <c r="C9" i="8"/>
  <c r="D9" i="8"/>
  <c r="E9" i="8"/>
  <c r="F9" i="8"/>
  <c r="G9" i="8"/>
  <c r="B10" i="8"/>
  <c r="C10" i="8"/>
  <c r="D10" i="8"/>
  <c r="E10" i="8"/>
  <c r="F10" i="8"/>
  <c r="G10" i="8"/>
  <c r="B11" i="8"/>
  <c r="C11" i="8"/>
  <c r="D11" i="8"/>
  <c r="E11" i="8"/>
  <c r="F11" i="8"/>
  <c r="G11" i="8"/>
  <c r="B12" i="8"/>
  <c r="C12" i="8"/>
  <c r="D12" i="8"/>
  <c r="E12" i="8"/>
  <c r="F12" i="8"/>
  <c r="G12" i="8"/>
  <c r="B13" i="8"/>
  <c r="C13" i="8"/>
  <c r="D13" i="8"/>
  <c r="E13" i="8"/>
  <c r="F13" i="8"/>
  <c r="G13" i="8"/>
  <c r="B14" i="8"/>
  <c r="C14" i="8"/>
  <c r="D14" i="8"/>
  <c r="E14" i="8"/>
  <c r="F14" i="8"/>
  <c r="G14" i="8"/>
  <c r="B15" i="8"/>
  <c r="C15" i="8"/>
  <c r="D15" i="8"/>
  <c r="E15" i="8"/>
  <c r="F15" i="8"/>
  <c r="G15" i="8"/>
  <c r="B16" i="8"/>
  <c r="C16" i="8"/>
  <c r="D16" i="8"/>
  <c r="E16" i="8"/>
  <c r="F16" i="8"/>
  <c r="G16" i="8"/>
  <c r="B17" i="8"/>
  <c r="C17" i="8"/>
  <c r="D17" i="8"/>
  <c r="E17" i="8"/>
  <c r="F17" i="8"/>
  <c r="G17" i="8"/>
  <c r="B18" i="8"/>
  <c r="C18" i="8"/>
  <c r="D18" i="8"/>
  <c r="E18" i="8"/>
  <c r="F18" i="8"/>
  <c r="G18" i="8"/>
  <c r="B19" i="8"/>
  <c r="C19" i="8"/>
  <c r="D19" i="8"/>
  <c r="E19" i="8"/>
  <c r="F19" i="8"/>
  <c r="G19" i="8"/>
  <c r="B20" i="8"/>
  <c r="C20" i="8"/>
  <c r="D20" i="8"/>
  <c r="E20" i="8"/>
  <c r="F20" i="8"/>
  <c r="G20" i="8"/>
  <c r="B21" i="8"/>
  <c r="C21" i="8"/>
  <c r="D21" i="8"/>
  <c r="E21" i="8"/>
  <c r="F21" i="8"/>
  <c r="G21" i="8"/>
  <c r="B22" i="8"/>
  <c r="C22" i="8"/>
  <c r="D22" i="8"/>
  <c r="E22" i="8"/>
  <c r="F22" i="8"/>
  <c r="G22" i="8"/>
  <c r="B23" i="8"/>
  <c r="C23" i="8"/>
  <c r="D23" i="8"/>
  <c r="E23" i="8"/>
  <c r="F23" i="8"/>
  <c r="G23" i="8"/>
  <c r="B24" i="8"/>
  <c r="C24" i="8"/>
  <c r="D24" i="8"/>
  <c r="E24" i="8"/>
  <c r="F24" i="8"/>
  <c r="G24" i="8"/>
  <c r="B25" i="8"/>
  <c r="C25" i="8"/>
  <c r="D25" i="8"/>
  <c r="E25" i="8"/>
  <c r="F25" i="8"/>
  <c r="G25" i="8"/>
  <c r="B26" i="8"/>
  <c r="C26" i="8"/>
  <c r="D26" i="8"/>
  <c r="E26" i="8"/>
  <c r="F26" i="8"/>
  <c r="G26" i="8"/>
  <c r="B27" i="8"/>
  <c r="C27" i="8"/>
  <c r="D27" i="8"/>
  <c r="E27" i="8"/>
  <c r="F27" i="8"/>
  <c r="G27" i="8"/>
  <c r="B28" i="8"/>
  <c r="C28" i="8"/>
  <c r="D28" i="8"/>
  <c r="E28" i="8"/>
  <c r="F28" i="8"/>
  <c r="G28" i="8"/>
  <c r="B29" i="8"/>
  <c r="C29" i="8"/>
  <c r="D29" i="8"/>
  <c r="E29" i="8"/>
  <c r="F29" i="8"/>
  <c r="G29" i="8"/>
  <c r="B30" i="8"/>
  <c r="C30" i="8"/>
  <c r="D30" i="8"/>
  <c r="E30" i="8"/>
  <c r="F30" i="8"/>
  <c r="G30" i="8"/>
  <c r="B31" i="8"/>
  <c r="C31" i="8"/>
  <c r="D31" i="8"/>
  <c r="E31" i="8"/>
  <c r="F31" i="8"/>
  <c r="G31" i="8"/>
  <c r="B32" i="8"/>
  <c r="C32" i="8"/>
  <c r="D32" i="8"/>
  <c r="E32" i="8"/>
  <c r="F32" i="8"/>
  <c r="G32" i="8"/>
  <c r="B33" i="8"/>
  <c r="C33" i="8"/>
  <c r="D33" i="8"/>
  <c r="E33" i="8"/>
  <c r="F33" i="8"/>
  <c r="G33" i="8"/>
  <c r="B34" i="8"/>
  <c r="C34" i="8"/>
  <c r="D34" i="8"/>
  <c r="E34" i="8"/>
  <c r="F34" i="8"/>
  <c r="G34" i="8"/>
  <c r="B35" i="8"/>
  <c r="C35" i="8"/>
  <c r="D35" i="8"/>
  <c r="E35" i="8"/>
  <c r="F35" i="8"/>
  <c r="G35" i="8"/>
  <c r="B36" i="8"/>
  <c r="C36" i="8"/>
  <c r="D36" i="8"/>
  <c r="E36" i="8"/>
  <c r="F36" i="8"/>
  <c r="G36" i="8"/>
  <c r="B37" i="8"/>
  <c r="C37" i="8"/>
  <c r="D37" i="8"/>
  <c r="E37" i="8"/>
  <c r="F37" i="8"/>
  <c r="G37" i="8"/>
  <c r="B38" i="8"/>
  <c r="C38" i="8"/>
  <c r="D38" i="8"/>
  <c r="E38" i="8"/>
  <c r="F38" i="8"/>
  <c r="G38" i="8"/>
  <c r="B39" i="8"/>
  <c r="C39" i="8"/>
  <c r="D39" i="8"/>
  <c r="E39" i="8"/>
  <c r="F39" i="8"/>
  <c r="G39" i="8"/>
  <c r="B40" i="8"/>
  <c r="C40" i="8"/>
  <c r="D40" i="8"/>
  <c r="E40" i="8"/>
  <c r="F40" i="8"/>
  <c r="G40" i="8"/>
  <c r="B41" i="8"/>
  <c r="C41" i="8"/>
  <c r="D41" i="8"/>
  <c r="E41" i="8"/>
  <c r="F41" i="8"/>
  <c r="G41" i="8"/>
  <c r="B42" i="8"/>
  <c r="C42" i="8"/>
  <c r="D42" i="8"/>
  <c r="E42" i="8"/>
  <c r="F42" i="8"/>
  <c r="G42" i="8"/>
  <c r="B43" i="8"/>
  <c r="C43" i="8"/>
  <c r="D43" i="8"/>
  <c r="E43" i="8"/>
  <c r="F43" i="8"/>
  <c r="G43" i="8"/>
  <c r="B44" i="8"/>
  <c r="C44" i="8"/>
  <c r="D44" i="8"/>
  <c r="E44" i="8"/>
  <c r="F44" i="8"/>
  <c r="G44" i="8"/>
  <c r="B45" i="8"/>
  <c r="C45" i="8"/>
  <c r="D45" i="8"/>
  <c r="E45" i="8"/>
  <c r="F45" i="8"/>
  <c r="G45" i="8"/>
  <c r="B46" i="8"/>
  <c r="C46" i="8"/>
  <c r="D46" i="8"/>
  <c r="E46" i="8"/>
  <c r="F46" i="8"/>
  <c r="G46" i="8"/>
  <c r="B47" i="8"/>
  <c r="C47" i="8"/>
  <c r="D47" i="8"/>
  <c r="E47" i="8"/>
  <c r="F47" i="8"/>
  <c r="G47" i="8"/>
  <c r="B48" i="8"/>
  <c r="C48" i="8"/>
  <c r="D48" i="8"/>
  <c r="E48" i="8"/>
  <c r="F48" i="8"/>
  <c r="G48" i="8"/>
  <c r="B49" i="8"/>
  <c r="C49" i="8"/>
  <c r="D49" i="8"/>
  <c r="E49" i="8"/>
  <c r="F49" i="8"/>
  <c r="G49" i="8"/>
  <c r="B50" i="8"/>
  <c r="C50" i="8"/>
  <c r="D50" i="8"/>
  <c r="E50" i="8"/>
  <c r="F50" i="8"/>
  <c r="G50" i="8"/>
  <c r="B51" i="8"/>
  <c r="C51" i="8"/>
  <c r="D51" i="8"/>
  <c r="E51" i="8"/>
  <c r="F51" i="8"/>
  <c r="G51" i="8"/>
  <c r="B52" i="8"/>
  <c r="C52" i="8"/>
  <c r="D52" i="8"/>
  <c r="E52" i="8"/>
  <c r="F52" i="8"/>
  <c r="G52" i="8"/>
  <c r="B53" i="8"/>
  <c r="C53" i="8"/>
  <c r="D53" i="8"/>
  <c r="E53" i="8"/>
  <c r="F53" i="8"/>
  <c r="G53" i="8"/>
  <c r="B54" i="8"/>
  <c r="C54" i="8"/>
  <c r="D54" i="8"/>
  <c r="E54" i="8"/>
  <c r="F54" i="8"/>
  <c r="G54" i="8"/>
  <c r="B55" i="8"/>
  <c r="C55" i="8"/>
  <c r="D55" i="8"/>
  <c r="E55" i="8"/>
  <c r="F55" i="8"/>
  <c r="G55" i="8"/>
  <c r="B56" i="8"/>
  <c r="C56" i="8"/>
  <c r="D56" i="8"/>
  <c r="E56" i="8"/>
  <c r="F56" i="8"/>
  <c r="G56" i="8"/>
  <c r="B57" i="8"/>
  <c r="C57" i="8"/>
  <c r="D57" i="8"/>
  <c r="E57" i="8"/>
  <c r="F57" i="8"/>
  <c r="G57" i="8"/>
  <c r="B58" i="8"/>
  <c r="C58" i="8"/>
  <c r="D58" i="8"/>
  <c r="E58" i="8"/>
  <c r="F58" i="8"/>
  <c r="G58" i="8"/>
  <c r="B59" i="8"/>
  <c r="C59" i="8"/>
  <c r="D59" i="8"/>
  <c r="E59" i="8"/>
  <c r="F59" i="8"/>
  <c r="G59" i="8"/>
  <c r="B60" i="8"/>
  <c r="C60" i="8"/>
  <c r="D60" i="8"/>
  <c r="E60" i="8"/>
  <c r="F60" i="8"/>
  <c r="G60" i="8"/>
  <c r="B61" i="8"/>
  <c r="C61" i="8"/>
  <c r="D61" i="8"/>
  <c r="E61" i="8"/>
  <c r="F61" i="8"/>
  <c r="G61" i="8"/>
  <c r="B62" i="8"/>
  <c r="C62" i="8"/>
  <c r="D62" i="8"/>
  <c r="E62" i="8"/>
  <c r="F62" i="8"/>
  <c r="G62" i="8"/>
  <c r="B63" i="8"/>
  <c r="C63" i="8"/>
  <c r="D63" i="8"/>
  <c r="E63" i="8"/>
  <c r="F63" i="8"/>
  <c r="G63" i="8"/>
  <c r="B64" i="8"/>
  <c r="C64" i="8"/>
  <c r="D64" i="8"/>
  <c r="E64" i="8"/>
  <c r="F64" i="8"/>
  <c r="G64" i="8"/>
  <c r="B65" i="8"/>
  <c r="C65" i="8"/>
  <c r="D65" i="8"/>
  <c r="E65" i="8"/>
  <c r="F65" i="8"/>
  <c r="G65" i="8"/>
  <c r="B66" i="8"/>
  <c r="C66" i="8"/>
  <c r="D66" i="8"/>
  <c r="E66" i="8"/>
  <c r="F66" i="8"/>
  <c r="G66" i="8"/>
  <c r="B67" i="8"/>
  <c r="C67" i="8"/>
  <c r="D67" i="8"/>
  <c r="E67" i="8"/>
  <c r="F67" i="8"/>
  <c r="G67" i="8"/>
  <c r="B68" i="8"/>
  <c r="C68" i="8"/>
  <c r="D68" i="8"/>
  <c r="E68" i="8"/>
  <c r="F68" i="8"/>
  <c r="G68" i="8"/>
  <c r="B69" i="8"/>
  <c r="C69" i="8"/>
  <c r="D69" i="8"/>
  <c r="E69" i="8"/>
  <c r="F69" i="8"/>
  <c r="G69" i="8"/>
  <c r="B70" i="8"/>
  <c r="C70" i="8"/>
  <c r="D70" i="8"/>
  <c r="E70" i="8"/>
  <c r="F70" i="8"/>
  <c r="G70" i="8"/>
  <c r="B71" i="8"/>
  <c r="C71" i="8"/>
  <c r="D71" i="8"/>
  <c r="E71" i="8"/>
  <c r="F71" i="8"/>
  <c r="G71" i="8"/>
  <c r="B72" i="8"/>
  <c r="C72" i="8"/>
  <c r="D72" i="8"/>
  <c r="E72" i="8"/>
  <c r="F72" i="8"/>
  <c r="G72" i="8"/>
  <c r="B73" i="8"/>
  <c r="C73" i="8"/>
  <c r="D73" i="8"/>
  <c r="E73" i="8"/>
  <c r="F73" i="8"/>
  <c r="G73" i="8"/>
  <c r="B74" i="8"/>
  <c r="C74" i="8"/>
  <c r="D74" i="8"/>
  <c r="E74" i="8"/>
  <c r="F74" i="8"/>
  <c r="G74" i="8"/>
  <c r="B75" i="8"/>
  <c r="C75" i="8"/>
  <c r="D75" i="8"/>
  <c r="E75" i="8"/>
  <c r="F75" i="8"/>
  <c r="G75" i="8"/>
  <c r="B76" i="8"/>
  <c r="C76" i="8"/>
  <c r="D76" i="8"/>
  <c r="E76" i="8"/>
  <c r="F76" i="8"/>
  <c r="G76" i="8"/>
  <c r="B77" i="8"/>
  <c r="C77" i="8"/>
  <c r="D77" i="8"/>
  <c r="E77" i="8"/>
  <c r="F77" i="8"/>
  <c r="G77" i="8"/>
  <c r="B78" i="8"/>
  <c r="C78" i="8"/>
  <c r="D78" i="8"/>
  <c r="E78" i="8"/>
  <c r="F78" i="8"/>
  <c r="G78" i="8"/>
  <c r="B79" i="8"/>
  <c r="C79" i="8"/>
  <c r="D79" i="8"/>
  <c r="E79" i="8"/>
  <c r="F79" i="8"/>
  <c r="G79" i="8"/>
  <c r="B80" i="8"/>
  <c r="C80" i="8"/>
  <c r="D80" i="8"/>
  <c r="E80" i="8"/>
  <c r="F80" i="8"/>
  <c r="G80" i="8"/>
  <c r="B81" i="8"/>
  <c r="C81" i="8"/>
  <c r="D81" i="8"/>
  <c r="E81" i="8"/>
  <c r="F81" i="8"/>
  <c r="G81" i="8"/>
  <c r="B82" i="8"/>
  <c r="C82" i="8"/>
  <c r="D82" i="8"/>
  <c r="E82" i="8"/>
  <c r="F82" i="8"/>
  <c r="G82" i="8"/>
  <c r="B83" i="8"/>
  <c r="C83" i="8"/>
  <c r="D83" i="8"/>
  <c r="E83" i="8"/>
  <c r="F83" i="8"/>
  <c r="G83" i="8"/>
  <c r="B84" i="8"/>
  <c r="C84" i="8"/>
  <c r="D84" i="8"/>
  <c r="E84" i="8"/>
  <c r="F84" i="8"/>
  <c r="G84" i="8"/>
  <c r="B85" i="8"/>
  <c r="C85" i="8"/>
  <c r="D85" i="8"/>
  <c r="E85" i="8"/>
  <c r="F85" i="8"/>
  <c r="G85" i="8"/>
  <c r="B86" i="8"/>
  <c r="C86" i="8"/>
  <c r="D86" i="8"/>
  <c r="E86" i="8"/>
  <c r="F86" i="8"/>
  <c r="G86" i="8"/>
  <c r="B87" i="8"/>
  <c r="C87" i="8"/>
  <c r="D87" i="8"/>
  <c r="E87" i="8"/>
  <c r="F87" i="8"/>
  <c r="G87" i="8"/>
  <c r="B88" i="8"/>
  <c r="C88" i="8"/>
  <c r="D88" i="8"/>
  <c r="E88" i="8"/>
  <c r="F88" i="8"/>
  <c r="G88" i="8"/>
  <c r="B89" i="8"/>
  <c r="C89" i="8"/>
  <c r="D89" i="8"/>
  <c r="E89" i="8"/>
  <c r="F89" i="8"/>
  <c r="G89" i="8"/>
  <c r="B90" i="8"/>
  <c r="C90" i="8"/>
  <c r="D90" i="8"/>
  <c r="E90" i="8"/>
  <c r="F90" i="8"/>
  <c r="G90" i="8"/>
  <c r="B91" i="8"/>
  <c r="C91" i="8"/>
  <c r="D91" i="8"/>
  <c r="E91" i="8"/>
  <c r="F91" i="8"/>
  <c r="G91" i="8"/>
  <c r="B92" i="8"/>
  <c r="C92" i="8"/>
  <c r="D92" i="8"/>
  <c r="E92" i="8"/>
  <c r="F92" i="8"/>
  <c r="G92" i="8"/>
  <c r="B93" i="8"/>
  <c r="C93" i="8"/>
  <c r="D93" i="8"/>
  <c r="E93" i="8"/>
  <c r="F93" i="8"/>
  <c r="G93" i="8"/>
  <c r="B94" i="8"/>
  <c r="C94" i="8"/>
  <c r="D94" i="8"/>
  <c r="E94" i="8"/>
  <c r="F94" i="8"/>
  <c r="G94" i="8"/>
  <c r="B95" i="8"/>
  <c r="C95" i="8"/>
  <c r="D95" i="8"/>
  <c r="E95" i="8"/>
  <c r="F95" i="8"/>
  <c r="G95" i="8"/>
  <c r="B96" i="8"/>
  <c r="C96" i="8"/>
  <c r="D96" i="8"/>
  <c r="E96" i="8"/>
  <c r="F96" i="8"/>
  <c r="G96" i="8"/>
  <c r="B97" i="8"/>
  <c r="C97" i="8"/>
  <c r="D97" i="8"/>
  <c r="E97" i="8"/>
  <c r="F97" i="8"/>
  <c r="G97" i="8"/>
  <c r="B98" i="8"/>
  <c r="C98" i="8"/>
  <c r="D98" i="8"/>
  <c r="E98" i="8"/>
  <c r="F98" i="8"/>
  <c r="G98" i="8"/>
  <c r="B99" i="8"/>
  <c r="C99" i="8"/>
  <c r="D99" i="8"/>
  <c r="E99" i="8"/>
  <c r="F99" i="8"/>
  <c r="G99" i="8"/>
  <c r="B100" i="8"/>
  <c r="C100" i="8"/>
  <c r="D100" i="8"/>
  <c r="E100" i="8"/>
  <c r="F100" i="8"/>
  <c r="G100" i="8"/>
  <c r="B101" i="8"/>
  <c r="C101" i="8"/>
  <c r="D101" i="8"/>
  <c r="E101" i="8"/>
  <c r="F101" i="8"/>
  <c r="G101" i="8"/>
  <c r="B102" i="8"/>
  <c r="C102" i="8"/>
  <c r="D102" i="8"/>
  <c r="E102" i="8"/>
  <c r="F102" i="8"/>
  <c r="G102" i="8"/>
  <c r="B103" i="8"/>
  <c r="C103" i="8"/>
  <c r="D103" i="8"/>
  <c r="E103" i="8"/>
  <c r="F103" i="8"/>
  <c r="G103" i="8"/>
  <c r="B104" i="8"/>
  <c r="C104" i="8"/>
  <c r="D104" i="8"/>
  <c r="E104" i="8"/>
  <c r="F104" i="8"/>
  <c r="G104" i="8"/>
  <c r="B105" i="8"/>
  <c r="C105" i="8"/>
  <c r="D105" i="8"/>
  <c r="E105" i="8"/>
  <c r="F105" i="8"/>
  <c r="G105" i="8"/>
  <c r="B106" i="8"/>
  <c r="C106" i="8"/>
  <c r="D106" i="8"/>
  <c r="E106" i="8"/>
  <c r="F106" i="8"/>
  <c r="G106" i="8"/>
  <c r="B107" i="8"/>
  <c r="C107" i="8"/>
  <c r="D107" i="8"/>
  <c r="E107" i="8"/>
  <c r="F107" i="8"/>
  <c r="G107" i="8"/>
  <c r="B108" i="8"/>
  <c r="C108" i="8"/>
  <c r="D108" i="8"/>
  <c r="E108" i="8"/>
  <c r="F108" i="8"/>
  <c r="G108" i="8"/>
  <c r="B109" i="8"/>
  <c r="C109" i="8"/>
  <c r="D109" i="8"/>
  <c r="E109" i="8"/>
  <c r="F109" i="8"/>
  <c r="G109" i="8"/>
  <c r="B110" i="8"/>
  <c r="C110" i="8"/>
  <c r="D110" i="8"/>
  <c r="E110" i="8"/>
  <c r="F110" i="8"/>
  <c r="G110" i="8"/>
  <c r="B111" i="8"/>
  <c r="C111" i="8"/>
  <c r="D111" i="8"/>
  <c r="E111" i="8"/>
  <c r="F111" i="8"/>
  <c r="G111" i="8"/>
  <c r="B112" i="8"/>
  <c r="C112" i="8"/>
  <c r="D112" i="8"/>
  <c r="E112" i="8"/>
  <c r="F112" i="8"/>
  <c r="G112" i="8"/>
  <c r="B113" i="8"/>
  <c r="C113" i="8"/>
  <c r="D113" i="8"/>
  <c r="E113" i="8"/>
  <c r="F113" i="8"/>
  <c r="G113" i="8"/>
  <c r="B114" i="8"/>
  <c r="C114" i="8"/>
  <c r="D114" i="8"/>
  <c r="E114" i="8"/>
  <c r="F114" i="8"/>
  <c r="G114" i="8"/>
  <c r="B115" i="8"/>
  <c r="C115" i="8"/>
  <c r="D115" i="8"/>
  <c r="E115" i="8"/>
  <c r="F115" i="8"/>
  <c r="G115" i="8"/>
  <c r="B116" i="8"/>
  <c r="C116" i="8"/>
  <c r="D116" i="8"/>
  <c r="E116" i="8"/>
  <c r="F116" i="8"/>
  <c r="G116" i="8"/>
  <c r="B117" i="8"/>
  <c r="C117" i="8"/>
  <c r="D117" i="8"/>
  <c r="E117" i="8"/>
  <c r="F117" i="8"/>
  <c r="G117" i="8"/>
  <c r="B118" i="8"/>
  <c r="C118" i="8"/>
  <c r="D118" i="8"/>
  <c r="E118" i="8"/>
  <c r="F118" i="8"/>
  <c r="G118" i="8"/>
  <c r="B119" i="8"/>
  <c r="C119" i="8"/>
  <c r="D119" i="8"/>
  <c r="E119" i="8"/>
  <c r="F119" i="8"/>
  <c r="G119" i="8"/>
  <c r="B120" i="8"/>
  <c r="C120" i="8"/>
  <c r="D120" i="8"/>
  <c r="E120" i="8"/>
  <c r="F120" i="8"/>
  <c r="G120" i="8"/>
  <c r="B121" i="8"/>
  <c r="C121" i="8"/>
  <c r="D121" i="8"/>
  <c r="E121" i="8"/>
  <c r="F121" i="8"/>
  <c r="G121" i="8"/>
  <c r="B122" i="8"/>
  <c r="C122" i="8"/>
  <c r="D122" i="8"/>
  <c r="E122" i="8"/>
  <c r="F122" i="8"/>
  <c r="G122" i="8"/>
  <c r="B123" i="8"/>
  <c r="C123" i="8"/>
  <c r="D123" i="8"/>
  <c r="E123" i="8"/>
  <c r="F123" i="8"/>
  <c r="G123" i="8"/>
  <c r="B124" i="8"/>
  <c r="C124" i="8"/>
  <c r="D124" i="8"/>
  <c r="E124" i="8"/>
  <c r="F124" i="8"/>
  <c r="G124" i="8"/>
  <c r="B125" i="8"/>
  <c r="C125" i="8"/>
  <c r="D125" i="8"/>
  <c r="E125" i="8"/>
  <c r="F125" i="8"/>
  <c r="G125" i="8"/>
  <c r="B126" i="8"/>
  <c r="C126" i="8"/>
  <c r="D126" i="8"/>
  <c r="E126" i="8"/>
  <c r="F126" i="8"/>
  <c r="G126" i="8"/>
  <c r="B127" i="8"/>
  <c r="C127" i="8"/>
  <c r="D127" i="8"/>
  <c r="E127" i="8"/>
  <c r="F127" i="8"/>
  <c r="G127" i="8"/>
  <c r="B128" i="8"/>
  <c r="C128" i="8"/>
  <c r="D128" i="8"/>
  <c r="E128" i="8"/>
  <c r="F128" i="8"/>
  <c r="G128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2" i="8"/>
  <c r="A3" i="7"/>
  <c r="B3" i="7"/>
  <c r="C3" i="7"/>
  <c r="D3" i="7"/>
  <c r="E3" i="7"/>
  <c r="F3" i="7"/>
  <c r="G3" i="7"/>
  <c r="A4" i="7"/>
  <c r="B4" i="7"/>
  <c r="C4" i="7"/>
  <c r="D4" i="7"/>
  <c r="E4" i="7"/>
  <c r="F4" i="7"/>
  <c r="G4" i="7"/>
  <c r="A5" i="7"/>
  <c r="B5" i="7"/>
  <c r="C5" i="7"/>
  <c r="D5" i="7"/>
  <c r="E5" i="7"/>
  <c r="F5" i="7"/>
  <c r="G5" i="7"/>
  <c r="A6" i="7"/>
  <c r="B6" i="7"/>
  <c r="C6" i="7"/>
  <c r="D6" i="7"/>
  <c r="E6" i="7"/>
  <c r="F6" i="7"/>
  <c r="G6" i="7"/>
  <c r="A7" i="7"/>
  <c r="B7" i="7"/>
  <c r="C7" i="7"/>
  <c r="D7" i="7"/>
  <c r="E7" i="7"/>
  <c r="F7" i="7"/>
  <c r="G7" i="7"/>
  <c r="A8" i="7"/>
  <c r="B8" i="7"/>
  <c r="C8" i="7"/>
  <c r="D8" i="7"/>
  <c r="E8" i="7"/>
  <c r="F8" i="7"/>
  <c r="G8" i="7"/>
  <c r="A9" i="7"/>
  <c r="B9" i="7"/>
  <c r="C9" i="7"/>
  <c r="D9" i="7"/>
  <c r="E9" i="7"/>
  <c r="F9" i="7"/>
  <c r="G9" i="7"/>
  <c r="A10" i="7"/>
  <c r="B10" i="7"/>
  <c r="C10" i="7"/>
  <c r="D10" i="7"/>
  <c r="E10" i="7"/>
  <c r="F10" i="7"/>
  <c r="G10" i="7"/>
  <c r="A11" i="7"/>
  <c r="B11" i="7"/>
  <c r="C11" i="7"/>
  <c r="D11" i="7"/>
  <c r="E11" i="7"/>
  <c r="F11" i="7"/>
  <c r="G11" i="7"/>
  <c r="A12" i="7"/>
  <c r="B12" i="7"/>
  <c r="C12" i="7"/>
  <c r="D12" i="7"/>
  <c r="E12" i="7"/>
  <c r="F12" i="7"/>
  <c r="G12" i="7"/>
  <c r="A13" i="7"/>
  <c r="B13" i="7"/>
  <c r="C13" i="7"/>
  <c r="D13" i="7"/>
  <c r="E13" i="7"/>
  <c r="F13" i="7"/>
  <c r="G13" i="7"/>
  <c r="A14" i="7"/>
  <c r="B14" i="7"/>
  <c r="C14" i="7"/>
  <c r="D14" i="7"/>
  <c r="E14" i="7"/>
  <c r="F14" i="7"/>
  <c r="G14" i="7"/>
  <c r="A15" i="7"/>
  <c r="B15" i="7"/>
  <c r="C15" i="7"/>
  <c r="D15" i="7"/>
  <c r="E15" i="7"/>
  <c r="F15" i="7"/>
  <c r="G15" i="7"/>
  <c r="A16" i="7"/>
  <c r="B16" i="7"/>
  <c r="C16" i="7"/>
  <c r="D16" i="7"/>
  <c r="E16" i="7"/>
  <c r="F16" i="7"/>
  <c r="G16" i="7"/>
  <c r="A17" i="7"/>
  <c r="B17" i="7"/>
  <c r="C17" i="7"/>
  <c r="D17" i="7"/>
  <c r="E17" i="7"/>
  <c r="F17" i="7"/>
  <c r="G17" i="7"/>
  <c r="A18" i="7"/>
  <c r="B18" i="7"/>
  <c r="C18" i="7"/>
  <c r="D18" i="7"/>
  <c r="E18" i="7"/>
  <c r="F18" i="7"/>
  <c r="G18" i="7"/>
  <c r="A19" i="7"/>
  <c r="B19" i="7"/>
  <c r="C19" i="7"/>
  <c r="D19" i="7"/>
  <c r="E19" i="7"/>
  <c r="F19" i="7"/>
  <c r="G19" i="7"/>
  <c r="A20" i="7"/>
  <c r="B20" i="7"/>
  <c r="C20" i="7"/>
  <c r="D20" i="7"/>
  <c r="E20" i="7"/>
  <c r="F20" i="7"/>
  <c r="G20" i="7"/>
  <c r="A21" i="7"/>
  <c r="B21" i="7"/>
  <c r="C21" i="7"/>
  <c r="D21" i="7"/>
  <c r="E21" i="7"/>
  <c r="F21" i="7"/>
  <c r="G21" i="7"/>
  <c r="A22" i="7"/>
  <c r="B22" i="7"/>
  <c r="C22" i="7"/>
  <c r="D22" i="7"/>
  <c r="E22" i="7"/>
  <c r="F22" i="7"/>
  <c r="G22" i="7"/>
  <c r="A23" i="7"/>
  <c r="B23" i="7"/>
  <c r="C23" i="7"/>
  <c r="D23" i="7"/>
  <c r="E23" i="7"/>
  <c r="F23" i="7"/>
  <c r="G23" i="7"/>
  <c r="A24" i="7"/>
  <c r="B24" i="7"/>
  <c r="C24" i="7"/>
  <c r="D24" i="7"/>
  <c r="E24" i="7"/>
  <c r="F24" i="7"/>
  <c r="G24" i="7"/>
  <c r="A25" i="7"/>
  <c r="B25" i="7"/>
  <c r="C25" i="7"/>
  <c r="D25" i="7"/>
  <c r="E25" i="7"/>
  <c r="F25" i="7"/>
  <c r="G25" i="7"/>
  <c r="A26" i="7"/>
  <c r="B26" i="7"/>
  <c r="C26" i="7"/>
  <c r="D26" i="7"/>
  <c r="E26" i="7"/>
  <c r="F26" i="7"/>
  <c r="G26" i="7"/>
  <c r="A27" i="7"/>
  <c r="B27" i="7"/>
  <c r="C27" i="7"/>
  <c r="D27" i="7"/>
  <c r="E27" i="7"/>
  <c r="F27" i="7"/>
  <c r="G27" i="7"/>
  <c r="A28" i="7"/>
  <c r="B28" i="7"/>
  <c r="C28" i="7"/>
  <c r="D28" i="7"/>
  <c r="E28" i="7"/>
  <c r="F28" i="7"/>
  <c r="G28" i="7"/>
  <c r="A29" i="7"/>
  <c r="B29" i="7"/>
  <c r="C29" i="7"/>
  <c r="D29" i="7"/>
  <c r="E29" i="7"/>
  <c r="F29" i="7"/>
  <c r="G29" i="7"/>
  <c r="A30" i="7"/>
  <c r="B30" i="7"/>
  <c r="C30" i="7"/>
  <c r="D30" i="7"/>
  <c r="E30" i="7"/>
  <c r="F30" i="7"/>
  <c r="G30" i="7"/>
  <c r="A31" i="7"/>
  <c r="B31" i="7"/>
  <c r="C31" i="7"/>
  <c r="D31" i="7"/>
  <c r="E31" i="7"/>
  <c r="F31" i="7"/>
  <c r="G31" i="7"/>
  <c r="A32" i="7"/>
  <c r="B32" i="7"/>
  <c r="C32" i="7"/>
  <c r="D32" i="7"/>
  <c r="E32" i="7"/>
  <c r="F32" i="7"/>
  <c r="G32" i="7"/>
  <c r="A33" i="7"/>
  <c r="B33" i="7"/>
  <c r="C33" i="7"/>
  <c r="D33" i="7"/>
  <c r="E33" i="7"/>
  <c r="F33" i="7"/>
  <c r="G33" i="7"/>
  <c r="A34" i="7"/>
  <c r="B34" i="7"/>
  <c r="C34" i="7"/>
  <c r="D34" i="7"/>
  <c r="E34" i="7"/>
  <c r="F34" i="7"/>
  <c r="G34" i="7"/>
  <c r="A35" i="7"/>
  <c r="B35" i="7"/>
  <c r="C35" i="7"/>
  <c r="D35" i="7"/>
  <c r="E35" i="7"/>
  <c r="F35" i="7"/>
  <c r="G35" i="7"/>
  <c r="A36" i="7"/>
  <c r="B36" i="7"/>
  <c r="C36" i="7"/>
  <c r="D36" i="7"/>
  <c r="E36" i="7"/>
  <c r="F36" i="7"/>
  <c r="G36" i="7"/>
  <c r="A37" i="7"/>
  <c r="B37" i="7"/>
  <c r="C37" i="7"/>
  <c r="D37" i="7"/>
  <c r="E37" i="7"/>
  <c r="F37" i="7"/>
  <c r="G37" i="7"/>
  <c r="A38" i="7"/>
  <c r="B38" i="7"/>
  <c r="C38" i="7"/>
  <c r="D38" i="7"/>
  <c r="E38" i="7"/>
  <c r="F38" i="7"/>
  <c r="G38" i="7"/>
  <c r="A39" i="7"/>
  <c r="B39" i="7"/>
  <c r="C39" i="7"/>
  <c r="D39" i="7"/>
  <c r="E39" i="7"/>
  <c r="F39" i="7"/>
  <c r="G39" i="7"/>
  <c r="A40" i="7"/>
  <c r="B40" i="7"/>
  <c r="C40" i="7"/>
  <c r="D40" i="7"/>
  <c r="E40" i="7"/>
  <c r="F40" i="7"/>
  <c r="G40" i="7"/>
  <c r="A41" i="7"/>
  <c r="B41" i="7"/>
  <c r="C41" i="7"/>
  <c r="D41" i="7"/>
  <c r="E41" i="7"/>
  <c r="F41" i="7"/>
  <c r="G41" i="7"/>
  <c r="A42" i="7"/>
  <c r="B42" i="7"/>
  <c r="C42" i="7"/>
  <c r="D42" i="7"/>
  <c r="E42" i="7"/>
  <c r="F42" i="7"/>
  <c r="G42" i="7"/>
  <c r="A43" i="7"/>
  <c r="B43" i="7"/>
  <c r="C43" i="7"/>
  <c r="D43" i="7"/>
  <c r="E43" i="7"/>
  <c r="F43" i="7"/>
  <c r="G43" i="7"/>
  <c r="A44" i="7"/>
  <c r="B44" i="7"/>
  <c r="C44" i="7"/>
  <c r="D44" i="7"/>
  <c r="E44" i="7"/>
  <c r="F44" i="7"/>
  <c r="G44" i="7"/>
  <c r="A45" i="7"/>
  <c r="B45" i="7"/>
  <c r="C45" i="7"/>
  <c r="D45" i="7"/>
  <c r="E45" i="7"/>
  <c r="F45" i="7"/>
  <c r="G45" i="7"/>
  <c r="A46" i="7"/>
  <c r="B46" i="7"/>
  <c r="C46" i="7"/>
  <c r="D46" i="7"/>
  <c r="E46" i="7"/>
  <c r="F46" i="7"/>
  <c r="G46" i="7"/>
  <c r="A47" i="7"/>
  <c r="B47" i="7"/>
  <c r="C47" i="7"/>
  <c r="D47" i="7"/>
  <c r="E47" i="7"/>
  <c r="F47" i="7"/>
  <c r="G47" i="7"/>
  <c r="A48" i="7"/>
  <c r="B48" i="7"/>
  <c r="C48" i="7"/>
  <c r="D48" i="7"/>
  <c r="E48" i="7"/>
  <c r="F48" i="7"/>
  <c r="G48" i="7"/>
  <c r="A49" i="7"/>
  <c r="B49" i="7"/>
  <c r="C49" i="7"/>
  <c r="D49" i="7"/>
  <c r="E49" i="7"/>
  <c r="F49" i="7"/>
  <c r="G49" i="7"/>
  <c r="A50" i="7"/>
  <c r="B50" i="7"/>
  <c r="C50" i="7"/>
  <c r="D50" i="7"/>
  <c r="E50" i="7"/>
  <c r="F50" i="7"/>
  <c r="G50" i="7"/>
  <c r="A51" i="7"/>
  <c r="B51" i="7"/>
  <c r="C51" i="7"/>
  <c r="D51" i="7"/>
  <c r="E51" i="7"/>
  <c r="F51" i="7"/>
  <c r="G51" i="7"/>
  <c r="A52" i="7"/>
  <c r="B52" i="7"/>
  <c r="C52" i="7"/>
  <c r="D52" i="7"/>
  <c r="E52" i="7"/>
  <c r="F52" i="7"/>
  <c r="G52" i="7"/>
  <c r="A53" i="7"/>
  <c r="B53" i="7"/>
  <c r="C53" i="7"/>
  <c r="D53" i="7"/>
  <c r="E53" i="7"/>
  <c r="F53" i="7"/>
  <c r="G53" i="7"/>
  <c r="A54" i="7"/>
  <c r="B54" i="7"/>
  <c r="C54" i="7"/>
  <c r="D54" i="7"/>
  <c r="E54" i="7"/>
  <c r="F54" i="7"/>
  <c r="G54" i="7"/>
  <c r="A55" i="7"/>
  <c r="B55" i="7"/>
  <c r="C55" i="7"/>
  <c r="D55" i="7"/>
  <c r="E55" i="7"/>
  <c r="F55" i="7"/>
  <c r="G55" i="7"/>
  <c r="A56" i="7"/>
  <c r="B56" i="7"/>
  <c r="C56" i="7"/>
  <c r="D56" i="7"/>
  <c r="E56" i="7"/>
  <c r="F56" i="7"/>
  <c r="G56" i="7"/>
  <c r="A57" i="7"/>
  <c r="B57" i="7"/>
  <c r="C57" i="7"/>
  <c r="D57" i="7"/>
  <c r="E57" i="7"/>
  <c r="F57" i="7"/>
  <c r="G57" i="7"/>
  <c r="A58" i="7"/>
  <c r="B58" i="7"/>
  <c r="C58" i="7"/>
  <c r="D58" i="7"/>
  <c r="E58" i="7"/>
  <c r="F58" i="7"/>
  <c r="G58" i="7"/>
  <c r="A59" i="7"/>
  <c r="B59" i="7"/>
  <c r="C59" i="7"/>
  <c r="D59" i="7"/>
  <c r="E59" i="7"/>
  <c r="F59" i="7"/>
  <c r="G59" i="7"/>
  <c r="A60" i="7"/>
  <c r="B60" i="7"/>
  <c r="C60" i="7"/>
  <c r="D60" i="7"/>
  <c r="E60" i="7"/>
  <c r="F60" i="7"/>
  <c r="G60" i="7"/>
  <c r="A61" i="7"/>
  <c r="B61" i="7"/>
  <c r="C61" i="7"/>
  <c r="D61" i="7"/>
  <c r="E61" i="7"/>
  <c r="F61" i="7"/>
  <c r="G61" i="7"/>
  <c r="A62" i="7"/>
  <c r="B62" i="7"/>
  <c r="C62" i="7"/>
  <c r="D62" i="7"/>
  <c r="E62" i="7"/>
  <c r="F62" i="7"/>
  <c r="G62" i="7"/>
  <c r="A63" i="7"/>
  <c r="B63" i="7"/>
  <c r="C63" i="7"/>
  <c r="D63" i="7"/>
  <c r="E63" i="7"/>
  <c r="F63" i="7"/>
  <c r="G63" i="7"/>
  <c r="A64" i="7"/>
  <c r="B64" i="7"/>
  <c r="C64" i="7"/>
  <c r="D64" i="7"/>
  <c r="E64" i="7"/>
  <c r="F64" i="7"/>
  <c r="G64" i="7"/>
  <c r="A65" i="7"/>
  <c r="B65" i="7"/>
  <c r="C65" i="7"/>
  <c r="D65" i="7"/>
  <c r="E65" i="7"/>
  <c r="F65" i="7"/>
  <c r="G65" i="7"/>
  <c r="A66" i="7"/>
  <c r="B66" i="7"/>
  <c r="C66" i="7"/>
  <c r="D66" i="7"/>
  <c r="E66" i="7"/>
  <c r="F66" i="7"/>
  <c r="G66" i="7"/>
  <c r="A67" i="7"/>
  <c r="B67" i="7"/>
  <c r="C67" i="7"/>
  <c r="D67" i="7"/>
  <c r="E67" i="7"/>
  <c r="F67" i="7"/>
  <c r="G67" i="7"/>
  <c r="A68" i="7"/>
  <c r="B68" i="7"/>
  <c r="C68" i="7"/>
  <c r="D68" i="7"/>
  <c r="E68" i="7"/>
  <c r="F68" i="7"/>
  <c r="G68" i="7"/>
  <c r="A69" i="7"/>
  <c r="B69" i="7"/>
  <c r="C69" i="7"/>
  <c r="D69" i="7"/>
  <c r="E69" i="7"/>
  <c r="F69" i="7"/>
  <c r="G69" i="7"/>
  <c r="A70" i="7"/>
  <c r="B70" i="7"/>
  <c r="C70" i="7"/>
  <c r="D70" i="7"/>
  <c r="E70" i="7"/>
  <c r="F70" i="7"/>
  <c r="G70" i="7"/>
  <c r="A71" i="7"/>
  <c r="B71" i="7"/>
  <c r="C71" i="7"/>
  <c r="D71" i="7"/>
  <c r="E71" i="7"/>
  <c r="F71" i="7"/>
  <c r="G71" i="7"/>
  <c r="A72" i="7"/>
  <c r="B72" i="7"/>
  <c r="C72" i="7"/>
  <c r="D72" i="7"/>
  <c r="E72" i="7"/>
  <c r="F72" i="7"/>
  <c r="G72" i="7"/>
  <c r="A73" i="7"/>
  <c r="B73" i="7"/>
  <c r="C73" i="7"/>
  <c r="D73" i="7"/>
  <c r="E73" i="7"/>
  <c r="F73" i="7"/>
  <c r="G73" i="7"/>
  <c r="A74" i="7"/>
  <c r="B74" i="7"/>
  <c r="C74" i="7"/>
  <c r="D74" i="7"/>
  <c r="E74" i="7"/>
  <c r="F74" i="7"/>
  <c r="G74" i="7"/>
  <c r="A75" i="7"/>
  <c r="B75" i="7"/>
  <c r="C75" i="7"/>
  <c r="D75" i="7"/>
  <c r="E75" i="7"/>
  <c r="F75" i="7"/>
  <c r="G75" i="7"/>
  <c r="A76" i="7"/>
  <c r="B76" i="7"/>
  <c r="C76" i="7"/>
  <c r="D76" i="7"/>
  <c r="E76" i="7"/>
  <c r="F76" i="7"/>
  <c r="G76" i="7"/>
  <c r="A77" i="7"/>
  <c r="B77" i="7"/>
  <c r="C77" i="7"/>
  <c r="D77" i="7"/>
  <c r="E77" i="7"/>
  <c r="F77" i="7"/>
  <c r="G77" i="7"/>
  <c r="A78" i="7"/>
  <c r="B78" i="7"/>
  <c r="C78" i="7"/>
  <c r="D78" i="7"/>
  <c r="E78" i="7"/>
  <c r="F78" i="7"/>
  <c r="G78" i="7"/>
  <c r="A79" i="7"/>
  <c r="B79" i="7"/>
  <c r="C79" i="7"/>
  <c r="D79" i="7"/>
  <c r="E79" i="7"/>
  <c r="F79" i="7"/>
  <c r="G79" i="7"/>
  <c r="A80" i="7"/>
  <c r="B80" i="7"/>
  <c r="C80" i="7"/>
  <c r="D80" i="7"/>
  <c r="E80" i="7"/>
  <c r="F80" i="7"/>
  <c r="G80" i="7"/>
  <c r="A81" i="7"/>
  <c r="B81" i="7"/>
  <c r="C81" i="7"/>
  <c r="D81" i="7"/>
  <c r="E81" i="7"/>
  <c r="F81" i="7"/>
  <c r="G81" i="7"/>
  <c r="A82" i="7"/>
  <c r="B82" i="7"/>
  <c r="C82" i="7"/>
  <c r="D82" i="7"/>
  <c r="E82" i="7"/>
  <c r="F82" i="7"/>
  <c r="G82" i="7"/>
  <c r="A83" i="7"/>
  <c r="B83" i="7"/>
  <c r="C83" i="7"/>
  <c r="D83" i="7"/>
  <c r="E83" i="7"/>
  <c r="F83" i="7"/>
  <c r="G83" i="7"/>
  <c r="A84" i="7"/>
  <c r="B84" i="7"/>
  <c r="C84" i="7"/>
  <c r="D84" i="7"/>
  <c r="E84" i="7"/>
  <c r="F84" i="7"/>
  <c r="G84" i="7"/>
  <c r="A85" i="7"/>
  <c r="B85" i="7"/>
  <c r="C85" i="7"/>
  <c r="D85" i="7"/>
  <c r="E85" i="7"/>
  <c r="F85" i="7"/>
  <c r="G85" i="7"/>
  <c r="A86" i="7"/>
  <c r="B86" i="7"/>
  <c r="C86" i="7"/>
  <c r="D86" i="7"/>
  <c r="E86" i="7"/>
  <c r="F86" i="7"/>
  <c r="G86" i="7"/>
  <c r="A87" i="7"/>
  <c r="B87" i="7"/>
  <c r="C87" i="7"/>
  <c r="D87" i="7"/>
  <c r="E87" i="7"/>
  <c r="F87" i="7"/>
  <c r="G87" i="7"/>
  <c r="A88" i="7"/>
  <c r="B88" i="7"/>
  <c r="C88" i="7"/>
  <c r="D88" i="7"/>
  <c r="E88" i="7"/>
  <c r="F88" i="7"/>
  <c r="G88" i="7"/>
  <c r="A89" i="7"/>
  <c r="B89" i="7"/>
  <c r="C89" i="7"/>
  <c r="D89" i="7"/>
  <c r="E89" i="7"/>
  <c r="F89" i="7"/>
  <c r="G89" i="7"/>
  <c r="A90" i="7"/>
  <c r="B90" i="7"/>
  <c r="C90" i="7"/>
  <c r="D90" i="7"/>
  <c r="E90" i="7"/>
  <c r="F90" i="7"/>
  <c r="G90" i="7"/>
  <c r="A91" i="7"/>
  <c r="B91" i="7"/>
  <c r="C91" i="7"/>
  <c r="D91" i="7"/>
  <c r="E91" i="7"/>
  <c r="F91" i="7"/>
  <c r="G91" i="7"/>
  <c r="A92" i="7"/>
  <c r="B92" i="7"/>
  <c r="C92" i="7"/>
  <c r="D92" i="7"/>
  <c r="E92" i="7"/>
  <c r="F92" i="7"/>
  <c r="G92" i="7"/>
  <c r="A93" i="7"/>
  <c r="B93" i="7"/>
  <c r="C93" i="7"/>
  <c r="D93" i="7"/>
  <c r="E93" i="7"/>
  <c r="F93" i="7"/>
  <c r="G93" i="7"/>
  <c r="A94" i="7"/>
  <c r="B94" i="7"/>
  <c r="C94" i="7"/>
  <c r="D94" i="7"/>
  <c r="E94" i="7"/>
  <c r="F94" i="7"/>
  <c r="G94" i="7"/>
  <c r="A95" i="7"/>
  <c r="B95" i="7"/>
  <c r="C95" i="7"/>
  <c r="D95" i="7"/>
  <c r="E95" i="7"/>
  <c r="F95" i="7"/>
  <c r="G95" i="7"/>
  <c r="A96" i="7"/>
  <c r="B96" i="7"/>
  <c r="C96" i="7"/>
  <c r="D96" i="7"/>
  <c r="E96" i="7"/>
  <c r="F96" i="7"/>
  <c r="G96" i="7"/>
  <c r="A97" i="7"/>
  <c r="B97" i="7"/>
  <c r="C97" i="7"/>
  <c r="D97" i="7"/>
  <c r="E97" i="7"/>
  <c r="F97" i="7"/>
  <c r="G97" i="7"/>
  <c r="A98" i="7"/>
  <c r="B98" i="7"/>
  <c r="C98" i="7"/>
  <c r="D98" i="7"/>
  <c r="E98" i="7"/>
  <c r="F98" i="7"/>
  <c r="G98" i="7"/>
  <c r="A99" i="7"/>
  <c r="B99" i="7"/>
  <c r="C99" i="7"/>
  <c r="D99" i="7"/>
  <c r="E99" i="7"/>
  <c r="F99" i="7"/>
  <c r="G99" i="7"/>
  <c r="A100" i="7"/>
  <c r="B100" i="7"/>
  <c r="C100" i="7"/>
  <c r="D100" i="7"/>
  <c r="E100" i="7"/>
  <c r="F100" i="7"/>
  <c r="G100" i="7"/>
  <c r="A101" i="7"/>
  <c r="B101" i="7"/>
  <c r="C101" i="7"/>
  <c r="D101" i="7"/>
  <c r="E101" i="7"/>
  <c r="F101" i="7"/>
  <c r="G101" i="7"/>
  <c r="A102" i="7"/>
  <c r="B102" i="7"/>
  <c r="C102" i="7"/>
  <c r="D102" i="7"/>
  <c r="E102" i="7"/>
  <c r="F102" i="7"/>
  <c r="G102" i="7"/>
  <c r="A103" i="7"/>
  <c r="B103" i="7"/>
  <c r="C103" i="7"/>
  <c r="D103" i="7"/>
  <c r="E103" i="7"/>
  <c r="F103" i="7"/>
  <c r="G103" i="7"/>
  <c r="A104" i="7"/>
  <c r="B104" i="7"/>
  <c r="C104" i="7"/>
  <c r="D104" i="7"/>
  <c r="E104" i="7"/>
  <c r="F104" i="7"/>
  <c r="G104" i="7"/>
  <c r="A105" i="7"/>
  <c r="B105" i="7"/>
  <c r="C105" i="7"/>
  <c r="D105" i="7"/>
  <c r="E105" i="7"/>
  <c r="F105" i="7"/>
  <c r="G105" i="7"/>
  <c r="A106" i="7"/>
  <c r="B106" i="7"/>
  <c r="C106" i="7"/>
  <c r="D106" i="7"/>
  <c r="E106" i="7"/>
  <c r="F106" i="7"/>
  <c r="G106" i="7"/>
  <c r="A107" i="7"/>
  <c r="B107" i="7"/>
  <c r="C107" i="7"/>
  <c r="D107" i="7"/>
  <c r="E107" i="7"/>
  <c r="F107" i="7"/>
  <c r="G107" i="7"/>
  <c r="A108" i="7"/>
  <c r="B108" i="7"/>
  <c r="C108" i="7"/>
  <c r="D108" i="7"/>
  <c r="E108" i="7"/>
  <c r="F108" i="7"/>
  <c r="G108" i="7"/>
  <c r="A109" i="7"/>
  <c r="B109" i="7"/>
  <c r="C109" i="7"/>
  <c r="D109" i="7"/>
  <c r="E109" i="7"/>
  <c r="F109" i="7"/>
  <c r="G109" i="7"/>
  <c r="A110" i="7"/>
  <c r="B110" i="7"/>
  <c r="C110" i="7"/>
  <c r="D110" i="7"/>
  <c r="E110" i="7"/>
  <c r="F110" i="7"/>
  <c r="G110" i="7"/>
  <c r="A111" i="7"/>
  <c r="B111" i="7"/>
  <c r="C111" i="7"/>
  <c r="D111" i="7"/>
  <c r="E111" i="7"/>
  <c r="F111" i="7"/>
  <c r="G111" i="7"/>
  <c r="A112" i="7"/>
  <c r="B112" i="7"/>
  <c r="C112" i="7"/>
  <c r="D112" i="7"/>
  <c r="E112" i="7"/>
  <c r="F112" i="7"/>
  <c r="G112" i="7"/>
  <c r="A113" i="7"/>
  <c r="B113" i="7"/>
  <c r="C113" i="7"/>
  <c r="D113" i="7"/>
  <c r="E113" i="7"/>
  <c r="F113" i="7"/>
  <c r="G113" i="7"/>
  <c r="A114" i="7"/>
  <c r="B114" i="7"/>
  <c r="C114" i="7"/>
  <c r="D114" i="7"/>
  <c r="E114" i="7"/>
  <c r="F114" i="7"/>
  <c r="G114" i="7"/>
  <c r="A115" i="7"/>
  <c r="B115" i="7"/>
  <c r="C115" i="7"/>
  <c r="D115" i="7"/>
  <c r="E115" i="7"/>
  <c r="F115" i="7"/>
  <c r="G115" i="7"/>
  <c r="A116" i="7"/>
  <c r="B116" i="7"/>
  <c r="C116" i="7"/>
  <c r="D116" i="7"/>
  <c r="E116" i="7"/>
  <c r="F116" i="7"/>
  <c r="G116" i="7"/>
  <c r="A117" i="7"/>
  <c r="B117" i="7"/>
  <c r="C117" i="7"/>
  <c r="D117" i="7"/>
  <c r="E117" i="7"/>
  <c r="F117" i="7"/>
  <c r="G117" i="7"/>
  <c r="A118" i="7"/>
  <c r="B118" i="7"/>
  <c r="C118" i="7"/>
  <c r="D118" i="7"/>
  <c r="E118" i="7"/>
  <c r="F118" i="7"/>
  <c r="G118" i="7"/>
  <c r="A119" i="7"/>
  <c r="B119" i="7"/>
  <c r="C119" i="7"/>
  <c r="D119" i="7"/>
  <c r="E119" i="7"/>
  <c r="F119" i="7"/>
  <c r="G119" i="7"/>
  <c r="A120" i="7"/>
  <c r="B120" i="7"/>
  <c r="C120" i="7"/>
  <c r="D120" i="7"/>
  <c r="E120" i="7"/>
  <c r="F120" i="7"/>
  <c r="G120" i="7"/>
  <c r="A121" i="7"/>
  <c r="B121" i="7"/>
  <c r="C121" i="7"/>
  <c r="D121" i="7"/>
  <c r="E121" i="7"/>
  <c r="F121" i="7"/>
  <c r="G121" i="7"/>
  <c r="A122" i="7"/>
  <c r="B122" i="7"/>
  <c r="C122" i="7"/>
  <c r="D122" i="7"/>
  <c r="E122" i="7"/>
  <c r="F122" i="7"/>
  <c r="G122" i="7"/>
  <c r="A123" i="7"/>
  <c r="B123" i="7"/>
  <c r="C123" i="7"/>
  <c r="D123" i="7"/>
  <c r="E123" i="7"/>
  <c r="F123" i="7"/>
  <c r="G123" i="7"/>
  <c r="A124" i="7"/>
  <c r="B124" i="7"/>
  <c r="C124" i="7"/>
  <c r="D124" i="7"/>
  <c r="E124" i="7"/>
  <c r="F124" i="7"/>
  <c r="G124" i="7"/>
  <c r="A125" i="7"/>
  <c r="B125" i="7"/>
  <c r="C125" i="7"/>
  <c r="D125" i="7"/>
  <c r="E125" i="7"/>
  <c r="F125" i="7"/>
  <c r="G125" i="7"/>
  <c r="A126" i="7"/>
  <c r="B126" i="7"/>
  <c r="C126" i="7"/>
  <c r="D126" i="7"/>
  <c r="E126" i="7"/>
  <c r="F126" i="7"/>
  <c r="G126" i="7"/>
  <c r="A127" i="7"/>
  <c r="B127" i="7"/>
  <c r="C127" i="7"/>
  <c r="D127" i="7"/>
  <c r="E127" i="7"/>
  <c r="F127" i="7"/>
  <c r="G127" i="7"/>
  <c r="A128" i="7"/>
  <c r="B128" i="7"/>
  <c r="C128" i="7"/>
  <c r="D128" i="7"/>
  <c r="E128" i="7"/>
  <c r="F128" i="7"/>
  <c r="G128" i="7"/>
  <c r="A129" i="7"/>
  <c r="B129" i="7"/>
  <c r="C129" i="7"/>
  <c r="D129" i="7"/>
  <c r="E129" i="7"/>
  <c r="F129" i="7"/>
  <c r="G129" i="7"/>
  <c r="A130" i="7"/>
  <c r="B130" i="7"/>
  <c r="C130" i="7"/>
  <c r="D130" i="7"/>
  <c r="E130" i="7"/>
  <c r="F130" i="7"/>
  <c r="G130" i="7"/>
  <c r="A131" i="7"/>
  <c r="B131" i="7"/>
  <c r="C131" i="7"/>
  <c r="D131" i="7"/>
  <c r="E131" i="7"/>
  <c r="F131" i="7"/>
  <c r="G131" i="7"/>
  <c r="A132" i="7"/>
  <c r="B132" i="7"/>
  <c r="C132" i="7"/>
  <c r="D132" i="7"/>
  <c r="E132" i="7"/>
  <c r="F132" i="7"/>
  <c r="G132" i="7"/>
  <c r="A133" i="7"/>
  <c r="B133" i="7"/>
  <c r="C133" i="7"/>
  <c r="D133" i="7"/>
  <c r="E133" i="7"/>
  <c r="F133" i="7"/>
  <c r="G133" i="7"/>
  <c r="A134" i="7"/>
  <c r="B134" i="7"/>
  <c r="C134" i="7"/>
  <c r="D134" i="7"/>
  <c r="E134" i="7"/>
  <c r="F134" i="7"/>
  <c r="G134" i="7"/>
  <c r="B2" i="7"/>
  <c r="C2" i="7"/>
  <c r="D2" i="7"/>
  <c r="E2" i="7"/>
  <c r="F2" i="7"/>
  <c r="G2" i="7"/>
  <c r="A2" i="7"/>
  <c r="A3" i="6"/>
  <c r="B3" i="6"/>
  <c r="C3" i="6"/>
  <c r="D3" i="6"/>
  <c r="E3" i="6"/>
  <c r="F3" i="6"/>
  <c r="G3" i="6"/>
  <c r="A4" i="6"/>
  <c r="B4" i="6"/>
  <c r="C4" i="6"/>
  <c r="D4" i="6"/>
  <c r="E4" i="6"/>
  <c r="F4" i="6"/>
  <c r="G4" i="6"/>
  <c r="A5" i="6"/>
  <c r="B5" i="6"/>
  <c r="C5" i="6"/>
  <c r="D5" i="6"/>
  <c r="E5" i="6"/>
  <c r="F5" i="6"/>
  <c r="G5" i="6"/>
  <c r="A6" i="6"/>
  <c r="B6" i="6"/>
  <c r="C6" i="6"/>
  <c r="D6" i="6"/>
  <c r="E6" i="6"/>
  <c r="F6" i="6"/>
  <c r="G6" i="6"/>
  <c r="A7" i="6"/>
  <c r="B7" i="6"/>
  <c r="C7" i="6"/>
  <c r="D7" i="6"/>
  <c r="E7" i="6"/>
  <c r="F7" i="6"/>
  <c r="G7" i="6"/>
  <c r="A8" i="6"/>
  <c r="B8" i="6"/>
  <c r="C8" i="6"/>
  <c r="D8" i="6"/>
  <c r="E8" i="6"/>
  <c r="F8" i="6"/>
  <c r="G8" i="6"/>
  <c r="A9" i="6"/>
  <c r="B9" i="6"/>
  <c r="C9" i="6"/>
  <c r="D9" i="6"/>
  <c r="E9" i="6"/>
  <c r="F9" i="6"/>
  <c r="G9" i="6"/>
  <c r="A10" i="6"/>
  <c r="B10" i="6"/>
  <c r="C10" i="6"/>
  <c r="D10" i="6"/>
  <c r="E10" i="6"/>
  <c r="F10" i="6"/>
  <c r="G10" i="6"/>
  <c r="A11" i="6"/>
  <c r="B11" i="6"/>
  <c r="C11" i="6"/>
  <c r="D11" i="6"/>
  <c r="E11" i="6"/>
  <c r="F11" i="6"/>
  <c r="G11" i="6"/>
  <c r="A12" i="6"/>
  <c r="B12" i="6"/>
  <c r="C12" i="6"/>
  <c r="D12" i="6"/>
  <c r="E12" i="6"/>
  <c r="F12" i="6"/>
  <c r="G12" i="6"/>
  <c r="A13" i="6"/>
  <c r="B13" i="6"/>
  <c r="C13" i="6"/>
  <c r="D13" i="6"/>
  <c r="E13" i="6"/>
  <c r="F13" i="6"/>
  <c r="G13" i="6"/>
  <c r="A14" i="6"/>
  <c r="B14" i="6"/>
  <c r="C14" i="6"/>
  <c r="D14" i="6"/>
  <c r="E14" i="6"/>
  <c r="F14" i="6"/>
  <c r="G14" i="6"/>
  <c r="A15" i="6"/>
  <c r="B15" i="6"/>
  <c r="C15" i="6"/>
  <c r="D15" i="6"/>
  <c r="E15" i="6"/>
  <c r="F15" i="6"/>
  <c r="G15" i="6"/>
  <c r="A16" i="6"/>
  <c r="B16" i="6"/>
  <c r="C16" i="6"/>
  <c r="D16" i="6"/>
  <c r="E16" i="6"/>
  <c r="F16" i="6"/>
  <c r="G16" i="6"/>
  <c r="A17" i="6"/>
  <c r="B17" i="6"/>
  <c r="C17" i="6"/>
  <c r="D17" i="6"/>
  <c r="E17" i="6"/>
  <c r="F17" i="6"/>
  <c r="G17" i="6"/>
  <c r="A18" i="6"/>
  <c r="B18" i="6"/>
  <c r="C18" i="6"/>
  <c r="D18" i="6"/>
  <c r="E18" i="6"/>
  <c r="F18" i="6"/>
  <c r="G18" i="6"/>
  <c r="A19" i="6"/>
  <c r="B19" i="6"/>
  <c r="C19" i="6"/>
  <c r="D19" i="6"/>
  <c r="E19" i="6"/>
  <c r="F19" i="6"/>
  <c r="G19" i="6"/>
  <c r="A20" i="6"/>
  <c r="B20" i="6"/>
  <c r="C20" i="6"/>
  <c r="D20" i="6"/>
  <c r="E20" i="6"/>
  <c r="F20" i="6"/>
  <c r="G20" i="6"/>
  <c r="A21" i="6"/>
  <c r="B21" i="6"/>
  <c r="C21" i="6"/>
  <c r="D21" i="6"/>
  <c r="E21" i="6"/>
  <c r="F21" i="6"/>
  <c r="G21" i="6"/>
  <c r="A22" i="6"/>
  <c r="B22" i="6"/>
  <c r="C22" i="6"/>
  <c r="D22" i="6"/>
  <c r="E22" i="6"/>
  <c r="F22" i="6"/>
  <c r="G22" i="6"/>
  <c r="A23" i="6"/>
  <c r="B23" i="6"/>
  <c r="C23" i="6"/>
  <c r="D23" i="6"/>
  <c r="E23" i="6"/>
  <c r="F23" i="6"/>
  <c r="G23" i="6"/>
  <c r="A24" i="6"/>
  <c r="B24" i="6"/>
  <c r="C24" i="6"/>
  <c r="D24" i="6"/>
  <c r="E24" i="6"/>
  <c r="F24" i="6"/>
  <c r="G24" i="6"/>
  <c r="A25" i="6"/>
  <c r="B25" i="6"/>
  <c r="C25" i="6"/>
  <c r="D25" i="6"/>
  <c r="E25" i="6"/>
  <c r="F25" i="6"/>
  <c r="G25" i="6"/>
  <c r="A26" i="6"/>
  <c r="B26" i="6"/>
  <c r="C26" i="6"/>
  <c r="D26" i="6"/>
  <c r="E26" i="6"/>
  <c r="F26" i="6"/>
  <c r="G26" i="6"/>
  <c r="A27" i="6"/>
  <c r="B27" i="6"/>
  <c r="C27" i="6"/>
  <c r="D27" i="6"/>
  <c r="E27" i="6"/>
  <c r="F27" i="6"/>
  <c r="G27" i="6"/>
  <c r="A28" i="6"/>
  <c r="B28" i="6"/>
  <c r="C28" i="6"/>
  <c r="D28" i="6"/>
  <c r="E28" i="6"/>
  <c r="F28" i="6"/>
  <c r="G28" i="6"/>
  <c r="A29" i="6"/>
  <c r="B29" i="6"/>
  <c r="C29" i="6"/>
  <c r="D29" i="6"/>
  <c r="E29" i="6"/>
  <c r="F29" i="6"/>
  <c r="G29" i="6"/>
  <c r="A30" i="6"/>
  <c r="B30" i="6"/>
  <c r="C30" i="6"/>
  <c r="D30" i="6"/>
  <c r="E30" i="6"/>
  <c r="F30" i="6"/>
  <c r="G30" i="6"/>
  <c r="A31" i="6"/>
  <c r="B31" i="6"/>
  <c r="C31" i="6"/>
  <c r="D31" i="6"/>
  <c r="E31" i="6"/>
  <c r="F31" i="6"/>
  <c r="G31" i="6"/>
  <c r="A32" i="6"/>
  <c r="B32" i="6"/>
  <c r="C32" i="6"/>
  <c r="D32" i="6"/>
  <c r="E32" i="6"/>
  <c r="F32" i="6"/>
  <c r="G32" i="6"/>
  <c r="A33" i="6"/>
  <c r="B33" i="6"/>
  <c r="C33" i="6"/>
  <c r="D33" i="6"/>
  <c r="E33" i="6"/>
  <c r="F33" i="6"/>
  <c r="G33" i="6"/>
  <c r="A34" i="6"/>
  <c r="B34" i="6"/>
  <c r="C34" i="6"/>
  <c r="D34" i="6"/>
  <c r="E34" i="6"/>
  <c r="F34" i="6"/>
  <c r="G34" i="6"/>
  <c r="A35" i="6"/>
  <c r="B35" i="6"/>
  <c r="C35" i="6"/>
  <c r="D35" i="6"/>
  <c r="E35" i="6"/>
  <c r="F35" i="6"/>
  <c r="G35" i="6"/>
  <c r="A36" i="6"/>
  <c r="B36" i="6"/>
  <c r="C36" i="6"/>
  <c r="D36" i="6"/>
  <c r="E36" i="6"/>
  <c r="F36" i="6"/>
  <c r="G36" i="6"/>
  <c r="A37" i="6"/>
  <c r="B37" i="6"/>
  <c r="C37" i="6"/>
  <c r="D37" i="6"/>
  <c r="E37" i="6"/>
  <c r="F37" i="6"/>
  <c r="G37" i="6"/>
  <c r="A38" i="6"/>
  <c r="B38" i="6"/>
  <c r="C38" i="6"/>
  <c r="D38" i="6"/>
  <c r="E38" i="6"/>
  <c r="F38" i="6"/>
  <c r="G38" i="6"/>
  <c r="A39" i="6"/>
  <c r="B39" i="6"/>
  <c r="C39" i="6"/>
  <c r="D39" i="6"/>
  <c r="E39" i="6"/>
  <c r="F39" i="6"/>
  <c r="G39" i="6"/>
  <c r="A40" i="6"/>
  <c r="B40" i="6"/>
  <c r="C40" i="6"/>
  <c r="D40" i="6"/>
  <c r="E40" i="6"/>
  <c r="F40" i="6"/>
  <c r="G40" i="6"/>
  <c r="A41" i="6"/>
  <c r="B41" i="6"/>
  <c r="C41" i="6"/>
  <c r="D41" i="6"/>
  <c r="E41" i="6"/>
  <c r="F41" i="6"/>
  <c r="G41" i="6"/>
  <c r="A42" i="6"/>
  <c r="B42" i="6"/>
  <c r="C42" i="6"/>
  <c r="D42" i="6"/>
  <c r="E42" i="6"/>
  <c r="F42" i="6"/>
  <c r="G42" i="6"/>
  <c r="A43" i="6"/>
  <c r="B43" i="6"/>
  <c r="C43" i="6"/>
  <c r="D43" i="6"/>
  <c r="E43" i="6"/>
  <c r="F43" i="6"/>
  <c r="G43" i="6"/>
  <c r="A44" i="6"/>
  <c r="B44" i="6"/>
  <c r="C44" i="6"/>
  <c r="D44" i="6"/>
  <c r="E44" i="6"/>
  <c r="F44" i="6"/>
  <c r="G44" i="6"/>
  <c r="A45" i="6"/>
  <c r="B45" i="6"/>
  <c r="C45" i="6"/>
  <c r="D45" i="6"/>
  <c r="E45" i="6"/>
  <c r="F45" i="6"/>
  <c r="G45" i="6"/>
  <c r="A46" i="6"/>
  <c r="B46" i="6"/>
  <c r="C46" i="6"/>
  <c r="D46" i="6"/>
  <c r="E46" i="6"/>
  <c r="F46" i="6"/>
  <c r="G46" i="6"/>
  <c r="A47" i="6"/>
  <c r="B47" i="6"/>
  <c r="C47" i="6"/>
  <c r="D47" i="6"/>
  <c r="E47" i="6"/>
  <c r="F47" i="6"/>
  <c r="G47" i="6"/>
  <c r="A48" i="6"/>
  <c r="B48" i="6"/>
  <c r="C48" i="6"/>
  <c r="D48" i="6"/>
  <c r="E48" i="6"/>
  <c r="F48" i="6"/>
  <c r="G48" i="6"/>
  <c r="A49" i="6"/>
  <c r="B49" i="6"/>
  <c r="C49" i="6"/>
  <c r="D49" i="6"/>
  <c r="E49" i="6"/>
  <c r="F49" i="6"/>
  <c r="G49" i="6"/>
  <c r="A50" i="6"/>
  <c r="B50" i="6"/>
  <c r="C50" i="6"/>
  <c r="D50" i="6"/>
  <c r="E50" i="6"/>
  <c r="F50" i="6"/>
  <c r="G50" i="6"/>
  <c r="A51" i="6"/>
  <c r="B51" i="6"/>
  <c r="C51" i="6"/>
  <c r="D51" i="6"/>
  <c r="E51" i="6"/>
  <c r="F51" i="6"/>
  <c r="G51" i="6"/>
  <c r="A52" i="6"/>
  <c r="B52" i="6"/>
  <c r="C52" i="6"/>
  <c r="D52" i="6"/>
  <c r="E52" i="6"/>
  <c r="F52" i="6"/>
  <c r="G52" i="6"/>
  <c r="A53" i="6"/>
  <c r="B53" i="6"/>
  <c r="C53" i="6"/>
  <c r="D53" i="6"/>
  <c r="E53" i="6"/>
  <c r="F53" i="6"/>
  <c r="G53" i="6"/>
  <c r="A54" i="6"/>
  <c r="B54" i="6"/>
  <c r="C54" i="6"/>
  <c r="D54" i="6"/>
  <c r="E54" i="6"/>
  <c r="F54" i="6"/>
  <c r="G54" i="6"/>
  <c r="A55" i="6"/>
  <c r="B55" i="6"/>
  <c r="C55" i="6"/>
  <c r="D55" i="6"/>
  <c r="E55" i="6"/>
  <c r="F55" i="6"/>
  <c r="G55" i="6"/>
  <c r="A56" i="6"/>
  <c r="B56" i="6"/>
  <c r="C56" i="6"/>
  <c r="D56" i="6"/>
  <c r="E56" i="6"/>
  <c r="F56" i="6"/>
  <c r="G56" i="6"/>
  <c r="A57" i="6"/>
  <c r="B57" i="6"/>
  <c r="C57" i="6"/>
  <c r="D57" i="6"/>
  <c r="E57" i="6"/>
  <c r="F57" i="6"/>
  <c r="G57" i="6"/>
  <c r="A58" i="6"/>
  <c r="B58" i="6"/>
  <c r="C58" i="6"/>
  <c r="D58" i="6"/>
  <c r="E58" i="6"/>
  <c r="F58" i="6"/>
  <c r="G58" i="6"/>
  <c r="A59" i="6"/>
  <c r="B59" i="6"/>
  <c r="C59" i="6"/>
  <c r="D59" i="6"/>
  <c r="E59" i="6"/>
  <c r="F59" i="6"/>
  <c r="G59" i="6"/>
  <c r="A60" i="6"/>
  <c r="B60" i="6"/>
  <c r="C60" i="6"/>
  <c r="D60" i="6"/>
  <c r="E60" i="6"/>
  <c r="F60" i="6"/>
  <c r="G60" i="6"/>
  <c r="A61" i="6"/>
  <c r="B61" i="6"/>
  <c r="C61" i="6"/>
  <c r="D61" i="6"/>
  <c r="E61" i="6"/>
  <c r="F61" i="6"/>
  <c r="G61" i="6"/>
  <c r="A62" i="6"/>
  <c r="B62" i="6"/>
  <c r="C62" i="6"/>
  <c r="D62" i="6"/>
  <c r="E62" i="6"/>
  <c r="F62" i="6"/>
  <c r="G62" i="6"/>
  <c r="A63" i="6"/>
  <c r="B63" i="6"/>
  <c r="C63" i="6"/>
  <c r="D63" i="6"/>
  <c r="E63" i="6"/>
  <c r="F63" i="6"/>
  <c r="G63" i="6"/>
  <c r="A64" i="6"/>
  <c r="B64" i="6"/>
  <c r="C64" i="6"/>
  <c r="D64" i="6"/>
  <c r="E64" i="6"/>
  <c r="F64" i="6"/>
  <c r="G64" i="6"/>
  <c r="A65" i="6"/>
  <c r="B65" i="6"/>
  <c r="C65" i="6"/>
  <c r="D65" i="6"/>
  <c r="E65" i="6"/>
  <c r="F65" i="6"/>
  <c r="G65" i="6"/>
  <c r="A66" i="6"/>
  <c r="B66" i="6"/>
  <c r="C66" i="6"/>
  <c r="D66" i="6"/>
  <c r="E66" i="6"/>
  <c r="F66" i="6"/>
  <c r="G66" i="6"/>
  <c r="A67" i="6"/>
  <c r="B67" i="6"/>
  <c r="C67" i="6"/>
  <c r="D67" i="6"/>
  <c r="E67" i="6"/>
  <c r="F67" i="6"/>
  <c r="G67" i="6"/>
  <c r="A68" i="6"/>
  <c r="B68" i="6"/>
  <c r="C68" i="6"/>
  <c r="D68" i="6"/>
  <c r="E68" i="6"/>
  <c r="F68" i="6"/>
  <c r="G68" i="6"/>
  <c r="A69" i="6"/>
  <c r="B69" i="6"/>
  <c r="C69" i="6"/>
  <c r="D69" i="6"/>
  <c r="E69" i="6"/>
  <c r="F69" i="6"/>
  <c r="G69" i="6"/>
  <c r="A70" i="6"/>
  <c r="B70" i="6"/>
  <c r="C70" i="6"/>
  <c r="D70" i="6"/>
  <c r="E70" i="6"/>
  <c r="F70" i="6"/>
  <c r="G70" i="6"/>
  <c r="A71" i="6"/>
  <c r="B71" i="6"/>
  <c r="C71" i="6"/>
  <c r="D71" i="6"/>
  <c r="E71" i="6"/>
  <c r="F71" i="6"/>
  <c r="G71" i="6"/>
  <c r="A72" i="6"/>
  <c r="B72" i="6"/>
  <c r="C72" i="6"/>
  <c r="D72" i="6"/>
  <c r="E72" i="6"/>
  <c r="F72" i="6"/>
  <c r="G72" i="6"/>
  <c r="A73" i="6"/>
  <c r="B73" i="6"/>
  <c r="C73" i="6"/>
  <c r="D73" i="6"/>
  <c r="E73" i="6"/>
  <c r="F73" i="6"/>
  <c r="G73" i="6"/>
  <c r="A74" i="6"/>
  <c r="B74" i="6"/>
  <c r="C74" i="6"/>
  <c r="D74" i="6"/>
  <c r="E74" i="6"/>
  <c r="F74" i="6"/>
  <c r="G74" i="6"/>
  <c r="A75" i="6"/>
  <c r="B75" i="6"/>
  <c r="C75" i="6"/>
  <c r="D75" i="6"/>
  <c r="E75" i="6"/>
  <c r="F75" i="6"/>
  <c r="G75" i="6"/>
  <c r="A76" i="6"/>
  <c r="B76" i="6"/>
  <c r="C76" i="6"/>
  <c r="D76" i="6"/>
  <c r="E76" i="6"/>
  <c r="F76" i="6"/>
  <c r="G76" i="6"/>
  <c r="A77" i="6"/>
  <c r="B77" i="6"/>
  <c r="C77" i="6"/>
  <c r="D77" i="6"/>
  <c r="E77" i="6"/>
  <c r="F77" i="6"/>
  <c r="G77" i="6"/>
  <c r="A78" i="6"/>
  <c r="B78" i="6"/>
  <c r="C78" i="6"/>
  <c r="D78" i="6"/>
  <c r="E78" i="6"/>
  <c r="F78" i="6"/>
  <c r="G78" i="6"/>
  <c r="A79" i="6"/>
  <c r="B79" i="6"/>
  <c r="C79" i="6"/>
  <c r="D79" i="6"/>
  <c r="E79" i="6"/>
  <c r="F79" i="6"/>
  <c r="G79" i="6"/>
  <c r="A80" i="6"/>
  <c r="B80" i="6"/>
  <c r="C80" i="6"/>
  <c r="D80" i="6"/>
  <c r="E80" i="6"/>
  <c r="F80" i="6"/>
  <c r="G80" i="6"/>
  <c r="A81" i="6"/>
  <c r="B81" i="6"/>
  <c r="C81" i="6"/>
  <c r="D81" i="6"/>
  <c r="E81" i="6"/>
  <c r="F81" i="6"/>
  <c r="G81" i="6"/>
  <c r="A82" i="6"/>
  <c r="B82" i="6"/>
  <c r="C82" i="6"/>
  <c r="D82" i="6"/>
  <c r="E82" i="6"/>
  <c r="F82" i="6"/>
  <c r="G82" i="6"/>
  <c r="A83" i="6"/>
  <c r="B83" i="6"/>
  <c r="C83" i="6"/>
  <c r="D83" i="6"/>
  <c r="E83" i="6"/>
  <c r="F83" i="6"/>
  <c r="G83" i="6"/>
  <c r="A84" i="6"/>
  <c r="B84" i="6"/>
  <c r="C84" i="6"/>
  <c r="D84" i="6"/>
  <c r="E84" i="6"/>
  <c r="F84" i="6"/>
  <c r="G84" i="6"/>
  <c r="A85" i="6"/>
  <c r="B85" i="6"/>
  <c r="C85" i="6"/>
  <c r="D85" i="6"/>
  <c r="E85" i="6"/>
  <c r="F85" i="6"/>
  <c r="G85" i="6"/>
  <c r="A86" i="6"/>
  <c r="B86" i="6"/>
  <c r="C86" i="6"/>
  <c r="D86" i="6"/>
  <c r="E86" i="6"/>
  <c r="F86" i="6"/>
  <c r="G86" i="6"/>
  <c r="A87" i="6"/>
  <c r="B87" i="6"/>
  <c r="C87" i="6"/>
  <c r="D87" i="6"/>
  <c r="E87" i="6"/>
  <c r="F87" i="6"/>
  <c r="G87" i="6"/>
  <c r="A88" i="6"/>
  <c r="B88" i="6"/>
  <c r="C88" i="6"/>
  <c r="D88" i="6"/>
  <c r="E88" i="6"/>
  <c r="F88" i="6"/>
  <c r="G88" i="6"/>
  <c r="A89" i="6"/>
  <c r="B89" i="6"/>
  <c r="C89" i="6"/>
  <c r="D89" i="6"/>
  <c r="E89" i="6"/>
  <c r="F89" i="6"/>
  <c r="G89" i="6"/>
  <c r="A90" i="6"/>
  <c r="B90" i="6"/>
  <c r="C90" i="6"/>
  <c r="D90" i="6"/>
  <c r="E90" i="6"/>
  <c r="F90" i="6"/>
  <c r="G90" i="6"/>
  <c r="A91" i="6"/>
  <c r="B91" i="6"/>
  <c r="C91" i="6"/>
  <c r="D91" i="6"/>
  <c r="E91" i="6"/>
  <c r="F91" i="6"/>
  <c r="G91" i="6"/>
  <c r="A92" i="6"/>
  <c r="B92" i="6"/>
  <c r="C92" i="6"/>
  <c r="D92" i="6"/>
  <c r="E92" i="6"/>
  <c r="F92" i="6"/>
  <c r="G92" i="6"/>
  <c r="A93" i="6"/>
  <c r="B93" i="6"/>
  <c r="C93" i="6"/>
  <c r="D93" i="6"/>
  <c r="E93" i="6"/>
  <c r="F93" i="6"/>
  <c r="G93" i="6"/>
  <c r="A94" i="6"/>
  <c r="B94" i="6"/>
  <c r="C94" i="6"/>
  <c r="D94" i="6"/>
  <c r="E94" i="6"/>
  <c r="F94" i="6"/>
  <c r="G94" i="6"/>
  <c r="A95" i="6"/>
  <c r="B95" i="6"/>
  <c r="C95" i="6"/>
  <c r="D95" i="6"/>
  <c r="E95" i="6"/>
  <c r="F95" i="6"/>
  <c r="G95" i="6"/>
  <c r="A96" i="6"/>
  <c r="B96" i="6"/>
  <c r="C96" i="6"/>
  <c r="D96" i="6"/>
  <c r="E96" i="6"/>
  <c r="F96" i="6"/>
  <c r="G96" i="6"/>
  <c r="A97" i="6"/>
  <c r="B97" i="6"/>
  <c r="C97" i="6"/>
  <c r="D97" i="6"/>
  <c r="E97" i="6"/>
  <c r="F97" i="6"/>
  <c r="G97" i="6"/>
  <c r="A98" i="6"/>
  <c r="B98" i="6"/>
  <c r="C98" i="6"/>
  <c r="D98" i="6"/>
  <c r="E98" i="6"/>
  <c r="F98" i="6"/>
  <c r="G98" i="6"/>
  <c r="A99" i="6"/>
  <c r="B99" i="6"/>
  <c r="C99" i="6"/>
  <c r="D99" i="6"/>
  <c r="E99" i="6"/>
  <c r="F99" i="6"/>
  <c r="G99" i="6"/>
  <c r="A100" i="6"/>
  <c r="B100" i="6"/>
  <c r="C100" i="6"/>
  <c r="D100" i="6"/>
  <c r="E100" i="6"/>
  <c r="F100" i="6"/>
  <c r="G100" i="6"/>
  <c r="A101" i="6"/>
  <c r="B101" i="6"/>
  <c r="C101" i="6"/>
  <c r="D101" i="6"/>
  <c r="E101" i="6"/>
  <c r="F101" i="6"/>
  <c r="G101" i="6"/>
  <c r="A102" i="6"/>
  <c r="B102" i="6"/>
  <c r="C102" i="6"/>
  <c r="D102" i="6"/>
  <c r="E102" i="6"/>
  <c r="F102" i="6"/>
  <c r="G102" i="6"/>
  <c r="A103" i="6"/>
  <c r="B103" i="6"/>
  <c r="C103" i="6"/>
  <c r="D103" i="6"/>
  <c r="E103" i="6"/>
  <c r="F103" i="6"/>
  <c r="G103" i="6"/>
  <c r="A104" i="6"/>
  <c r="B104" i="6"/>
  <c r="C104" i="6"/>
  <c r="D104" i="6"/>
  <c r="E104" i="6"/>
  <c r="F104" i="6"/>
  <c r="G104" i="6"/>
  <c r="A105" i="6"/>
  <c r="B105" i="6"/>
  <c r="C105" i="6"/>
  <c r="D105" i="6"/>
  <c r="E105" i="6"/>
  <c r="F105" i="6"/>
  <c r="G105" i="6"/>
  <c r="A106" i="6"/>
  <c r="B106" i="6"/>
  <c r="C106" i="6"/>
  <c r="D106" i="6"/>
  <c r="E106" i="6"/>
  <c r="F106" i="6"/>
  <c r="G106" i="6"/>
  <c r="A107" i="6"/>
  <c r="B107" i="6"/>
  <c r="C107" i="6"/>
  <c r="D107" i="6"/>
  <c r="E107" i="6"/>
  <c r="F107" i="6"/>
  <c r="G107" i="6"/>
  <c r="A108" i="6"/>
  <c r="B108" i="6"/>
  <c r="C108" i="6"/>
  <c r="D108" i="6"/>
  <c r="E108" i="6"/>
  <c r="F108" i="6"/>
  <c r="G108" i="6"/>
  <c r="A109" i="6"/>
  <c r="B109" i="6"/>
  <c r="C109" i="6"/>
  <c r="D109" i="6"/>
  <c r="E109" i="6"/>
  <c r="F109" i="6"/>
  <c r="G109" i="6"/>
  <c r="A110" i="6"/>
  <c r="B110" i="6"/>
  <c r="C110" i="6"/>
  <c r="D110" i="6"/>
  <c r="E110" i="6"/>
  <c r="F110" i="6"/>
  <c r="G110" i="6"/>
  <c r="A111" i="6"/>
  <c r="B111" i="6"/>
  <c r="C111" i="6"/>
  <c r="D111" i="6"/>
  <c r="E111" i="6"/>
  <c r="F111" i="6"/>
  <c r="G111" i="6"/>
  <c r="A112" i="6"/>
  <c r="B112" i="6"/>
  <c r="C112" i="6"/>
  <c r="D112" i="6"/>
  <c r="E112" i="6"/>
  <c r="F112" i="6"/>
  <c r="G112" i="6"/>
  <c r="A113" i="6"/>
  <c r="B113" i="6"/>
  <c r="C113" i="6"/>
  <c r="D113" i="6"/>
  <c r="E113" i="6"/>
  <c r="F113" i="6"/>
  <c r="G113" i="6"/>
  <c r="A114" i="6"/>
  <c r="B114" i="6"/>
  <c r="C114" i="6"/>
  <c r="D114" i="6"/>
  <c r="E114" i="6"/>
  <c r="F114" i="6"/>
  <c r="G114" i="6"/>
  <c r="A115" i="6"/>
  <c r="B115" i="6"/>
  <c r="C115" i="6"/>
  <c r="D115" i="6"/>
  <c r="E115" i="6"/>
  <c r="F115" i="6"/>
  <c r="G115" i="6"/>
  <c r="A116" i="6"/>
  <c r="B116" i="6"/>
  <c r="C116" i="6"/>
  <c r="D116" i="6"/>
  <c r="E116" i="6"/>
  <c r="F116" i="6"/>
  <c r="G116" i="6"/>
  <c r="A117" i="6"/>
  <c r="B117" i="6"/>
  <c r="C117" i="6"/>
  <c r="D117" i="6"/>
  <c r="E117" i="6"/>
  <c r="F117" i="6"/>
  <c r="G117" i="6"/>
  <c r="A118" i="6"/>
  <c r="B118" i="6"/>
  <c r="C118" i="6"/>
  <c r="D118" i="6"/>
  <c r="E118" i="6"/>
  <c r="F118" i="6"/>
  <c r="G118" i="6"/>
  <c r="A119" i="6"/>
  <c r="B119" i="6"/>
  <c r="C119" i="6"/>
  <c r="D119" i="6"/>
  <c r="E119" i="6"/>
  <c r="F119" i="6"/>
  <c r="G119" i="6"/>
  <c r="A120" i="6"/>
  <c r="B120" i="6"/>
  <c r="C120" i="6"/>
  <c r="D120" i="6"/>
  <c r="E120" i="6"/>
  <c r="F120" i="6"/>
  <c r="G120" i="6"/>
  <c r="A121" i="6"/>
  <c r="B121" i="6"/>
  <c r="C121" i="6"/>
  <c r="D121" i="6"/>
  <c r="E121" i="6"/>
  <c r="F121" i="6"/>
  <c r="G121" i="6"/>
  <c r="B2" i="6"/>
  <c r="C2" i="6"/>
  <c r="D2" i="6"/>
  <c r="E2" i="6"/>
  <c r="F2" i="6"/>
  <c r="G2" i="6"/>
  <c r="A2" i="6"/>
  <c r="A3" i="4"/>
  <c r="B3" i="4"/>
  <c r="C3" i="4"/>
  <c r="D3" i="4"/>
  <c r="E3" i="4"/>
  <c r="F3" i="4"/>
  <c r="G3" i="4"/>
  <c r="A4" i="4"/>
  <c r="B4" i="4"/>
  <c r="C4" i="4"/>
  <c r="D4" i="4"/>
  <c r="E4" i="4"/>
  <c r="F4" i="4"/>
  <c r="G4" i="4"/>
  <c r="A5" i="4"/>
  <c r="B5" i="4"/>
  <c r="C5" i="4"/>
  <c r="D5" i="4"/>
  <c r="E5" i="4"/>
  <c r="F5" i="4"/>
  <c r="G5" i="4"/>
  <c r="A6" i="4"/>
  <c r="B6" i="4"/>
  <c r="C6" i="4"/>
  <c r="D6" i="4"/>
  <c r="E6" i="4"/>
  <c r="F6" i="4"/>
  <c r="G6" i="4"/>
  <c r="A7" i="4"/>
  <c r="B7" i="4"/>
  <c r="C7" i="4"/>
  <c r="D7" i="4"/>
  <c r="E7" i="4"/>
  <c r="F7" i="4"/>
  <c r="G7" i="4"/>
  <c r="A8" i="4"/>
  <c r="B8" i="4"/>
  <c r="C8" i="4"/>
  <c r="D8" i="4"/>
  <c r="E8" i="4"/>
  <c r="F8" i="4"/>
  <c r="G8" i="4"/>
  <c r="A9" i="4"/>
  <c r="B9" i="4"/>
  <c r="C9" i="4"/>
  <c r="D9" i="4"/>
  <c r="E9" i="4"/>
  <c r="F9" i="4"/>
  <c r="G9" i="4"/>
  <c r="A10" i="4"/>
  <c r="B10" i="4"/>
  <c r="C10" i="4"/>
  <c r="D10" i="4"/>
  <c r="E10" i="4"/>
  <c r="F10" i="4"/>
  <c r="G10" i="4"/>
  <c r="A11" i="4"/>
  <c r="B11" i="4"/>
  <c r="C11" i="4"/>
  <c r="D11" i="4"/>
  <c r="E11" i="4"/>
  <c r="F11" i="4"/>
  <c r="G11" i="4"/>
  <c r="A12" i="4"/>
  <c r="B12" i="4"/>
  <c r="C12" i="4"/>
  <c r="D12" i="4"/>
  <c r="E12" i="4"/>
  <c r="F12" i="4"/>
  <c r="G12" i="4"/>
  <c r="A13" i="4"/>
  <c r="B13" i="4"/>
  <c r="C13" i="4"/>
  <c r="D13" i="4"/>
  <c r="E13" i="4"/>
  <c r="F13" i="4"/>
  <c r="G13" i="4"/>
  <c r="A14" i="4"/>
  <c r="B14" i="4"/>
  <c r="C14" i="4"/>
  <c r="D14" i="4"/>
  <c r="E14" i="4"/>
  <c r="F14" i="4"/>
  <c r="G14" i="4"/>
  <c r="A15" i="4"/>
  <c r="B15" i="4"/>
  <c r="C15" i="4"/>
  <c r="D15" i="4"/>
  <c r="E15" i="4"/>
  <c r="F15" i="4"/>
  <c r="G15" i="4"/>
  <c r="A16" i="4"/>
  <c r="B16" i="4"/>
  <c r="C16" i="4"/>
  <c r="D16" i="4"/>
  <c r="E16" i="4"/>
  <c r="F16" i="4"/>
  <c r="G16" i="4"/>
  <c r="A17" i="4"/>
  <c r="B17" i="4"/>
  <c r="C17" i="4"/>
  <c r="D17" i="4"/>
  <c r="E17" i="4"/>
  <c r="F17" i="4"/>
  <c r="G17" i="4"/>
  <c r="A18" i="4"/>
  <c r="B18" i="4"/>
  <c r="C18" i="4"/>
  <c r="D18" i="4"/>
  <c r="E18" i="4"/>
  <c r="F18" i="4"/>
  <c r="G18" i="4"/>
  <c r="A19" i="4"/>
  <c r="B19" i="4"/>
  <c r="C19" i="4"/>
  <c r="D19" i="4"/>
  <c r="E19" i="4"/>
  <c r="F19" i="4"/>
  <c r="G19" i="4"/>
  <c r="A20" i="4"/>
  <c r="B20" i="4"/>
  <c r="C20" i="4"/>
  <c r="D20" i="4"/>
  <c r="E20" i="4"/>
  <c r="F20" i="4"/>
  <c r="G20" i="4"/>
  <c r="A21" i="4"/>
  <c r="B21" i="4"/>
  <c r="C21" i="4"/>
  <c r="D21" i="4"/>
  <c r="E21" i="4"/>
  <c r="F21" i="4"/>
  <c r="G21" i="4"/>
  <c r="A22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A24" i="4"/>
  <c r="B24" i="4"/>
  <c r="C24" i="4"/>
  <c r="D24" i="4"/>
  <c r="E24" i="4"/>
  <c r="F24" i="4"/>
  <c r="G24" i="4"/>
  <c r="A25" i="4"/>
  <c r="B25" i="4"/>
  <c r="C25" i="4"/>
  <c r="D25" i="4"/>
  <c r="E25" i="4"/>
  <c r="F25" i="4"/>
  <c r="G25" i="4"/>
  <c r="A26" i="4"/>
  <c r="B26" i="4"/>
  <c r="C26" i="4"/>
  <c r="D26" i="4"/>
  <c r="E26" i="4"/>
  <c r="F26" i="4"/>
  <c r="G26" i="4"/>
  <c r="A27" i="4"/>
  <c r="B27" i="4"/>
  <c r="C27" i="4"/>
  <c r="D27" i="4"/>
  <c r="E27" i="4"/>
  <c r="F27" i="4"/>
  <c r="G27" i="4"/>
  <c r="A28" i="4"/>
  <c r="B28" i="4"/>
  <c r="C28" i="4"/>
  <c r="D28" i="4"/>
  <c r="E28" i="4"/>
  <c r="F28" i="4"/>
  <c r="G28" i="4"/>
  <c r="A29" i="4"/>
  <c r="B29" i="4"/>
  <c r="C29" i="4"/>
  <c r="D29" i="4"/>
  <c r="E29" i="4"/>
  <c r="F29" i="4"/>
  <c r="G29" i="4"/>
  <c r="A30" i="4"/>
  <c r="B30" i="4"/>
  <c r="C30" i="4"/>
  <c r="D30" i="4"/>
  <c r="E30" i="4"/>
  <c r="F30" i="4"/>
  <c r="G30" i="4"/>
  <c r="A31" i="4"/>
  <c r="B31" i="4"/>
  <c r="C31" i="4"/>
  <c r="D31" i="4"/>
  <c r="E31" i="4"/>
  <c r="F31" i="4"/>
  <c r="G31" i="4"/>
  <c r="A32" i="4"/>
  <c r="B32" i="4"/>
  <c r="C32" i="4"/>
  <c r="D32" i="4"/>
  <c r="E32" i="4"/>
  <c r="F32" i="4"/>
  <c r="G32" i="4"/>
  <c r="A33" i="4"/>
  <c r="B33" i="4"/>
  <c r="C33" i="4"/>
  <c r="D33" i="4"/>
  <c r="E33" i="4"/>
  <c r="F33" i="4"/>
  <c r="G33" i="4"/>
  <c r="A34" i="4"/>
  <c r="B34" i="4"/>
  <c r="C34" i="4"/>
  <c r="D34" i="4"/>
  <c r="E34" i="4"/>
  <c r="F34" i="4"/>
  <c r="G34" i="4"/>
  <c r="A35" i="4"/>
  <c r="B35" i="4"/>
  <c r="C35" i="4"/>
  <c r="D35" i="4"/>
  <c r="E35" i="4"/>
  <c r="F35" i="4"/>
  <c r="G35" i="4"/>
  <c r="A36" i="4"/>
  <c r="B36" i="4"/>
  <c r="C36" i="4"/>
  <c r="D36" i="4"/>
  <c r="E36" i="4"/>
  <c r="F36" i="4"/>
  <c r="G36" i="4"/>
  <c r="A37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A39" i="4"/>
  <c r="B39" i="4"/>
  <c r="C39" i="4"/>
  <c r="D39" i="4"/>
  <c r="E39" i="4"/>
  <c r="F39" i="4"/>
  <c r="G39" i="4"/>
  <c r="A40" i="4"/>
  <c r="B40" i="4"/>
  <c r="C40" i="4"/>
  <c r="D40" i="4"/>
  <c r="E40" i="4"/>
  <c r="F40" i="4"/>
  <c r="G40" i="4"/>
  <c r="A41" i="4"/>
  <c r="B41" i="4"/>
  <c r="C41" i="4"/>
  <c r="D41" i="4"/>
  <c r="E41" i="4"/>
  <c r="F41" i="4"/>
  <c r="G41" i="4"/>
  <c r="A42" i="4"/>
  <c r="B42" i="4"/>
  <c r="C42" i="4"/>
  <c r="D42" i="4"/>
  <c r="E42" i="4"/>
  <c r="F42" i="4"/>
  <c r="G42" i="4"/>
  <c r="A43" i="4"/>
  <c r="B43" i="4"/>
  <c r="C43" i="4"/>
  <c r="D43" i="4"/>
  <c r="E43" i="4"/>
  <c r="F43" i="4"/>
  <c r="G43" i="4"/>
  <c r="A44" i="4"/>
  <c r="B44" i="4"/>
  <c r="C44" i="4"/>
  <c r="D44" i="4"/>
  <c r="E44" i="4"/>
  <c r="F44" i="4"/>
  <c r="G44" i="4"/>
  <c r="A45" i="4"/>
  <c r="B45" i="4"/>
  <c r="C45" i="4"/>
  <c r="D45" i="4"/>
  <c r="E45" i="4"/>
  <c r="F45" i="4"/>
  <c r="G45" i="4"/>
  <c r="A46" i="4"/>
  <c r="B46" i="4"/>
  <c r="C46" i="4"/>
  <c r="D46" i="4"/>
  <c r="E46" i="4"/>
  <c r="F46" i="4"/>
  <c r="G46" i="4"/>
  <c r="A47" i="4"/>
  <c r="B47" i="4"/>
  <c r="C47" i="4"/>
  <c r="D47" i="4"/>
  <c r="E47" i="4"/>
  <c r="F47" i="4"/>
  <c r="G47" i="4"/>
  <c r="A48" i="4"/>
  <c r="B48" i="4"/>
  <c r="C48" i="4"/>
  <c r="D48" i="4"/>
  <c r="E48" i="4"/>
  <c r="F48" i="4"/>
  <c r="G48" i="4"/>
  <c r="A49" i="4"/>
  <c r="B49" i="4"/>
  <c r="C49" i="4"/>
  <c r="D49" i="4"/>
  <c r="E49" i="4"/>
  <c r="F49" i="4"/>
  <c r="G49" i="4"/>
  <c r="A50" i="4"/>
  <c r="B50" i="4"/>
  <c r="C50" i="4"/>
  <c r="D50" i="4"/>
  <c r="E50" i="4"/>
  <c r="F50" i="4"/>
  <c r="G50" i="4"/>
  <c r="A51" i="4"/>
  <c r="B51" i="4"/>
  <c r="C51" i="4"/>
  <c r="D51" i="4"/>
  <c r="E51" i="4"/>
  <c r="F51" i="4"/>
  <c r="G51" i="4"/>
  <c r="A52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A54" i="4"/>
  <c r="B54" i="4"/>
  <c r="C54" i="4"/>
  <c r="D54" i="4"/>
  <c r="E54" i="4"/>
  <c r="F54" i="4"/>
  <c r="G54" i="4"/>
  <c r="A55" i="4"/>
  <c r="B55" i="4"/>
  <c r="C55" i="4"/>
  <c r="D55" i="4"/>
  <c r="E55" i="4"/>
  <c r="F55" i="4"/>
  <c r="G55" i="4"/>
  <c r="A56" i="4"/>
  <c r="B56" i="4"/>
  <c r="C56" i="4"/>
  <c r="D56" i="4"/>
  <c r="E56" i="4"/>
  <c r="F56" i="4"/>
  <c r="G56" i="4"/>
  <c r="A57" i="4"/>
  <c r="B57" i="4"/>
  <c r="C57" i="4"/>
  <c r="D57" i="4"/>
  <c r="E57" i="4"/>
  <c r="F57" i="4"/>
  <c r="G57" i="4"/>
  <c r="A58" i="4"/>
  <c r="B58" i="4"/>
  <c r="C58" i="4"/>
  <c r="D58" i="4"/>
  <c r="E58" i="4"/>
  <c r="F58" i="4"/>
  <c r="G58" i="4"/>
  <c r="A59" i="4"/>
  <c r="B59" i="4"/>
  <c r="C59" i="4"/>
  <c r="D59" i="4"/>
  <c r="E59" i="4"/>
  <c r="F59" i="4"/>
  <c r="G59" i="4"/>
  <c r="A60" i="4"/>
  <c r="B60" i="4"/>
  <c r="C60" i="4"/>
  <c r="D60" i="4"/>
  <c r="E60" i="4"/>
  <c r="F60" i="4"/>
  <c r="G60" i="4"/>
  <c r="A61" i="4"/>
  <c r="B61" i="4"/>
  <c r="C61" i="4"/>
  <c r="D61" i="4"/>
  <c r="E61" i="4"/>
  <c r="F61" i="4"/>
  <c r="G61" i="4"/>
  <c r="A62" i="4"/>
  <c r="B62" i="4"/>
  <c r="C62" i="4"/>
  <c r="D62" i="4"/>
  <c r="E62" i="4"/>
  <c r="F62" i="4"/>
  <c r="G62" i="4"/>
  <c r="A63" i="4"/>
  <c r="B63" i="4"/>
  <c r="C63" i="4"/>
  <c r="D63" i="4"/>
  <c r="E63" i="4"/>
  <c r="F63" i="4"/>
  <c r="G63" i="4"/>
  <c r="A64" i="4"/>
  <c r="B64" i="4"/>
  <c r="C64" i="4"/>
  <c r="D64" i="4"/>
  <c r="E64" i="4"/>
  <c r="F64" i="4"/>
  <c r="G64" i="4"/>
  <c r="A65" i="4"/>
  <c r="B65" i="4"/>
  <c r="C65" i="4"/>
  <c r="D65" i="4"/>
  <c r="E65" i="4"/>
  <c r="F65" i="4"/>
  <c r="G65" i="4"/>
  <c r="A66" i="4"/>
  <c r="B66" i="4"/>
  <c r="C66" i="4"/>
  <c r="D66" i="4"/>
  <c r="E66" i="4"/>
  <c r="F66" i="4"/>
  <c r="G66" i="4"/>
  <c r="A67" i="4"/>
  <c r="B67" i="4"/>
  <c r="C67" i="4"/>
  <c r="D67" i="4"/>
  <c r="E67" i="4"/>
  <c r="F67" i="4"/>
  <c r="G67" i="4"/>
  <c r="A68" i="4"/>
  <c r="B68" i="4"/>
  <c r="C68" i="4"/>
  <c r="D68" i="4"/>
  <c r="E68" i="4"/>
  <c r="F68" i="4"/>
  <c r="G68" i="4"/>
  <c r="A69" i="4"/>
  <c r="B69" i="4"/>
  <c r="C69" i="4"/>
  <c r="D69" i="4"/>
  <c r="E69" i="4"/>
  <c r="F69" i="4"/>
  <c r="G69" i="4"/>
  <c r="A70" i="4"/>
  <c r="B70" i="4"/>
  <c r="C70" i="4"/>
  <c r="D70" i="4"/>
  <c r="E70" i="4"/>
  <c r="F70" i="4"/>
  <c r="G70" i="4"/>
  <c r="A71" i="4"/>
  <c r="B71" i="4"/>
  <c r="C71" i="4"/>
  <c r="D71" i="4"/>
  <c r="E71" i="4"/>
  <c r="F71" i="4"/>
  <c r="G71" i="4"/>
  <c r="A72" i="4"/>
  <c r="B72" i="4"/>
  <c r="C72" i="4"/>
  <c r="D72" i="4"/>
  <c r="E72" i="4"/>
  <c r="F72" i="4"/>
  <c r="G72" i="4"/>
  <c r="A73" i="4"/>
  <c r="B73" i="4"/>
  <c r="C73" i="4"/>
  <c r="D73" i="4"/>
  <c r="E73" i="4"/>
  <c r="F73" i="4"/>
  <c r="G73" i="4"/>
  <c r="A74" i="4"/>
  <c r="B74" i="4"/>
  <c r="C74" i="4"/>
  <c r="D74" i="4"/>
  <c r="E74" i="4"/>
  <c r="F74" i="4"/>
  <c r="G74" i="4"/>
  <c r="A75" i="4"/>
  <c r="B75" i="4"/>
  <c r="C75" i="4"/>
  <c r="D75" i="4"/>
  <c r="E75" i="4"/>
  <c r="F75" i="4"/>
  <c r="G75" i="4"/>
  <c r="A76" i="4"/>
  <c r="B76" i="4"/>
  <c r="C76" i="4"/>
  <c r="D76" i="4"/>
  <c r="E76" i="4"/>
  <c r="F76" i="4"/>
  <c r="G76" i="4"/>
  <c r="A77" i="4"/>
  <c r="B77" i="4"/>
  <c r="C77" i="4"/>
  <c r="D77" i="4"/>
  <c r="E77" i="4"/>
  <c r="F77" i="4"/>
  <c r="G77" i="4"/>
  <c r="A78" i="4"/>
  <c r="B78" i="4"/>
  <c r="C78" i="4"/>
  <c r="D78" i="4"/>
  <c r="E78" i="4"/>
  <c r="F78" i="4"/>
  <c r="G78" i="4"/>
  <c r="A79" i="4"/>
  <c r="B79" i="4"/>
  <c r="C79" i="4"/>
  <c r="D79" i="4"/>
  <c r="E79" i="4"/>
  <c r="F79" i="4"/>
  <c r="G79" i="4"/>
  <c r="A80" i="4"/>
  <c r="B80" i="4"/>
  <c r="C80" i="4"/>
  <c r="D80" i="4"/>
  <c r="E80" i="4"/>
  <c r="F80" i="4"/>
  <c r="G80" i="4"/>
  <c r="A81" i="4"/>
  <c r="B81" i="4"/>
  <c r="C81" i="4"/>
  <c r="D81" i="4"/>
  <c r="E81" i="4"/>
  <c r="F81" i="4"/>
  <c r="G81" i="4"/>
  <c r="A82" i="4"/>
  <c r="B82" i="4"/>
  <c r="C82" i="4"/>
  <c r="D82" i="4"/>
  <c r="E82" i="4"/>
  <c r="F82" i="4"/>
  <c r="G82" i="4"/>
  <c r="A83" i="4"/>
  <c r="B83" i="4"/>
  <c r="C83" i="4"/>
  <c r="D83" i="4"/>
  <c r="E83" i="4"/>
  <c r="F83" i="4"/>
  <c r="G83" i="4"/>
  <c r="A84" i="4"/>
  <c r="B84" i="4"/>
  <c r="C84" i="4"/>
  <c r="D84" i="4"/>
  <c r="E84" i="4"/>
  <c r="F84" i="4"/>
  <c r="G84" i="4"/>
  <c r="A85" i="4"/>
  <c r="B85" i="4"/>
  <c r="C85" i="4"/>
  <c r="D85" i="4"/>
  <c r="E85" i="4"/>
  <c r="F85" i="4"/>
  <c r="G85" i="4"/>
  <c r="A86" i="4"/>
  <c r="B86" i="4"/>
  <c r="C86" i="4"/>
  <c r="D86" i="4"/>
  <c r="E86" i="4"/>
  <c r="F86" i="4"/>
  <c r="G86" i="4"/>
  <c r="A87" i="4"/>
  <c r="B87" i="4"/>
  <c r="C87" i="4"/>
  <c r="D87" i="4"/>
  <c r="E87" i="4"/>
  <c r="F87" i="4"/>
  <c r="G87" i="4"/>
  <c r="A88" i="4"/>
  <c r="B88" i="4"/>
  <c r="C88" i="4"/>
  <c r="D88" i="4"/>
  <c r="E88" i="4"/>
  <c r="F88" i="4"/>
  <c r="G88" i="4"/>
  <c r="A89" i="4"/>
  <c r="B89" i="4"/>
  <c r="C89" i="4"/>
  <c r="D89" i="4"/>
  <c r="E89" i="4"/>
  <c r="F89" i="4"/>
  <c r="G89" i="4"/>
  <c r="A90" i="4"/>
  <c r="B90" i="4"/>
  <c r="C90" i="4"/>
  <c r="D90" i="4"/>
  <c r="E90" i="4"/>
  <c r="F90" i="4"/>
  <c r="G90" i="4"/>
  <c r="A91" i="4"/>
  <c r="B91" i="4"/>
  <c r="C91" i="4"/>
  <c r="D91" i="4"/>
  <c r="E91" i="4"/>
  <c r="F91" i="4"/>
  <c r="G91" i="4"/>
  <c r="A92" i="4"/>
  <c r="B92" i="4"/>
  <c r="C92" i="4"/>
  <c r="D92" i="4"/>
  <c r="E92" i="4"/>
  <c r="F92" i="4"/>
  <c r="G92" i="4"/>
  <c r="A93" i="4"/>
  <c r="B93" i="4"/>
  <c r="C93" i="4"/>
  <c r="D93" i="4"/>
  <c r="E93" i="4"/>
  <c r="F93" i="4"/>
  <c r="G93" i="4"/>
  <c r="A94" i="4"/>
  <c r="B94" i="4"/>
  <c r="C94" i="4"/>
  <c r="D94" i="4"/>
  <c r="E94" i="4"/>
  <c r="F94" i="4"/>
  <c r="G94" i="4"/>
  <c r="A95" i="4"/>
  <c r="B95" i="4"/>
  <c r="C95" i="4"/>
  <c r="D95" i="4"/>
  <c r="E95" i="4"/>
  <c r="F95" i="4"/>
  <c r="G95" i="4"/>
  <c r="A96" i="4"/>
  <c r="B96" i="4"/>
  <c r="C96" i="4"/>
  <c r="D96" i="4"/>
  <c r="E96" i="4"/>
  <c r="F96" i="4"/>
  <c r="G96" i="4"/>
  <c r="A97" i="4"/>
  <c r="B97" i="4"/>
  <c r="C97" i="4"/>
  <c r="D97" i="4"/>
  <c r="E97" i="4"/>
  <c r="F97" i="4"/>
  <c r="G97" i="4"/>
  <c r="A98" i="4"/>
  <c r="B98" i="4"/>
  <c r="C98" i="4"/>
  <c r="D98" i="4"/>
  <c r="E98" i="4"/>
  <c r="F98" i="4"/>
  <c r="G98" i="4"/>
  <c r="A99" i="4"/>
  <c r="B99" i="4"/>
  <c r="C99" i="4"/>
  <c r="D99" i="4"/>
  <c r="E99" i="4"/>
  <c r="F99" i="4"/>
  <c r="G99" i="4"/>
  <c r="A100" i="4"/>
  <c r="B100" i="4"/>
  <c r="C100" i="4"/>
  <c r="D100" i="4"/>
  <c r="E100" i="4"/>
  <c r="F100" i="4"/>
  <c r="G100" i="4"/>
  <c r="A101" i="4"/>
  <c r="B101" i="4"/>
  <c r="C101" i="4"/>
  <c r="D101" i="4"/>
  <c r="E101" i="4"/>
  <c r="F101" i="4"/>
  <c r="G101" i="4"/>
  <c r="A102" i="4"/>
  <c r="B102" i="4"/>
  <c r="C102" i="4"/>
  <c r="D102" i="4"/>
  <c r="E102" i="4"/>
  <c r="F102" i="4"/>
  <c r="G102" i="4"/>
  <c r="A103" i="4"/>
  <c r="B103" i="4"/>
  <c r="C103" i="4"/>
  <c r="D103" i="4"/>
  <c r="E103" i="4"/>
  <c r="F103" i="4"/>
  <c r="G103" i="4"/>
  <c r="A104" i="4"/>
  <c r="B104" i="4"/>
  <c r="C104" i="4"/>
  <c r="D104" i="4"/>
  <c r="E104" i="4"/>
  <c r="F104" i="4"/>
  <c r="G104" i="4"/>
  <c r="A105" i="4"/>
  <c r="B105" i="4"/>
  <c r="C105" i="4"/>
  <c r="D105" i="4"/>
  <c r="E105" i="4"/>
  <c r="F105" i="4"/>
  <c r="G105" i="4"/>
  <c r="A106" i="4"/>
  <c r="B106" i="4"/>
  <c r="C106" i="4"/>
  <c r="D106" i="4"/>
  <c r="E106" i="4"/>
  <c r="F106" i="4"/>
  <c r="G106" i="4"/>
  <c r="A107" i="4"/>
  <c r="B107" i="4"/>
  <c r="C107" i="4"/>
  <c r="D107" i="4"/>
  <c r="E107" i="4"/>
  <c r="F107" i="4"/>
  <c r="G107" i="4"/>
  <c r="A108" i="4"/>
  <c r="B108" i="4"/>
  <c r="C108" i="4"/>
  <c r="D108" i="4"/>
  <c r="E108" i="4"/>
  <c r="F108" i="4"/>
  <c r="G108" i="4"/>
  <c r="A109" i="4"/>
  <c r="B109" i="4"/>
  <c r="C109" i="4"/>
  <c r="D109" i="4"/>
  <c r="E109" i="4"/>
  <c r="F109" i="4"/>
  <c r="G109" i="4"/>
  <c r="A110" i="4"/>
  <c r="B110" i="4"/>
  <c r="C110" i="4"/>
  <c r="D110" i="4"/>
  <c r="E110" i="4"/>
  <c r="F110" i="4"/>
  <c r="G110" i="4"/>
  <c r="A111" i="4"/>
  <c r="B111" i="4"/>
  <c r="C111" i="4"/>
  <c r="D111" i="4"/>
  <c r="E111" i="4"/>
  <c r="F111" i="4"/>
  <c r="G111" i="4"/>
  <c r="A112" i="4"/>
  <c r="B112" i="4"/>
  <c r="C112" i="4"/>
  <c r="D112" i="4"/>
  <c r="E112" i="4"/>
  <c r="F112" i="4"/>
  <c r="G112" i="4"/>
  <c r="A113" i="4"/>
  <c r="B113" i="4"/>
  <c r="C113" i="4"/>
  <c r="D113" i="4"/>
  <c r="E113" i="4"/>
  <c r="F113" i="4"/>
  <c r="G113" i="4"/>
  <c r="A114" i="4"/>
  <c r="B114" i="4"/>
  <c r="C114" i="4"/>
  <c r="D114" i="4"/>
  <c r="E114" i="4"/>
  <c r="F114" i="4"/>
  <c r="G114" i="4"/>
  <c r="A115" i="4"/>
  <c r="B115" i="4"/>
  <c r="C115" i="4"/>
  <c r="D115" i="4"/>
  <c r="E115" i="4"/>
  <c r="F115" i="4"/>
  <c r="G115" i="4"/>
  <c r="A116" i="4"/>
  <c r="B116" i="4"/>
  <c r="C116" i="4"/>
  <c r="D116" i="4"/>
  <c r="E116" i="4"/>
  <c r="F116" i="4"/>
  <c r="G116" i="4"/>
  <c r="A117" i="4"/>
  <c r="B117" i="4"/>
  <c r="C117" i="4"/>
  <c r="D117" i="4"/>
  <c r="E117" i="4"/>
  <c r="F117" i="4"/>
  <c r="G117" i="4"/>
  <c r="A118" i="4"/>
  <c r="B118" i="4"/>
  <c r="C118" i="4"/>
  <c r="D118" i="4"/>
  <c r="E118" i="4"/>
  <c r="F118" i="4"/>
  <c r="G118" i="4"/>
  <c r="A119" i="4"/>
  <c r="B119" i="4"/>
  <c r="C119" i="4"/>
  <c r="D119" i="4"/>
  <c r="E119" i="4"/>
  <c r="F119" i="4"/>
  <c r="G119" i="4"/>
  <c r="A120" i="4"/>
  <c r="B120" i="4"/>
  <c r="C120" i="4"/>
  <c r="D120" i="4"/>
  <c r="E120" i="4"/>
  <c r="F120" i="4"/>
  <c r="G120" i="4"/>
  <c r="A121" i="4"/>
  <c r="B121" i="4"/>
  <c r="C121" i="4"/>
  <c r="D121" i="4"/>
  <c r="E121" i="4"/>
  <c r="F121" i="4"/>
  <c r="G121" i="4"/>
  <c r="A122" i="4"/>
  <c r="B122" i="4"/>
  <c r="C122" i="4"/>
  <c r="D122" i="4"/>
  <c r="E122" i="4"/>
  <c r="F122" i="4"/>
  <c r="G122" i="4"/>
  <c r="A123" i="4"/>
  <c r="B123" i="4"/>
  <c r="C123" i="4"/>
  <c r="D123" i="4"/>
  <c r="E123" i="4"/>
  <c r="F123" i="4"/>
  <c r="G123" i="4"/>
  <c r="A124" i="4"/>
  <c r="B124" i="4"/>
  <c r="C124" i="4"/>
  <c r="D124" i="4"/>
  <c r="E124" i="4"/>
  <c r="F124" i="4"/>
  <c r="G124" i="4"/>
  <c r="A125" i="4"/>
  <c r="B125" i="4"/>
  <c r="C125" i="4"/>
  <c r="D125" i="4"/>
  <c r="E125" i="4"/>
  <c r="F125" i="4"/>
  <c r="G125" i="4"/>
  <c r="A126" i="4"/>
  <c r="B126" i="4"/>
  <c r="C126" i="4"/>
  <c r="D126" i="4"/>
  <c r="E126" i="4"/>
  <c r="F126" i="4"/>
  <c r="G126" i="4"/>
  <c r="A127" i="4"/>
  <c r="B127" i="4"/>
  <c r="C127" i="4"/>
  <c r="D127" i="4"/>
  <c r="E127" i="4"/>
  <c r="F127" i="4"/>
  <c r="G127" i="4"/>
  <c r="A128" i="4"/>
  <c r="B128" i="4"/>
  <c r="C128" i="4"/>
  <c r="D128" i="4"/>
  <c r="E128" i="4"/>
  <c r="F128" i="4"/>
  <c r="G128" i="4"/>
  <c r="B2" i="4"/>
  <c r="C2" i="4"/>
  <c r="D2" i="4"/>
  <c r="E2" i="4"/>
  <c r="F2" i="4"/>
  <c r="G2" i="4"/>
  <c r="A2" i="4"/>
  <c r="A3" i="3"/>
  <c r="B3" i="3"/>
  <c r="C3" i="3"/>
  <c r="D3" i="3"/>
  <c r="E3" i="3"/>
  <c r="F3" i="3"/>
  <c r="G3" i="3"/>
  <c r="A4" i="3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A14" i="3"/>
  <c r="B14" i="3"/>
  <c r="C14" i="3"/>
  <c r="D14" i="3"/>
  <c r="E14" i="3"/>
  <c r="F14" i="3"/>
  <c r="G14" i="3"/>
  <c r="A15" i="3"/>
  <c r="B15" i="3"/>
  <c r="C15" i="3"/>
  <c r="D15" i="3"/>
  <c r="E15" i="3"/>
  <c r="F15" i="3"/>
  <c r="G15" i="3"/>
  <c r="A16" i="3"/>
  <c r="B16" i="3"/>
  <c r="C16" i="3"/>
  <c r="D16" i="3"/>
  <c r="E16" i="3"/>
  <c r="F16" i="3"/>
  <c r="G16" i="3"/>
  <c r="A17" i="3"/>
  <c r="B17" i="3"/>
  <c r="C17" i="3"/>
  <c r="D17" i="3"/>
  <c r="E17" i="3"/>
  <c r="F17" i="3"/>
  <c r="G17" i="3"/>
  <c r="A18" i="3"/>
  <c r="B18" i="3"/>
  <c r="C18" i="3"/>
  <c r="D18" i="3"/>
  <c r="E18" i="3"/>
  <c r="F18" i="3"/>
  <c r="G18" i="3"/>
  <c r="A19" i="3"/>
  <c r="B19" i="3"/>
  <c r="C19" i="3"/>
  <c r="D19" i="3"/>
  <c r="E19" i="3"/>
  <c r="F19" i="3"/>
  <c r="G19" i="3"/>
  <c r="A20" i="3"/>
  <c r="B20" i="3"/>
  <c r="C20" i="3"/>
  <c r="D20" i="3"/>
  <c r="E20" i="3"/>
  <c r="F20" i="3"/>
  <c r="G20" i="3"/>
  <c r="A21" i="3"/>
  <c r="B21" i="3"/>
  <c r="C21" i="3"/>
  <c r="D21" i="3"/>
  <c r="E21" i="3"/>
  <c r="F21" i="3"/>
  <c r="G21" i="3"/>
  <c r="A22" i="3"/>
  <c r="B22" i="3"/>
  <c r="C22" i="3"/>
  <c r="D22" i="3"/>
  <c r="E22" i="3"/>
  <c r="F22" i="3"/>
  <c r="G22" i="3"/>
  <c r="A23" i="3"/>
  <c r="B23" i="3"/>
  <c r="C23" i="3"/>
  <c r="D23" i="3"/>
  <c r="E23" i="3"/>
  <c r="F23" i="3"/>
  <c r="G23" i="3"/>
  <c r="A24" i="3"/>
  <c r="B24" i="3"/>
  <c r="C24" i="3"/>
  <c r="D24" i="3"/>
  <c r="E24" i="3"/>
  <c r="F24" i="3"/>
  <c r="G24" i="3"/>
  <c r="A25" i="3"/>
  <c r="B25" i="3"/>
  <c r="C25" i="3"/>
  <c r="D25" i="3"/>
  <c r="E25" i="3"/>
  <c r="F25" i="3"/>
  <c r="G25" i="3"/>
  <c r="A26" i="3"/>
  <c r="B26" i="3"/>
  <c r="C26" i="3"/>
  <c r="D26" i="3"/>
  <c r="E26" i="3"/>
  <c r="F26" i="3"/>
  <c r="G26" i="3"/>
  <c r="A27" i="3"/>
  <c r="B27" i="3"/>
  <c r="C27" i="3"/>
  <c r="D27" i="3"/>
  <c r="E27" i="3"/>
  <c r="F27" i="3"/>
  <c r="G27" i="3"/>
  <c r="A28" i="3"/>
  <c r="B28" i="3"/>
  <c r="C28" i="3"/>
  <c r="D28" i="3"/>
  <c r="E28" i="3"/>
  <c r="F28" i="3"/>
  <c r="G28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A31" i="3"/>
  <c r="B31" i="3"/>
  <c r="C31" i="3"/>
  <c r="D31" i="3"/>
  <c r="E31" i="3"/>
  <c r="F31" i="3"/>
  <c r="G31" i="3"/>
  <c r="A32" i="3"/>
  <c r="B32" i="3"/>
  <c r="C32" i="3"/>
  <c r="D32" i="3"/>
  <c r="E32" i="3"/>
  <c r="F32" i="3"/>
  <c r="G32" i="3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A35" i="3"/>
  <c r="B35" i="3"/>
  <c r="C35" i="3"/>
  <c r="D35" i="3"/>
  <c r="E35" i="3"/>
  <c r="F35" i="3"/>
  <c r="G35" i="3"/>
  <c r="A36" i="3"/>
  <c r="B36" i="3"/>
  <c r="C36" i="3"/>
  <c r="D36" i="3"/>
  <c r="E36" i="3"/>
  <c r="F36" i="3"/>
  <c r="G36" i="3"/>
  <c r="A37" i="3"/>
  <c r="B37" i="3"/>
  <c r="C37" i="3"/>
  <c r="D37" i="3"/>
  <c r="E37" i="3"/>
  <c r="F37" i="3"/>
  <c r="G37" i="3"/>
  <c r="A38" i="3"/>
  <c r="B38" i="3"/>
  <c r="C38" i="3"/>
  <c r="D38" i="3"/>
  <c r="E38" i="3"/>
  <c r="F38" i="3"/>
  <c r="G38" i="3"/>
  <c r="A39" i="3"/>
  <c r="B39" i="3"/>
  <c r="C39" i="3"/>
  <c r="D39" i="3"/>
  <c r="E39" i="3"/>
  <c r="F39" i="3"/>
  <c r="G39" i="3"/>
  <c r="A40" i="3"/>
  <c r="B40" i="3"/>
  <c r="C40" i="3"/>
  <c r="D40" i="3"/>
  <c r="E40" i="3"/>
  <c r="F40" i="3"/>
  <c r="G40" i="3"/>
  <c r="A41" i="3"/>
  <c r="B41" i="3"/>
  <c r="C41" i="3"/>
  <c r="D41" i="3"/>
  <c r="E41" i="3"/>
  <c r="F41" i="3"/>
  <c r="G41" i="3"/>
  <c r="A42" i="3"/>
  <c r="B42" i="3"/>
  <c r="C42" i="3"/>
  <c r="D42" i="3"/>
  <c r="E42" i="3"/>
  <c r="F42" i="3"/>
  <c r="G42" i="3"/>
  <c r="A43" i="3"/>
  <c r="B43" i="3"/>
  <c r="C43" i="3"/>
  <c r="D43" i="3"/>
  <c r="E43" i="3"/>
  <c r="F43" i="3"/>
  <c r="G43" i="3"/>
  <c r="A44" i="3"/>
  <c r="B44" i="3"/>
  <c r="C44" i="3"/>
  <c r="D44" i="3"/>
  <c r="E44" i="3"/>
  <c r="F44" i="3"/>
  <c r="G44" i="3"/>
  <c r="A45" i="3"/>
  <c r="B45" i="3"/>
  <c r="C45" i="3"/>
  <c r="D45" i="3"/>
  <c r="E45" i="3"/>
  <c r="F45" i="3"/>
  <c r="G45" i="3"/>
  <c r="A46" i="3"/>
  <c r="B46" i="3"/>
  <c r="C46" i="3"/>
  <c r="D46" i="3"/>
  <c r="E46" i="3"/>
  <c r="F46" i="3"/>
  <c r="G46" i="3"/>
  <c r="A47" i="3"/>
  <c r="B47" i="3"/>
  <c r="C47" i="3"/>
  <c r="D47" i="3"/>
  <c r="E47" i="3"/>
  <c r="F47" i="3"/>
  <c r="G47" i="3"/>
  <c r="A48" i="3"/>
  <c r="B48" i="3"/>
  <c r="C48" i="3"/>
  <c r="D48" i="3"/>
  <c r="E48" i="3"/>
  <c r="F48" i="3"/>
  <c r="G48" i="3"/>
  <c r="A49" i="3"/>
  <c r="B49" i="3"/>
  <c r="C49" i="3"/>
  <c r="D49" i="3"/>
  <c r="E49" i="3"/>
  <c r="F49" i="3"/>
  <c r="G49" i="3"/>
  <c r="A50" i="3"/>
  <c r="B50" i="3"/>
  <c r="C50" i="3"/>
  <c r="D50" i="3"/>
  <c r="E50" i="3"/>
  <c r="F50" i="3"/>
  <c r="G50" i="3"/>
  <c r="A51" i="3"/>
  <c r="B51" i="3"/>
  <c r="C51" i="3"/>
  <c r="D51" i="3"/>
  <c r="E51" i="3"/>
  <c r="F51" i="3"/>
  <c r="G51" i="3"/>
  <c r="A52" i="3"/>
  <c r="B52" i="3"/>
  <c r="C52" i="3"/>
  <c r="D52" i="3"/>
  <c r="E52" i="3"/>
  <c r="F52" i="3"/>
  <c r="G52" i="3"/>
  <c r="A53" i="3"/>
  <c r="B53" i="3"/>
  <c r="C53" i="3"/>
  <c r="D53" i="3"/>
  <c r="E53" i="3"/>
  <c r="F53" i="3"/>
  <c r="G53" i="3"/>
  <c r="A54" i="3"/>
  <c r="B54" i="3"/>
  <c r="C54" i="3"/>
  <c r="D54" i="3"/>
  <c r="E54" i="3"/>
  <c r="F54" i="3"/>
  <c r="G54" i="3"/>
  <c r="A55" i="3"/>
  <c r="B55" i="3"/>
  <c r="C55" i="3"/>
  <c r="D55" i="3"/>
  <c r="E55" i="3"/>
  <c r="F55" i="3"/>
  <c r="G55" i="3"/>
  <c r="A56" i="3"/>
  <c r="B56" i="3"/>
  <c r="C56" i="3"/>
  <c r="D56" i="3"/>
  <c r="E56" i="3"/>
  <c r="F56" i="3"/>
  <c r="G56" i="3"/>
  <c r="A57" i="3"/>
  <c r="B57" i="3"/>
  <c r="C57" i="3"/>
  <c r="D57" i="3"/>
  <c r="E57" i="3"/>
  <c r="F57" i="3"/>
  <c r="G57" i="3"/>
  <c r="A58" i="3"/>
  <c r="B58" i="3"/>
  <c r="C58" i="3"/>
  <c r="D58" i="3"/>
  <c r="E58" i="3"/>
  <c r="F58" i="3"/>
  <c r="G58" i="3"/>
  <c r="A59" i="3"/>
  <c r="B59" i="3"/>
  <c r="C59" i="3"/>
  <c r="D59" i="3"/>
  <c r="E59" i="3"/>
  <c r="F59" i="3"/>
  <c r="G59" i="3"/>
  <c r="A60" i="3"/>
  <c r="B60" i="3"/>
  <c r="C60" i="3"/>
  <c r="D60" i="3"/>
  <c r="E60" i="3"/>
  <c r="F60" i="3"/>
  <c r="G60" i="3"/>
  <c r="A61" i="3"/>
  <c r="B61" i="3"/>
  <c r="C61" i="3"/>
  <c r="D61" i="3"/>
  <c r="E61" i="3"/>
  <c r="F61" i="3"/>
  <c r="G61" i="3"/>
  <c r="A62" i="3"/>
  <c r="B62" i="3"/>
  <c r="C62" i="3"/>
  <c r="D62" i="3"/>
  <c r="E62" i="3"/>
  <c r="F62" i="3"/>
  <c r="G62" i="3"/>
  <c r="A63" i="3"/>
  <c r="B63" i="3"/>
  <c r="C63" i="3"/>
  <c r="D63" i="3"/>
  <c r="E63" i="3"/>
  <c r="F63" i="3"/>
  <c r="G63" i="3"/>
  <c r="A64" i="3"/>
  <c r="B64" i="3"/>
  <c r="C64" i="3"/>
  <c r="D64" i="3"/>
  <c r="E64" i="3"/>
  <c r="F64" i="3"/>
  <c r="G64" i="3"/>
  <c r="A65" i="3"/>
  <c r="B65" i="3"/>
  <c r="C65" i="3"/>
  <c r="D65" i="3"/>
  <c r="E65" i="3"/>
  <c r="F65" i="3"/>
  <c r="G65" i="3"/>
  <c r="A66" i="3"/>
  <c r="B66" i="3"/>
  <c r="C66" i="3"/>
  <c r="D66" i="3"/>
  <c r="E66" i="3"/>
  <c r="F66" i="3"/>
  <c r="G66" i="3"/>
  <c r="A67" i="3"/>
  <c r="B67" i="3"/>
  <c r="C67" i="3"/>
  <c r="D67" i="3"/>
  <c r="E67" i="3"/>
  <c r="F67" i="3"/>
  <c r="G67" i="3"/>
  <c r="A68" i="3"/>
  <c r="B68" i="3"/>
  <c r="C68" i="3"/>
  <c r="D68" i="3"/>
  <c r="E68" i="3"/>
  <c r="F68" i="3"/>
  <c r="G68" i="3"/>
  <c r="A69" i="3"/>
  <c r="B69" i="3"/>
  <c r="C69" i="3"/>
  <c r="D69" i="3"/>
  <c r="E69" i="3"/>
  <c r="F69" i="3"/>
  <c r="G69" i="3"/>
  <c r="A70" i="3"/>
  <c r="B70" i="3"/>
  <c r="C70" i="3"/>
  <c r="D70" i="3"/>
  <c r="E70" i="3"/>
  <c r="F70" i="3"/>
  <c r="G70" i="3"/>
  <c r="A71" i="3"/>
  <c r="B71" i="3"/>
  <c r="C71" i="3"/>
  <c r="D71" i="3"/>
  <c r="E71" i="3"/>
  <c r="F71" i="3"/>
  <c r="G71" i="3"/>
  <c r="A72" i="3"/>
  <c r="B72" i="3"/>
  <c r="C72" i="3"/>
  <c r="D72" i="3"/>
  <c r="E72" i="3"/>
  <c r="F72" i="3"/>
  <c r="G72" i="3"/>
  <c r="A73" i="3"/>
  <c r="B73" i="3"/>
  <c r="C73" i="3"/>
  <c r="D73" i="3"/>
  <c r="E73" i="3"/>
  <c r="F73" i="3"/>
  <c r="G73" i="3"/>
  <c r="A74" i="3"/>
  <c r="B74" i="3"/>
  <c r="C74" i="3"/>
  <c r="D74" i="3"/>
  <c r="E74" i="3"/>
  <c r="F74" i="3"/>
  <c r="G74" i="3"/>
  <c r="A75" i="3"/>
  <c r="B75" i="3"/>
  <c r="C75" i="3"/>
  <c r="D75" i="3"/>
  <c r="E75" i="3"/>
  <c r="F75" i="3"/>
  <c r="G75" i="3"/>
  <c r="A76" i="3"/>
  <c r="B76" i="3"/>
  <c r="C76" i="3"/>
  <c r="D76" i="3"/>
  <c r="E76" i="3"/>
  <c r="F76" i="3"/>
  <c r="G76" i="3"/>
  <c r="A77" i="3"/>
  <c r="B77" i="3"/>
  <c r="C77" i="3"/>
  <c r="D77" i="3"/>
  <c r="E77" i="3"/>
  <c r="F77" i="3"/>
  <c r="G77" i="3"/>
  <c r="A78" i="3"/>
  <c r="B78" i="3"/>
  <c r="C78" i="3"/>
  <c r="D78" i="3"/>
  <c r="E78" i="3"/>
  <c r="F78" i="3"/>
  <c r="G78" i="3"/>
  <c r="A79" i="3"/>
  <c r="B79" i="3"/>
  <c r="C79" i="3"/>
  <c r="D79" i="3"/>
  <c r="E79" i="3"/>
  <c r="F79" i="3"/>
  <c r="G79" i="3"/>
  <c r="A80" i="3"/>
  <c r="B80" i="3"/>
  <c r="C80" i="3"/>
  <c r="D80" i="3"/>
  <c r="E80" i="3"/>
  <c r="F80" i="3"/>
  <c r="G80" i="3"/>
  <c r="A81" i="3"/>
  <c r="B81" i="3"/>
  <c r="C81" i="3"/>
  <c r="D81" i="3"/>
  <c r="E81" i="3"/>
  <c r="F81" i="3"/>
  <c r="G81" i="3"/>
  <c r="A82" i="3"/>
  <c r="B82" i="3"/>
  <c r="C82" i="3"/>
  <c r="D82" i="3"/>
  <c r="E82" i="3"/>
  <c r="F82" i="3"/>
  <c r="G82" i="3"/>
  <c r="A83" i="3"/>
  <c r="B83" i="3"/>
  <c r="C83" i="3"/>
  <c r="D83" i="3"/>
  <c r="E83" i="3"/>
  <c r="F83" i="3"/>
  <c r="G83" i="3"/>
  <c r="A84" i="3"/>
  <c r="B84" i="3"/>
  <c r="C84" i="3"/>
  <c r="D84" i="3"/>
  <c r="E84" i="3"/>
  <c r="F84" i="3"/>
  <c r="G84" i="3"/>
  <c r="A85" i="3"/>
  <c r="B85" i="3"/>
  <c r="C85" i="3"/>
  <c r="D85" i="3"/>
  <c r="E85" i="3"/>
  <c r="F85" i="3"/>
  <c r="G85" i="3"/>
  <c r="A86" i="3"/>
  <c r="B86" i="3"/>
  <c r="C86" i="3"/>
  <c r="D86" i="3"/>
  <c r="E86" i="3"/>
  <c r="F86" i="3"/>
  <c r="G86" i="3"/>
  <c r="A87" i="3"/>
  <c r="B87" i="3"/>
  <c r="C87" i="3"/>
  <c r="D87" i="3"/>
  <c r="E87" i="3"/>
  <c r="F87" i="3"/>
  <c r="G87" i="3"/>
  <c r="A88" i="3"/>
  <c r="B88" i="3"/>
  <c r="C88" i="3"/>
  <c r="D88" i="3"/>
  <c r="E88" i="3"/>
  <c r="F88" i="3"/>
  <c r="G88" i="3"/>
  <c r="A89" i="3"/>
  <c r="B89" i="3"/>
  <c r="C89" i="3"/>
  <c r="D89" i="3"/>
  <c r="E89" i="3"/>
  <c r="F89" i="3"/>
  <c r="G89" i="3"/>
  <c r="A90" i="3"/>
  <c r="B90" i="3"/>
  <c r="C90" i="3"/>
  <c r="D90" i="3"/>
  <c r="E90" i="3"/>
  <c r="F90" i="3"/>
  <c r="G90" i="3"/>
  <c r="A91" i="3"/>
  <c r="B91" i="3"/>
  <c r="C91" i="3"/>
  <c r="D91" i="3"/>
  <c r="E91" i="3"/>
  <c r="F91" i="3"/>
  <c r="G91" i="3"/>
  <c r="A92" i="3"/>
  <c r="B92" i="3"/>
  <c r="C92" i="3"/>
  <c r="D92" i="3"/>
  <c r="E92" i="3"/>
  <c r="F92" i="3"/>
  <c r="G92" i="3"/>
  <c r="A93" i="3"/>
  <c r="B93" i="3"/>
  <c r="C93" i="3"/>
  <c r="D93" i="3"/>
  <c r="E93" i="3"/>
  <c r="F93" i="3"/>
  <c r="G93" i="3"/>
  <c r="A94" i="3"/>
  <c r="B94" i="3"/>
  <c r="C94" i="3"/>
  <c r="D94" i="3"/>
  <c r="E94" i="3"/>
  <c r="F94" i="3"/>
  <c r="G94" i="3"/>
  <c r="A95" i="3"/>
  <c r="B95" i="3"/>
  <c r="C95" i="3"/>
  <c r="D95" i="3"/>
  <c r="E95" i="3"/>
  <c r="F95" i="3"/>
  <c r="G95" i="3"/>
  <c r="A96" i="3"/>
  <c r="B96" i="3"/>
  <c r="C96" i="3"/>
  <c r="D96" i="3"/>
  <c r="E96" i="3"/>
  <c r="F96" i="3"/>
  <c r="G96" i="3"/>
  <c r="A97" i="3"/>
  <c r="B97" i="3"/>
  <c r="C97" i="3"/>
  <c r="D97" i="3"/>
  <c r="E97" i="3"/>
  <c r="F97" i="3"/>
  <c r="G97" i="3"/>
  <c r="A98" i="3"/>
  <c r="B98" i="3"/>
  <c r="C98" i="3"/>
  <c r="D98" i="3"/>
  <c r="E98" i="3"/>
  <c r="F98" i="3"/>
  <c r="G98" i="3"/>
  <c r="A99" i="3"/>
  <c r="B99" i="3"/>
  <c r="C99" i="3"/>
  <c r="D99" i="3"/>
  <c r="E99" i="3"/>
  <c r="F99" i="3"/>
  <c r="G99" i="3"/>
  <c r="A100" i="3"/>
  <c r="B100" i="3"/>
  <c r="C100" i="3"/>
  <c r="D100" i="3"/>
  <c r="E100" i="3"/>
  <c r="F100" i="3"/>
  <c r="G100" i="3"/>
  <c r="A101" i="3"/>
  <c r="B101" i="3"/>
  <c r="C101" i="3"/>
  <c r="D101" i="3"/>
  <c r="E101" i="3"/>
  <c r="F101" i="3"/>
  <c r="G101" i="3"/>
  <c r="A102" i="3"/>
  <c r="B102" i="3"/>
  <c r="C102" i="3"/>
  <c r="D102" i="3"/>
  <c r="E102" i="3"/>
  <c r="F102" i="3"/>
  <c r="G102" i="3"/>
  <c r="A103" i="3"/>
  <c r="B103" i="3"/>
  <c r="C103" i="3"/>
  <c r="D103" i="3"/>
  <c r="E103" i="3"/>
  <c r="F103" i="3"/>
  <c r="G103" i="3"/>
  <c r="A104" i="3"/>
  <c r="B104" i="3"/>
  <c r="C104" i="3"/>
  <c r="D104" i="3"/>
  <c r="E104" i="3"/>
  <c r="F104" i="3"/>
  <c r="G104" i="3"/>
  <c r="A105" i="3"/>
  <c r="B105" i="3"/>
  <c r="C105" i="3"/>
  <c r="D105" i="3"/>
  <c r="E105" i="3"/>
  <c r="F105" i="3"/>
  <c r="G105" i="3"/>
  <c r="A106" i="3"/>
  <c r="B106" i="3"/>
  <c r="C106" i="3"/>
  <c r="D106" i="3"/>
  <c r="E106" i="3"/>
  <c r="F106" i="3"/>
  <c r="G106" i="3"/>
  <c r="A107" i="3"/>
  <c r="B107" i="3"/>
  <c r="C107" i="3"/>
  <c r="D107" i="3"/>
  <c r="E107" i="3"/>
  <c r="F107" i="3"/>
  <c r="G107" i="3"/>
  <c r="A108" i="3"/>
  <c r="B108" i="3"/>
  <c r="C108" i="3"/>
  <c r="D108" i="3"/>
  <c r="E108" i="3"/>
  <c r="F108" i="3"/>
  <c r="G108" i="3"/>
  <c r="A109" i="3"/>
  <c r="B109" i="3"/>
  <c r="C109" i="3"/>
  <c r="D109" i="3"/>
  <c r="E109" i="3"/>
  <c r="F109" i="3"/>
  <c r="G109" i="3"/>
  <c r="A110" i="3"/>
  <c r="B110" i="3"/>
  <c r="C110" i="3"/>
  <c r="D110" i="3"/>
  <c r="E110" i="3"/>
  <c r="F110" i="3"/>
  <c r="G110" i="3"/>
  <c r="A111" i="3"/>
  <c r="B111" i="3"/>
  <c r="C111" i="3"/>
  <c r="D111" i="3"/>
  <c r="E111" i="3"/>
  <c r="F111" i="3"/>
  <c r="G111" i="3"/>
  <c r="A112" i="3"/>
  <c r="B112" i="3"/>
  <c r="C112" i="3"/>
  <c r="D112" i="3"/>
  <c r="E112" i="3"/>
  <c r="F112" i="3"/>
  <c r="G112" i="3"/>
  <c r="A113" i="3"/>
  <c r="B113" i="3"/>
  <c r="C113" i="3"/>
  <c r="D113" i="3"/>
  <c r="E113" i="3"/>
  <c r="F113" i="3"/>
  <c r="G113" i="3"/>
  <c r="A114" i="3"/>
  <c r="B114" i="3"/>
  <c r="C114" i="3"/>
  <c r="D114" i="3"/>
  <c r="E114" i="3"/>
  <c r="F114" i="3"/>
  <c r="G114" i="3"/>
  <c r="A115" i="3"/>
  <c r="B115" i="3"/>
  <c r="C115" i="3"/>
  <c r="D115" i="3"/>
  <c r="E115" i="3"/>
  <c r="F115" i="3"/>
  <c r="G115" i="3"/>
  <c r="A116" i="3"/>
  <c r="B116" i="3"/>
  <c r="C116" i="3"/>
  <c r="D116" i="3"/>
  <c r="E116" i="3"/>
  <c r="F116" i="3"/>
  <c r="G116" i="3"/>
  <c r="A117" i="3"/>
  <c r="B117" i="3"/>
  <c r="C117" i="3"/>
  <c r="D117" i="3"/>
  <c r="E117" i="3"/>
  <c r="F117" i="3"/>
  <c r="G117" i="3"/>
  <c r="A118" i="3"/>
  <c r="B118" i="3"/>
  <c r="C118" i="3"/>
  <c r="D118" i="3"/>
  <c r="E118" i="3"/>
  <c r="F118" i="3"/>
  <c r="G118" i="3"/>
  <c r="A119" i="3"/>
  <c r="B119" i="3"/>
  <c r="C119" i="3"/>
  <c r="D119" i="3"/>
  <c r="E119" i="3"/>
  <c r="F119" i="3"/>
  <c r="G119" i="3"/>
  <c r="A120" i="3"/>
  <c r="B120" i="3"/>
  <c r="C120" i="3"/>
  <c r="D120" i="3"/>
  <c r="E120" i="3"/>
  <c r="F120" i="3"/>
  <c r="G120" i="3"/>
  <c r="A121" i="3"/>
  <c r="B121" i="3"/>
  <c r="C121" i="3"/>
  <c r="D121" i="3"/>
  <c r="E121" i="3"/>
  <c r="F121" i="3"/>
  <c r="G121" i="3"/>
  <c r="A122" i="3"/>
  <c r="B122" i="3"/>
  <c r="C122" i="3"/>
  <c r="D122" i="3"/>
  <c r="E122" i="3"/>
  <c r="F122" i="3"/>
  <c r="G122" i="3"/>
  <c r="A123" i="3"/>
  <c r="B123" i="3"/>
  <c r="C123" i="3"/>
  <c r="D123" i="3"/>
  <c r="E123" i="3"/>
  <c r="F123" i="3"/>
  <c r="G123" i="3"/>
  <c r="A124" i="3"/>
  <c r="B124" i="3"/>
  <c r="C124" i="3"/>
  <c r="D124" i="3"/>
  <c r="E124" i="3"/>
  <c r="F124" i="3"/>
  <c r="G124" i="3"/>
  <c r="A125" i="3"/>
  <c r="B125" i="3"/>
  <c r="C125" i="3"/>
  <c r="D125" i="3"/>
  <c r="E125" i="3"/>
  <c r="F125" i="3"/>
  <c r="G125" i="3"/>
  <c r="A126" i="3"/>
  <c r="B126" i="3"/>
  <c r="C126" i="3"/>
  <c r="D126" i="3"/>
  <c r="E126" i="3"/>
  <c r="F126" i="3"/>
  <c r="G126" i="3"/>
  <c r="A127" i="3"/>
  <c r="B127" i="3"/>
  <c r="C127" i="3"/>
  <c r="D127" i="3"/>
  <c r="E127" i="3"/>
  <c r="F127" i="3"/>
  <c r="G127" i="3"/>
  <c r="A128" i="3"/>
  <c r="B128" i="3"/>
  <c r="C128" i="3"/>
  <c r="D128" i="3"/>
  <c r="E128" i="3"/>
  <c r="F128" i="3"/>
  <c r="G128" i="3"/>
  <c r="A129" i="3"/>
  <c r="B129" i="3"/>
  <c r="C129" i="3"/>
  <c r="D129" i="3"/>
  <c r="E129" i="3"/>
  <c r="F129" i="3"/>
  <c r="G129" i="3"/>
  <c r="A130" i="3"/>
  <c r="B130" i="3"/>
  <c r="C130" i="3"/>
  <c r="D130" i="3"/>
  <c r="E130" i="3"/>
  <c r="F130" i="3"/>
  <c r="G130" i="3"/>
  <c r="B2" i="3"/>
  <c r="C2" i="3"/>
  <c r="D2" i="3"/>
  <c r="E2" i="3"/>
  <c r="F2" i="3"/>
  <c r="G2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2" i="2"/>
  <c r="C122" i="6"/>
  <c r="D122" i="6"/>
  <c r="E122" i="6"/>
  <c r="F122" i="6"/>
  <c r="G122" i="6"/>
  <c r="C123" i="6"/>
  <c r="D123" i="6"/>
  <c r="E123" i="6"/>
  <c r="F123" i="6"/>
  <c r="G123" i="6"/>
  <c r="C124" i="6"/>
  <c r="D124" i="6"/>
  <c r="E124" i="6"/>
  <c r="F124" i="6"/>
  <c r="G124" i="6"/>
  <c r="C125" i="6"/>
  <c r="D125" i="6"/>
  <c r="E125" i="6"/>
  <c r="F125" i="6"/>
  <c r="G125" i="6"/>
  <c r="C126" i="6"/>
  <c r="D126" i="6"/>
  <c r="E126" i="6"/>
  <c r="F126" i="6"/>
  <c r="G126" i="6"/>
  <c r="C127" i="6"/>
  <c r="D127" i="6"/>
  <c r="E127" i="6"/>
  <c r="F127" i="6"/>
  <c r="G127" i="6"/>
  <c r="C128" i="6"/>
  <c r="D128" i="6"/>
  <c r="E128" i="6"/>
  <c r="F128" i="6"/>
  <c r="G128" i="6"/>
  <c r="C129" i="6"/>
  <c r="D129" i="6"/>
  <c r="E129" i="6"/>
  <c r="F129" i="6"/>
  <c r="G129" i="6"/>
  <c r="C130" i="6"/>
  <c r="D130" i="6"/>
  <c r="E130" i="6"/>
  <c r="F130" i="6"/>
  <c r="G130" i="6"/>
  <c r="C131" i="6"/>
  <c r="D131" i="6"/>
  <c r="E131" i="6"/>
  <c r="F131" i="6"/>
  <c r="G131" i="6"/>
  <c r="C132" i="6"/>
  <c r="D132" i="6"/>
  <c r="E132" i="6"/>
  <c r="F132" i="6"/>
  <c r="G132" i="6"/>
  <c r="C133" i="6"/>
  <c r="D133" i="6"/>
  <c r="E133" i="6"/>
  <c r="F133" i="6"/>
  <c r="G133" i="6"/>
  <c r="C134" i="6"/>
  <c r="D134" i="6"/>
  <c r="E134" i="6"/>
  <c r="F134" i="6"/>
  <c r="G134" i="6"/>
  <c r="C135" i="6"/>
  <c r="D135" i="6"/>
  <c r="E135" i="6"/>
  <c r="F135" i="6"/>
  <c r="G135" i="6"/>
  <c r="C136" i="6"/>
  <c r="D136" i="6"/>
  <c r="E136" i="6"/>
  <c r="F136" i="6"/>
  <c r="G136" i="6"/>
  <c r="C137" i="6"/>
  <c r="D137" i="6"/>
  <c r="E137" i="6"/>
  <c r="F137" i="6"/>
  <c r="G137" i="6"/>
  <c r="C138" i="6"/>
  <c r="D138" i="6"/>
  <c r="E138" i="6"/>
  <c r="F138" i="6"/>
  <c r="G138" i="6"/>
  <c r="C139" i="6"/>
  <c r="D139" i="6"/>
  <c r="E139" i="6"/>
  <c r="F139" i="6"/>
  <c r="G139" i="6"/>
  <c r="V109" i="2"/>
  <c r="V110" i="2"/>
  <c r="V111" i="2"/>
  <c r="V112" i="2"/>
  <c r="W109" i="2"/>
  <c r="W110" i="2"/>
  <c r="W111" i="2"/>
  <c r="W112" i="2"/>
  <c r="V87" i="2"/>
  <c r="W87" i="2"/>
  <c r="V84" i="2"/>
  <c r="W84" i="2"/>
  <c r="V121" i="2"/>
  <c r="W121" i="2"/>
  <c r="V114" i="2"/>
  <c r="W114" i="2"/>
  <c r="V39" i="2"/>
  <c r="W39" i="2"/>
  <c r="V22" i="2"/>
  <c r="W22" i="2"/>
  <c r="V124" i="2"/>
  <c r="V47" i="2"/>
  <c r="W47" i="2"/>
  <c r="V44" i="2"/>
  <c r="V45" i="2"/>
  <c r="W44" i="2"/>
  <c r="W45" i="2"/>
  <c r="V41" i="2"/>
  <c r="V42" i="2"/>
  <c r="W41" i="2"/>
  <c r="W42" i="2"/>
  <c r="V30" i="2"/>
  <c r="V31" i="2"/>
  <c r="W30" i="2"/>
  <c r="W31" i="2"/>
  <c r="V27" i="2"/>
  <c r="V28" i="2"/>
  <c r="W27" i="2"/>
  <c r="W28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4" i="2"/>
  <c r="V25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4" i="2"/>
  <c r="W25" i="2"/>
  <c r="V119" i="2"/>
  <c r="V55" i="2"/>
  <c r="W55" i="2"/>
  <c r="V53" i="2"/>
  <c r="W53" i="2"/>
  <c r="V88" i="2"/>
  <c r="W88" i="2"/>
  <c r="V89" i="2"/>
  <c r="W89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13" i="2"/>
  <c r="W113" i="2"/>
  <c r="V115" i="2"/>
  <c r="W115" i="2"/>
  <c r="V116" i="2"/>
  <c r="W116" i="2"/>
  <c r="V117" i="2"/>
  <c r="W117" i="2"/>
  <c r="V118" i="2"/>
  <c r="W118" i="2"/>
  <c r="W119" i="2"/>
  <c r="V120" i="2"/>
  <c r="W120" i="2"/>
  <c r="V122" i="2"/>
  <c r="W122" i="2"/>
  <c r="V123" i="2"/>
  <c r="W123" i="2"/>
  <c r="W124" i="2"/>
  <c r="V125" i="2"/>
  <c r="W125" i="2"/>
  <c r="V73" i="2"/>
  <c r="W73" i="2"/>
  <c r="V74" i="2"/>
  <c r="W74" i="2"/>
  <c r="W86" i="2"/>
  <c r="V86" i="2"/>
  <c r="W85" i="2"/>
  <c r="V85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6" i="2"/>
  <c r="V76" i="2"/>
  <c r="W75" i="2"/>
  <c r="V75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63" i="2"/>
  <c r="V63" i="2"/>
  <c r="W62" i="2"/>
  <c r="V62" i="2"/>
  <c r="W51" i="2"/>
  <c r="V51" i="2"/>
  <c r="W50" i="2"/>
  <c r="V50" i="2"/>
  <c r="W49" i="2"/>
  <c r="V49" i="2"/>
  <c r="W48" i="2"/>
  <c r="V48" i="2"/>
  <c r="W46" i="2"/>
  <c r="V46" i="2"/>
  <c r="W43" i="2"/>
  <c r="V43" i="2"/>
  <c r="W40" i="2"/>
  <c r="V40" i="2"/>
  <c r="W38" i="2"/>
  <c r="V38" i="2"/>
  <c r="W37" i="2"/>
  <c r="V37" i="2"/>
  <c r="W36" i="2"/>
  <c r="V36" i="2"/>
  <c r="W35" i="2"/>
  <c r="V35" i="2"/>
  <c r="W34" i="2"/>
  <c r="V34" i="2"/>
  <c r="W33" i="2"/>
  <c r="V33" i="2"/>
  <c r="W32" i="2"/>
  <c r="V32" i="2"/>
  <c r="W29" i="2"/>
  <c r="V29" i="2"/>
  <c r="W26" i="2"/>
  <c r="V26" i="2"/>
  <c r="W61" i="2"/>
  <c r="V61" i="2"/>
  <c r="W60" i="2"/>
  <c r="V60" i="2"/>
  <c r="W59" i="2"/>
  <c r="V59" i="2"/>
  <c r="W58" i="2"/>
  <c r="V58" i="2"/>
  <c r="W57" i="2"/>
  <c r="V57" i="2"/>
  <c r="W56" i="2"/>
  <c r="V56" i="2"/>
  <c r="W54" i="2"/>
  <c r="V54" i="2"/>
  <c r="W52" i="2"/>
  <c r="V52" i="2"/>
</calcChain>
</file>

<file path=xl/sharedStrings.xml><?xml version="1.0" encoding="utf-8"?>
<sst xmlns="http://schemas.openxmlformats.org/spreadsheetml/2006/main" count="1153" uniqueCount="267">
  <si>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</si>
  <si>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</si>
  <si>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</si>
  <si>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</si>
  <si>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</si>
  <si>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</si>
  <si>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</si>
  <si>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</si>
  <si>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</si>
  <si>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</si>
  <si>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</si>
  <si>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</si>
  <si>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</si>
  <si>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</si>
  <si>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</si>
  <si>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</si>
  <si>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</si>
  <si>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</si>
  <si>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</si>
  <si>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</si>
  <si>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</si>
  <si>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</si>
  <si>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</si>
  <si>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</si>
  <si>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</si>
  <si>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</si>
  <si>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</si>
  <si>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</si>
  <si>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</si>
  <si>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</si>
  <si>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</si>
  <si>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</si>
  <si>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</si>
  <si>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</si>
  <si>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</si>
  <si>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</si>
  <si>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</si>
  <si>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</si>
  <si>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</si>
  <si>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</si>
  <si>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</si>
  <si>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</si>
  <si>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</si>
  <si>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</si>
  <si>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</si>
  <si>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</si>
  <si>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</si>
  <si>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</si>
  <si>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</si>
  <si>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</si>
  <si>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</si>
  <si>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小金川貫至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</si>
  <si>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</si>
  <si>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</si>
  <si>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</si>
  <si>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</si>
  <si>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</si>
  <si>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</si>
  <si>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</si>
  <si>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</si>
  <si>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</si>
  <si>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</si>
  <si>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</si>
  <si>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</si>
  <si>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</si>
  <si>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</si>
  <si>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</si>
  <si>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</si>
  <si>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</si>
  <si>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</si>
  <si>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</si>
  <si>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</si>
  <si>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フローター</t>
  </si>
  <si>
    <t>ジャンフロ</t>
  </si>
  <si>
    <t>スパイクサーブ</t>
  </si>
  <si>
    <t>トップスピン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</si>
  <si>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</si>
  <si>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</si>
  <si>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</si>
  <si>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</si>
  <si>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</si>
  <si>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</si>
  <si>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</si>
  <si>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</si>
  <si>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</si>
  <si>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</si>
  <si>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</si>
  <si>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</si>
  <si>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</si>
  <si>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</si>
  <si>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</si>
  <si>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</si>
  <si>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</si>
  <si>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</si>
  <si>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</si>
  <si>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</si>
  <si>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</si>
  <si>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</si>
  <si>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</si>
  <si>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</si>
  <si>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</si>
  <si>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</si>
  <si>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</si>
  <si>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</si>
  <si>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</si>
  <si>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</si>
  <si>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</si>
  <si>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</si>
  <si>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</si>
  <si>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</si>
  <si>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</si>
  <si>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</si>
  <si>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</si>
  <si>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</si>
  <si>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</si>
  <si>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</si>
  <si>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</si>
  <si>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</si>
  <si>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</si>
  <si>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</si>
  <si>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瀬見栄太</t>
    <rPh sb="0" eb="2">
      <t>セミ</t>
    </rPh>
    <rPh sb="2" eb="4">
      <t>エイタ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</si>
  <si>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</si>
  <si>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</si>
  <si>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</si>
  <si>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</si>
  <si>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オーバー色</t>
    <rPh sb="4" eb="5">
      <t>イロ</t>
    </rPh>
    <phoneticPr fontId="1"/>
  </si>
  <si>
    <t>オーバー</t>
    <phoneticPr fontId="1"/>
  </si>
  <si>
    <t>アンダー色</t>
    <rPh sb="4" eb="5">
      <t>イロ</t>
    </rPh>
    <phoneticPr fontId="1"/>
  </si>
  <si>
    <t>アンダー</t>
    <phoneticPr fontId="1"/>
  </si>
  <si>
    <t>フローター色</t>
    <rPh sb="5" eb="6">
      <t>イロ</t>
    </rPh>
    <phoneticPr fontId="1"/>
  </si>
  <si>
    <t>ジャンフロ色</t>
    <rPh sb="5" eb="6">
      <t>イロ</t>
    </rPh>
    <phoneticPr fontId="1"/>
  </si>
  <si>
    <t>スパイクサーブ色</t>
    <rPh sb="7" eb="8">
      <t>イロ</t>
    </rPh>
    <phoneticPr fontId="1"/>
  </si>
  <si>
    <t>トップスピン色</t>
    <rPh sb="6" eb="7">
      <t>イロ</t>
    </rPh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</si>
  <si>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</si>
  <si>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</si>
  <si>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</si>
  <si>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</si>
  <si>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</si>
  <si>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</si>
  <si>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</si>
  <si>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</si>
  <si>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</si>
  <si>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</si>
  <si>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鴛海光来</t>
    <rPh sb="0" eb="2">
      <t>ホシウミ</t>
    </rPh>
    <rPh sb="2" eb="4">
      <t>コウライ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</si>
  <si>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</si>
  <si>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</si>
  <si>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</si>
  <si>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</si>
  <si>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</si>
  <si>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</si>
  <si>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</si>
  <si>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</si>
  <si>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</si>
  <si>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</si>
  <si>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</si>
  <si>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</si>
  <si>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</si>
  <si>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</si>
  <si>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</si>
  <si>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</si>
  <si>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</si>
  <si>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</si>
  <si>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</si>
  <si>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</si>
  <si>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</si>
  <si>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</si>
  <si>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</si>
  <si>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</si>
  <si>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</si>
  <si>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</si>
  <si>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</si>
  <si>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</si>
  <si>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</si>
  <si>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</si>
  <si>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</si>
  <si>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ユニフォーム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</si>
  <si>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</si>
  <si>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</si>
  <si>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</si>
  <si>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</si>
  <si>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</si>
  <si>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</si>
  <si>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</si>
  <si>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</si>
  <si>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</si>
  <si>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</si>
  <si>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</si>
  <si>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</si>
  <si>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ダイブ色</t>
    <rPh sb="3" eb="4">
      <t>イロ</t>
    </rPh>
    <phoneticPr fontId="1"/>
  </si>
  <si>
    <t>ダイブ</t>
    <phoneticPr fontId="1"/>
  </si>
  <si>
    <t>フライング色</t>
    <rPh sb="5" eb="6">
      <t>イロ</t>
    </rPh>
    <phoneticPr fontId="1"/>
  </si>
  <si>
    <t>フライング</t>
    <phoneticPr fontId="1"/>
  </si>
  <si>
    <t>ラインアウト</t>
    <phoneticPr fontId="1"/>
  </si>
  <si>
    <t>オープン色</t>
    <rPh sb="4" eb="5">
      <t>イロ</t>
    </rPh>
    <phoneticPr fontId="1"/>
  </si>
  <si>
    <t>オープン</t>
    <phoneticPr fontId="1"/>
  </si>
  <si>
    <t>ダイレクト色</t>
    <rPh sb="5" eb="6">
      <t>イロ</t>
    </rPh>
    <phoneticPr fontId="1"/>
  </si>
  <si>
    <t>ダイレクト</t>
    <phoneticPr fontId="1"/>
  </si>
  <si>
    <t>スパイク色</t>
    <rPh sb="4" eb="5">
      <t>イロ</t>
    </rPh>
    <phoneticPr fontId="1"/>
  </si>
  <si>
    <t>スパイク</t>
    <phoneticPr fontId="1"/>
  </si>
  <si>
    <t>速攻色</t>
    <rPh sb="0" eb="2">
      <t>ソッコウ</t>
    </rPh>
    <rPh sb="2" eb="3">
      <t>イロ</t>
    </rPh>
    <phoneticPr fontId="1"/>
  </si>
  <si>
    <t>速攻</t>
    <rPh sb="0" eb="2">
      <t>ソッコウ</t>
    </rPh>
    <phoneticPr fontId="1"/>
  </si>
  <si>
    <t>ストレート色</t>
    <rPh sb="5" eb="6">
      <t>イロ</t>
    </rPh>
    <phoneticPr fontId="1"/>
  </si>
  <si>
    <t>ストレート</t>
    <phoneticPr fontId="1"/>
  </si>
  <si>
    <t>フェイント色</t>
    <rPh sb="5" eb="6">
      <t>イロ</t>
    </rPh>
    <phoneticPr fontId="1"/>
  </si>
  <si>
    <t>フェイント</t>
    <phoneticPr fontId="1"/>
  </si>
  <si>
    <t>ブロード色</t>
    <rPh sb="4" eb="5">
      <t>イロ</t>
    </rPh>
    <phoneticPr fontId="1"/>
  </si>
  <si>
    <t>ブロード</t>
    <phoneticPr fontId="1"/>
  </si>
  <si>
    <t>桃サーブ1</t>
    <rPh sb="0" eb="1">
      <t>モモ</t>
    </rPh>
    <phoneticPr fontId="1"/>
  </si>
  <si>
    <t>桃サーブ1強化</t>
    <rPh sb="0" eb="1">
      <t>モモ</t>
    </rPh>
    <rPh sb="5" eb="7">
      <t>キョウカ</t>
    </rPh>
    <phoneticPr fontId="1"/>
  </si>
  <si>
    <t>桃攻撃1</t>
    <rPh sb="0" eb="1">
      <t>モモ</t>
    </rPh>
    <rPh sb="1" eb="3">
      <t>コウゲキ</t>
    </rPh>
    <phoneticPr fontId="1"/>
  </si>
  <si>
    <t>桃攻撃1強化</t>
    <rPh sb="0" eb="1">
      <t>モモ</t>
    </rPh>
    <rPh sb="1" eb="3">
      <t>コウゲキ</t>
    </rPh>
    <rPh sb="4" eb="6">
      <t>キョウカ</t>
    </rPh>
    <phoneticPr fontId="1"/>
  </si>
  <si>
    <t>金</t>
    <rPh sb="0" eb="1">
      <t>キン</t>
    </rPh>
    <phoneticPr fontId="1"/>
  </si>
  <si>
    <t>桃攻撃1属性</t>
    <rPh sb="0" eb="1">
      <t>モモ</t>
    </rPh>
    <rPh sb="1" eb="3">
      <t>コウゲキ</t>
    </rPh>
    <rPh sb="4" eb="6">
      <t>ゾクセイ</t>
    </rPh>
    <phoneticPr fontId="1"/>
  </si>
  <si>
    <t>桃サーブ1属性</t>
    <rPh sb="0" eb="1">
      <t>モモ</t>
    </rPh>
    <rPh sb="5" eb="7">
      <t>ゾクセイ</t>
    </rPh>
    <phoneticPr fontId="1"/>
  </si>
  <si>
    <t>ゲス色</t>
    <rPh sb="2" eb="3">
      <t>イロ</t>
    </rPh>
    <phoneticPr fontId="1"/>
  </si>
  <si>
    <t>ゲス</t>
    <phoneticPr fontId="1"/>
  </si>
  <si>
    <t>リード色</t>
    <rPh sb="3" eb="4">
      <t>イロ</t>
    </rPh>
    <phoneticPr fontId="1"/>
  </si>
  <si>
    <t>リード</t>
    <phoneticPr fontId="1"/>
  </si>
  <si>
    <t>ソフト色</t>
    <rPh sb="3" eb="4">
      <t>イロ</t>
    </rPh>
    <phoneticPr fontId="1"/>
  </si>
  <si>
    <t>ソフト</t>
    <phoneticPr fontId="1"/>
  </si>
  <si>
    <t>移動色</t>
    <rPh sb="0" eb="2">
      <t>イドウ</t>
    </rPh>
    <rPh sb="2" eb="3">
      <t>イロ</t>
    </rPh>
    <phoneticPr fontId="1"/>
  </si>
  <si>
    <t>移動</t>
    <rPh sb="0" eb="2">
      <t>イドウ</t>
    </rPh>
    <phoneticPr fontId="1"/>
  </si>
  <si>
    <t>ツーブロ色</t>
    <rPh sb="4" eb="5">
      <t>イロ</t>
    </rPh>
    <phoneticPr fontId="1"/>
  </si>
  <si>
    <t>ツーブロ</t>
    <phoneticPr fontId="1"/>
  </si>
  <si>
    <t>桃ブロック1属性</t>
    <rPh sb="0" eb="1">
      <t>モモ</t>
    </rPh>
    <rPh sb="6" eb="8">
      <t>ゾクセイ</t>
    </rPh>
    <phoneticPr fontId="1"/>
  </si>
  <si>
    <t>桃ブロック1</t>
    <rPh sb="0" eb="1">
      <t>モモ</t>
    </rPh>
    <phoneticPr fontId="1"/>
  </si>
  <si>
    <t>銀</t>
    <rPh sb="0" eb="1">
      <t>ギン</t>
    </rPh>
    <phoneticPr fontId="1"/>
  </si>
  <si>
    <t>桃攻撃2属性</t>
    <rPh sb="0" eb="1">
      <t>モモ</t>
    </rPh>
    <rPh sb="1" eb="3">
      <t>コウゲキ</t>
    </rPh>
    <rPh sb="4" eb="6">
      <t>ゾクセイ</t>
    </rPh>
    <phoneticPr fontId="1"/>
  </si>
  <si>
    <t>桃攻撃2</t>
    <rPh sb="0" eb="1">
      <t>モモ</t>
    </rPh>
    <rPh sb="1" eb="3">
      <t>コウゲキ</t>
    </rPh>
    <phoneticPr fontId="1"/>
  </si>
  <si>
    <t>桃攻撃2強化</t>
    <rPh sb="0" eb="1">
      <t>モモ</t>
    </rPh>
    <rPh sb="1" eb="3">
      <t>コウゲキ</t>
    </rPh>
    <rPh sb="4" eb="6">
      <t>キョウカ</t>
    </rPh>
    <phoneticPr fontId="1"/>
  </si>
  <si>
    <t>桃ブロック1強化</t>
    <rPh sb="0" eb="1">
      <t>モモ</t>
    </rPh>
    <rPh sb="6" eb="8">
      <t>キョウカ</t>
    </rPh>
    <phoneticPr fontId="1"/>
  </si>
  <si>
    <t>進路妨害色</t>
    <rPh sb="0" eb="2">
      <t>シンロ</t>
    </rPh>
    <rPh sb="2" eb="4">
      <t>ボウガイ</t>
    </rPh>
    <rPh sb="4" eb="5">
      <t>イロ</t>
    </rPh>
    <phoneticPr fontId="1"/>
  </si>
  <si>
    <t>進路妨害</t>
    <rPh sb="0" eb="2">
      <t>シンロ</t>
    </rPh>
    <rPh sb="2" eb="4">
      <t>ボウガイ</t>
    </rPh>
    <phoneticPr fontId="1"/>
  </si>
  <si>
    <t>ターゲット指定</t>
    <rPh sb="5" eb="7">
      <t>シテイ</t>
    </rPh>
    <phoneticPr fontId="1"/>
  </si>
  <si>
    <t>スパイカー指定</t>
    <rPh sb="5" eb="7">
      <t>シテイ</t>
    </rPh>
    <phoneticPr fontId="1"/>
  </si>
  <si>
    <t>桃スペシャル1属性</t>
    <rPh sb="0" eb="1">
      <t>モモ</t>
    </rPh>
    <rPh sb="7" eb="9">
      <t>ゾクセイ</t>
    </rPh>
    <phoneticPr fontId="1"/>
  </si>
  <si>
    <t>桃スペシャル1</t>
    <rPh sb="0" eb="1">
      <t>モモ</t>
    </rPh>
    <phoneticPr fontId="1"/>
  </si>
  <si>
    <t>桃スペシャル1強化</t>
    <rPh sb="0" eb="1">
      <t>モモ</t>
    </rPh>
    <rPh sb="7" eb="9">
      <t>キョウカ</t>
    </rPh>
    <phoneticPr fontId="1"/>
  </si>
  <si>
    <t>攻撃増加</t>
    <rPh sb="0" eb="2">
      <t>コウゲキ</t>
    </rPh>
    <rPh sb="2" eb="4">
      <t>ゾウカ</t>
    </rPh>
    <phoneticPr fontId="1"/>
  </si>
  <si>
    <t>クイックオープン色</t>
    <rPh sb="8" eb="9">
      <t>イロ</t>
    </rPh>
    <phoneticPr fontId="1"/>
  </si>
  <si>
    <t>クイックオープン</t>
    <phoneticPr fontId="1"/>
  </si>
  <si>
    <t>ツー色</t>
    <rPh sb="2" eb="3">
      <t>イロ</t>
    </rPh>
    <phoneticPr fontId="1"/>
  </si>
  <si>
    <t>ツー</t>
    <phoneticPr fontId="1"/>
  </si>
  <si>
    <t>桃トス1属性</t>
    <rPh sb="0" eb="1">
      <t>モモ</t>
    </rPh>
    <rPh sb="4" eb="6">
      <t>ゾクセイ</t>
    </rPh>
    <phoneticPr fontId="1"/>
  </si>
  <si>
    <t>桃トス1</t>
    <rPh sb="0" eb="1">
      <t>モモ</t>
    </rPh>
    <phoneticPr fontId="1"/>
  </si>
  <si>
    <t>桃トス1強化</t>
    <rPh sb="0" eb="1">
      <t>モモ</t>
    </rPh>
    <rPh sb="4" eb="6">
      <t>キョウカ</t>
    </rPh>
    <phoneticPr fontId="1"/>
  </si>
  <si>
    <t>桃トス2属性</t>
    <rPh sb="0" eb="1">
      <t>モモ</t>
    </rPh>
    <rPh sb="4" eb="6">
      <t>ゾクセイ</t>
    </rPh>
    <phoneticPr fontId="1"/>
  </si>
  <si>
    <t>桃トス2</t>
    <rPh sb="0" eb="1">
      <t>モモ</t>
    </rPh>
    <phoneticPr fontId="1"/>
  </si>
  <si>
    <t>桃トス2強化</t>
    <rPh sb="0" eb="1">
      <t>モモ</t>
    </rPh>
    <rPh sb="4" eb="6">
      <t>キョウカ</t>
    </rPh>
    <phoneticPr fontId="1"/>
  </si>
  <si>
    <t>シンクロ</t>
    <phoneticPr fontId="1"/>
  </si>
  <si>
    <t>時間差</t>
    <rPh sb="0" eb="3">
      <t>ジカンサ</t>
    </rPh>
    <phoneticPr fontId="1"/>
  </si>
  <si>
    <t>時間差色</t>
    <rPh sb="0" eb="2">
      <t>ジカン</t>
    </rPh>
    <rPh sb="2" eb="3">
      <t>サ</t>
    </rPh>
    <rPh sb="3" eb="4">
      <t>イロ</t>
    </rPh>
    <phoneticPr fontId="1"/>
  </si>
  <si>
    <t>なし</t>
    <phoneticPr fontId="1"/>
  </si>
  <si>
    <t>スパイクサーブ</t>
    <phoneticPr fontId="1"/>
  </si>
  <si>
    <t>桃サーブ1補正</t>
    <rPh sb="0" eb="1">
      <t>モモ</t>
    </rPh>
    <rPh sb="5" eb="7">
      <t>ホセイ</t>
    </rPh>
    <phoneticPr fontId="1"/>
  </si>
  <si>
    <t>桃サーブ1強化補正</t>
    <rPh sb="0" eb="1">
      <t>モモ</t>
    </rPh>
    <rPh sb="5" eb="7">
      <t>キョウカ</t>
    </rPh>
    <rPh sb="7" eb="9">
      <t>ホセイ</t>
    </rPh>
    <phoneticPr fontId="1"/>
  </si>
  <si>
    <t>スパイク補正</t>
    <rPh sb="4" eb="6">
      <t>ホセイ</t>
    </rPh>
    <phoneticPr fontId="1"/>
  </si>
  <si>
    <t>クイックオープン補正スピード</t>
    <rPh sb="8" eb="10">
      <t>ホセイ</t>
    </rPh>
    <phoneticPr fontId="1"/>
  </si>
  <si>
    <t>桃トス1補正</t>
    <rPh sb="0" eb="1">
      <t>モモ</t>
    </rPh>
    <rPh sb="4" eb="6">
      <t>ホセイ</t>
    </rPh>
    <phoneticPr fontId="1"/>
  </si>
  <si>
    <t>桃トス2補正</t>
    <rPh sb="0" eb="1">
      <t>モモ</t>
    </rPh>
    <rPh sb="4" eb="6">
      <t>ホセイ</t>
    </rPh>
    <phoneticPr fontId="1"/>
  </si>
  <si>
    <t>桃トス1強化補正</t>
    <rPh sb="0" eb="1">
      <t>モモ</t>
    </rPh>
    <rPh sb="4" eb="6">
      <t>キョウカ</t>
    </rPh>
    <rPh sb="6" eb="8">
      <t>ホセイ</t>
    </rPh>
    <phoneticPr fontId="1"/>
  </si>
  <si>
    <t>桃トス2強化補正</t>
    <rPh sb="0" eb="1">
      <t>モモ</t>
    </rPh>
    <rPh sb="4" eb="6">
      <t>キョウカ</t>
    </rPh>
    <rPh sb="6" eb="8">
      <t>ホセイ</t>
    </rPh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</si>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</sst>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メイリオ"/>
      <scheme val="minor"/>
    </font>
    <font>
      <sz val="6"/>
      <name val="メイリオ"/>
      <family val="3"/>
      <charset val="128"/>
      <scheme val="minor"/>
    </font>
    <font>
      <sz val="9"/>
      <color rgb="FF000000"/>
      <name val="游ゴシック Medium"/>
      <family val="3"/>
      <charset val="128"/>
    </font>
    <font>
      <sz val="9"/>
      <color theme="8" tint="-0.249977111117893"/>
      <name val="游ゴシック Medium"/>
      <family val="3"/>
      <charset val="128"/>
    </font>
    <font>
      <sz val="9"/>
      <color theme="6" tint="-0.249977111117893"/>
      <name val="游ゴシック Medium"/>
      <family val="3"/>
      <charset val="128"/>
    </font>
    <font>
      <sz val="9"/>
      <color theme="1"/>
      <name val="游ゴシック Medium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quotePrefix="1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標準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6" tint="-0.249977111117893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8" tint="-0.249977111117893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Pivot_stat!$A$102:$A$115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Pivot_stat!$B$102:$B$115</c:f>
              <c:numCache>
                <c:formatCode>General</c:formatCode>
                <c:ptCount val="13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0-46A2-B563-7106FD118EE6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Pivot_stat!$A$102:$A$115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Pivot_stat!$C$102:$C$115</c:f>
              <c:numCache>
                <c:formatCode>General</c:formatCode>
                <c:ptCount val="13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0-46A2-B563-7106FD118EE6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Pivot_stat!$A$102:$A$115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Pivot_stat!$D$102:$D$115</c:f>
              <c:numCache>
                <c:formatCode>General</c:formatCode>
                <c:ptCount val="13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0-46A2-B563-7106FD118EE6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Pivot_stat!$A$102:$A$115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Pivot_stat!$E$102:$E$115</c:f>
              <c:numCache>
                <c:formatCode>General</c:formatCode>
                <c:ptCount val="13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0-46A2-B563-7106FD118EE6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Pivot_stat!$A$102:$A$115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Pivot_stat!$F$102:$F$115</c:f>
              <c:numCache>
                <c:formatCode>General</c:formatCode>
                <c:ptCount val="13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B0-46A2-B563-7106FD118EE6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Pivot_stat!$A$102:$A$115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Pivot_stat!$G$102:$G$115</c:f>
              <c:numCache>
                <c:formatCode>General</c:formatCode>
                <c:ptCount val="13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B0-46A2-B563-7106FD118EE6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Pivot_stat!$A$102:$A$115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Pivot_stat!$H$102:$H$115</c:f>
              <c:numCache>
                <c:formatCode>General</c:formatCode>
                <c:ptCount val="13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B0-46A2-B563-7106FD118EE6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Pivot_stat!$A$102:$A$115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Pivot_stat!$I$102:$I$115</c:f>
              <c:numCache>
                <c:formatCode>General</c:formatCode>
                <c:ptCount val="13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9B0-46A2-B563-7106FD118EE6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Pivot_stat!$A$102:$A$115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Pivot_stat!$J$102:$J$115</c:f>
              <c:numCache>
                <c:formatCode>General</c:formatCode>
                <c:ptCount val="13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A78-4909-B4B5-676118B06B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32"/>
          <c:min val="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27826</xdr:rowOff>
    </xdr:from>
    <xdr:to>
      <xdr:col>7</xdr:col>
      <xdr:colOff>612251</xdr:colOff>
      <xdr:row>69</xdr:row>
      <xdr:rowOff>198783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ア" refreshedDate="45162.714594560188" createdVersion="8" refreshedVersion="8" minRefreshableVersion="3" recordCount="118" xr:uid="{D945DF25-7A5E-437A-A48F-091DC668B5AE}">
  <cacheSource type="worksheet">
    <worksheetSource name="Stat"/>
  </cacheSource>
  <cacheFields count="22">
    <cacheField name="服装" numFmtId="0">
      <sharedItems count="5">
        <s v="ユニフォーム"/>
        <s v="制服"/>
        <s v="夏祭り"/>
        <s v="水着"/>
        <s v="プール掃除"/>
      </sharedItems>
    </cacheField>
    <cacheField name="名前" numFmtId="0">
      <sharedItems count="9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小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栄太"/>
        <s v="山形隼人"/>
        <s v="木兎光太郎"/>
        <s v="木葉秋紀"/>
        <s v="猿杙大和"/>
        <s v="小見春樹"/>
        <s v="尾長渉"/>
        <s v="鷲尾辰生"/>
        <s v="赤葦京治"/>
        <s v="鴛海光来"/>
        <s v="佐久早聖臣"/>
        <s v="小森元也"/>
        <s v="昼神幸郎"/>
      </sharedItems>
    </cacheField>
    <cacheField name="じゃんけん" numFmtId="0">
      <sharedItems containsBlank="1"/>
    </cacheField>
    <cacheField name="ポジション" numFmtId="0">
      <sharedItems containsBlank="1" count="5">
        <s v="MB"/>
        <s v="S"/>
        <s v="Li"/>
        <s v="WS"/>
        <m/>
      </sharedItems>
    </cacheField>
    <cacheField name="高校" numFmtId="0">
      <sharedItems count="13">
        <s v="烏野"/>
        <s v="音駒"/>
        <s v="伊達工"/>
        <s v="青城"/>
        <s v="常波"/>
        <s v="扇南"/>
        <s v="角川"/>
        <s v="条善寺"/>
        <s v="和久南"/>
        <s v="白鳥沢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tring="0" containsBlank="1" containsNumber="1" containsInteger="1" minValue="70" maxValue="87"/>
    </cacheField>
    <cacheField name="スパイク" numFmtId="0">
      <sharedItems containsString="0" containsBlank="1" containsNumber="1" containsInteger="1" minValue="112" maxValue="133" count="21">
        <n v="115"/>
        <n v="124"/>
        <n v="118"/>
        <n v="123"/>
        <n v="122"/>
        <n v="116"/>
        <n v="119"/>
        <n v="114"/>
        <n v="117"/>
        <n v="125"/>
        <n v="128"/>
        <n v="121"/>
        <n v="127"/>
        <n v="113"/>
        <m/>
        <n v="126"/>
        <n v="120"/>
        <n v="112"/>
        <n v="130"/>
        <n v="133"/>
        <n v="129"/>
      </sharedItems>
    </cacheField>
    <cacheField name="サーブ" numFmtId="0">
      <sharedItems containsString="0" containsBlank="1" containsNumber="1" containsInteger="1" minValue="110" maxValue="133"/>
    </cacheField>
    <cacheField name="セッティング" numFmtId="0">
      <sharedItems containsString="0" containsBlank="1" containsNumber="1" containsInteger="1" minValue="110" maxValue="132"/>
    </cacheField>
    <cacheField name="頭脳" numFmtId="0">
      <sharedItems containsString="0" containsBlank="1" containsNumber="1" containsInteger="1" minValue="113" maxValue="130"/>
    </cacheField>
    <cacheField name="幸運" numFmtId="0">
      <sharedItems containsString="0" containsBlank="1" containsNumber="1" containsInteger="1" minValue="97" maxValue="101" count="4">
        <n v="97"/>
        <n v="101"/>
        <n v="99"/>
        <m/>
      </sharedItems>
    </cacheField>
    <cacheField name="ブロック" numFmtId="0">
      <sharedItems containsString="0" containsBlank="1" containsNumber="1" containsInteger="1" minValue="110" maxValue="132"/>
    </cacheField>
    <cacheField name="レシーブ" numFmtId="0">
      <sharedItems containsString="0" containsBlank="1" containsNumber="1" containsInteger="1" minValue="110" maxValue="133"/>
    </cacheField>
    <cacheField name="バネ" numFmtId="0">
      <sharedItems containsString="0" containsBlank="1" containsNumber="1" containsInteger="1" minValue="112" maxValue="137"/>
    </cacheField>
    <cacheField name="スピード" numFmtId="0">
      <sharedItems containsString="0" containsBlank="1" containsNumber="1" containsInteger="1" minValue="111" maxValue="136"/>
    </cacheField>
    <cacheField name="メンタル" numFmtId="0">
      <sharedItems containsString="0" containsBlank="1" containsNumber="1" containsInteger="1" minValue="26" maxValue="51" count="12">
        <n v="26"/>
        <n v="31"/>
        <n v="36"/>
        <n v="29"/>
        <n v="27"/>
        <n v="51"/>
        <n v="46"/>
        <n v="41"/>
        <m/>
        <n v="33"/>
        <n v="49"/>
        <n v="28"/>
      </sharedItems>
    </cacheField>
    <cacheField name="攻撃力" numFmtId="0">
      <sharedItems containsSemiMixedTypes="0" containsString="0" containsNumber="1" containsInteger="1" minValue="0" maxValue="520"/>
    </cacheField>
    <cacheField name="守備力" numFmtId="0">
      <sharedItems containsSemiMixedTypes="0" containsString="0" containsNumber="1" containsInteger="1" minValue="0" maxValue="5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x v="0"/>
    <s v="チョキ"/>
    <x v="0"/>
    <x v="0"/>
    <x v="0"/>
    <n v="99"/>
    <s v="-"/>
    <n v="5"/>
    <n v="74"/>
    <x v="0"/>
    <n v="112"/>
    <n v="112"/>
    <n v="114"/>
    <x v="0"/>
    <n v="123"/>
    <n v="112"/>
    <n v="129"/>
    <n v="129"/>
    <x v="0"/>
    <n v="453"/>
    <n v="493"/>
  </r>
  <r>
    <x v="1"/>
    <x v="0"/>
    <s v="チョキ"/>
    <x v="0"/>
    <x v="0"/>
    <x v="0"/>
    <n v="99"/>
    <s v="-"/>
    <n v="5"/>
    <n v="77"/>
    <x v="1"/>
    <n v="118"/>
    <n v="118"/>
    <n v="120"/>
    <x v="0"/>
    <n v="132"/>
    <n v="119"/>
    <n v="137"/>
    <n v="136"/>
    <x v="0"/>
    <n v="480"/>
    <n v="524"/>
  </r>
  <r>
    <x v="2"/>
    <x v="0"/>
    <s v="グー"/>
    <x v="0"/>
    <x v="0"/>
    <x v="0"/>
    <n v="99"/>
    <s v="-"/>
    <n v="5"/>
    <n v="76"/>
    <x v="2"/>
    <n v="111"/>
    <n v="111"/>
    <n v="113"/>
    <x v="0"/>
    <n v="128"/>
    <n v="115"/>
    <n v="134"/>
    <n v="130"/>
    <x v="0"/>
    <n v="453"/>
    <n v="507"/>
  </r>
  <r>
    <x v="0"/>
    <x v="1"/>
    <s v="チョキ"/>
    <x v="1"/>
    <x v="0"/>
    <x v="0"/>
    <n v="99"/>
    <s v="-"/>
    <n v="5"/>
    <n v="78"/>
    <x v="3"/>
    <n v="123"/>
    <n v="129"/>
    <n v="123"/>
    <x v="1"/>
    <n v="115"/>
    <n v="120"/>
    <n v="115"/>
    <n v="115"/>
    <x v="1"/>
    <n v="498"/>
    <n v="465"/>
  </r>
  <r>
    <x v="1"/>
    <x v="1"/>
    <s v="チョキ"/>
    <x v="1"/>
    <x v="0"/>
    <x v="0"/>
    <n v="99"/>
    <s v="-"/>
    <n v="5"/>
    <n v="79"/>
    <x v="1"/>
    <n v="126"/>
    <n v="132"/>
    <n v="126"/>
    <x v="1"/>
    <n v="116"/>
    <n v="121"/>
    <n v="116"/>
    <n v="116"/>
    <x v="1"/>
    <n v="508"/>
    <n v="469"/>
  </r>
  <r>
    <x v="2"/>
    <x v="1"/>
    <s v="グー"/>
    <x v="1"/>
    <x v="0"/>
    <x v="0"/>
    <n v="99"/>
    <s v="-"/>
    <n v="5"/>
    <n v="79"/>
    <x v="4"/>
    <n v="128"/>
    <n v="132"/>
    <n v="128"/>
    <x v="1"/>
    <n v="114"/>
    <n v="123"/>
    <n v="114"/>
    <n v="116"/>
    <x v="1"/>
    <n v="510"/>
    <n v="467"/>
  </r>
  <r>
    <x v="0"/>
    <x v="2"/>
    <s v="チョキ"/>
    <x v="0"/>
    <x v="0"/>
    <x v="0"/>
    <n v="99"/>
    <s v="-"/>
    <n v="5"/>
    <n v="75"/>
    <x v="5"/>
    <n v="112"/>
    <n v="112"/>
    <n v="126"/>
    <x v="0"/>
    <n v="127"/>
    <n v="114"/>
    <n v="116"/>
    <n v="115"/>
    <x v="2"/>
    <n v="466"/>
    <n v="472"/>
  </r>
  <r>
    <x v="3"/>
    <x v="2"/>
    <s v="グー"/>
    <x v="0"/>
    <x v="0"/>
    <x v="0"/>
    <n v="99"/>
    <s v="-"/>
    <n v="5"/>
    <n v="76"/>
    <x v="6"/>
    <n v="113"/>
    <n v="113"/>
    <n v="127"/>
    <x v="0"/>
    <n v="130"/>
    <n v="115"/>
    <n v="119"/>
    <n v="116"/>
    <x v="2"/>
    <n v="472"/>
    <n v="480"/>
  </r>
  <r>
    <x v="0"/>
    <x v="3"/>
    <s v="パー"/>
    <x v="0"/>
    <x v="0"/>
    <x v="0"/>
    <n v="99"/>
    <s v="-"/>
    <n v="5"/>
    <n v="73"/>
    <x v="7"/>
    <n v="123"/>
    <n v="118"/>
    <n v="120"/>
    <x v="0"/>
    <n v="118"/>
    <n v="118"/>
    <n v="114"/>
    <n v="119"/>
    <x v="1"/>
    <n v="475"/>
    <n v="469"/>
  </r>
  <r>
    <x v="3"/>
    <x v="3"/>
    <s v="チョキ"/>
    <x v="0"/>
    <x v="0"/>
    <x v="0"/>
    <n v="99"/>
    <s v="-"/>
    <n v="5"/>
    <n v="74"/>
    <x v="0"/>
    <n v="126"/>
    <n v="119"/>
    <n v="123"/>
    <x v="0"/>
    <n v="121"/>
    <n v="119"/>
    <n v="115"/>
    <n v="120"/>
    <x v="1"/>
    <n v="483"/>
    <n v="475"/>
  </r>
  <r>
    <x v="0"/>
    <x v="4"/>
    <s v="チョキ"/>
    <x v="2"/>
    <x v="0"/>
    <x v="0"/>
    <n v="99"/>
    <s v="-"/>
    <n v="5"/>
    <n v="86"/>
    <x v="8"/>
    <n v="110"/>
    <n v="120"/>
    <n v="123"/>
    <x v="1"/>
    <n v="110"/>
    <n v="130"/>
    <n v="116"/>
    <n v="123"/>
    <x v="3"/>
    <n v="470"/>
    <n v="479"/>
  </r>
  <r>
    <x v="1"/>
    <x v="4"/>
    <s v="グー"/>
    <x v="2"/>
    <x v="0"/>
    <x v="0"/>
    <n v="99"/>
    <s v="-"/>
    <n v="5"/>
    <n v="87"/>
    <x v="2"/>
    <n v="111"/>
    <n v="123"/>
    <n v="124"/>
    <x v="1"/>
    <n v="111"/>
    <n v="133"/>
    <n v="117"/>
    <n v="126"/>
    <x v="3"/>
    <n v="476"/>
    <n v="487"/>
  </r>
  <r>
    <x v="0"/>
    <x v="5"/>
    <s v="パー"/>
    <x v="3"/>
    <x v="0"/>
    <x v="0"/>
    <n v="99"/>
    <s v="-"/>
    <n v="5"/>
    <n v="78"/>
    <x v="9"/>
    <n v="117"/>
    <n v="113"/>
    <n v="114"/>
    <x v="0"/>
    <n v="116"/>
    <n v="117"/>
    <n v="115"/>
    <n v="115"/>
    <x v="4"/>
    <n v="469"/>
    <n v="463"/>
  </r>
  <r>
    <x v="1"/>
    <x v="5"/>
    <s v="チョキ"/>
    <x v="3"/>
    <x v="0"/>
    <x v="0"/>
    <n v="99"/>
    <s v="-"/>
    <n v="5"/>
    <n v="79"/>
    <x v="10"/>
    <n v="120"/>
    <n v="114"/>
    <n v="115"/>
    <x v="0"/>
    <n v="117"/>
    <n v="118"/>
    <n v="118"/>
    <n v="116"/>
    <x v="4"/>
    <n v="477"/>
    <n v="469"/>
  </r>
  <r>
    <x v="0"/>
    <x v="6"/>
    <s v="チョキ"/>
    <x v="3"/>
    <x v="0"/>
    <x v="0"/>
    <n v="99"/>
    <s v="-"/>
    <n v="5"/>
    <n v="78"/>
    <x v="2"/>
    <n v="116"/>
    <n v="116"/>
    <n v="123"/>
    <x v="1"/>
    <n v="116"/>
    <n v="126"/>
    <n v="115"/>
    <n v="120"/>
    <x v="5"/>
    <n v="473"/>
    <n v="477"/>
  </r>
  <r>
    <x v="4"/>
    <x v="6"/>
    <s v="グー"/>
    <x v="3"/>
    <x v="0"/>
    <x v="0"/>
    <n v="99"/>
    <s v="-"/>
    <n v="5"/>
    <n v="79"/>
    <x v="11"/>
    <n v="119"/>
    <n v="117"/>
    <n v="124"/>
    <x v="1"/>
    <n v="117"/>
    <n v="127"/>
    <n v="118"/>
    <n v="121"/>
    <x v="5"/>
    <n v="481"/>
    <n v="483"/>
  </r>
  <r>
    <x v="0"/>
    <x v="7"/>
    <s v="パー"/>
    <x v="1"/>
    <x v="0"/>
    <x v="0"/>
    <n v="99"/>
    <s v="-"/>
    <n v="5"/>
    <n v="80"/>
    <x v="0"/>
    <n v="115"/>
    <n v="124"/>
    <n v="123"/>
    <x v="1"/>
    <n v="116"/>
    <n v="116"/>
    <n v="115"/>
    <n v="115"/>
    <x v="6"/>
    <n v="477"/>
    <n v="462"/>
  </r>
  <r>
    <x v="4"/>
    <x v="7"/>
    <s v="チョキ"/>
    <x v="1"/>
    <x v="0"/>
    <x v="0"/>
    <n v="99"/>
    <s v="-"/>
    <n v="5"/>
    <n v="81"/>
    <x v="5"/>
    <n v="118"/>
    <n v="127"/>
    <n v="126"/>
    <x v="1"/>
    <n v="117"/>
    <n v="117"/>
    <n v="116"/>
    <n v="116"/>
    <x v="6"/>
    <n v="487"/>
    <n v="466"/>
  </r>
  <r>
    <x v="0"/>
    <x v="8"/>
    <s v="チョキ"/>
    <x v="3"/>
    <x v="0"/>
    <x v="0"/>
    <n v="99"/>
    <s v="-"/>
    <n v="5"/>
    <n v="80"/>
    <x v="12"/>
    <n v="125"/>
    <n v="113"/>
    <n v="120"/>
    <x v="0"/>
    <n v="121"/>
    <n v="115"/>
    <n v="115"/>
    <n v="114"/>
    <x v="3"/>
    <n v="485"/>
    <n v="465"/>
  </r>
  <r>
    <x v="4"/>
    <x v="8"/>
    <s v="グー"/>
    <x v="3"/>
    <x v="0"/>
    <x v="0"/>
    <n v="99"/>
    <s v="-"/>
    <n v="5"/>
    <n v="78"/>
    <x v="1"/>
    <n v="124"/>
    <n v="110"/>
    <n v="119"/>
    <x v="0"/>
    <n v="118"/>
    <n v="112"/>
    <n v="112"/>
    <n v="111"/>
    <x v="3"/>
    <n v="477"/>
    <n v="453"/>
  </r>
  <r>
    <x v="0"/>
    <x v="8"/>
    <s v="チョキ"/>
    <x v="3"/>
    <x v="0"/>
    <x v="1"/>
    <n v="99"/>
    <s v="-"/>
    <n v="5"/>
    <n v="80"/>
    <x v="10"/>
    <n v="128"/>
    <n v="112"/>
    <n v="123"/>
    <x v="0"/>
    <n v="120"/>
    <n v="114"/>
    <n v="114"/>
    <n v="113"/>
    <x v="3"/>
    <n v="491"/>
    <n v="461"/>
  </r>
  <r>
    <x v="0"/>
    <x v="9"/>
    <s v="パー"/>
    <x v="3"/>
    <x v="0"/>
    <x v="0"/>
    <n v="99"/>
    <s v="-"/>
    <n v="5"/>
    <n v="78"/>
    <x v="13"/>
    <n v="115"/>
    <n v="111"/>
    <n v="120"/>
    <x v="2"/>
    <n v="113"/>
    <n v="120"/>
    <n v="114"/>
    <n v="114"/>
    <x v="7"/>
    <n v="459"/>
    <n v="461"/>
  </r>
  <r>
    <x v="0"/>
    <x v="10"/>
    <s v="パー"/>
    <x v="3"/>
    <x v="0"/>
    <x v="0"/>
    <n v="99"/>
    <s v="-"/>
    <n v="5"/>
    <n v="78"/>
    <x v="8"/>
    <n v="122"/>
    <n v="113"/>
    <n v="117"/>
    <x v="1"/>
    <n v="115"/>
    <n v="115"/>
    <n v="115"/>
    <n v="115"/>
    <x v="1"/>
    <n v="469"/>
    <n v="460"/>
  </r>
  <r>
    <x v="0"/>
    <x v="11"/>
    <s v="パー"/>
    <x v="0"/>
    <x v="0"/>
    <x v="0"/>
    <n v="99"/>
    <s v="-"/>
    <n v="5"/>
    <n v="78"/>
    <x v="13"/>
    <n v="116"/>
    <n v="112"/>
    <n v="123"/>
    <x v="1"/>
    <n v="119"/>
    <n v="113"/>
    <n v="114"/>
    <n v="114"/>
    <x v="1"/>
    <n v="464"/>
    <n v="460"/>
  </r>
  <r>
    <x v="0"/>
    <x v="12"/>
    <s v="パー"/>
    <x v="1"/>
    <x v="1"/>
    <x v="0"/>
    <n v="99"/>
    <s v="-"/>
    <n v="5"/>
    <n v="79"/>
    <x v="13"/>
    <n v="115"/>
    <n v="127"/>
    <n v="129"/>
    <x v="1"/>
    <n v="113"/>
    <n v="117"/>
    <n v="113"/>
    <n v="115"/>
    <x v="7"/>
    <n v="484"/>
    <n v="458"/>
  </r>
  <r>
    <x v="1"/>
    <x v="12"/>
    <m/>
    <x v="1"/>
    <x v="1"/>
    <x v="0"/>
    <n v="99"/>
    <s v="-"/>
    <n v="5"/>
    <m/>
    <x v="14"/>
    <m/>
    <m/>
    <m/>
    <x v="3"/>
    <m/>
    <m/>
    <m/>
    <m/>
    <x v="8"/>
    <n v="0"/>
    <n v="0"/>
  </r>
  <r>
    <x v="2"/>
    <x v="12"/>
    <m/>
    <x v="1"/>
    <x v="1"/>
    <x v="0"/>
    <n v="99"/>
    <s v="-"/>
    <n v="5"/>
    <m/>
    <x v="14"/>
    <m/>
    <m/>
    <m/>
    <x v="3"/>
    <m/>
    <m/>
    <m/>
    <m/>
    <x v="8"/>
    <n v="0"/>
    <n v="0"/>
  </r>
  <r>
    <x v="0"/>
    <x v="13"/>
    <s v="グー"/>
    <x v="0"/>
    <x v="1"/>
    <x v="0"/>
    <n v="99"/>
    <s v="-"/>
    <n v="5"/>
    <n v="80"/>
    <x v="15"/>
    <n v="121"/>
    <n v="114"/>
    <n v="119"/>
    <x v="1"/>
    <n v="129"/>
    <n v="117"/>
    <n v="116"/>
    <n v="115"/>
    <x v="2"/>
    <n v="480"/>
    <n v="477"/>
  </r>
  <r>
    <x v="1"/>
    <x v="13"/>
    <m/>
    <x v="0"/>
    <x v="1"/>
    <x v="0"/>
    <n v="99"/>
    <s v="-"/>
    <n v="5"/>
    <m/>
    <x v="14"/>
    <m/>
    <m/>
    <m/>
    <x v="3"/>
    <m/>
    <m/>
    <m/>
    <m/>
    <x v="8"/>
    <n v="0"/>
    <n v="0"/>
  </r>
  <r>
    <x v="2"/>
    <x v="13"/>
    <m/>
    <x v="0"/>
    <x v="1"/>
    <x v="0"/>
    <n v="99"/>
    <s v="-"/>
    <n v="5"/>
    <m/>
    <x v="14"/>
    <m/>
    <m/>
    <m/>
    <x v="3"/>
    <m/>
    <m/>
    <m/>
    <m/>
    <x v="8"/>
    <n v="0"/>
    <n v="0"/>
  </r>
  <r>
    <x v="0"/>
    <x v="14"/>
    <s v="グー"/>
    <x v="0"/>
    <x v="1"/>
    <x v="0"/>
    <n v="99"/>
    <s v="-"/>
    <n v="5"/>
    <n v="73"/>
    <x v="8"/>
    <n v="114"/>
    <n v="113"/>
    <n v="118"/>
    <x v="0"/>
    <n v="123"/>
    <n v="115"/>
    <n v="115"/>
    <n v="115"/>
    <x v="4"/>
    <n v="462"/>
    <n v="468"/>
  </r>
  <r>
    <x v="0"/>
    <x v="15"/>
    <s v="パー"/>
    <x v="2"/>
    <x v="1"/>
    <x v="0"/>
    <n v="99"/>
    <s v="-"/>
    <n v="5"/>
    <n v="84"/>
    <x v="2"/>
    <n v="111"/>
    <n v="116"/>
    <n v="124"/>
    <x v="1"/>
    <n v="110"/>
    <n v="130"/>
    <n v="116"/>
    <n v="122"/>
    <x v="2"/>
    <n v="469"/>
    <n v="478"/>
  </r>
  <r>
    <x v="0"/>
    <x v="16"/>
    <s v="パー"/>
    <x v="3"/>
    <x v="1"/>
    <x v="0"/>
    <n v="99"/>
    <s v="-"/>
    <n v="5"/>
    <n v="75"/>
    <x v="8"/>
    <n v="113"/>
    <n v="114"/>
    <n v="115"/>
    <x v="0"/>
    <n v="115"/>
    <n v="116"/>
    <n v="115"/>
    <n v="115"/>
    <x v="3"/>
    <n v="459"/>
    <n v="461"/>
  </r>
  <r>
    <x v="0"/>
    <x v="17"/>
    <s v="パー"/>
    <x v="0"/>
    <x v="1"/>
    <x v="0"/>
    <n v="99"/>
    <s v="-"/>
    <n v="5"/>
    <n v="75"/>
    <x v="0"/>
    <n v="114"/>
    <n v="113"/>
    <n v="118"/>
    <x v="0"/>
    <n v="121"/>
    <n v="115"/>
    <n v="116"/>
    <n v="115"/>
    <x v="2"/>
    <n v="460"/>
    <n v="467"/>
  </r>
  <r>
    <x v="0"/>
    <x v="18"/>
    <s v="パー"/>
    <x v="3"/>
    <x v="1"/>
    <x v="0"/>
    <n v="99"/>
    <s v="-"/>
    <n v="5"/>
    <n v="78"/>
    <x v="3"/>
    <n v="120"/>
    <n v="114"/>
    <n v="122"/>
    <x v="1"/>
    <n v="115"/>
    <n v="116"/>
    <n v="115"/>
    <n v="115"/>
    <x v="3"/>
    <n v="479"/>
    <n v="461"/>
  </r>
  <r>
    <x v="0"/>
    <x v="19"/>
    <s v="パー"/>
    <x v="2"/>
    <x v="1"/>
    <x v="0"/>
    <n v="99"/>
    <s v="-"/>
    <n v="5"/>
    <n v="84"/>
    <x v="0"/>
    <n v="110"/>
    <n v="113"/>
    <n v="120"/>
    <x v="0"/>
    <n v="110"/>
    <n v="123"/>
    <n v="119"/>
    <n v="120"/>
    <x v="9"/>
    <n v="458"/>
    <n v="472"/>
  </r>
  <r>
    <x v="0"/>
    <x v="20"/>
    <s v="パー"/>
    <x v="3"/>
    <x v="1"/>
    <x v="0"/>
    <n v="99"/>
    <s v="-"/>
    <n v="5"/>
    <n v="76"/>
    <x v="1"/>
    <n v="121"/>
    <n v="114"/>
    <n v="122"/>
    <x v="1"/>
    <n v="116"/>
    <n v="118"/>
    <n v="116"/>
    <n v="116"/>
    <x v="5"/>
    <n v="481"/>
    <n v="466"/>
  </r>
  <r>
    <x v="0"/>
    <x v="20"/>
    <s v="パー"/>
    <x v="3"/>
    <x v="1"/>
    <x v="1"/>
    <n v="99"/>
    <s v="-"/>
    <n v="5"/>
    <n v="74"/>
    <x v="16"/>
    <n v="117"/>
    <n v="110"/>
    <n v="118"/>
    <x v="2"/>
    <n v="112"/>
    <n v="114"/>
    <n v="112"/>
    <n v="112"/>
    <x v="10"/>
    <n v="465"/>
    <n v="450"/>
  </r>
  <r>
    <x v="0"/>
    <x v="21"/>
    <s v="グー"/>
    <x v="0"/>
    <x v="2"/>
    <x v="0"/>
    <n v="99"/>
    <s v="-"/>
    <n v="5"/>
    <n v="76"/>
    <x v="9"/>
    <n v="113"/>
    <n v="112"/>
    <n v="122"/>
    <x v="0"/>
    <n v="130"/>
    <n v="115"/>
    <n v="116"/>
    <n v="115"/>
    <x v="1"/>
    <n v="472"/>
    <n v="476"/>
  </r>
  <r>
    <x v="1"/>
    <x v="21"/>
    <m/>
    <x v="0"/>
    <x v="2"/>
    <x v="0"/>
    <n v="99"/>
    <s v="-"/>
    <n v="5"/>
    <m/>
    <x v="14"/>
    <m/>
    <m/>
    <m/>
    <x v="3"/>
    <m/>
    <m/>
    <m/>
    <m/>
    <x v="8"/>
    <n v="0"/>
    <n v="0"/>
  </r>
  <r>
    <x v="2"/>
    <x v="21"/>
    <m/>
    <x v="0"/>
    <x v="2"/>
    <x v="0"/>
    <n v="99"/>
    <s v="-"/>
    <n v="5"/>
    <m/>
    <x v="14"/>
    <m/>
    <m/>
    <m/>
    <x v="3"/>
    <m/>
    <m/>
    <m/>
    <m/>
    <x v="8"/>
    <n v="0"/>
    <n v="0"/>
  </r>
  <r>
    <x v="0"/>
    <x v="22"/>
    <s v="チョキ"/>
    <x v="3"/>
    <x v="2"/>
    <x v="0"/>
    <n v="99"/>
    <s v="-"/>
    <n v="5"/>
    <n v="75"/>
    <x v="1"/>
    <n v="119"/>
    <n v="114"/>
    <n v="127"/>
    <x v="1"/>
    <n v="127"/>
    <n v="116"/>
    <n v="116"/>
    <n v="119"/>
    <x v="2"/>
    <n v="484"/>
    <n v="478"/>
  </r>
  <r>
    <x v="1"/>
    <x v="22"/>
    <m/>
    <x v="3"/>
    <x v="2"/>
    <x v="0"/>
    <n v="99"/>
    <s v="-"/>
    <n v="5"/>
    <m/>
    <x v="14"/>
    <m/>
    <m/>
    <m/>
    <x v="3"/>
    <m/>
    <m/>
    <m/>
    <m/>
    <x v="8"/>
    <n v="0"/>
    <n v="0"/>
  </r>
  <r>
    <x v="2"/>
    <x v="22"/>
    <m/>
    <x v="3"/>
    <x v="2"/>
    <x v="0"/>
    <n v="99"/>
    <s v="-"/>
    <n v="5"/>
    <m/>
    <x v="14"/>
    <m/>
    <m/>
    <m/>
    <x v="3"/>
    <m/>
    <m/>
    <m/>
    <m/>
    <x v="8"/>
    <n v="0"/>
    <n v="0"/>
  </r>
  <r>
    <x v="0"/>
    <x v="23"/>
    <s v="グー"/>
    <x v="1"/>
    <x v="2"/>
    <x v="0"/>
    <n v="99"/>
    <s v="-"/>
    <n v="5"/>
    <n v="76"/>
    <x v="6"/>
    <n v="118"/>
    <n v="123"/>
    <n v="121"/>
    <x v="0"/>
    <n v="127"/>
    <n v="116"/>
    <n v="116"/>
    <n v="116"/>
    <x v="3"/>
    <n v="481"/>
    <n v="475"/>
  </r>
  <r>
    <x v="1"/>
    <x v="23"/>
    <m/>
    <x v="1"/>
    <x v="2"/>
    <x v="0"/>
    <n v="99"/>
    <s v="-"/>
    <n v="5"/>
    <m/>
    <x v="14"/>
    <m/>
    <m/>
    <m/>
    <x v="3"/>
    <m/>
    <m/>
    <m/>
    <m/>
    <x v="8"/>
    <n v="0"/>
    <n v="0"/>
  </r>
  <r>
    <x v="0"/>
    <x v="24"/>
    <s v="グー"/>
    <x v="3"/>
    <x v="2"/>
    <x v="0"/>
    <n v="99"/>
    <s v="-"/>
    <n v="5"/>
    <n v="78"/>
    <x v="11"/>
    <n v="117"/>
    <n v="112"/>
    <n v="119"/>
    <x v="0"/>
    <n v="116"/>
    <n v="114"/>
    <n v="116"/>
    <n v="119"/>
    <x v="1"/>
    <n v="469"/>
    <n v="465"/>
  </r>
  <r>
    <x v="0"/>
    <x v="25"/>
    <s v="グー"/>
    <x v="3"/>
    <x v="2"/>
    <x v="0"/>
    <n v="99"/>
    <s v="-"/>
    <n v="5"/>
    <n v="76"/>
    <x v="4"/>
    <n v="118"/>
    <n v="113"/>
    <n v="120"/>
    <x v="0"/>
    <n v="121"/>
    <n v="115"/>
    <n v="117"/>
    <n v="120"/>
    <x v="1"/>
    <n v="473"/>
    <n v="473"/>
  </r>
  <r>
    <x v="0"/>
    <x v="26"/>
    <s v="グー"/>
    <x v="2"/>
    <x v="2"/>
    <x v="0"/>
    <n v="99"/>
    <s v="-"/>
    <n v="5"/>
    <n v="84"/>
    <x v="13"/>
    <n v="110"/>
    <n v="112"/>
    <n v="121"/>
    <x v="1"/>
    <n v="110"/>
    <n v="124"/>
    <n v="119"/>
    <n v="120"/>
    <x v="2"/>
    <n v="456"/>
    <n v="473"/>
  </r>
  <r>
    <x v="0"/>
    <x v="27"/>
    <s v="グー"/>
    <x v="0"/>
    <x v="2"/>
    <x v="0"/>
    <n v="99"/>
    <s v="-"/>
    <n v="5"/>
    <n v="75"/>
    <x v="9"/>
    <n v="113"/>
    <n v="112"/>
    <n v="122"/>
    <x v="0"/>
    <n v="125"/>
    <n v="115"/>
    <n v="116"/>
    <n v="115"/>
    <x v="1"/>
    <n v="472"/>
    <n v="471"/>
  </r>
  <r>
    <x v="0"/>
    <x v="28"/>
    <s v="グー"/>
    <x v="1"/>
    <x v="3"/>
    <x v="0"/>
    <n v="99"/>
    <s v="-"/>
    <n v="5"/>
    <n v="80"/>
    <x v="12"/>
    <n v="127"/>
    <n v="129"/>
    <n v="127"/>
    <x v="1"/>
    <n v="114"/>
    <n v="115"/>
    <n v="115"/>
    <n v="115"/>
    <x v="2"/>
    <n v="510"/>
    <n v="459"/>
  </r>
  <r>
    <x v="4"/>
    <x v="28"/>
    <s v="パー"/>
    <x v="1"/>
    <x v="3"/>
    <x v="0"/>
    <n v="99"/>
    <s v="-"/>
    <n v="5"/>
    <n v="82"/>
    <x v="10"/>
    <n v="130"/>
    <n v="132"/>
    <n v="130"/>
    <x v="1"/>
    <n v="115"/>
    <n v="116"/>
    <n v="116"/>
    <n v="116"/>
    <x v="2"/>
    <n v="520"/>
    <n v="463"/>
  </r>
  <r>
    <x v="0"/>
    <x v="29"/>
    <s v="チョキ"/>
    <x v="3"/>
    <x v="3"/>
    <x v="0"/>
    <n v="99"/>
    <s v="-"/>
    <n v="5"/>
    <n v="77"/>
    <x v="9"/>
    <n v="121"/>
    <n v="114"/>
    <n v="122"/>
    <x v="1"/>
    <n v="117"/>
    <n v="115"/>
    <n v="116"/>
    <n v="116"/>
    <x v="2"/>
    <n v="482"/>
    <n v="464"/>
  </r>
  <r>
    <x v="4"/>
    <x v="29"/>
    <s v="グー"/>
    <x v="3"/>
    <x v="3"/>
    <x v="0"/>
    <n v="99"/>
    <s v="-"/>
    <n v="5"/>
    <n v="79"/>
    <x v="10"/>
    <n v="124"/>
    <n v="115"/>
    <n v="123"/>
    <x v="1"/>
    <n v="118"/>
    <n v="116"/>
    <n v="119"/>
    <n v="117"/>
    <x v="2"/>
    <n v="490"/>
    <n v="470"/>
  </r>
  <r>
    <x v="0"/>
    <x v="30"/>
    <s v="パー"/>
    <x v="0"/>
    <x v="3"/>
    <x v="0"/>
    <n v="99"/>
    <s v="-"/>
    <n v="5"/>
    <n v="71"/>
    <x v="2"/>
    <n v="113"/>
    <n v="112"/>
    <n v="116"/>
    <x v="0"/>
    <n v="120"/>
    <n v="115"/>
    <n v="115"/>
    <n v="115"/>
    <x v="1"/>
    <n v="459"/>
    <n v="465"/>
  </r>
  <r>
    <x v="0"/>
    <x v="31"/>
    <s v="チョキ"/>
    <x v="3"/>
    <x v="3"/>
    <x v="0"/>
    <n v="99"/>
    <s v="-"/>
    <n v="5"/>
    <n v="75"/>
    <x v="10"/>
    <n v="126"/>
    <n v="112"/>
    <n v="119"/>
    <x v="0"/>
    <n v="114"/>
    <n v="110"/>
    <n v="116"/>
    <n v="121"/>
    <x v="4"/>
    <n v="485"/>
    <n v="461"/>
  </r>
  <r>
    <x v="0"/>
    <x v="32"/>
    <s v="グー"/>
    <x v="3"/>
    <x v="3"/>
    <x v="0"/>
    <n v="99"/>
    <s v="-"/>
    <n v="5"/>
    <n v="70"/>
    <x v="6"/>
    <n v="115"/>
    <n v="114"/>
    <n v="119"/>
    <x v="0"/>
    <n v="114"/>
    <n v="116"/>
    <n v="116"/>
    <n v="116"/>
    <x v="1"/>
    <n v="467"/>
    <n v="462"/>
  </r>
  <r>
    <x v="0"/>
    <x v="33"/>
    <s v="グー"/>
    <x v="2"/>
    <x v="3"/>
    <x v="0"/>
    <n v="99"/>
    <s v="-"/>
    <n v="5"/>
    <n v="84"/>
    <x v="13"/>
    <n v="110"/>
    <n v="119"/>
    <n v="121"/>
    <x v="1"/>
    <n v="110"/>
    <n v="124"/>
    <n v="119"/>
    <n v="122"/>
    <x v="7"/>
    <n v="463"/>
    <n v="475"/>
  </r>
  <r>
    <x v="0"/>
    <x v="34"/>
    <s v="グー"/>
    <x v="3"/>
    <x v="3"/>
    <x v="0"/>
    <n v="99"/>
    <s v="-"/>
    <n v="5"/>
    <n v="76"/>
    <x v="5"/>
    <n v="113"/>
    <n v="112"/>
    <n v="117"/>
    <x v="0"/>
    <n v="120"/>
    <n v="115"/>
    <n v="115"/>
    <n v="115"/>
    <x v="1"/>
    <n v="458"/>
    <n v="465"/>
  </r>
  <r>
    <x v="0"/>
    <x v="35"/>
    <s v="グー"/>
    <x v="3"/>
    <x v="3"/>
    <x v="0"/>
    <n v="99"/>
    <s v="-"/>
    <n v="5"/>
    <n v="76"/>
    <x v="2"/>
    <n v="116"/>
    <n v="116"/>
    <n v="119"/>
    <x v="0"/>
    <n v="117"/>
    <n v="116"/>
    <n v="116"/>
    <n v="118"/>
    <x v="1"/>
    <n v="469"/>
    <n v="467"/>
  </r>
  <r>
    <x v="0"/>
    <x v="36"/>
    <s v="グー"/>
    <x v="3"/>
    <x v="4"/>
    <x v="0"/>
    <n v="99"/>
    <s v="-"/>
    <n v="5"/>
    <n v="78"/>
    <x v="11"/>
    <n v="115"/>
    <n v="114"/>
    <n v="118"/>
    <x v="1"/>
    <n v="116"/>
    <n v="114"/>
    <n v="116"/>
    <n v="117"/>
    <x v="7"/>
    <n v="468"/>
    <n v="463"/>
  </r>
  <r>
    <x v="0"/>
    <x v="37"/>
    <s v="パー"/>
    <x v="0"/>
    <x v="4"/>
    <x v="0"/>
    <n v="99"/>
    <s v="-"/>
    <n v="5"/>
    <n v="77"/>
    <x v="5"/>
    <n v="115"/>
    <n v="113"/>
    <n v="118"/>
    <x v="0"/>
    <n v="120"/>
    <n v="116"/>
    <n v="115"/>
    <n v="115"/>
    <x v="1"/>
    <n v="462"/>
    <n v="466"/>
  </r>
  <r>
    <x v="0"/>
    <x v="38"/>
    <s v="パー"/>
    <x v="3"/>
    <x v="4"/>
    <x v="0"/>
    <n v="99"/>
    <s v="-"/>
    <n v="5"/>
    <n v="77"/>
    <x v="8"/>
    <n v="114"/>
    <n v="114"/>
    <n v="119"/>
    <x v="0"/>
    <n v="116"/>
    <n v="116"/>
    <n v="117"/>
    <n v="117"/>
    <x v="1"/>
    <n v="464"/>
    <n v="466"/>
  </r>
  <r>
    <x v="0"/>
    <x v="39"/>
    <s v="パー"/>
    <x v="2"/>
    <x v="4"/>
    <x v="0"/>
    <n v="99"/>
    <s v="-"/>
    <n v="5"/>
    <n v="84"/>
    <x v="13"/>
    <n v="110"/>
    <n v="113"/>
    <n v="122"/>
    <x v="1"/>
    <n v="110"/>
    <n v="124"/>
    <n v="118"/>
    <n v="121"/>
    <x v="7"/>
    <n v="458"/>
    <n v="473"/>
  </r>
  <r>
    <x v="0"/>
    <x v="40"/>
    <s v="パー"/>
    <x v="1"/>
    <x v="4"/>
    <x v="0"/>
    <n v="99"/>
    <s v="-"/>
    <n v="5"/>
    <n v="75"/>
    <x v="16"/>
    <n v="116"/>
    <n v="121"/>
    <n v="120"/>
    <x v="0"/>
    <n v="114"/>
    <n v="114"/>
    <n v="115"/>
    <n v="115"/>
    <x v="1"/>
    <n v="477"/>
    <n v="458"/>
  </r>
  <r>
    <x v="0"/>
    <x v="41"/>
    <s v="パー"/>
    <x v="0"/>
    <x v="4"/>
    <x v="0"/>
    <n v="99"/>
    <s v="-"/>
    <n v="5"/>
    <n v="74"/>
    <x v="0"/>
    <n v="114"/>
    <n v="112"/>
    <n v="119"/>
    <x v="0"/>
    <n v="120"/>
    <n v="115"/>
    <n v="115"/>
    <n v="115"/>
    <x v="1"/>
    <n v="460"/>
    <n v="465"/>
  </r>
  <r>
    <x v="0"/>
    <x v="42"/>
    <s v="パー"/>
    <x v="3"/>
    <x v="4"/>
    <x v="0"/>
    <n v="99"/>
    <s v="-"/>
    <n v="5"/>
    <n v="75"/>
    <x v="8"/>
    <n v="116"/>
    <n v="114"/>
    <n v="120"/>
    <x v="0"/>
    <n v="116"/>
    <n v="116"/>
    <n v="117"/>
    <n v="116"/>
    <x v="1"/>
    <n v="467"/>
    <n v="465"/>
  </r>
  <r>
    <x v="0"/>
    <x v="43"/>
    <s v="チョキ"/>
    <x v="3"/>
    <x v="5"/>
    <x v="0"/>
    <n v="99"/>
    <s v="-"/>
    <n v="5"/>
    <n v="76"/>
    <x v="11"/>
    <n v="116"/>
    <n v="114"/>
    <n v="121"/>
    <x v="0"/>
    <n v="116"/>
    <n v="116"/>
    <n v="117"/>
    <n v="116"/>
    <x v="7"/>
    <n v="472"/>
    <n v="465"/>
  </r>
  <r>
    <x v="0"/>
    <x v="44"/>
    <s v="チョキ"/>
    <x v="0"/>
    <x v="5"/>
    <x v="0"/>
    <n v="99"/>
    <s v="-"/>
    <n v="5"/>
    <n v="75"/>
    <x v="5"/>
    <n v="114"/>
    <n v="112"/>
    <n v="118"/>
    <x v="0"/>
    <n v="120"/>
    <n v="115"/>
    <n v="115"/>
    <n v="115"/>
    <x v="1"/>
    <n v="460"/>
    <n v="465"/>
  </r>
  <r>
    <x v="0"/>
    <x v="45"/>
    <s v="パー"/>
    <x v="3"/>
    <x v="5"/>
    <x v="0"/>
    <n v="99"/>
    <s v="-"/>
    <n v="5"/>
    <n v="75"/>
    <x v="11"/>
    <n v="117"/>
    <n v="114"/>
    <n v="121"/>
    <x v="0"/>
    <n v="117"/>
    <n v="117"/>
    <n v="117"/>
    <n v="117"/>
    <x v="1"/>
    <n v="473"/>
    <n v="468"/>
  </r>
  <r>
    <x v="0"/>
    <x v="46"/>
    <s v="チョキ"/>
    <x v="3"/>
    <x v="5"/>
    <x v="0"/>
    <n v="99"/>
    <s v="-"/>
    <n v="5"/>
    <n v="76"/>
    <x v="2"/>
    <n v="116"/>
    <n v="114"/>
    <n v="119"/>
    <x v="0"/>
    <n v="117"/>
    <n v="116"/>
    <n v="117"/>
    <n v="116"/>
    <x v="1"/>
    <n v="467"/>
    <n v="466"/>
  </r>
  <r>
    <x v="0"/>
    <x v="47"/>
    <s v="チョキ"/>
    <x v="0"/>
    <x v="5"/>
    <x v="0"/>
    <n v="99"/>
    <s v="-"/>
    <n v="5"/>
    <n v="75"/>
    <x v="2"/>
    <n v="118"/>
    <n v="112"/>
    <n v="120"/>
    <x v="0"/>
    <n v="120"/>
    <n v="115"/>
    <n v="115"/>
    <n v="115"/>
    <x v="1"/>
    <n v="468"/>
    <n v="465"/>
  </r>
  <r>
    <x v="0"/>
    <x v="48"/>
    <s v="チョキ"/>
    <x v="2"/>
    <x v="5"/>
    <x v="0"/>
    <n v="99"/>
    <s v="-"/>
    <n v="5"/>
    <n v="85"/>
    <x v="13"/>
    <n v="110"/>
    <n v="113"/>
    <n v="122"/>
    <x v="1"/>
    <n v="110"/>
    <n v="122"/>
    <n v="118"/>
    <n v="120"/>
    <x v="7"/>
    <n v="458"/>
    <n v="470"/>
  </r>
  <r>
    <x v="0"/>
    <x v="49"/>
    <s v="チョキ"/>
    <x v="1"/>
    <x v="5"/>
    <x v="0"/>
    <n v="99"/>
    <s v="-"/>
    <n v="5"/>
    <n v="73"/>
    <x v="8"/>
    <n v="115"/>
    <n v="120"/>
    <n v="120"/>
    <x v="0"/>
    <n v="117"/>
    <n v="114"/>
    <n v="116"/>
    <n v="116"/>
    <x v="1"/>
    <n v="472"/>
    <n v="463"/>
  </r>
  <r>
    <x v="0"/>
    <x v="50"/>
    <s v="グー"/>
    <x v="1"/>
    <x v="6"/>
    <x v="0"/>
    <n v="99"/>
    <s v="-"/>
    <n v="5"/>
    <n v="76"/>
    <x v="11"/>
    <n v="119"/>
    <n v="122"/>
    <n v="122"/>
    <x v="1"/>
    <n v="116"/>
    <n v="116"/>
    <n v="120"/>
    <n v="120"/>
    <x v="7"/>
    <n v="484"/>
    <n v="472"/>
  </r>
  <r>
    <x v="0"/>
    <x v="51"/>
    <s v="チョキ"/>
    <x v="3"/>
    <x v="6"/>
    <x v="0"/>
    <n v="99"/>
    <s v="-"/>
    <n v="5"/>
    <n v="76"/>
    <x v="2"/>
    <n v="116"/>
    <n v="114"/>
    <n v="117"/>
    <x v="0"/>
    <n v="117"/>
    <n v="115"/>
    <n v="117"/>
    <n v="117"/>
    <x v="2"/>
    <n v="465"/>
    <n v="466"/>
  </r>
  <r>
    <x v="0"/>
    <x v="52"/>
    <s v="グー"/>
    <x v="2"/>
    <x v="6"/>
    <x v="0"/>
    <n v="99"/>
    <s v="-"/>
    <n v="5"/>
    <n v="85"/>
    <x v="17"/>
    <n v="110"/>
    <n v="114"/>
    <n v="121"/>
    <x v="1"/>
    <n v="110"/>
    <n v="122"/>
    <n v="118"/>
    <n v="120"/>
    <x v="7"/>
    <n v="457"/>
    <n v="470"/>
  </r>
  <r>
    <x v="0"/>
    <x v="53"/>
    <s v="グー"/>
    <x v="0"/>
    <x v="6"/>
    <x v="0"/>
    <n v="99"/>
    <s v="-"/>
    <n v="5"/>
    <n v="75"/>
    <x v="5"/>
    <n v="116"/>
    <n v="112"/>
    <n v="120"/>
    <x v="0"/>
    <n v="120"/>
    <n v="115"/>
    <n v="116"/>
    <n v="116"/>
    <x v="1"/>
    <n v="464"/>
    <n v="467"/>
  </r>
  <r>
    <x v="0"/>
    <x v="54"/>
    <s v="グー"/>
    <x v="3"/>
    <x v="6"/>
    <x v="0"/>
    <n v="99"/>
    <s v="-"/>
    <n v="5"/>
    <n v="75"/>
    <x v="16"/>
    <n v="117"/>
    <n v="114"/>
    <n v="117"/>
    <x v="0"/>
    <n v="115"/>
    <n v="114"/>
    <n v="116"/>
    <n v="116"/>
    <x v="1"/>
    <n v="468"/>
    <n v="461"/>
  </r>
  <r>
    <x v="0"/>
    <x v="55"/>
    <s v="グー"/>
    <x v="0"/>
    <x v="6"/>
    <x v="0"/>
    <n v="99"/>
    <s v="-"/>
    <n v="5"/>
    <n v="75"/>
    <x v="0"/>
    <n v="115"/>
    <n v="112"/>
    <n v="120"/>
    <x v="0"/>
    <n v="120"/>
    <n v="115"/>
    <n v="117"/>
    <n v="116"/>
    <x v="1"/>
    <n v="462"/>
    <n v="468"/>
  </r>
  <r>
    <x v="0"/>
    <x v="56"/>
    <s v="グー"/>
    <x v="3"/>
    <x v="6"/>
    <x v="0"/>
    <n v="99"/>
    <s v="-"/>
    <n v="5"/>
    <n v="76"/>
    <x v="6"/>
    <n v="118"/>
    <n v="115"/>
    <n v="117"/>
    <x v="0"/>
    <n v="116"/>
    <n v="115"/>
    <n v="116"/>
    <n v="116"/>
    <x v="1"/>
    <n v="469"/>
    <n v="463"/>
  </r>
  <r>
    <x v="0"/>
    <x v="57"/>
    <s v="パー"/>
    <x v="3"/>
    <x v="7"/>
    <x v="0"/>
    <n v="99"/>
    <s v="-"/>
    <n v="5"/>
    <n v="76"/>
    <x v="4"/>
    <n v="121"/>
    <n v="114"/>
    <n v="122"/>
    <x v="1"/>
    <n v="114"/>
    <n v="115"/>
    <n v="118"/>
    <n v="120"/>
    <x v="7"/>
    <n v="479"/>
    <n v="467"/>
  </r>
  <r>
    <x v="0"/>
    <x v="58"/>
    <s v="パー"/>
    <x v="0"/>
    <x v="7"/>
    <x v="0"/>
    <n v="99"/>
    <s v="-"/>
    <n v="5"/>
    <n v="76"/>
    <x v="8"/>
    <n v="115"/>
    <n v="112"/>
    <n v="120"/>
    <x v="0"/>
    <n v="121"/>
    <n v="115"/>
    <n v="117"/>
    <n v="117"/>
    <x v="7"/>
    <n v="464"/>
    <n v="470"/>
  </r>
  <r>
    <x v="0"/>
    <x v="59"/>
    <s v="グー"/>
    <x v="1"/>
    <x v="7"/>
    <x v="0"/>
    <n v="99"/>
    <s v="-"/>
    <n v="5"/>
    <n v="74"/>
    <x v="0"/>
    <n v="114"/>
    <n v="120"/>
    <n v="120"/>
    <x v="0"/>
    <n v="117"/>
    <n v="114"/>
    <n v="116"/>
    <n v="117"/>
    <x v="7"/>
    <n v="469"/>
    <n v="464"/>
  </r>
  <r>
    <x v="0"/>
    <x v="60"/>
    <s v="グー"/>
    <x v="3"/>
    <x v="7"/>
    <x v="0"/>
    <n v="99"/>
    <s v="-"/>
    <n v="5"/>
    <n v="74"/>
    <x v="16"/>
    <n v="119"/>
    <n v="113"/>
    <n v="118"/>
    <x v="0"/>
    <n v="115"/>
    <n v="115"/>
    <n v="116"/>
    <n v="116"/>
    <x v="7"/>
    <n v="470"/>
    <n v="462"/>
  </r>
  <r>
    <x v="0"/>
    <x v="61"/>
    <s v="パー"/>
    <x v="0"/>
    <x v="7"/>
    <x v="0"/>
    <n v="99"/>
    <s v="-"/>
    <n v="5"/>
    <n v="74"/>
    <x v="5"/>
    <n v="115"/>
    <n v="113"/>
    <n v="117"/>
    <x v="0"/>
    <n v="121"/>
    <n v="115"/>
    <n v="116"/>
    <n v="117"/>
    <x v="7"/>
    <n v="461"/>
    <n v="469"/>
  </r>
  <r>
    <x v="0"/>
    <x v="62"/>
    <s v="パー"/>
    <x v="3"/>
    <x v="7"/>
    <x v="0"/>
    <n v="99"/>
    <s v="-"/>
    <n v="5"/>
    <n v="74"/>
    <x v="2"/>
    <n v="118"/>
    <n v="113"/>
    <n v="120"/>
    <x v="0"/>
    <n v="115"/>
    <n v="115"/>
    <n v="120"/>
    <n v="120"/>
    <x v="7"/>
    <n v="469"/>
    <n v="470"/>
  </r>
  <r>
    <x v="0"/>
    <x v="63"/>
    <s v="パー"/>
    <x v="2"/>
    <x v="7"/>
    <x v="0"/>
    <n v="99"/>
    <s v="-"/>
    <n v="5"/>
    <n v="85"/>
    <x v="17"/>
    <n v="110"/>
    <n v="114"/>
    <n v="120"/>
    <x v="1"/>
    <n v="110"/>
    <n v="120"/>
    <n v="119"/>
    <n v="120"/>
    <x v="7"/>
    <n v="456"/>
    <n v="469"/>
  </r>
  <r>
    <x v="0"/>
    <x v="64"/>
    <s v="チョキ"/>
    <x v="3"/>
    <x v="8"/>
    <x v="0"/>
    <n v="99"/>
    <s v="-"/>
    <n v="5"/>
    <n v="76"/>
    <x v="3"/>
    <n v="121"/>
    <n v="113"/>
    <n v="121"/>
    <x v="0"/>
    <n v="115"/>
    <n v="115"/>
    <n v="120"/>
    <n v="121"/>
    <x v="7"/>
    <n v="478"/>
    <n v="471"/>
  </r>
  <r>
    <x v="0"/>
    <x v="65"/>
    <s v="パー"/>
    <x v="3"/>
    <x v="8"/>
    <x v="0"/>
    <n v="99"/>
    <s v="-"/>
    <n v="5"/>
    <n v="80"/>
    <x v="6"/>
    <n v="116"/>
    <n v="113"/>
    <n v="117"/>
    <x v="0"/>
    <n v="113"/>
    <n v="115"/>
    <n v="115"/>
    <n v="116"/>
    <x v="1"/>
    <n v="465"/>
    <n v="459"/>
  </r>
  <r>
    <x v="0"/>
    <x v="66"/>
    <s v="チョキ"/>
    <x v="1"/>
    <x v="8"/>
    <x v="0"/>
    <n v="99"/>
    <s v="-"/>
    <n v="5"/>
    <n v="76"/>
    <x v="6"/>
    <n v="121"/>
    <n v="122"/>
    <n v="121"/>
    <x v="0"/>
    <n v="119"/>
    <n v="119"/>
    <n v="118"/>
    <n v="118"/>
    <x v="7"/>
    <n v="483"/>
    <n v="474"/>
  </r>
  <r>
    <x v="0"/>
    <x v="67"/>
    <s v="チョキ"/>
    <x v="0"/>
    <x v="8"/>
    <x v="0"/>
    <n v="99"/>
    <s v="-"/>
    <n v="5"/>
    <n v="80"/>
    <x v="7"/>
    <n v="114"/>
    <n v="113"/>
    <n v="117"/>
    <x v="0"/>
    <n v="121"/>
    <n v="115"/>
    <n v="116"/>
    <n v="117"/>
    <x v="1"/>
    <n v="458"/>
    <n v="469"/>
  </r>
  <r>
    <x v="0"/>
    <x v="68"/>
    <s v="チョキ"/>
    <x v="2"/>
    <x v="8"/>
    <x v="0"/>
    <n v="99"/>
    <s v="-"/>
    <n v="5"/>
    <n v="85"/>
    <x v="17"/>
    <n v="110"/>
    <n v="114"/>
    <n v="120"/>
    <x v="1"/>
    <n v="110"/>
    <n v="121"/>
    <n v="119"/>
    <n v="120"/>
    <x v="7"/>
    <n v="456"/>
    <n v="470"/>
  </r>
  <r>
    <x v="0"/>
    <x v="69"/>
    <s v="チョキ"/>
    <x v="0"/>
    <x v="8"/>
    <x v="0"/>
    <n v="99"/>
    <s v="-"/>
    <n v="5"/>
    <n v="74"/>
    <x v="7"/>
    <n v="115"/>
    <n v="113"/>
    <n v="118"/>
    <x v="0"/>
    <n v="121"/>
    <n v="117"/>
    <n v="116"/>
    <n v="117"/>
    <x v="1"/>
    <n v="460"/>
    <n v="471"/>
  </r>
  <r>
    <x v="0"/>
    <x v="70"/>
    <s v="チョキ"/>
    <x v="3"/>
    <x v="8"/>
    <x v="0"/>
    <n v="99"/>
    <s v="-"/>
    <n v="5"/>
    <n v="74"/>
    <x v="11"/>
    <n v="118"/>
    <n v="114"/>
    <n v="120"/>
    <x v="1"/>
    <n v="116"/>
    <n v="116"/>
    <n v="118"/>
    <n v="118"/>
    <x v="2"/>
    <n v="473"/>
    <n v="468"/>
  </r>
  <r>
    <x v="0"/>
    <x v="71"/>
    <s v="グー"/>
    <x v="3"/>
    <x v="9"/>
    <x v="0"/>
    <n v="99"/>
    <s v="-"/>
    <n v="5"/>
    <n v="82"/>
    <x v="18"/>
    <n v="130"/>
    <n v="114"/>
    <n v="123"/>
    <x v="1"/>
    <n v="116"/>
    <n v="116"/>
    <n v="120"/>
    <n v="120"/>
    <x v="7"/>
    <n v="497"/>
    <n v="472"/>
  </r>
  <r>
    <x v="3"/>
    <x v="71"/>
    <s v="パー"/>
    <x v="3"/>
    <x v="9"/>
    <x v="0"/>
    <n v="99"/>
    <s v="-"/>
    <n v="5"/>
    <n v="83"/>
    <x v="19"/>
    <n v="133"/>
    <n v="115"/>
    <n v="124"/>
    <x v="1"/>
    <n v="117"/>
    <n v="117"/>
    <n v="123"/>
    <n v="121"/>
    <x v="7"/>
    <n v="505"/>
    <n v="478"/>
  </r>
  <r>
    <x v="0"/>
    <x v="72"/>
    <s v="グー"/>
    <x v="0"/>
    <x v="9"/>
    <x v="0"/>
    <n v="99"/>
    <s v="-"/>
    <n v="5"/>
    <n v="81"/>
    <x v="3"/>
    <n v="120"/>
    <n v="113"/>
    <n v="121"/>
    <x v="0"/>
    <n v="125"/>
    <n v="115"/>
    <n v="117"/>
    <n v="117"/>
    <x v="11"/>
    <n v="477"/>
    <n v="474"/>
  </r>
  <r>
    <x v="3"/>
    <x v="72"/>
    <s v="パー"/>
    <x v="0"/>
    <x v="9"/>
    <x v="0"/>
    <n v="99"/>
    <s v="-"/>
    <n v="5"/>
    <n v="82"/>
    <x v="15"/>
    <n v="121"/>
    <n v="114"/>
    <n v="122"/>
    <x v="0"/>
    <n v="128"/>
    <n v="116"/>
    <n v="120"/>
    <n v="118"/>
    <x v="11"/>
    <n v="483"/>
    <n v="482"/>
  </r>
  <r>
    <x v="0"/>
    <x v="73"/>
    <s v="チョキ"/>
    <x v="3"/>
    <x v="9"/>
    <x v="0"/>
    <n v="99"/>
    <s v="-"/>
    <n v="5"/>
    <n v="76"/>
    <x v="3"/>
    <n v="120"/>
    <n v="118"/>
    <n v="123"/>
    <x v="1"/>
    <n v="118"/>
    <n v="118"/>
    <n v="121"/>
    <n v="121"/>
    <x v="2"/>
    <n v="484"/>
    <n v="478"/>
  </r>
  <r>
    <x v="0"/>
    <x v="74"/>
    <s v="グー"/>
    <x v="1"/>
    <x v="9"/>
    <x v="0"/>
    <n v="99"/>
    <s v="-"/>
    <n v="5"/>
    <n v="75"/>
    <x v="6"/>
    <n v="120"/>
    <n v="127"/>
    <n v="123"/>
    <x v="1"/>
    <n v="117"/>
    <n v="117"/>
    <n v="116"/>
    <n v="118"/>
    <x v="2"/>
    <n v="489"/>
    <n v="468"/>
  </r>
  <r>
    <x v="0"/>
    <x v="75"/>
    <s v="グー"/>
    <x v="3"/>
    <x v="9"/>
    <x v="0"/>
    <n v="99"/>
    <s v="-"/>
    <n v="5"/>
    <n v="75"/>
    <x v="3"/>
    <n v="120"/>
    <n v="118"/>
    <n v="123"/>
    <x v="0"/>
    <n v="118"/>
    <n v="118"/>
    <n v="121"/>
    <n v="121"/>
    <x v="1"/>
    <n v="484"/>
    <n v="478"/>
  </r>
  <r>
    <x v="0"/>
    <x v="76"/>
    <s v="グー"/>
    <x v="0"/>
    <x v="9"/>
    <x v="0"/>
    <n v="99"/>
    <s v="-"/>
    <n v="5"/>
    <n v="75"/>
    <x v="3"/>
    <n v="120"/>
    <n v="113"/>
    <n v="121"/>
    <x v="1"/>
    <n v="121"/>
    <n v="115"/>
    <n v="117"/>
    <n v="117"/>
    <x v="1"/>
    <n v="477"/>
    <n v="470"/>
  </r>
  <r>
    <x v="0"/>
    <x v="77"/>
    <s v="グー"/>
    <x v="1"/>
    <x v="9"/>
    <x v="0"/>
    <n v="99"/>
    <s v="-"/>
    <n v="5"/>
    <n v="74"/>
    <x v="8"/>
    <n v="120"/>
    <n v="121"/>
    <n v="121"/>
    <x v="1"/>
    <n v="117"/>
    <n v="117"/>
    <n v="117"/>
    <n v="118"/>
    <x v="2"/>
    <n v="479"/>
    <n v="469"/>
  </r>
  <r>
    <x v="0"/>
    <x v="78"/>
    <s v="グー"/>
    <x v="2"/>
    <x v="9"/>
    <x v="0"/>
    <n v="99"/>
    <s v="-"/>
    <n v="5"/>
    <n v="85"/>
    <x v="17"/>
    <n v="110"/>
    <n v="114"/>
    <n v="120"/>
    <x v="1"/>
    <n v="110"/>
    <n v="121"/>
    <n v="119"/>
    <n v="120"/>
    <x v="7"/>
    <n v="456"/>
    <n v="470"/>
  </r>
  <r>
    <x v="0"/>
    <x v="79"/>
    <s v="パー"/>
    <x v="3"/>
    <x v="10"/>
    <x v="0"/>
    <n v="99"/>
    <s v="-"/>
    <n v="5"/>
    <n v="82"/>
    <x v="10"/>
    <n v="127"/>
    <n v="114"/>
    <n v="119"/>
    <x v="1"/>
    <n v="118"/>
    <n v="121"/>
    <n v="121"/>
    <n v="121"/>
    <x v="0"/>
    <n v="488"/>
    <n v="481"/>
  </r>
  <r>
    <x v="2"/>
    <x v="79"/>
    <m/>
    <x v="4"/>
    <x v="10"/>
    <x v="0"/>
    <n v="99"/>
    <s v="-"/>
    <n v="5"/>
    <m/>
    <x v="14"/>
    <m/>
    <m/>
    <m/>
    <x v="3"/>
    <m/>
    <m/>
    <m/>
    <m/>
    <x v="8"/>
    <n v="0"/>
    <n v="0"/>
  </r>
  <r>
    <x v="0"/>
    <x v="80"/>
    <s v="パー"/>
    <x v="3"/>
    <x v="10"/>
    <x v="0"/>
    <n v="99"/>
    <s v="-"/>
    <n v="5"/>
    <n v="76"/>
    <x v="3"/>
    <n v="117"/>
    <n v="120"/>
    <n v="123"/>
    <x v="1"/>
    <n v="116"/>
    <n v="121"/>
    <n v="121"/>
    <n v="121"/>
    <x v="2"/>
    <n v="483"/>
    <n v="479"/>
  </r>
  <r>
    <x v="0"/>
    <x v="81"/>
    <s v="パー"/>
    <x v="3"/>
    <x v="10"/>
    <x v="0"/>
    <n v="99"/>
    <s v="-"/>
    <n v="5"/>
    <n v="75"/>
    <x v="3"/>
    <n v="119"/>
    <n v="116"/>
    <n v="121"/>
    <x v="0"/>
    <n v="121"/>
    <n v="121"/>
    <n v="123"/>
    <n v="118"/>
    <x v="7"/>
    <n v="479"/>
    <n v="483"/>
  </r>
  <r>
    <x v="0"/>
    <x v="82"/>
    <s v="パー"/>
    <x v="2"/>
    <x v="10"/>
    <x v="0"/>
    <n v="99"/>
    <s v="-"/>
    <n v="5"/>
    <n v="86"/>
    <x v="13"/>
    <n v="110"/>
    <n v="113"/>
    <n v="120"/>
    <x v="1"/>
    <n v="110"/>
    <n v="123"/>
    <n v="119"/>
    <n v="122"/>
    <x v="7"/>
    <n v="456"/>
    <n v="474"/>
  </r>
  <r>
    <x v="0"/>
    <x v="83"/>
    <s v="パー"/>
    <x v="0"/>
    <x v="10"/>
    <x v="0"/>
    <n v="99"/>
    <s v="-"/>
    <n v="5"/>
    <n v="75"/>
    <x v="8"/>
    <n v="117"/>
    <n v="112"/>
    <n v="116"/>
    <x v="0"/>
    <n v="121"/>
    <n v="113"/>
    <n v="114"/>
    <n v="115"/>
    <x v="2"/>
    <n v="462"/>
    <n v="463"/>
  </r>
  <r>
    <x v="0"/>
    <x v="84"/>
    <s v="パー"/>
    <x v="0"/>
    <x v="10"/>
    <x v="0"/>
    <n v="99"/>
    <s v="-"/>
    <n v="5"/>
    <n v="75"/>
    <x v="11"/>
    <n v="121"/>
    <n v="112"/>
    <n v="122"/>
    <x v="0"/>
    <n v="125"/>
    <n v="115"/>
    <n v="116"/>
    <n v="115"/>
    <x v="2"/>
    <n v="476"/>
    <n v="471"/>
  </r>
  <r>
    <x v="0"/>
    <x v="85"/>
    <s v="グー"/>
    <x v="1"/>
    <x v="10"/>
    <x v="0"/>
    <n v="99"/>
    <s v="-"/>
    <n v="5"/>
    <n v="78"/>
    <x v="6"/>
    <n v="121"/>
    <n v="126"/>
    <n v="126"/>
    <x v="1"/>
    <n v="114"/>
    <n v="121"/>
    <n v="118"/>
    <n v="119"/>
    <x v="7"/>
    <n v="492"/>
    <n v="472"/>
  </r>
  <r>
    <x v="2"/>
    <x v="85"/>
    <m/>
    <x v="4"/>
    <x v="10"/>
    <x v="0"/>
    <n v="99"/>
    <s v="-"/>
    <n v="5"/>
    <m/>
    <x v="14"/>
    <m/>
    <m/>
    <m/>
    <x v="3"/>
    <m/>
    <m/>
    <m/>
    <m/>
    <x v="8"/>
    <n v="0"/>
    <n v="0"/>
  </r>
  <r>
    <x v="0"/>
    <x v="86"/>
    <s v="チョキ"/>
    <x v="3"/>
    <x v="11"/>
    <x v="0"/>
    <n v="99"/>
    <s v="-"/>
    <n v="5"/>
    <n v="83"/>
    <x v="18"/>
    <n v="125"/>
    <n v="115"/>
    <n v="121"/>
    <x v="1"/>
    <n v="118"/>
    <n v="118"/>
    <n v="126"/>
    <n v="121"/>
    <x v="2"/>
    <n v="491"/>
    <n v="483"/>
  </r>
  <r>
    <x v="0"/>
    <x v="87"/>
    <s v="チョキ"/>
    <x v="3"/>
    <x v="12"/>
    <x v="0"/>
    <n v="99"/>
    <s v="-"/>
    <n v="5"/>
    <n v="82"/>
    <x v="20"/>
    <n v="126"/>
    <n v="114"/>
    <n v="121"/>
    <x v="1"/>
    <n v="118"/>
    <n v="123"/>
    <n v="119"/>
    <n v="120"/>
    <x v="7"/>
    <n v="490"/>
    <n v="480"/>
  </r>
  <r>
    <x v="0"/>
    <x v="88"/>
    <s v="チョキ"/>
    <x v="2"/>
    <x v="12"/>
    <x v="0"/>
    <n v="99"/>
    <s v="-"/>
    <n v="5"/>
    <n v="86"/>
    <x v="0"/>
    <n v="111"/>
    <n v="119"/>
    <n v="124"/>
    <x v="1"/>
    <n v="110"/>
    <n v="131"/>
    <n v="116"/>
    <n v="121"/>
    <x v="2"/>
    <n v="469"/>
    <n v="478"/>
  </r>
  <r>
    <x v="0"/>
    <x v="89"/>
    <s v="チョキ"/>
    <x v="0"/>
    <x v="11"/>
    <x v="0"/>
    <n v="99"/>
    <s v="-"/>
    <n v="5"/>
    <n v="75"/>
    <x v="9"/>
    <n v="122"/>
    <n v="112"/>
    <n v="121"/>
    <x v="1"/>
    <n v="131"/>
    <n v="115"/>
    <n v="115"/>
    <n v="117"/>
    <x v="7"/>
    <n v="480"/>
    <n v="4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0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5" firstHeaderRow="0" firstDataRow="1" firstDataCol="1" rowPageCount="2" colPageCount="1"/>
  <pivotFields count="22">
    <pivotField axis="axisPage" showAll="0">
      <items count="6">
        <item x="4"/>
        <item x="0"/>
        <item x="2"/>
        <item x="3"/>
        <item x="1"/>
        <item t="default"/>
      </items>
    </pivotField>
    <pivotField axis="axisRow" showAll="0">
      <items count="91">
        <item sd="0" x="54"/>
        <item sd="0" x="1"/>
        <item sd="0" x="81"/>
        <item sd="0" x="9"/>
        <item sd="0" x="86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87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x="23"/>
        <item sd="0" x="82"/>
        <item sd="0" x="24"/>
        <item sd="0" x="88"/>
        <item sd="0" x="34"/>
        <item sd="0" x="69"/>
        <item sd="0" x="60"/>
        <item sd="0" x="57"/>
        <item sd="0" x="44"/>
        <item sd="0" x="27"/>
        <item sd="0" x="7"/>
        <item sd="0" x="77"/>
        <item sd="0" x="11"/>
        <item sd="0" x="4"/>
        <item sd="0" x="21"/>
        <item sd="0" x="85"/>
        <item sd="0" x="76"/>
        <item sd="0" x="70"/>
        <item sd="0" x="51"/>
        <item sd="0" x="75"/>
        <item sd="0" x="42"/>
        <item sd="0" x="37"/>
        <item sd="0" x="64"/>
        <item sd="0" x="89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83"/>
        <item sd="0" x="56"/>
        <item sd="0" x="16"/>
        <item sd="0" x="58"/>
        <item sd="0" x="40"/>
        <item sd="0" x="67"/>
        <item sd="0" x="10"/>
        <item sd="0" x="79"/>
        <item sd="0" x="80"/>
        <item sd="0" x="15"/>
        <item sd="0" x="84"/>
        <item sd="0" x="6"/>
        <item t="default" sd="0"/>
      </items>
    </pivotField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axis="axisRow" showAll="0">
      <items count="14">
        <item sd="0" x="2"/>
        <item sd="0" x="12"/>
        <item sd="0" x="0"/>
        <item sd="0" x="11"/>
        <item sd="0" x="1"/>
        <item sd="0" x="6"/>
        <item sd="0" x="4"/>
        <item sd="0" x="7"/>
        <item sd="0" x="3"/>
        <item sd="0" x="5"/>
        <item sd="0" x="9"/>
        <item sd="0" x="8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>
      <items count="22">
        <item x="17"/>
        <item x="13"/>
        <item x="7"/>
        <item x="0"/>
        <item x="5"/>
        <item x="8"/>
        <item x="2"/>
        <item x="6"/>
        <item x="16"/>
        <item x="11"/>
        <item x="4"/>
        <item x="3"/>
        <item x="1"/>
        <item x="9"/>
        <item x="15"/>
        <item x="12"/>
        <item x="10"/>
        <item x="20"/>
        <item x="18"/>
        <item x="19"/>
        <item x="14"/>
        <item t="default"/>
      </items>
    </pivotField>
    <pivotField dataField="1" showAll="0"/>
    <pivotField dataField="1" showAll="0"/>
    <pivotField dataField="1" showAll="0"/>
    <pivotField dataField="1" showAll="0" avgSubtotal="1">
      <items count="5">
        <item x="0"/>
        <item x="2"/>
        <item x="1"/>
        <item x="3"/>
        <item t="avg"/>
      </items>
    </pivotField>
    <pivotField dataField="1" showAll="0"/>
    <pivotField dataField="1" showAll="0"/>
    <pivotField dataField="1" showAll="0"/>
    <pivotField dataField="1" showAll="0"/>
    <pivotField multipleItemSelectionAllowed="1" showAll="0">
      <items count="13">
        <item x="0"/>
        <item x="4"/>
        <item x="11"/>
        <item x="3"/>
        <item x="1"/>
        <item x="9"/>
        <item x="2"/>
        <item x="7"/>
        <item x="6"/>
        <item x="10"/>
        <item x="5"/>
        <item x="8"/>
        <item t="default"/>
      </items>
    </pivotField>
    <pivotField showAll="0"/>
    <pivotField showAll="0"/>
  </pivotFields>
  <rowFields count="3">
    <field x="4"/>
    <field x="3"/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0" item="1" hier="-1"/>
    <pageField fld="5" item="0" hier="-1"/>
  </pageFields>
  <dataFields count="9">
    <dataField name="平均 / 幸運" fld="14" subtotal="average" baseField="4" baseItem="2"/>
    <dataField name="平均 / スピード" fld="18" subtotal="average" baseField="9" baseItem="1101773752"/>
    <dataField name="平均 / バネ" fld="17" subtotal="average" baseField="9" baseItem="1101773752"/>
    <dataField name="平均 / レシーブ" fld="16" subtotal="average" baseField="9" baseItem="1101773752"/>
    <dataField name="平均 / ブロック" fld="15" subtotal="average" baseField="9" baseItem="1101773752"/>
    <dataField name="平均 / 頭脳" fld="13" subtotal="average" baseField="4" baseItem="0"/>
    <dataField name="平均 / セッティング" fld="12" subtotal="average" baseField="4" baseItem="0"/>
    <dataField name="平均 / サーブ" fld="11" subtotal="average" baseField="4" baseItem="0"/>
    <dataField name="平均 / スパイク" fld="10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W125" totalsRowShown="0" headerRowDxfId="24" dataDxfId="23">
  <autoFilter ref="A1:W125" xr:uid="{1B1EDE55-EB61-4D00-B426-CEED4B08F8F6}"/>
  <sortState xmlns:xlrd2="http://schemas.microsoft.com/office/spreadsheetml/2017/richdata2" ref="A2:W125">
    <sortCondition ref="A1:A125"/>
  </sortState>
  <tableColumns count="23">
    <tableColumn id="23" xr3:uid="{E95059EC-371A-4808-BB6B-EFCF6ECDF5D6}" name="No." dataDxfId="22">
      <calculatedColumnFormula>ROW()-1</calculatedColumnFormula>
    </tableColumn>
    <tableColumn id="22" xr3:uid="{998037EB-2F8C-4487-B73B-AAE8619815E5}" name="服装" dataDxfId="21"/>
    <tableColumn id="1" xr3:uid="{85C4636E-72D8-4B3A-B346-FA7068AC25E4}" name="名前" dataDxfId="20"/>
    <tableColumn id="2" xr3:uid="{02A23014-8937-4F9E-93B0-E2061B424967}" name="じゃんけん" dataDxfId="19"/>
    <tableColumn id="3" xr3:uid="{9958F57C-B40B-437B-BC38-EF624A7564C6}" name="ポジション" dataDxfId="18"/>
    <tableColumn id="4" xr3:uid="{286E9676-A887-4BAD-B3A3-3DC822F08E18}" name="高校" dataDxfId="17"/>
    <tableColumn id="5" xr3:uid="{817762FB-3354-407D-BB2B-B24ACB655223}" name="レアリティ" dataDxfId="16"/>
    <tableColumn id="6" xr3:uid="{527C7BBA-A1BE-4CE2-9D72-ED0595A6011A}" name="LV" dataDxfId="15"/>
    <tableColumn id="7" xr3:uid="{C97D8F1B-39C7-4BED-8BA3-19F79FD98438}" name="装備" dataDxfId="14"/>
    <tableColumn id="8" xr3:uid="{B5A0168D-225E-4F43-B3C0-5900D09F3878}" name="☆" dataDxfId="13"/>
    <tableColumn id="9" xr3:uid="{EB7F49E9-0A2B-4983-8292-F2AFDF5086A7}" name="総合値" dataDxfId="12"/>
    <tableColumn id="10" xr3:uid="{1DE8516C-5DCC-4A81-8E9A-76C52D220D05}" name="スパイク" dataDxfId="11"/>
    <tableColumn id="11" xr3:uid="{2502D7A5-AE4B-4144-A749-083B74655852}" name="サーブ" dataDxfId="10"/>
    <tableColumn id="12" xr3:uid="{EF14BE95-E76E-473B-9D93-A8DA9890601F}" name="セッティング" dataDxfId="9"/>
    <tableColumn id="13" xr3:uid="{9A95ED1E-1B66-4BC3-B5B4-5BAFDBF474EB}" name="頭脳" dataDxfId="8"/>
    <tableColumn id="14" xr3:uid="{503BE8D3-034C-4046-B635-D8F755F87091}" name="幸運" dataDxfId="7"/>
    <tableColumn id="15" xr3:uid="{F675CD86-6298-4CA0-B57C-CD3231601EEA}" name="ブロック" dataDxfId="6"/>
    <tableColumn id="16" xr3:uid="{B14E1D08-5FA8-40A5-B079-B57D8513E8EE}" name="レシーブ" dataDxfId="5"/>
    <tableColumn id="17" xr3:uid="{FF24C149-DF89-4027-ADCC-EFB955748BE9}" name="バネ" dataDxfId="4"/>
    <tableColumn id="18" xr3:uid="{A2C3EC2A-00DE-47A6-A19F-BD7CD628A542}" name="スピード" dataDxfId="3"/>
    <tableColumn id="19" xr3:uid="{7E3E68AE-CC46-4CE0-8D31-6C1FA1A85279}" name="メンタル" dataDxfId="2"/>
    <tableColumn id="20" xr3:uid="{B26582B9-CCF8-4DB6-A62B-02CC9635059A}" name="攻撃力" dataDxfId="1">
      <calculatedColumnFormula>SUM(L2:O2)</calculatedColumnFormula>
    </tableColumn>
    <tableColumn id="21" xr3:uid="{E026FCE3-79B5-4B55-BC64-6582EBF6813D}" name="守備力" dataDxfId="0">
      <calculatedColumnFormula>SUM(Q2:T2)</calculatedColumnFormula>
    </tableColumn>
  </tableColumns>
  <tableStyleInfo name="TableStyleLight3" showFirstColumn="0" showLastColumn="0" showRowStripes="0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20"/>
  <sheetViews>
    <sheetView workbookViewId="0">
      <pane ySplit="1" topLeftCell="A99" activePane="bottomLeft" state="frozen"/>
      <selection pane="bottomLeft" activeCell="V112" sqref="V112"/>
    </sheetView>
  </sheetViews>
  <sheetFormatPr defaultColWidth="12.59765625" defaultRowHeight="15.85" customHeight="1" x14ac:dyDescent="0.35"/>
  <cols>
    <col min="1" max="1" width="5.796875" style="1" bestFit="1" customWidth="1"/>
    <col min="2" max="6" width="12.59765625" style="1"/>
    <col min="7" max="7" width="10.796875" style="1" bestFit="1" customWidth="1"/>
    <col min="8" max="8" width="5.19921875" style="1" bestFit="1" customWidth="1"/>
    <col min="9" max="9" width="6.296875" style="1" bestFit="1" customWidth="1"/>
    <col min="10" max="10" width="4.796875" style="1" bestFit="1" customWidth="1"/>
    <col min="11" max="21" width="12.59765625" style="1"/>
    <col min="22" max="22" width="12.59765625" style="2"/>
    <col min="23" max="23" width="12.59765625" style="3"/>
    <col min="24" max="16384" width="12.59765625" style="1"/>
  </cols>
  <sheetData>
    <row r="1" spans="1:23" ht="15.85" customHeight="1" x14ac:dyDescent="0.35">
      <c r="A1" s="1" t="s">
        <v>186</v>
      </c>
      <c r="B1" s="1" t="s">
        <v>112</v>
      </c>
      <c r="C1" s="1" t="s">
        <v>0</v>
      </c>
      <c r="D1" s="1" t="s">
        <v>7</v>
      </c>
      <c r="E1" s="1" t="s">
        <v>2</v>
      </c>
      <c r="F1" s="1" t="s">
        <v>1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29</v>
      </c>
      <c r="W1" s="3" t="s">
        <v>14</v>
      </c>
    </row>
    <row r="2" spans="1:23" ht="15.85" customHeight="1" x14ac:dyDescent="0.35">
      <c r="A2" s="1">
        <f>ROW()-1</f>
        <v>1</v>
      </c>
      <c r="B2" s="1" t="s">
        <v>113</v>
      </c>
      <c r="C2" s="1" t="s">
        <v>150</v>
      </c>
      <c r="D2" s="1" t="s">
        <v>82</v>
      </c>
      <c r="E2" s="1" t="s">
        <v>87</v>
      </c>
      <c r="F2" s="1" t="s">
        <v>149</v>
      </c>
      <c r="G2" s="4" t="s">
        <v>76</v>
      </c>
      <c r="H2" s="4">
        <v>99</v>
      </c>
      <c r="I2" s="5" t="s">
        <v>22</v>
      </c>
      <c r="J2" s="4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2">
        <f t="shared" ref="V2:V33" si="0">SUM(L2:O2)</f>
        <v>453</v>
      </c>
      <c r="W2" s="3">
        <f t="shared" ref="W2:W33" si="1">SUM(Q2:T2)</f>
        <v>493</v>
      </c>
    </row>
    <row r="3" spans="1:23" ht="15.85" customHeight="1" x14ac:dyDescent="0.35">
      <c r="A3" s="1">
        <f t="shared" ref="A3:A66" si="2">ROW()-1</f>
        <v>2</v>
      </c>
      <c r="B3" s="1" t="s">
        <v>162</v>
      </c>
      <c r="C3" s="1" t="s">
        <v>150</v>
      </c>
      <c r="D3" s="1" t="s">
        <v>82</v>
      </c>
      <c r="E3" s="1" t="s">
        <v>87</v>
      </c>
      <c r="F3" s="1" t="s">
        <v>149</v>
      </c>
      <c r="G3" s="4" t="s">
        <v>76</v>
      </c>
      <c r="H3" s="4">
        <v>99</v>
      </c>
      <c r="I3" s="5" t="s">
        <v>22</v>
      </c>
      <c r="J3" s="4">
        <v>5</v>
      </c>
      <c r="K3" s="1">
        <v>77</v>
      </c>
      <c r="L3" s="1">
        <v>124</v>
      </c>
      <c r="M3" s="1">
        <v>118</v>
      </c>
      <c r="N3" s="1">
        <v>118</v>
      </c>
      <c r="O3" s="1">
        <v>120</v>
      </c>
      <c r="P3" s="1">
        <v>97</v>
      </c>
      <c r="Q3" s="1">
        <v>132</v>
      </c>
      <c r="R3" s="1">
        <v>119</v>
      </c>
      <c r="S3" s="1">
        <v>137</v>
      </c>
      <c r="T3" s="1">
        <v>136</v>
      </c>
      <c r="U3" s="1">
        <v>26</v>
      </c>
      <c r="V3" s="2">
        <f t="shared" si="0"/>
        <v>480</v>
      </c>
      <c r="W3" s="3">
        <f t="shared" si="1"/>
        <v>524</v>
      </c>
    </row>
    <row r="4" spans="1:23" ht="15.85" customHeight="1" x14ac:dyDescent="0.35">
      <c r="A4" s="1">
        <f t="shared" si="2"/>
        <v>3</v>
      </c>
      <c r="B4" s="1" t="s">
        <v>163</v>
      </c>
      <c r="C4" s="1" t="s">
        <v>150</v>
      </c>
      <c r="D4" s="1" t="s">
        <v>78</v>
      </c>
      <c r="E4" s="1" t="s">
        <v>87</v>
      </c>
      <c r="F4" s="1" t="s">
        <v>149</v>
      </c>
      <c r="G4" s="4" t="s">
        <v>76</v>
      </c>
      <c r="H4" s="4">
        <v>99</v>
      </c>
      <c r="I4" s="5" t="s">
        <v>22</v>
      </c>
      <c r="J4" s="4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2">
        <f t="shared" si="0"/>
        <v>453</v>
      </c>
      <c r="W4" s="3">
        <f t="shared" si="1"/>
        <v>507</v>
      </c>
    </row>
    <row r="5" spans="1:23" ht="15.85" customHeight="1" x14ac:dyDescent="0.35">
      <c r="A5" s="1">
        <f t="shared" si="2"/>
        <v>4</v>
      </c>
      <c r="B5" s="1" t="s">
        <v>113</v>
      </c>
      <c r="C5" s="1" t="s">
        <v>151</v>
      </c>
      <c r="D5" s="1" t="s">
        <v>82</v>
      </c>
      <c r="E5" s="1" t="s">
        <v>79</v>
      </c>
      <c r="F5" s="1" t="s">
        <v>149</v>
      </c>
      <c r="G5" s="4" t="s">
        <v>76</v>
      </c>
      <c r="H5" s="4">
        <v>99</v>
      </c>
      <c r="I5" s="5" t="s">
        <v>22</v>
      </c>
      <c r="J5" s="4">
        <v>5</v>
      </c>
      <c r="K5" s="1">
        <v>78</v>
      </c>
      <c r="L5" s="1">
        <v>123</v>
      </c>
      <c r="M5" s="1">
        <v>123</v>
      </c>
      <c r="N5" s="1">
        <v>129</v>
      </c>
      <c r="O5" s="1">
        <v>123</v>
      </c>
      <c r="P5" s="1">
        <v>101</v>
      </c>
      <c r="Q5" s="1">
        <v>115</v>
      </c>
      <c r="R5" s="1">
        <v>120</v>
      </c>
      <c r="S5" s="1">
        <v>115</v>
      </c>
      <c r="T5" s="1">
        <v>115</v>
      </c>
      <c r="U5" s="1">
        <v>31</v>
      </c>
      <c r="V5" s="2">
        <f t="shared" si="0"/>
        <v>498</v>
      </c>
      <c r="W5" s="3">
        <f t="shared" si="1"/>
        <v>465</v>
      </c>
    </row>
    <row r="6" spans="1:23" ht="15.85" customHeight="1" x14ac:dyDescent="0.35">
      <c r="A6" s="1">
        <f t="shared" si="2"/>
        <v>5</v>
      </c>
      <c r="B6" s="1" t="s">
        <v>162</v>
      </c>
      <c r="C6" s="1" t="s">
        <v>151</v>
      </c>
      <c r="D6" s="1" t="s">
        <v>82</v>
      </c>
      <c r="E6" s="1" t="s">
        <v>79</v>
      </c>
      <c r="F6" s="1" t="s">
        <v>149</v>
      </c>
      <c r="G6" s="4" t="s">
        <v>76</v>
      </c>
      <c r="H6" s="4">
        <v>99</v>
      </c>
      <c r="I6" s="5" t="s">
        <v>22</v>
      </c>
      <c r="J6" s="4">
        <v>5</v>
      </c>
      <c r="K6" s="1">
        <v>79</v>
      </c>
      <c r="L6" s="1">
        <v>124</v>
      </c>
      <c r="M6" s="1">
        <v>126</v>
      </c>
      <c r="N6" s="1">
        <v>132</v>
      </c>
      <c r="O6" s="1">
        <v>126</v>
      </c>
      <c r="P6" s="1">
        <v>101</v>
      </c>
      <c r="Q6" s="1">
        <v>116</v>
      </c>
      <c r="R6" s="1">
        <v>121</v>
      </c>
      <c r="S6" s="1">
        <v>116</v>
      </c>
      <c r="T6" s="1">
        <v>116</v>
      </c>
      <c r="U6" s="1">
        <v>31</v>
      </c>
      <c r="V6" s="2">
        <f t="shared" si="0"/>
        <v>508</v>
      </c>
      <c r="W6" s="3">
        <f t="shared" si="1"/>
        <v>469</v>
      </c>
    </row>
    <row r="7" spans="1:23" ht="15.85" customHeight="1" x14ac:dyDescent="0.35">
      <c r="A7" s="1">
        <f t="shared" si="2"/>
        <v>6</v>
      </c>
      <c r="B7" s="1" t="s">
        <v>163</v>
      </c>
      <c r="C7" s="1" t="s">
        <v>151</v>
      </c>
      <c r="D7" s="1" t="s">
        <v>78</v>
      </c>
      <c r="E7" s="1" t="s">
        <v>79</v>
      </c>
      <c r="F7" s="1" t="s">
        <v>149</v>
      </c>
      <c r="G7" s="4" t="s">
        <v>76</v>
      </c>
      <c r="H7" s="4">
        <v>99</v>
      </c>
      <c r="I7" s="5" t="s">
        <v>22</v>
      </c>
      <c r="J7" s="4">
        <v>5</v>
      </c>
      <c r="K7" s="1">
        <v>79</v>
      </c>
      <c r="L7" s="1">
        <v>122</v>
      </c>
      <c r="M7" s="1">
        <v>128</v>
      </c>
      <c r="N7" s="1">
        <v>132</v>
      </c>
      <c r="O7" s="1">
        <v>128</v>
      </c>
      <c r="P7" s="1">
        <v>101</v>
      </c>
      <c r="Q7" s="1">
        <v>114</v>
      </c>
      <c r="R7" s="1">
        <v>123</v>
      </c>
      <c r="S7" s="1">
        <v>114</v>
      </c>
      <c r="T7" s="1">
        <v>116</v>
      </c>
      <c r="U7" s="1">
        <v>31</v>
      </c>
      <c r="V7" s="2">
        <f t="shared" si="0"/>
        <v>510</v>
      </c>
      <c r="W7" s="3">
        <f t="shared" si="1"/>
        <v>467</v>
      </c>
    </row>
    <row r="8" spans="1:23" ht="15.85" customHeight="1" x14ac:dyDescent="0.35">
      <c r="A8" s="1">
        <f t="shared" si="2"/>
        <v>7</v>
      </c>
      <c r="B8" s="1" t="s">
        <v>113</v>
      </c>
      <c r="C8" s="1" t="s">
        <v>152</v>
      </c>
      <c r="D8" s="1" t="s">
        <v>82</v>
      </c>
      <c r="E8" s="1" t="s">
        <v>87</v>
      </c>
      <c r="F8" s="1" t="s">
        <v>149</v>
      </c>
      <c r="G8" s="4" t="s">
        <v>76</v>
      </c>
      <c r="H8" s="4">
        <v>99</v>
      </c>
      <c r="I8" s="5" t="s">
        <v>22</v>
      </c>
      <c r="J8" s="4">
        <v>5</v>
      </c>
      <c r="K8" s="1">
        <v>75</v>
      </c>
      <c r="L8" s="1">
        <v>116</v>
      </c>
      <c r="M8" s="1">
        <v>112</v>
      </c>
      <c r="N8" s="1">
        <v>112</v>
      </c>
      <c r="O8" s="1">
        <v>126</v>
      </c>
      <c r="P8" s="1">
        <v>97</v>
      </c>
      <c r="Q8" s="1">
        <v>127</v>
      </c>
      <c r="R8" s="1">
        <v>114</v>
      </c>
      <c r="S8" s="1">
        <v>116</v>
      </c>
      <c r="T8" s="1">
        <v>115</v>
      </c>
      <c r="U8" s="1">
        <v>36</v>
      </c>
      <c r="V8" s="2">
        <f t="shared" si="0"/>
        <v>466</v>
      </c>
      <c r="W8" s="3">
        <f t="shared" si="1"/>
        <v>472</v>
      </c>
    </row>
    <row r="9" spans="1:23" ht="15.85" customHeight="1" x14ac:dyDescent="0.35">
      <c r="A9" s="1">
        <f t="shared" si="2"/>
        <v>8</v>
      </c>
      <c r="B9" s="1" t="s">
        <v>122</v>
      </c>
      <c r="C9" s="1" t="s">
        <v>152</v>
      </c>
      <c r="D9" s="1" t="s">
        <v>78</v>
      </c>
      <c r="E9" s="1" t="s">
        <v>87</v>
      </c>
      <c r="F9" s="1" t="s">
        <v>149</v>
      </c>
      <c r="G9" s="4" t="s">
        <v>76</v>
      </c>
      <c r="H9" s="4">
        <v>99</v>
      </c>
      <c r="I9" s="5" t="s">
        <v>22</v>
      </c>
      <c r="J9" s="4">
        <v>5</v>
      </c>
      <c r="K9" s="1">
        <v>76</v>
      </c>
      <c r="L9" s="1">
        <v>119</v>
      </c>
      <c r="M9" s="1">
        <v>113</v>
      </c>
      <c r="N9" s="1">
        <v>113</v>
      </c>
      <c r="O9" s="1">
        <v>127</v>
      </c>
      <c r="P9" s="1">
        <v>97</v>
      </c>
      <c r="Q9" s="1">
        <v>130</v>
      </c>
      <c r="R9" s="1">
        <v>115</v>
      </c>
      <c r="S9" s="1">
        <v>119</v>
      </c>
      <c r="T9" s="1">
        <v>116</v>
      </c>
      <c r="U9" s="1">
        <v>36</v>
      </c>
      <c r="V9" s="2">
        <f t="shared" si="0"/>
        <v>472</v>
      </c>
      <c r="W9" s="3">
        <f t="shared" si="1"/>
        <v>480</v>
      </c>
    </row>
    <row r="10" spans="1:23" ht="15.85" customHeight="1" x14ac:dyDescent="0.35">
      <c r="A10" s="1">
        <f t="shared" si="2"/>
        <v>9</v>
      </c>
      <c r="B10" s="1" t="s">
        <v>113</v>
      </c>
      <c r="C10" s="1" t="s">
        <v>153</v>
      </c>
      <c r="D10" s="1" t="s">
        <v>95</v>
      </c>
      <c r="E10" s="1" t="s">
        <v>87</v>
      </c>
      <c r="F10" s="1" t="s">
        <v>149</v>
      </c>
      <c r="G10" s="4" t="s">
        <v>76</v>
      </c>
      <c r="H10" s="4">
        <v>99</v>
      </c>
      <c r="I10" s="5" t="s">
        <v>22</v>
      </c>
      <c r="J10" s="4">
        <v>5</v>
      </c>
      <c r="K10" s="1">
        <v>73</v>
      </c>
      <c r="L10" s="1">
        <v>114</v>
      </c>
      <c r="M10" s="1">
        <v>123</v>
      </c>
      <c r="N10" s="1">
        <v>118</v>
      </c>
      <c r="O10" s="1">
        <v>120</v>
      </c>
      <c r="P10" s="1">
        <v>97</v>
      </c>
      <c r="Q10" s="1">
        <v>118</v>
      </c>
      <c r="R10" s="1">
        <v>118</v>
      </c>
      <c r="S10" s="1">
        <v>114</v>
      </c>
      <c r="T10" s="1">
        <v>119</v>
      </c>
      <c r="U10" s="1">
        <v>31</v>
      </c>
      <c r="V10" s="2">
        <f t="shared" si="0"/>
        <v>475</v>
      </c>
      <c r="W10" s="3">
        <f t="shared" si="1"/>
        <v>469</v>
      </c>
    </row>
    <row r="11" spans="1:23" ht="15.85" customHeight="1" x14ac:dyDescent="0.35">
      <c r="A11" s="1">
        <f t="shared" si="2"/>
        <v>10</v>
      </c>
      <c r="B11" s="1" t="s">
        <v>122</v>
      </c>
      <c r="C11" s="1" t="s">
        <v>153</v>
      </c>
      <c r="D11" s="1" t="s">
        <v>82</v>
      </c>
      <c r="E11" s="1" t="s">
        <v>87</v>
      </c>
      <c r="F11" s="1" t="s">
        <v>149</v>
      </c>
      <c r="G11" s="4" t="s">
        <v>76</v>
      </c>
      <c r="H11" s="4">
        <v>99</v>
      </c>
      <c r="I11" s="5" t="s">
        <v>22</v>
      </c>
      <c r="J11" s="4">
        <v>5</v>
      </c>
      <c r="K11" s="1">
        <v>74</v>
      </c>
      <c r="L11" s="1">
        <v>115</v>
      </c>
      <c r="M11" s="1">
        <v>126</v>
      </c>
      <c r="N11" s="1">
        <v>119</v>
      </c>
      <c r="O11" s="1">
        <v>123</v>
      </c>
      <c r="P11" s="1">
        <v>97</v>
      </c>
      <c r="Q11" s="1">
        <v>121</v>
      </c>
      <c r="R11" s="1">
        <v>119</v>
      </c>
      <c r="S11" s="1">
        <v>115</v>
      </c>
      <c r="T11" s="1">
        <v>120</v>
      </c>
      <c r="U11" s="1">
        <v>31</v>
      </c>
      <c r="V11" s="2">
        <f t="shared" si="0"/>
        <v>483</v>
      </c>
      <c r="W11" s="3">
        <f t="shared" si="1"/>
        <v>475</v>
      </c>
    </row>
    <row r="12" spans="1:23" ht="15.85" customHeight="1" x14ac:dyDescent="0.35">
      <c r="A12" s="1">
        <f t="shared" si="2"/>
        <v>11</v>
      </c>
      <c r="B12" s="1" t="s">
        <v>113</v>
      </c>
      <c r="C12" s="1" t="s">
        <v>154</v>
      </c>
      <c r="D12" s="1" t="s">
        <v>82</v>
      </c>
      <c r="E12" s="1" t="s">
        <v>85</v>
      </c>
      <c r="F12" s="1" t="s">
        <v>149</v>
      </c>
      <c r="G12" s="4" t="s">
        <v>76</v>
      </c>
      <c r="H12" s="4">
        <v>99</v>
      </c>
      <c r="I12" s="5" t="s">
        <v>22</v>
      </c>
      <c r="J12" s="4">
        <v>5</v>
      </c>
      <c r="K12" s="1">
        <v>86</v>
      </c>
      <c r="L12" s="1">
        <v>117</v>
      </c>
      <c r="M12" s="1">
        <v>110</v>
      </c>
      <c r="N12" s="1">
        <v>120</v>
      </c>
      <c r="O12" s="1">
        <v>123</v>
      </c>
      <c r="P12" s="1">
        <v>101</v>
      </c>
      <c r="Q12" s="1">
        <v>110</v>
      </c>
      <c r="R12" s="1">
        <v>130</v>
      </c>
      <c r="S12" s="1">
        <v>116</v>
      </c>
      <c r="T12" s="1">
        <v>123</v>
      </c>
      <c r="U12" s="1">
        <v>29</v>
      </c>
      <c r="V12" s="2">
        <f t="shared" si="0"/>
        <v>470</v>
      </c>
      <c r="W12" s="3">
        <f t="shared" si="1"/>
        <v>479</v>
      </c>
    </row>
    <row r="13" spans="1:23" ht="15.85" customHeight="1" x14ac:dyDescent="0.35">
      <c r="A13" s="1">
        <f t="shared" si="2"/>
        <v>12</v>
      </c>
      <c r="B13" s="1" t="s">
        <v>162</v>
      </c>
      <c r="C13" s="1" t="s">
        <v>154</v>
      </c>
      <c r="D13" s="1" t="s">
        <v>78</v>
      </c>
      <c r="E13" s="1" t="s">
        <v>85</v>
      </c>
      <c r="F13" s="1" t="s">
        <v>149</v>
      </c>
      <c r="G13" s="4" t="s">
        <v>76</v>
      </c>
      <c r="H13" s="4">
        <v>99</v>
      </c>
      <c r="I13" s="5" t="s">
        <v>22</v>
      </c>
      <c r="J13" s="4">
        <v>5</v>
      </c>
      <c r="K13" s="1">
        <v>87</v>
      </c>
      <c r="L13" s="1">
        <v>118</v>
      </c>
      <c r="M13" s="1">
        <v>111</v>
      </c>
      <c r="N13" s="1">
        <v>123</v>
      </c>
      <c r="O13" s="1">
        <v>124</v>
      </c>
      <c r="P13" s="1">
        <v>101</v>
      </c>
      <c r="Q13" s="1">
        <v>111</v>
      </c>
      <c r="R13" s="1">
        <v>133</v>
      </c>
      <c r="S13" s="1">
        <v>117</v>
      </c>
      <c r="T13" s="1">
        <v>126</v>
      </c>
      <c r="U13" s="1">
        <v>29</v>
      </c>
      <c r="V13" s="2">
        <f t="shared" si="0"/>
        <v>476</v>
      </c>
      <c r="W13" s="3">
        <f t="shared" si="1"/>
        <v>487</v>
      </c>
    </row>
    <row r="14" spans="1:23" ht="15.85" customHeight="1" x14ac:dyDescent="0.35">
      <c r="A14" s="1">
        <f t="shared" si="2"/>
        <v>13</v>
      </c>
      <c r="B14" s="1" t="s">
        <v>113</v>
      </c>
      <c r="C14" s="1" t="s">
        <v>155</v>
      </c>
      <c r="D14" s="1" t="s">
        <v>95</v>
      </c>
      <c r="E14" s="1" t="s">
        <v>83</v>
      </c>
      <c r="F14" s="1" t="s">
        <v>149</v>
      </c>
      <c r="G14" s="4" t="s">
        <v>76</v>
      </c>
      <c r="H14" s="4">
        <v>99</v>
      </c>
      <c r="I14" s="5" t="s">
        <v>22</v>
      </c>
      <c r="J14" s="4">
        <v>5</v>
      </c>
      <c r="K14" s="1">
        <v>78</v>
      </c>
      <c r="L14" s="1">
        <v>125</v>
      </c>
      <c r="M14" s="1">
        <v>117</v>
      </c>
      <c r="N14" s="1">
        <v>113</v>
      </c>
      <c r="O14" s="1">
        <v>114</v>
      </c>
      <c r="P14" s="1">
        <v>97</v>
      </c>
      <c r="Q14" s="1">
        <v>116</v>
      </c>
      <c r="R14" s="1">
        <v>117</v>
      </c>
      <c r="S14" s="1">
        <v>115</v>
      </c>
      <c r="T14" s="1">
        <v>115</v>
      </c>
      <c r="U14" s="1">
        <v>27</v>
      </c>
      <c r="V14" s="2">
        <f t="shared" si="0"/>
        <v>469</v>
      </c>
      <c r="W14" s="3">
        <f t="shared" si="1"/>
        <v>463</v>
      </c>
    </row>
    <row r="15" spans="1:23" ht="15.85" customHeight="1" x14ac:dyDescent="0.35">
      <c r="A15" s="1">
        <f t="shared" si="2"/>
        <v>14</v>
      </c>
      <c r="B15" s="1" t="s">
        <v>162</v>
      </c>
      <c r="C15" s="1" t="s">
        <v>155</v>
      </c>
      <c r="D15" s="1" t="s">
        <v>82</v>
      </c>
      <c r="E15" s="1" t="s">
        <v>83</v>
      </c>
      <c r="F15" s="1" t="s">
        <v>149</v>
      </c>
      <c r="G15" s="4" t="s">
        <v>76</v>
      </c>
      <c r="H15" s="4">
        <v>99</v>
      </c>
      <c r="I15" s="5" t="s">
        <v>22</v>
      </c>
      <c r="J15" s="4">
        <v>5</v>
      </c>
      <c r="K15" s="1">
        <v>79</v>
      </c>
      <c r="L15" s="1">
        <v>128</v>
      </c>
      <c r="M15" s="1">
        <v>120</v>
      </c>
      <c r="N15" s="1">
        <v>114</v>
      </c>
      <c r="O15" s="1">
        <v>115</v>
      </c>
      <c r="P15" s="1">
        <v>97</v>
      </c>
      <c r="Q15" s="1">
        <v>117</v>
      </c>
      <c r="R15" s="1">
        <v>118</v>
      </c>
      <c r="S15" s="1">
        <v>118</v>
      </c>
      <c r="T15" s="1">
        <v>116</v>
      </c>
      <c r="U15" s="1">
        <v>27</v>
      </c>
      <c r="V15" s="2">
        <f t="shared" si="0"/>
        <v>477</v>
      </c>
      <c r="W15" s="3">
        <f t="shared" si="1"/>
        <v>469</v>
      </c>
    </row>
    <row r="16" spans="1:23" ht="15.85" customHeight="1" x14ac:dyDescent="0.35">
      <c r="A16" s="1">
        <f t="shared" si="2"/>
        <v>15</v>
      </c>
      <c r="B16" s="1" t="s">
        <v>113</v>
      </c>
      <c r="C16" s="1" t="s">
        <v>156</v>
      </c>
      <c r="D16" s="1" t="s">
        <v>82</v>
      </c>
      <c r="E16" s="1" t="s">
        <v>83</v>
      </c>
      <c r="F16" s="1" t="s">
        <v>149</v>
      </c>
      <c r="G16" s="4" t="s">
        <v>76</v>
      </c>
      <c r="H16" s="4">
        <v>99</v>
      </c>
      <c r="I16" s="5" t="s">
        <v>22</v>
      </c>
      <c r="J16" s="4">
        <v>5</v>
      </c>
      <c r="K16" s="1">
        <v>78</v>
      </c>
      <c r="L16" s="1">
        <v>118</v>
      </c>
      <c r="M16" s="1">
        <v>116</v>
      </c>
      <c r="N16" s="1">
        <v>116</v>
      </c>
      <c r="O16" s="1">
        <v>123</v>
      </c>
      <c r="P16" s="1">
        <v>101</v>
      </c>
      <c r="Q16" s="1">
        <v>116</v>
      </c>
      <c r="R16" s="1">
        <v>126</v>
      </c>
      <c r="S16" s="1">
        <v>115</v>
      </c>
      <c r="T16" s="1">
        <v>120</v>
      </c>
      <c r="U16" s="1">
        <v>51</v>
      </c>
      <c r="V16" s="2">
        <f t="shared" si="0"/>
        <v>473</v>
      </c>
      <c r="W16" s="3">
        <f t="shared" si="1"/>
        <v>477</v>
      </c>
    </row>
    <row r="17" spans="1:23" ht="15.85" customHeight="1" x14ac:dyDescent="0.35">
      <c r="A17" s="1">
        <f t="shared" si="2"/>
        <v>16</v>
      </c>
      <c r="B17" s="1" t="s">
        <v>123</v>
      </c>
      <c r="C17" s="1" t="s">
        <v>156</v>
      </c>
      <c r="D17" s="1" t="s">
        <v>78</v>
      </c>
      <c r="E17" s="1" t="s">
        <v>83</v>
      </c>
      <c r="F17" s="1" t="s">
        <v>149</v>
      </c>
      <c r="G17" s="4" t="s">
        <v>76</v>
      </c>
      <c r="H17" s="4">
        <v>99</v>
      </c>
      <c r="I17" s="5" t="s">
        <v>22</v>
      </c>
      <c r="J17" s="4">
        <v>5</v>
      </c>
      <c r="K17" s="1">
        <v>79</v>
      </c>
      <c r="L17" s="1">
        <v>121</v>
      </c>
      <c r="M17" s="1">
        <v>119</v>
      </c>
      <c r="N17" s="1">
        <v>117</v>
      </c>
      <c r="O17" s="1">
        <v>124</v>
      </c>
      <c r="P17" s="1">
        <v>101</v>
      </c>
      <c r="Q17" s="1">
        <v>117</v>
      </c>
      <c r="R17" s="1">
        <v>127</v>
      </c>
      <c r="S17" s="1">
        <v>118</v>
      </c>
      <c r="T17" s="1">
        <v>121</v>
      </c>
      <c r="U17" s="1">
        <v>51</v>
      </c>
      <c r="V17" s="2">
        <f t="shared" si="0"/>
        <v>481</v>
      </c>
      <c r="W17" s="3">
        <f t="shared" si="1"/>
        <v>483</v>
      </c>
    </row>
    <row r="18" spans="1:23" ht="15.85" customHeight="1" x14ac:dyDescent="0.35">
      <c r="A18" s="1">
        <f t="shared" si="2"/>
        <v>17</v>
      </c>
      <c r="B18" s="1" t="s">
        <v>113</v>
      </c>
      <c r="C18" s="1" t="s">
        <v>157</v>
      </c>
      <c r="D18" s="1" t="s">
        <v>95</v>
      </c>
      <c r="E18" s="1" t="s">
        <v>79</v>
      </c>
      <c r="F18" s="1" t="s">
        <v>149</v>
      </c>
      <c r="G18" s="4" t="s">
        <v>76</v>
      </c>
      <c r="H18" s="4">
        <v>99</v>
      </c>
      <c r="I18" s="5" t="s">
        <v>22</v>
      </c>
      <c r="J18" s="4">
        <v>5</v>
      </c>
      <c r="K18" s="1">
        <v>80</v>
      </c>
      <c r="L18" s="1">
        <v>115</v>
      </c>
      <c r="M18" s="1">
        <v>115</v>
      </c>
      <c r="N18" s="1">
        <v>124</v>
      </c>
      <c r="O18" s="1">
        <v>123</v>
      </c>
      <c r="P18" s="1">
        <v>101</v>
      </c>
      <c r="Q18" s="1">
        <v>116</v>
      </c>
      <c r="R18" s="1">
        <v>116</v>
      </c>
      <c r="S18" s="1">
        <v>115</v>
      </c>
      <c r="T18" s="1">
        <v>115</v>
      </c>
      <c r="U18" s="1">
        <v>46</v>
      </c>
      <c r="V18" s="2">
        <f t="shared" si="0"/>
        <v>477</v>
      </c>
      <c r="W18" s="3">
        <f t="shared" si="1"/>
        <v>462</v>
      </c>
    </row>
    <row r="19" spans="1:23" ht="15.85" customHeight="1" x14ac:dyDescent="0.35">
      <c r="A19" s="1">
        <f t="shared" si="2"/>
        <v>18</v>
      </c>
      <c r="B19" s="1" t="s">
        <v>123</v>
      </c>
      <c r="C19" s="1" t="s">
        <v>157</v>
      </c>
      <c r="D19" s="1" t="s">
        <v>82</v>
      </c>
      <c r="E19" s="1" t="s">
        <v>79</v>
      </c>
      <c r="F19" s="1" t="s">
        <v>149</v>
      </c>
      <c r="G19" s="4" t="s">
        <v>76</v>
      </c>
      <c r="H19" s="4">
        <v>99</v>
      </c>
      <c r="I19" s="5" t="s">
        <v>22</v>
      </c>
      <c r="J19" s="4">
        <v>5</v>
      </c>
      <c r="K19" s="1">
        <v>81</v>
      </c>
      <c r="L19" s="1">
        <v>116</v>
      </c>
      <c r="M19" s="1">
        <v>118</v>
      </c>
      <c r="N19" s="1">
        <v>127</v>
      </c>
      <c r="O19" s="1">
        <v>126</v>
      </c>
      <c r="P19" s="1">
        <v>101</v>
      </c>
      <c r="Q19" s="1">
        <v>117</v>
      </c>
      <c r="R19" s="1">
        <v>117</v>
      </c>
      <c r="S19" s="1">
        <v>116</v>
      </c>
      <c r="T19" s="1">
        <v>116</v>
      </c>
      <c r="U19" s="1">
        <v>46</v>
      </c>
      <c r="V19" s="2">
        <f t="shared" si="0"/>
        <v>487</v>
      </c>
      <c r="W19" s="3">
        <f t="shared" si="1"/>
        <v>466</v>
      </c>
    </row>
    <row r="20" spans="1:23" ht="15.85" customHeight="1" x14ac:dyDescent="0.35">
      <c r="A20" s="1">
        <f t="shared" si="2"/>
        <v>19</v>
      </c>
      <c r="B20" s="1" t="s">
        <v>113</v>
      </c>
      <c r="C20" s="1" t="s">
        <v>158</v>
      </c>
      <c r="D20" s="1" t="s">
        <v>82</v>
      </c>
      <c r="E20" s="1" t="s">
        <v>83</v>
      </c>
      <c r="F20" s="1" t="s">
        <v>149</v>
      </c>
      <c r="G20" s="4" t="s">
        <v>76</v>
      </c>
      <c r="H20" s="4">
        <v>99</v>
      </c>
      <c r="I20" s="5" t="s">
        <v>22</v>
      </c>
      <c r="J20" s="4">
        <v>5</v>
      </c>
      <c r="K20" s="1">
        <v>80</v>
      </c>
      <c r="L20" s="1">
        <v>127</v>
      </c>
      <c r="M20" s="1">
        <v>125</v>
      </c>
      <c r="N20" s="1">
        <v>113</v>
      </c>
      <c r="O20" s="1">
        <v>120</v>
      </c>
      <c r="P20" s="1">
        <v>97</v>
      </c>
      <c r="Q20" s="1">
        <v>121</v>
      </c>
      <c r="R20" s="1">
        <v>115</v>
      </c>
      <c r="S20" s="1">
        <v>115</v>
      </c>
      <c r="T20" s="1">
        <v>114</v>
      </c>
      <c r="U20" s="1">
        <v>29</v>
      </c>
      <c r="V20" s="2">
        <f t="shared" si="0"/>
        <v>485</v>
      </c>
      <c r="W20" s="3">
        <f t="shared" si="1"/>
        <v>465</v>
      </c>
    </row>
    <row r="21" spans="1:23" ht="15.85" customHeight="1" x14ac:dyDescent="0.35">
      <c r="A21" s="1">
        <f t="shared" si="2"/>
        <v>20</v>
      </c>
      <c r="B21" s="1" t="s">
        <v>123</v>
      </c>
      <c r="C21" s="1" t="s">
        <v>158</v>
      </c>
      <c r="D21" s="1" t="s">
        <v>78</v>
      </c>
      <c r="E21" s="1" t="s">
        <v>83</v>
      </c>
      <c r="F21" s="1" t="s">
        <v>149</v>
      </c>
      <c r="G21" s="4" t="s">
        <v>76</v>
      </c>
      <c r="H21" s="4">
        <v>99</v>
      </c>
      <c r="I21" s="5" t="s">
        <v>22</v>
      </c>
      <c r="J21" s="4">
        <v>5</v>
      </c>
      <c r="K21" s="1">
        <v>78</v>
      </c>
      <c r="L21" s="1">
        <v>124</v>
      </c>
      <c r="M21" s="1">
        <v>124</v>
      </c>
      <c r="N21" s="1">
        <v>110</v>
      </c>
      <c r="O21" s="1">
        <v>119</v>
      </c>
      <c r="P21" s="1">
        <v>97</v>
      </c>
      <c r="Q21" s="1">
        <v>118</v>
      </c>
      <c r="R21" s="1">
        <v>112</v>
      </c>
      <c r="S21" s="1">
        <v>112</v>
      </c>
      <c r="T21" s="1">
        <v>111</v>
      </c>
      <c r="U21" s="1">
        <v>29</v>
      </c>
      <c r="V21" s="2">
        <f t="shared" si="0"/>
        <v>477</v>
      </c>
      <c r="W21" s="3">
        <f t="shared" si="1"/>
        <v>453</v>
      </c>
    </row>
    <row r="22" spans="1:23" ht="15.85" customHeight="1" x14ac:dyDescent="0.35">
      <c r="A22" s="1">
        <f t="shared" si="2"/>
        <v>21</v>
      </c>
      <c r="B22" s="1" t="s">
        <v>113</v>
      </c>
      <c r="C22" s="1" t="s">
        <v>158</v>
      </c>
      <c r="D22" s="1" t="s">
        <v>82</v>
      </c>
      <c r="E22" s="1" t="s">
        <v>83</v>
      </c>
      <c r="F22" s="1" t="s">
        <v>149</v>
      </c>
      <c r="G22" s="4" t="s">
        <v>164</v>
      </c>
      <c r="H22" s="4">
        <v>99</v>
      </c>
      <c r="I22" s="5" t="s">
        <v>22</v>
      </c>
      <c r="J22" s="4">
        <v>5</v>
      </c>
      <c r="K22" s="1">
        <v>80</v>
      </c>
      <c r="L22" s="1">
        <v>128</v>
      </c>
      <c r="M22" s="1">
        <v>128</v>
      </c>
      <c r="N22" s="1">
        <v>112</v>
      </c>
      <c r="O22" s="1">
        <v>123</v>
      </c>
      <c r="P22" s="1">
        <v>97</v>
      </c>
      <c r="Q22" s="1">
        <v>120</v>
      </c>
      <c r="R22" s="1">
        <v>114</v>
      </c>
      <c r="S22" s="1">
        <v>114</v>
      </c>
      <c r="T22" s="1">
        <v>113</v>
      </c>
      <c r="U22" s="1">
        <v>29</v>
      </c>
      <c r="V22" s="2">
        <f t="shared" si="0"/>
        <v>491</v>
      </c>
      <c r="W22" s="3">
        <f t="shared" si="1"/>
        <v>461</v>
      </c>
    </row>
    <row r="23" spans="1:23" ht="15.85" customHeight="1" x14ac:dyDescent="0.35">
      <c r="A23" s="1">
        <f t="shared" si="2"/>
        <v>22</v>
      </c>
      <c r="B23" s="1" t="s">
        <v>113</v>
      </c>
      <c r="C23" s="1" t="s">
        <v>159</v>
      </c>
      <c r="D23" s="1" t="s">
        <v>95</v>
      </c>
      <c r="E23" s="1" t="s">
        <v>83</v>
      </c>
      <c r="F23" s="1" t="s">
        <v>149</v>
      </c>
      <c r="G23" s="4" t="s">
        <v>76</v>
      </c>
      <c r="H23" s="4">
        <v>99</v>
      </c>
      <c r="I23" s="5" t="s">
        <v>22</v>
      </c>
      <c r="J23" s="4">
        <v>5</v>
      </c>
      <c r="K23" s="1">
        <v>78</v>
      </c>
      <c r="L23" s="1">
        <v>113</v>
      </c>
      <c r="M23" s="1">
        <v>115</v>
      </c>
      <c r="N23" s="1">
        <v>111</v>
      </c>
      <c r="O23" s="1">
        <v>120</v>
      </c>
      <c r="P23" s="1">
        <v>99</v>
      </c>
      <c r="Q23" s="1">
        <v>113</v>
      </c>
      <c r="R23" s="1">
        <v>120</v>
      </c>
      <c r="S23" s="1">
        <v>114</v>
      </c>
      <c r="T23" s="1">
        <v>114</v>
      </c>
      <c r="U23" s="1">
        <v>41</v>
      </c>
      <c r="V23" s="2">
        <f t="shared" si="0"/>
        <v>459</v>
      </c>
      <c r="W23" s="3">
        <f t="shared" si="1"/>
        <v>461</v>
      </c>
    </row>
    <row r="24" spans="1:23" ht="15.85" customHeight="1" x14ac:dyDescent="0.35">
      <c r="A24" s="1">
        <f t="shared" si="2"/>
        <v>23</v>
      </c>
      <c r="B24" s="1" t="s">
        <v>113</v>
      </c>
      <c r="C24" s="1" t="s">
        <v>160</v>
      </c>
      <c r="D24" s="1" t="s">
        <v>95</v>
      </c>
      <c r="E24" s="1" t="s">
        <v>83</v>
      </c>
      <c r="F24" s="1" t="s">
        <v>149</v>
      </c>
      <c r="G24" s="4" t="s">
        <v>76</v>
      </c>
      <c r="H24" s="4">
        <v>99</v>
      </c>
      <c r="I24" s="5" t="s">
        <v>22</v>
      </c>
      <c r="J24" s="4">
        <v>5</v>
      </c>
      <c r="K24" s="1">
        <v>78</v>
      </c>
      <c r="L24" s="1">
        <v>117</v>
      </c>
      <c r="M24" s="1">
        <v>122</v>
      </c>
      <c r="N24" s="1">
        <v>113</v>
      </c>
      <c r="O24" s="1">
        <v>117</v>
      </c>
      <c r="P24" s="1">
        <v>101</v>
      </c>
      <c r="Q24" s="1">
        <v>115</v>
      </c>
      <c r="R24" s="1">
        <v>115</v>
      </c>
      <c r="S24" s="1">
        <v>115</v>
      </c>
      <c r="T24" s="1">
        <v>115</v>
      </c>
      <c r="U24" s="1">
        <v>31</v>
      </c>
      <c r="V24" s="2">
        <f t="shared" si="0"/>
        <v>469</v>
      </c>
      <c r="W24" s="3">
        <f t="shared" si="1"/>
        <v>460</v>
      </c>
    </row>
    <row r="25" spans="1:23" ht="15.85" customHeight="1" x14ac:dyDescent="0.35">
      <c r="A25" s="1">
        <f t="shared" si="2"/>
        <v>24</v>
      </c>
      <c r="B25" s="1" t="s">
        <v>113</v>
      </c>
      <c r="C25" s="1" t="s">
        <v>161</v>
      </c>
      <c r="D25" s="1" t="s">
        <v>95</v>
      </c>
      <c r="E25" s="1" t="s">
        <v>87</v>
      </c>
      <c r="F25" s="1" t="s">
        <v>149</v>
      </c>
      <c r="G25" s="4" t="s">
        <v>76</v>
      </c>
      <c r="H25" s="4">
        <v>99</v>
      </c>
      <c r="I25" s="5" t="s">
        <v>22</v>
      </c>
      <c r="J25" s="4">
        <v>5</v>
      </c>
      <c r="K25" s="1">
        <v>78</v>
      </c>
      <c r="L25" s="1">
        <v>113</v>
      </c>
      <c r="M25" s="1">
        <v>116</v>
      </c>
      <c r="N25" s="1">
        <v>112</v>
      </c>
      <c r="O25" s="1">
        <v>123</v>
      </c>
      <c r="P25" s="1">
        <v>101</v>
      </c>
      <c r="Q25" s="1">
        <v>119</v>
      </c>
      <c r="R25" s="1">
        <v>113</v>
      </c>
      <c r="S25" s="1">
        <v>114</v>
      </c>
      <c r="T25" s="1">
        <v>114</v>
      </c>
      <c r="U25" s="1">
        <v>31</v>
      </c>
      <c r="V25" s="2">
        <f t="shared" si="0"/>
        <v>464</v>
      </c>
      <c r="W25" s="3">
        <f t="shared" si="1"/>
        <v>460</v>
      </c>
    </row>
    <row r="26" spans="1:23" ht="14.4" x14ac:dyDescent="0.35">
      <c r="A26" s="1">
        <f t="shared" si="2"/>
        <v>25</v>
      </c>
      <c r="B26" s="1" t="s">
        <v>113</v>
      </c>
      <c r="C26" s="4" t="s">
        <v>39</v>
      </c>
      <c r="D26" s="4" t="s">
        <v>24</v>
      </c>
      <c r="E26" s="4" t="s">
        <v>31</v>
      </c>
      <c r="F26" s="4" t="s">
        <v>27</v>
      </c>
      <c r="G26" s="4" t="s">
        <v>76</v>
      </c>
      <c r="H26" s="4">
        <v>99</v>
      </c>
      <c r="I26" s="5" t="s">
        <v>22</v>
      </c>
      <c r="J26" s="4">
        <v>5</v>
      </c>
      <c r="K26" s="4">
        <v>79</v>
      </c>
      <c r="L26" s="4">
        <v>113</v>
      </c>
      <c r="M26" s="4">
        <v>115</v>
      </c>
      <c r="N26" s="4">
        <v>127</v>
      </c>
      <c r="O26" s="4">
        <v>129</v>
      </c>
      <c r="P26" s="4">
        <v>101</v>
      </c>
      <c r="Q26" s="4">
        <v>113</v>
      </c>
      <c r="R26" s="4">
        <v>117</v>
      </c>
      <c r="S26" s="4">
        <v>113</v>
      </c>
      <c r="T26" s="4">
        <v>115</v>
      </c>
      <c r="U26" s="4">
        <v>41</v>
      </c>
      <c r="V26" s="2">
        <f t="shared" si="0"/>
        <v>484</v>
      </c>
      <c r="W26" s="3">
        <f t="shared" si="1"/>
        <v>458</v>
      </c>
    </row>
    <row r="27" spans="1:23" ht="14.4" x14ac:dyDescent="0.35">
      <c r="A27" s="1">
        <f t="shared" si="2"/>
        <v>26</v>
      </c>
      <c r="B27" s="1" t="s">
        <v>162</v>
      </c>
      <c r="C27" s="4" t="s">
        <v>39</v>
      </c>
      <c r="D27" s="4" t="s">
        <v>95</v>
      </c>
      <c r="E27" s="4" t="s">
        <v>31</v>
      </c>
      <c r="F27" s="4" t="s">
        <v>27</v>
      </c>
      <c r="G27" s="4" t="s">
        <v>76</v>
      </c>
      <c r="H27" s="4">
        <v>99</v>
      </c>
      <c r="I27" s="5" t="s">
        <v>22</v>
      </c>
      <c r="J27" s="4">
        <v>5</v>
      </c>
      <c r="K27" s="4">
        <v>80</v>
      </c>
      <c r="L27" s="4">
        <v>114</v>
      </c>
      <c r="M27" s="4">
        <v>118</v>
      </c>
      <c r="N27" s="4">
        <v>130</v>
      </c>
      <c r="O27" s="4">
        <v>132</v>
      </c>
      <c r="P27" s="4">
        <v>101</v>
      </c>
      <c r="Q27" s="4">
        <v>114</v>
      </c>
      <c r="R27" s="4">
        <v>118</v>
      </c>
      <c r="S27" s="4">
        <v>114</v>
      </c>
      <c r="T27" s="4">
        <v>116</v>
      </c>
      <c r="U27" s="4">
        <v>41</v>
      </c>
      <c r="V27" s="2">
        <f t="shared" si="0"/>
        <v>494</v>
      </c>
      <c r="W27" s="3">
        <f t="shared" si="1"/>
        <v>462</v>
      </c>
    </row>
    <row r="28" spans="1:23" ht="14.4" x14ac:dyDescent="0.35">
      <c r="A28" s="1">
        <f t="shared" si="2"/>
        <v>27</v>
      </c>
      <c r="B28" s="1" t="s">
        <v>163</v>
      </c>
      <c r="C28" s="4" t="s">
        <v>39</v>
      </c>
      <c r="D28" s="4" t="s">
        <v>82</v>
      </c>
      <c r="E28" s="4" t="s">
        <v>31</v>
      </c>
      <c r="F28" s="4" t="s">
        <v>27</v>
      </c>
      <c r="G28" s="4" t="s">
        <v>76</v>
      </c>
      <c r="H28" s="4">
        <v>99</v>
      </c>
      <c r="I28" s="5" t="s">
        <v>22</v>
      </c>
      <c r="J28" s="4">
        <v>5</v>
      </c>
      <c r="K28" s="4">
        <v>80</v>
      </c>
      <c r="L28" s="4">
        <v>112</v>
      </c>
      <c r="M28" s="4">
        <v>118</v>
      </c>
      <c r="N28" s="4">
        <v>132</v>
      </c>
      <c r="O28" s="4">
        <v>132</v>
      </c>
      <c r="P28" s="4">
        <v>101</v>
      </c>
      <c r="Q28" s="4">
        <v>112</v>
      </c>
      <c r="R28" s="4">
        <v>120</v>
      </c>
      <c r="S28" s="4">
        <v>112</v>
      </c>
      <c r="T28" s="4">
        <v>118</v>
      </c>
      <c r="U28" s="4">
        <v>41</v>
      </c>
      <c r="V28" s="2">
        <f t="shared" si="0"/>
        <v>494</v>
      </c>
      <c r="W28" s="3">
        <f t="shared" si="1"/>
        <v>462</v>
      </c>
    </row>
    <row r="29" spans="1:23" ht="14.4" x14ac:dyDescent="0.35">
      <c r="A29" s="1">
        <f t="shared" si="2"/>
        <v>28</v>
      </c>
      <c r="B29" s="1" t="s">
        <v>113</v>
      </c>
      <c r="C29" s="4" t="s">
        <v>40</v>
      </c>
      <c r="D29" s="4" t="s">
        <v>23</v>
      </c>
      <c r="E29" s="4" t="s">
        <v>26</v>
      </c>
      <c r="F29" s="4" t="s">
        <v>27</v>
      </c>
      <c r="G29" s="4" t="s">
        <v>76</v>
      </c>
      <c r="H29" s="4">
        <v>99</v>
      </c>
      <c r="I29" s="5" t="s">
        <v>22</v>
      </c>
      <c r="J29" s="4">
        <v>5</v>
      </c>
      <c r="K29" s="4">
        <v>80</v>
      </c>
      <c r="L29" s="4">
        <v>126</v>
      </c>
      <c r="M29" s="4">
        <v>121</v>
      </c>
      <c r="N29" s="4">
        <v>114</v>
      </c>
      <c r="O29" s="4">
        <v>119</v>
      </c>
      <c r="P29" s="4">
        <v>101</v>
      </c>
      <c r="Q29" s="4">
        <v>129</v>
      </c>
      <c r="R29" s="4">
        <v>117</v>
      </c>
      <c r="S29" s="4">
        <v>116</v>
      </c>
      <c r="T29" s="4">
        <v>115</v>
      </c>
      <c r="U29" s="4">
        <v>36</v>
      </c>
      <c r="V29" s="2">
        <f t="shared" si="0"/>
        <v>480</v>
      </c>
      <c r="W29" s="3">
        <f t="shared" si="1"/>
        <v>477</v>
      </c>
    </row>
    <row r="30" spans="1:23" ht="14.4" x14ac:dyDescent="0.35">
      <c r="A30" s="1">
        <f t="shared" si="2"/>
        <v>29</v>
      </c>
      <c r="B30" s="1" t="s">
        <v>162</v>
      </c>
      <c r="C30" s="4" t="s">
        <v>40</v>
      </c>
      <c r="D30" s="4" t="s">
        <v>78</v>
      </c>
      <c r="E30" s="4" t="s">
        <v>26</v>
      </c>
      <c r="F30" s="4" t="s">
        <v>27</v>
      </c>
      <c r="G30" s="4" t="s">
        <v>76</v>
      </c>
      <c r="H30" s="4">
        <v>99</v>
      </c>
      <c r="I30" s="5" t="s">
        <v>22</v>
      </c>
      <c r="J30" s="4">
        <v>5</v>
      </c>
      <c r="K30" s="4">
        <v>82</v>
      </c>
      <c r="L30" s="4">
        <v>129</v>
      </c>
      <c r="M30" s="4">
        <v>122</v>
      </c>
      <c r="N30" s="4">
        <v>115</v>
      </c>
      <c r="O30" s="4">
        <v>120</v>
      </c>
      <c r="P30" s="4">
        <v>101</v>
      </c>
      <c r="Q30" s="4">
        <v>132</v>
      </c>
      <c r="R30" s="4">
        <v>118</v>
      </c>
      <c r="S30" s="4">
        <v>119</v>
      </c>
      <c r="T30" s="4">
        <v>116</v>
      </c>
      <c r="U30" s="4">
        <v>36</v>
      </c>
      <c r="V30" s="2">
        <f t="shared" si="0"/>
        <v>486</v>
      </c>
      <c r="W30" s="3">
        <f t="shared" si="1"/>
        <v>485</v>
      </c>
    </row>
    <row r="31" spans="1:23" ht="14.4" x14ac:dyDescent="0.35">
      <c r="A31" s="1">
        <f t="shared" si="2"/>
        <v>30</v>
      </c>
      <c r="B31" s="1" t="s">
        <v>163</v>
      </c>
      <c r="C31" s="4" t="s">
        <v>40</v>
      </c>
      <c r="D31" s="4" t="s">
        <v>95</v>
      </c>
      <c r="E31" s="4" t="s">
        <v>26</v>
      </c>
      <c r="F31" s="4" t="s">
        <v>27</v>
      </c>
      <c r="G31" s="4" t="s">
        <v>76</v>
      </c>
      <c r="H31" s="4">
        <v>99</v>
      </c>
      <c r="I31" s="5" t="s">
        <v>22</v>
      </c>
      <c r="J31" s="4">
        <v>5</v>
      </c>
      <c r="K31" s="4">
        <v>82</v>
      </c>
      <c r="L31" s="4">
        <v>131</v>
      </c>
      <c r="M31" s="4">
        <v>125</v>
      </c>
      <c r="N31" s="4">
        <v>115</v>
      </c>
      <c r="O31" s="4">
        <v>123</v>
      </c>
      <c r="P31" s="4">
        <v>101</v>
      </c>
      <c r="Q31" s="4">
        <v>129</v>
      </c>
      <c r="R31" s="4">
        <v>118</v>
      </c>
      <c r="S31" s="4">
        <v>116</v>
      </c>
      <c r="T31" s="4">
        <v>114</v>
      </c>
      <c r="U31" s="4">
        <v>36</v>
      </c>
      <c r="V31" s="2">
        <f t="shared" si="0"/>
        <v>494</v>
      </c>
      <c r="W31" s="3">
        <f t="shared" si="1"/>
        <v>477</v>
      </c>
    </row>
    <row r="32" spans="1:23" ht="14.4" x14ac:dyDescent="0.35">
      <c r="A32" s="1">
        <f t="shared" si="2"/>
        <v>31</v>
      </c>
      <c r="B32" s="1" t="s">
        <v>113</v>
      </c>
      <c r="C32" s="4" t="s">
        <v>41</v>
      </c>
      <c r="D32" s="4" t="s">
        <v>23</v>
      </c>
      <c r="E32" s="4" t="s">
        <v>26</v>
      </c>
      <c r="F32" s="4" t="s">
        <v>27</v>
      </c>
      <c r="G32" s="4" t="s">
        <v>76</v>
      </c>
      <c r="H32" s="4">
        <v>99</v>
      </c>
      <c r="I32" s="5" t="s">
        <v>22</v>
      </c>
      <c r="J32" s="4">
        <v>5</v>
      </c>
      <c r="K32" s="4">
        <v>73</v>
      </c>
      <c r="L32" s="4">
        <v>117</v>
      </c>
      <c r="M32" s="4">
        <v>114</v>
      </c>
      <c r="N32" s="4">
        <v>113</v>
      </c>
      <c r="O32" s="4">
        <v>118</v>
      </c>
      <c r="P32" s="4">
        <v>97</v>
      </c>
      <c r="Q32" s="4">
        <v>123</v>
      </c>
      <c r="R32" s="4">
        <v>115</v>
      </c>
      <c r="S32" s="4">
        <v>115</v>
      </c>
      <c r="T32" s="4">
        <v>115</v>
      </c>
      <c r="U32" s="4">
        <v>27</v>
      </c>
      <c r="V32" s="2">
        <f t="shared" si="0"/>
        <v>462</v>
      </c>
      <c r="W32" s="3">
        <f t="shared" si="1"/>
        <v>468</v>
      </c>
    </row>
    <row r="33" spans="1:23" ht="14.4" x14ac:dyDescent="0.35">
      <c r="A33" s="1">
        <f t="shared" si="2"/>
        <v>32</v>
      </c>
      <c r="B33" s="1" t="s">
        <v>113</v>
      </c>
      <c r="C33" s="4" t="s">
        <v>42</v>
      </c>
      <c r="D33" s="4" t="s">
        <v>24</v>
      </c>
      <c r="E33" s="4" t="s">
        <v>21</v>
      </c>
      <c r="F33" s="4" t="s">
        <v>27</v>
      </c>
      <c r="G33" s="4" t="s">
        <v>76</v>
      </c>
      <c r="H33" s="4">
        <v>99</v>
      </c>
      <c r="I33" s="5" t="s">
        <v>22</v>
      </c>
      <c r="J33" s="4">
        <v>5</v>
      </c>
      <c r="K33" s="4">
        <v>84</v>
      </c>
      <c r="L33" s="4">
        <v>118</v>
      </c>
      <c r="M33" s="4">
        <v>111</v>
      </c>
      <c r="N33" s="4">
        <v>116</v>
      </c>
      <c r="O33" s="4">
        <v>124</v>
      </c>
      <c r="P33" s="4">
        <v>101</v>
      </c>
      <c r="Q33" s="4">
        <v>110</v>
      </c>
      <c r="R33" s="4">
        <v>130</v>
      </c>
      <c r="S33" s="4">
        <v>116</v>
      </c>
      <c r="T33" s="4">
        <v>122</v>
      </c>
      <c r="U33" s="4">
        <v>36</v>
      </c>
      <c r="V33" s="2">
        <f t="shared" si="0"/>
        <v>469</v>
      </c>
      <c r="W33" s="3">
        <f t="shared" si="1"/>
        <v>478</v>
      </c>
    </row>
    <row r="34" spans="1:23" ht="14.4" x14ac:dyDescent="0.35">
      <c r="A34" s="1">
        <f t="shared" si="2"/>
        <v>33</v>
      </c>
      <c r="B34" s="1" t="s">
        <v>113</v>
      </c>
      <c r="C34" s="4" t="s">
        <v>43</v>
      </c>
      <c r="D34" s="4" t="s">
        <v>24</v>
      </c>
      <c r="E34" s="4" t="s">
        <v>25</v>
      </c>
      <c r="F34" s="4" t="s">
        <v>27</v>
      </c>
      <c r="G34" s="4" t="s">
        <v>76</v>
      </c>
      <c r="H34" s="4">
        <v>99</v>
      </c>
      <c r="I34" s="5" t="s">
        <v>22</v>
      </c>
      <c r="J34" s="4">
        <v>5</v>
      </c>
      <c r="K34" s="4">
        <v>75</v>
      </c>
      <c r="L34" s="4">
        <v>117</v>
      </c>
      <c r="M34" s="4">
        <v>113</v>
      </c>
      <c r="N34" s="4">
        <v>114</v>
      </c>
      <c r="O34" s="4">
        <v>115</v>
      </c>
      <c r="P34" s="4">
        <v>97</v>
      </c>
      <c r="Q34" s="4">
        <v>115</v>
      </c>
      <c r="R34" s="4">
        <v>116</v>
      </c>
      <c r="S34" s="4">
        <v>115</v>
      </c>
      <c r="T34" s="4">
        <v>115</v>
      </c>
      <c r="U34" s="4">
        <v>29</v>
      </c>
      <c r="V34" s="2">
        <f t="shared" ref="V34:V65" si="3">SUM(L34:O34)</f>
        <v>459</v>
      </c>
      <c r="W34" s="3">
        <f t="shared" ref="W34:W65" si="4">SUM(Q34:T34)</f>
        <v>461</v>
      </c>
    </row>
    <row r="35" spans="1:23" ht="14.4" x14ac:dyDescent="0.35">
      <c r="A35" s="1">
        <f t="shared" si="2"/>
        <v>34</v>
      </c>
      <c r="B35" s="1" t="s">
        <v>113</v>
      </c>
      <c r="C35" s="4" t="s">
        <v>44</v>
      </c>
      <c r="D35" s="4" t="s">
        <v>24</v>
      </c>
      <c r="E35" s="4" t="s">
        <v>26</v>
      </c>
      <c r="F35" s="4" t="s">
        <v>27</v>
      </c>
      <c r="G35" s="4" t="s">
        <v>76</v>
      </c>
      <c r="H35" s="4">
        <v>99</v>
      </c>
      <c r="I35" s="5" t="s">
        <v>22</v>
      </c>
      <c r="J35" s="4">
        <v>5</v>
      </c>
      <c r="K35" s="4">
        <v>75</v>
      </c>
      <c r="L35" s="4">
        <v>115</v>
      </c>
      <c r="M35" s="4">
        <v>114</v>
      </c>
      <c r="N35" s="4">
        <v>113</v>
      </c>
      <c r="O35" s="4">
        <v>118</v>
      </c>
      <c r="P35" s="4">
        <v>97</v>
      </c>
      <c r="Q35" s="4">
        <v>121</v>
      </c>
      <c r="R35" s="4">
        <v>115</v>
      </c>
      <c r="S35" s="4">
        <v>116</v>
      </c>
      <c r="T35" s="4">
        <v>115</v>
      </c>
      <c r="U35" s="4">
        <v>36</v>
      </c>
      <c r="V35" s="2">
        <f t="shared" si="3"/>
        <v>460</v>
      </c>
      <c r="W35" s="3">
        <f t="shared" si="4"/>
        <v>467</v>
      </c>
    </row>
    <row r="36" spans="1:23" ht="14.4" x14ac:dyDescent="0.35">
      <c r="A36" s="1">
        <f t="shared" si="2"/>
        <v>35</v>
      </c>
      <c r="B36" s="1" t="s">
        <v>113</v>
      </c>
      <c r="C36" s="4" t="s">
        <v>45</v>
      </c>
      <c r="D36" s="4" t="s">
        <v>24</v>
      </c>
      <c r="E36" s="4" t="s">
        <v>25</v>
      </c>
      <c r="F36" s="4" t="s">
        <v>27</v>
      </c>
      <c r="G36" s="4" t="s">
        <v>76</v>
      </c>
      <c r="H36" s="4">
        <v>99</v>
      </c>
      <c r="I36" s="5" t="s">
        <v>22</v>
      </c>
      <c r="J36" s="4">
        <v>5</v>
      </c>
      <c r="K36" s="4">
        <v>78</v>
      </c>
      <c r="L36" s="4">
        <v>123</v>
      </c>
      <c r="M36" s="4">
        <v>120</v>
      </c>
      <c r="N36" s="4">
        <v>114</v>
      </c>
      <c r="O36" s="4">
        <v>122</v>
      </c>
      <c r="P36" s="4">
        <v>101</v>
      </c>
      <c r="Q36" s="4">
        <v>115</v>
      </c>
      <c r="R36" s="4">
        <v>116</v>
      </c>
      <c r="S36" s="4">
        <v>115</v>
      </c>
      <c r="T36" s="4">
        <v>115</v>
      </c>
      <c r="U36" s="4">
        <v>29</v>
      </c>
      <c r="V36" s="2">
        <f t="shared" si="3"/>
        <v>479</v>
      </c>
      <c r="W36" s="3">
        <f t="shared" si="4"/>
        <v>461</v>
      </c>
    </row>
    <row r="37" spans="1:23" ht="14.4" x14ac:dyDescent="0.35">
      <c r="A37" s="1">
        <f t="shared" si="2"/>
        <v>36</v>
      </c>
      <c r="B37" s="1" t="s">
        <v>113</v>
      </c>
      <c r="C37" s="4" t="s">
        <v>46</v>
      </c>
      <c r="D37" s="4" t="s">
        <v>24</v>
      </c>
      <c r="E37" s="4" t="s">
        <v>21</v>
      </c>
      <c r="F37" s="4" t="s">
        <v>27</v>
      </c>
      <c r="G37" s="4" t="s">
        <v>76</v>
      </c>
      <c r="H37" s="4">
        <v>99</v>
      </c>
      <c r="I37" s="5" t="s">
        <v>22</v>
      </c>
      <c r="J37" s="4">
        <v>5</v>
      </c>
      <c r="K37" s="4">
        <v>84</v>
      </c>
      <c r="L37" s="4">
        <v>115</v>
      </c>
      <c r="M37" s="4">
        <v>110</v>
      </c>
      <c r="N37" s="4">
        <v>113</v>
      </c>
      <c r="O37" s="4">
        <v>120</v>
      </c>
      <c r="P37" s="4">
        <v>97</v>
      </c>
      <c r="Q37" s="4">
        <v>110</v>
      </c>
      <c r="R37" s="4">
        <v>123</v>
      </c>
      <c r="S37" s="4">
        <v>119</v>
      </c>
      <c r="T37" s="4">
        <v>120</v>
      </c>
      <c r="U37" s="4">
        <v>33</v>
      </c>
      <c r="V37" s="2">
        <f t="shared" si="3"/>
        <v>458</v>
      </c>
      <c r="W37" s="3">
        <f t="shared" si="4"/>
        <v>472</v>
      </c>
    </row>
    <row r="38" spans="1:23" ht="14.4" x14ac:dyDescent="0.35">
      <c r="A38" s="1">
        <f t="shared" si="2"/>
        <v>37</v>
      </c>
      <c r="B38" s="1" t="s">
        <v>113</v>
      </c>
      <c r="C38" s="4" t="s">
        <v>47</v>
      </c>
      <c r="D38" s="4" t="s">
        <v>24</v>
      </c>
      <c r="E38" s="4" t="s">
        <v>25</v>
      </c>
      <c r="F38" s="4" t="s">
        <v>27</v>
      </c>
      <c r="G38" s="4" t="s">
        <v>76</v>
      </c>
      <c r="H38" s="4">
        <v>99</v>
      </c>
      <c r="I38" s="5" t="s">
        <v>22</v>
      </c>
      <c r="J38" s="4">
        <v>5</v>
      </c>
      <c r="K38" s="4">
        <v>76</v>
      </c>
      <c r="L38" s="4">
        <v>124</v>
      </c>
      <c r="M38" s="4">
        <v>121</v>
      </c>
      <c r="N38" s="4">
        <v>114</v>
      </c>
      <c r="O38" s="4">
        <v>122</v>
      </c>
      <c r="P38" s="4">
        <v>101</v>
      </c>
      <c r="Q38" s="4">
        <v>116</v>
      </c>
      <c r="R38" s="4">
        <v>118</v>
      </c>
      <c r="S38" s="4">
        <v>116</v>
      </c>
      <c r="T38" s="4">
        <v>116</v>
      </c>
      <c r="U38" s="4">
        <v>51</v>
      </c>
      <c r="V38" s="2">
        <f t="shared" si="3"/>
        <v>481</v>
      </c>
      <c r="W38" s="3">
        <f t="shared" si="4"/>
        <v>466</v>
      </c>
    </row>
    <row r="39" spans="1:23" ht="14.4" x14ac:dyDescent="0.35">
      <c r="A39" s="1">
        <f t="shared" si="2"/>
        <v>38</v>
      </c>
      <c r="B39" s="1" t="s">
        <v>113</v>
      </c>
      <c r="C39" s="4" t="s">
        <v>47</v>
      </c>
      <c r="D39" s="4" t="s">
        <v>95</v>
      </c>
      <c r="E39" s="4" t="s">
        <v>83</v>
      </c>
      <c r="F39" s="4" t="s">
        <v>27</v>
      </c>
      <c r="G39" s="4" t="s">
        <v>164</v>
      </c>
      <c r="H39" s="4">
        <v>99</v>
      </c>
      <c r="I39" s="5" t="s">
        <v>22</v>
      </c>
      <c r="J39" s="4">
        <v>5</v>
      </c>
      <c r="K39" s="4">
        <v>74</v>
      </c>
      <c r="L39" s="4">
        <v>120</v>
      </c>
      <c r="M39" s="4">
        <v>117</v>
      </c>
      <c r="N39" s="4">
        <v>110</v>
      </c>
      <c r="O39" s="4">
        <v>118</v>
      </c>
      <c r="P39" s="4">
        <v>99</v>
      </c>
      <c r="Q39" s="4">
        <v>112</v>
      </c>
      <c r="R39" s="4">
        <v>114</v>
      </c>
      <c r="S39" s="4">
        <v>112</v>
      </c>
      <c r="T39" s="4">
        <v>112</v>
      </c>
      <c r="U39" s="4">
        <v>49</v>
      </c>
      <c r="V39" s="2">
        <f t="shared" si="3"/>
        <v>465</v>
      </c>
      <c r="W39" s="3">
        <f t="shared" si="4"/>
        <v>450</v>
      </c>
    </row>
    <row r="40" spans="1:23" ht="14.4" x14ac:dyDescent="0.35">
      <c r="A40" s="1">
        <f t="shared" si="2"/>
        <v>39</v>
      </c>
      <c r="B40" s="1" t="s">
        <v>113</v>
      </c>
      <c r="C40" s="4" t="s">
        <v>48</v>
      </c>
      <c r="D40" s="4" t="s">
        <v>23</v>
      </c>
      <c r="E40" s="4" t="s">
        <v>26</v>
      </c>
      <c r="F40" s="4" t="s">
        <v>49</v>
      </c>
      <c r="G40" s="4" t="s">
        <v>76</v>
      </c>
      <c r="H40" s="4">
        <v>99</v>
      </c>
      <c r="I40" s="5" t="s">
        <v>22</v>
      </c>
      <c r="J40" s="4">
        <v>5</v>
      </c>
      <c r="K40" s="4">
        <v>76</v>
      </c>
      <c r="L40" s="4">
        <v>125</v>
      </c>
      <c r="M40" s="4">
        <v>113</v>
      </c>
      <c r="N40" s="4">
        <v>112</v>
      </c>
      <c r="O40" s="4">
        <v>122</v>
      </c>
      <c r="P40" s="4">
        <v>97</v>
      </c>
      <c r="Q40" s="4">
        <v>130</v>
      </c>
      <c r="R40" s="4">
        <v>115</v>
      </c>
      <c r="S40" s="4">
        <v>116</v>
      </c>
      <c r="T40" s="4">
        <v>115</v>
      </c>
      <c r="U40" s="4">
        <v>31</v>
      </c>
      <c r="V40" s="2">
        <f t="shared" si="3"/>
        <v>472</v>
      </c>
      <c r="W40" s="3">
        <f t="shared" si="4"/>
        <v>476</v>
      </c>
    </row>
    <row r="41" spans="1:23" ht="14.4" x14ac:dyDescent="0.35">
      <c r="A41" s="1">
        <f t="shared" si="2"/>
        <v>40</v>
      </c>
      <c r="B41" s="1" t="s">
        <v>162</v>
      </c>
      <c r="C41" s="4" t="s">
        <v>48</v>
      </c>
      <c r="D41" s="4" t="s">
        <v>78</v>
      </c>
      <c r="E41" s="4" t="s">
        <v>26</v>
      </c>
      <c r="F41" s="4" t="s">
        <v>49</v>
      </c>
      <c r="G41" s="4" t="s">
        <v>76</v>
      </c>
      <c r="H41" s="4">
        <v>99</v>
      </c>
      <c r="I41" s="5" t="s">
        <v>22</v>
      </c>
      <c r="J41" s="4">
        <v>5</v>
      </c>
      <c r="K41" s="4">
        <v>78</v>
      </c>
      <c r="L41" s="4">
        <v>128</v>
      </c>
      <c r="M41" s="4">
        <v>114</v>
      </c>
      <c r="N41" s="4">
        <v>113</v>
      </c>
      <c r="O41" s="4">
        <v>123</v>
      </c>
      <c r="P41" s="4">
        <v>97</v>
      </c>
      <c r="Q41" s="4">
        <v>133</v>
      </c>
      <c r="R41" s="4">
        <v>116</v>
      </c>
      <c r="S41" s="4">
        <v>119</v>
      </c>
      <c r="T41" s="4">
        <v>116</v>
      </c>
      <c r="U41" s="4">
        <v>31</v>
      </c>
      <c r="V41" s="2">
        <f t="shared" si="3"/>
        <v>478</v>
      </c>
      <c r="W41" s="3">
        <f t="shared" si="4"/>
        <v>484</v>
      </c>
    </row>
    <row r="42" spans="1:23" ht="14.4" x14ac:dyDescent="0.35">
      <c r="A42" s="1">
        <f t="shared" si="2"/>
        <v>41</v>
      </c>
      <c r="B42" s="1" t="s">
        <v>123</v>
      </c>
      <c r="C42" s="4" t="s">
        <v>48</v>
      </c>
      <c r="D42" s="4" t="s">
        <v>95</v>
      </c>
      <c r="E42" s="4" t="s">
        <v>26</v>
      </c>
      <c r="F42" s="4" t="s">
        <v>49</v>
      </c>
      <c r="G42" s="4" t="s">
        <v>76</v>
      </c>
      <c r="H42" s="4">
        <v>99</v>
      </c>
      <c r="I42" s="5" t="s">
        <v>22</v>
      </c>
      <c r="J42" s="4">
        <v>5</v>
      </c>
      <c r="K42" s="4">
        <v>78</v>
      </c>
      <c r="L42" s="4">
        <v>130</v>
      </c>
      <c r="M42" s="4">
        <v>114</v>
      </c>
      <c r="N42" s="4">
        <v>113</v>
      </c>
      <c r="O42" s="4">
        <v>123</v>
      </c>
      <c r="P42" s="4">
        <v>97</v>
      </c>
      <c r="Q42" s="4">
        <v>131</v>
      </c>
      <c r="R42" s="4">
        <v>116</v>
      </c>
      <c r="S42" s="4">
        <v>119</v>
      </c>
      <c r="T42" s="4">
        <v>116</v>
      </c>
      <c r="U42" s="4">
        <v>31</v>
      </c>
      <c r="V42" s="2">
        <f t="shared" si="3"/>
        <v>480</v>
      </c>
      <c r="W42" s="3">
        <f t="shared" si="4"/>
        <v>482</v>
      </c>
    </row>
    <row r="43" spans="1:23" ht="14.4" x14ac:dyDescent="0.35">
      <c r="A43" s="1">
        <f t="shared" si="2"/>
        <v>42</v>
      </c>
      <c r="B43" s="1" t="s">
        <v>113</v>
      </c>
      <c r="C43" s="4" t="s">
        <v>50</v>
      </c>
      <c r="D43" s="4" t="s">
        <v>28</v>
      </c>
      <c r="E43" s="4" t="s">
        <v>25</v>
      </c>
      <c r="F43" s="4" t="s">
        <v>49</v>
      </c>
      <c r="G43" s="4" t="s">
        <v>76</v>
      </c>
      <c r="H43" s="4">
        <v>99</v>
      </c>
      <c r="I43" s="5" t="s">
        <v>22</v>
      </c>
      <c r="J43" s="4">
        <v>5</v>
      </c>
      <c r="K43" s="4">
        <v>75</v>
      </c>
      <c r="L43" s="4">
        <v>124</v>
      </c>
      <c r="M43" s="4">
        <v>119</v>
      </c>
      <c r="N43" s="4">
        <v>114</v>
      </c>
      <c r="O43" s="4">
        <v>127</v>
      </c>
      <c r="P43" s="4">
        <v>101</v>
      </c>
      <c r="Q43" s="4">
        <v>127</v>
      </c>
      <c r="R43" s="4">
        <v>116</v>
      </c>
      <c r="S43" s="4">
        <v>116</v>
      </c>
      <c r="T43" s="4">
        <v>119</v>
      </c>
      <c r="U43" s="4">
        <v>36</v>
      </c>
      <c r="V43" s="2">
        <f t="shared" si="3"/>
        <v>484</v>
      </c>
      <c r="W43" s="3">
        <f t="shared" si="4"/>
        <v>478</v>
      </c>
    </row>
    <row r="44" spans="1:23" ht="14.4" x14ac:dyDescent="0.35">
      <c r="A44" s="1">
        <f t="shared" si="2"/>
        <v>43</v>
      </c>
      <c r="B44" s="1" t="s">
        <v>162</v>
      </c>
      <c r="C44" s="4" t="s">
        <v>50</v>
      </c>
      <c r="D44" s="4" t="s">
        <v>82</v>
      </c>
      <c r="E44" s="4" t="s">
        <v>25</v>
      </c>
      <c r="F44" s="4" t="s">
        <v>49</v>
      </c>
      <c r="G44" s="4" t="s">
        <v>76</v>
      </c>
      <c r="H44" s="4">
        <v>99</v>
      </c>
      <c r="I44" s="5" t="s">
        <v>22</v>
      </c>
      <c r="J44" s="4">
        <v>5</v>
      </c>
      <c r="K44" s="4">
        <v>77</v>
      </c>
      <c r="L44" s="4">
        <v>127</v>
      </c>
      <c r="M44" s="4">
        <v>122</v>
      </c>
      <c r="N44" s="4">
        <v>115</v>
      </c>
      <c r="O44" s="4">
        <v>128</v>
      </c>
      <c r="P44" s="4">
        <v>101</v>
      </c>
      <c r="Q44" s="4">
        <v>128</v>
      </c>
      <c r="R44" s="4">
        <v>117</v>
      </c>
      <c r="S44" s="4">
        <v>119</v>
      </c>
      <c r="T44" s="4">
        <v>120</v>
      </c>
      <c r="U44" s="4">
        <v>36</v>
      </c>
      <c r="V44" s="2">
        <f t="shared" si="3"/>
        <v>492</v>
      </c>
      <c r="W44" s="3">
        <f t="shared" si="4"/>
        <v>484</v>
      </c>
    </row>
    <row r="45" spans="1:23" ht="14.4" x14ac:dyDescent="0.35">
      <c r="A45" s="1">
        <f t="shared" si="2"/>
        <v>44</v>
      </c>
      <c r="B45" s="1" t="s">
        <v>123</v>
      </c>
      <c r="C45" s="4" t="s">
        <v>50</v>
      </c>
      <c r="D45" s="4" t="s">
        <v>78</v>
      </c>
      <c r="E45" s="4" t="s">
        <v>25</v>
      </c>
      <c r="F45" s="4" t="s">
        <v>49</v>
      </c>
      <c r="G45" s="4" t="s">
        <v>76</v>
      </c>
      <c r="H45" s="4">
        <v>99</v>
      </c>
      <c r="I45" s="5" t="s">
        <v>22</v>
      </c>
      <c r="J45" s="4">
        <v>5</v>
      </c>
      <c r="K45" s="4">
        <v>77</v>
      </c>
      <c r="L45" s="4">
        <v>124</v>
      </c>
      <c r="M45" s="4">
        <v>119</v>
      </c>
      <c r="N45" s="4">
        <v>115</v>
      </c>
      <c r="O45" s="4">
        <v>126</v>
      </c>
      <c r="P45" s="4">
        <v>101</v>
      </c>
      <c r="Q45" s="4">
        <v>131</v>
      </c>
      <c r="R45" s="4">
        <v>120</v>
      </c>
      <c r="S45" s="4">
        <v>119</v>
      </c>
      <c r="T45" s="4">
        <v>122</v>
      </c>
      <c r="U45" s="4">
        <v>36</v>
      </c>
      <c r="V45" s="2">
        <f t="shared" si="3"/>
        <v>484</v>
      </c>
      <c r="W45" s="3">
        <f t="shared" si="4"/>
        <v>492</v>
      </c>
    </row>
    <row r="46" spans="1:23" ht="14.4" x14ac:dyDescent="0.35">
      <c r="A46" s="1">
        <f t="shared" si="2"/>
        <v>45</v>
      </c>
      <c r="B46" s="1" t="s">
        <v>113</v>
      </c>
      <c r="C46" s="4" t="s">
        <v>51</v>
      </c>
      <c r="D46" s="4" t="s">
        <v>23</v>
      </c>
      <c r="E46" s="4" t="s">
        <v>31</v>
      </c>
      <c r="F46" s="4" t="s">
        <v>49</v>
      </c>
      <c r="G46" s="4" t="s">
        <v>76</v>
      </c>
      <c r="H46" s="4">
        <v>99</v>
      </c>
      <c r="I46" s="5" t="s">
        <v>22</v>
      </c>
      <c r="J46" s="4">
        <v>5</v>
      </c>
      <c r="K46" s="4">
        <v>76</v>
      </c>
      <c r="L46" s="4">
        <v>119</v>
      </c>
      <c r="M46" s="4">
        <v>118</v>
      </c>
      <c r="N46" s="4">
        <v>123</v>
      </c>
      <c r="O46" s="4">
        <v>121</v>
      </c>
      <c r="P46" s="4">
        <v>97</v>
      </c>
      <c r="Q46" s="4">
        <v>127</v>
      </c>
      <c r="R46" s="4">
        <v>116</v>
      </c>
      <c r="S46" s="4">
        <v>116</v>
      </c>
      <c r="T46" s="4">
        <v>116</v>
      </c>
      <c r="U46" s="4">
        <v>29</v>
      </c>
      <c r="V46" s="2">
        <f t="shared" si="3"/>
        <v>481</v>
      </c>
      <c r="W46" s="3">
        <f t="shared" si="4"/>
        <v>475</v>
      </c>
    </row>
    <row r="47" spans="1:23" ht="14.4" x14ac:dyDescent="0.35">
      <c r="A47" s="1">
        <f t="shared" si="2"/>
        <v>46</v>
      </c>
      <c r="B47" s="1" t="s">
        <v>162</v>
      </c>
      <c r="C47" s="4" t="s">
        <v>51</v>
      </c>
      <c r="D47" s="4" t="s">
        <v>78</v>
      </c>
      <c r="E47" s="4" t="s">
        <v>31</v>
      </c>
      <c r="F47" s="4" t="s">
        <v>49</v>
      </c>
      <c r="G47" s="4" t="s">
        <v>76</v>
      </c>
      <c r="H47" s="4">
        <v>99</v>
      </c>
      <c r="I47" s="5" t="s">
        <v>22</v>
      </c>
      <c r="J47" s="4">
        <v>5</v>
      </c>
      <c r="K47" s="4">
        <v>78</v>
      </c>
      <c r="L47" s="4">
        <v>120</v>
      </c>
      <c r="M47" s="4">
        <v>121</v>
      </c>
      <c r="N47" s="4">
        <v>126</v>
      </c>
      <c r="O47" s="4">
        <v>124</v>
      </c>
      <c r="P47" s="4">
        <v>97</v>
      </c>
      <c r="Q47" s="4">
        <v>128</v>
      </c>
      <c r="R47" s="4">
        <v>117</v>
      </c>
      <c r="S47" s="4">
        <v>117</v>
      </c>
      <c r="T47" s="4">
        <v>117</v>
      </c>
      <c r="U47" s="4">
        <v>29</v>
      </c>
      <c r="V47" s="2">
        <f t="shared" si="3"/>
        <v>491</v>
      </c>
      <c r="W47" s="3">
        <f t="shared" si="4"/>
        <v>479</v>
      </c>
    </row>
    <row r="48" spans="1:23" ht="14.4" x14ac:dyDescent="0.35">
      <c r="A48" s="1">
        <f t="shared" si="2"/>
        <v>47</v>
      </c>
      <c r="B48" s="1" t="s">
        <v>113</v>
      </c>
      <c r="C48" s="4" t="s">
        <v>52</v>
      </c>
      <c r="D48" s="4" t="s">
        <v>23</v>
      </c>
      <c r="E48" s="4" t="s">
        <v>25</v>
      </c>
      <c r="F48" s="4" t="s">
        <v>49</v>
      </c>
      <c r="G48" s="4" t="s">
        <v>76</v>
      </c>
      <c r="H48" s="4">
        <v>99</v>
      </c>
      <c r="I48" s="5" t="s">
        <v>22</v>
      </c>
      <c r="J48" s="4">
        <v>5</v>
      </c>
      <c r="K48" s="4">
        <v>78</v>
      </c>
      <c r="L48" s="4">
        <v>121</v>
      </c>
      <c r="M48" s="4">
        <v>117</v>
      </c>
      <c r="N48" s="4">
        <v>112</v>
      </c>
      <c r="O48" s="4">
        <v>119</v>
      </c>
      <c r="P48" s="4">
        <v>97</v>
      </c>
      <c r="Q48" s="4">
        <v>116</v>
      </c>
      <c r="R48" s="4">
        <v>114</v>
      </c>
      <c r="S48" s="4">
        <v>116</v>
      </c>
      <c r="T48" s="4">
        <v>119</v>
      </c>
      <c r="U48" s="4">
        <v>31</v>
      </c>
      <c r="V48" s="2">
        <f t="shared" si="3"/>
        <v>469</v>
      </c>
      <c r="W48" s="3">
        <f t="shared" si="4"/>
        <v>465</v>
      </c>
    </row>
    <row r="49" spans="1:23" ht="14.4" x14ac:dyDescent="0.35">
      <c r="A49" s="1">
        <f t="shared" si="2"/>
        <v>48</v>
      </c>
      <c r="B49" s="1" t="s">
        <v>113</v>
      </c>
      <c r="C49" s="4" t="s">
        <v>53</v>
      </c>
      <c r="D49" s="4" t="s">
        <v>23</v>
      </c>
      <c r="E49" s="4" t="s">
        <v>25</v>
      </c>
      <c r="F49" s="4" t="s">
        <v>49</v>
      </c>
      <c r="G49" s="4" t="s">
        <v>76</v>
      </c>
      <c r="H49" s="4">
        <v>99</v>
      </c>
      <c r="I49" s="5" t="s">
        <v>22</v>
      </c>
      <c r="J49" s="4">
        <v>5</v>
      </c>
      <c r="K49" s="4">
        <v>76</v>
      </c>
      <c r="L49" s="4">
        <v>122</v>
      </c>
      <c r="M49" s="4">
        <v>118</v>
      </c>
      <c r="N49" s="4">
        <v>113</v>
      </c>
      <c r="O49" s="4">
        <v>120</v>
      </c>
      <c r="P49" s="4">
        <v>97</v>
      </c>
      <c r="Q49" s="4">
        <v>121</v>
      </c>
      <c r="R49" s="4">
        <v>115</v>
      </c>
      <c r="S49" s="4">
        <v>117</v>
      </c>
      <c r="T49" s="4">
        <v>120</v>
      </c>
      <c r="U49" s="4">
        <v>31</v>
      </c>
      <c r="V49" s="2">
        <f t="shared" si="3"/>
        <v>473</v>
      </c>
      <c r="W49" s="3">
        <f t="shared" si="4"/>
        <v>473</v>
      </c>
    </row>
    <row r="50" spans="1:23" ht="14.4" x14ac:dyDescent="0.35">
      <c r="A50" s="1">
        <f t="shared" si="2"/>
        <v>49</v>
      </c>
      <c r="B50" s="1" t="s">
        <v>113</v>
      </c>
      <c r="C50" s="4" t="s">
        <v>54</v>
      </c>
      <c r="D50" s="4" t="s">
        <v>23</v>
      </c>
      <c r="E50" s="4" t="s">
        <v>21</v>
      </c>
      <c r="F50" s="4" t="s">
        <v>49</v>
      </c>
      <c r="G50" s="4" t="s">
        <v>76</v>
      </c>
      <c r="H50" s="4">
        <v>99</v>
      </c>
      <c r="I50" s="5" t="s">
        <v>22</v>
      </c>
      <c r="J50" s="4">
        <v>5</v>
      </c>
      <c r="K50" s="4">
        <v>84</v>
      </c>
      <c r="L50" s="4">
        <v>113</v>
      </c>
      <c r="M50" s="4">
        <v>110</v>
      </c>
      <c r="N50" s="4">
        <v>112</v>
      </c>
      <c r="O50" s="4">
        <v>121</v>
      </c>
      <c r="P50" s="4">
        <v>101</v>
      </c>
      <c r="Q50" s="4">
        <v>110</v>
      </c>
      <c r="R50" s="4">
        <v>124</v>
      </c>
      <c r="S50" s="4">
        <v>119</v>
      </c>
      <c r="T50" s="4">
        <v>120</v>
      </c>
      <c r="U50" s="4">
        <v>36</v>
      </c>
      <c r="V50" s="2">
        <f t="shared" si="3"/>
        <v>456</v>
      </c>
      <c r="W50" s="3">
        <f t="shared" si="4"/>
        <v>473</v>
      </c>
    </row>
    <row r="51" spans="1:23" ht="14.4" x14ac:dyDescent="0.35">
      <c r="A51" s="1">
        <f t="shared" si="2"/>
        <v>50</v>
      </c>
      <c r="B51" s="1" t="s">
        <v>113</v>
      </c>
      <c r="C51" s="4" t="s">
        <v>55</v>
      </c>
      <c r="D51" s="4" t="s">
        <v>23</v>
      </c>
      <c r="E51" s="4" t="s">
        <v>26</v>
      </c>
      <c r="F51" s="4" t="s">
        <v>49</v>
      </c>
      <c r="G51" s="4" t="s">
        <v>76</v>
      </c>
      <c r="H51" s="4">
        <v>99</v>
      </c>
      <c r="I51" s="5" t="s">
        <v>22</v>
      </c>
      <c r="J51" s="4">
        <v>5</v>
      </c>
      <c r="K51" s="4">
        <v>75</v>
      </c>
      <c r="L51" s="4">
        <v>125</v>
      </c>
      <c r="M51" s="4">
        <v>113</v>
      </c>
      <c r="N51" s="4">
        <v>112</v>
      </c>
      <c r="O51" s="4">
        <v>122</v>
      </c>
      <c r="P51" s="4">
        <v>97</v>
      </c>
      <c r="Q51" s="4">
        <v>125</v>
      </c>
      <c r="R51" s="4">
        <v>115</v>
      </c>
      <c r="S51" s="4">
        <v>116</v>
      </c>
      <c r="T51" s="4">
        <v>115</v>
      </c>
      <c r="U51" s="4">
        <v>31</v>
      </c>
      <c r="V51" s="2">
        <f t="shared" si="3"/>
        <v>472</v>
      </c>
      <c r="W51" s="3">
        <f t="shared" si="4"/>
        <v>471</v>
      </c>
    </row>
    <row r="52" spans="1:23" ht="14.4" x14ac:dyDescent="0.35">
      <c r="A52" s="1">
        <f t="shared" si="2"/>
        <v>51</v>
      </c>
      <c r="B52" s="1" t="s">
        <v>113</v>
      </c>
      <c r="C52" s="4" t="s">
        <v>30</v>
      </c>
      <c r="D52" s="4" t="s">
        <v>23</v>
      </c>
      <c r="E52" s="4" t="s">
        <v>31</v>
      </c>
      <c r="F52" s="4" t="s">
        <v>20</v>
      </c>
      <c r="G52" s="4" t="s">
        <v>76</v>
      </c>
      <c r="H52" s="4">
        <v>99</v>
      </c>
      <c r="I52" s="5" t="s">
        <v>22</v>
      </c>
      <c r="J52" s="4">
        <v>5</v>
      </c>
      <c r="K52" s="4">
        <v>80</v>
      </c>
      <c r="L52" s="4">
        <v>127</v>
      </c>
      <c r="M52" s="4">
        <v>127</v>
      </c>
      <c r="N52" s="4">
        <v>129</v>
      </c>
      <c r="O52" s="4">
        <v>127</v>
      </c>
      <c r="P52" s="4">
        <v>101</v>
      </c>
      <c r="Q52" s="4">
        <v>114</v>
      </c>
      <c r="R52" s="4">
        <v>115</v>
      </c>
      <c r="S52" s="4">
        <v>115</v>
      </c>
      <c r="T52" s="4">
        <v>115</v>
      </c>
      <c r="U52" s="4">
        <v>36</v>
      </c>
      <c r="V52" s="2">
        <f t="shared" si="3"/>
        <v>510</v>
      </c>
      <c r="W52" s="3">
        <f t="shared" si="4"/>
        <v>459</v>
      </c>
    </row>
    <row r="53" spans="1:23" ht="14.4" x14ac:dyDescent="0.35">
      <c r="A53" s="1">
        <f t="shared" si="2"/>
        <v>52</v>
      </c>
      <c r="B53" s="1" t="s">
        <v>123</v>
      </c>
      <c r="C53" s="4" t="s">
        <v>30</v>
      </c>
      <c r="D53" s="4" t="s">
        <v>95</v>
      </c>
      <c r="E53" s="4" t="s">
        <v>31</v>
      </c>
      <c r="F53" s="4" t="s">
        <v>20</v>
      </c>
      <c r="G53" s="4" t="s">
        <v>76</v>
      </c>
      <c r="H53" s="4">
        <v>99</v>
      </c>
      <c r="I53" s="5" t="s">
        <v>22</v>
      </c>
      <c r="J53" s="4">
        <v>5</v>
      </c>
      <c r="K53" s="4">
        <v>82</v>
      </c>
      <c r="L53" s="4">
        <v>128</v>
      </c>
      <c r="M53" s="4">
        <v>130</v>
      </c>
      <c r="N53" s="4">
        <v>132</v>
      </c>
      <c r="O53" s="4">
        <v>130</v>
      </c>
      <c r="P53" s="4">
        <v>101</v>
      </c>
      <c r="Q53" s="4">
        <v>115</v>
      </c>
      <c r="R53" s="4">
        <v>116</v>
      </c>
      <c r="S53" s="4">
        <v>116</v>
      </c>
      <c r="T53" s="4">
        <v>116</v>
      </c>
      <c r="U53" s="4">
        <v>36</v>
      </c>
      <c r="V53" s="2">
        <f t="shared" si="3"/>
        <v>520</v>
      </c>
      <c r="W53" s="3">
        <f t="shared" si="4"/>
        <v>463</v>
      </c>
    </row>
    <row r="54" spans="1:23" ht="14.4" x14ac:dyDescent="0.35">
      <c r="A54" s="1">
        <f t="shared" si="2"/>
        <v>53</v>
      </c>
      <c r="B54" s="1" t="s">
        <v>113</v>
      </c>
      <c r="C54" s="4" t="s">
        <v>32</v>
      </c>
      <c r="D54" s="4" t="s">
        <v>28</v>
      </c>
      <c r="E54" s="4" t="s">
        <v>25</v>
      </c>
      <c r="F54" s="4" t="s">
        <v>20</v>
      </c>
      <c r="G54" s="4" t="s">
        <v>76</v>
      </c>
      <c r="H54" s="4">
        <v>99</v>
      </c>
      <c r="I54" s="5" t="s">
        <v>22</v>
      </c>
      <c r="J54" s="4">
        <v>5</v>
      </c>
      <c r="K54" s="4">
        <v>77</v>
      </c>
      <c r="L54" s="4">
        <v>125</v>
      </c>
      <c r="M54" s="4">
        <v>121</v>
      </c>
      <c r="N54" s="4">
        <v>114</v>
      </c>
      <c r="O54" s="4">
        <v>122</v>
      </c>
      <c r="P54" s="4">
        <v>101</v>
      </c>
      <c r="Q54" s="4">
        <v>117</v>
      </c>
      <c r="R54" s="4">
        <v>115</v>
      </c>
      <c r="S54" s="4">
        <v>116</v>
      </c>
      <c r="T54" s="4">
        <v>116</v>
      </c>
      <c r="U54" s="4">
        <v>36</v>
      </c>
      <c r="V54" s="2">
        <f t="shared" si="3"/>
        <v>482</v>
      </c>
      <c r="W54" s="3">
        <f t="shared" si="4"/>
        <v>464</v>
      </c>
    </row>
    <row r="55" spans="1:23" ht="14.4" x14ac:dyDescent="0.35">
      <c r="A55" s="1">
        <f t="shared" si="2"/>
        <v>54</v>
      </c>
      <c r="B55" s="1" t="s">
        <v>123</v>
      </c>
      <c r="C55" s="4" t="s">
        <v>32</v>
      </c>
      <c r="D55" s="4" t="s">
        <v>78</v>
      </c>
      <c r="E55" s="4" t="s">
        <v>25</v>
      </c>
      <c r="F55" s="4" t="s">
        <v>20</v>
      </c>
      <c r="G55" s="4" t="s">
        <v>76</v>
      </c>
      <c r="H55" s="4">
        <v>99</v>
      </c>
      <c r="I55" s="5" t="s">
        <v>22</v>
      </c>
      <c r="J55" s="4">
        <v>5</v>
      </c>
      <c r="K55" s="4">
        <v>79</v>
      </c>
      <c r="L55" s="4">
        <v>128</v>
      </c>
      <c r="M55" s="4">
        <v>124</v>
      </c>
      <c r="N55" s="4">
        <v>115</v>
      </c>
      <c r="O55" s="4">
        <v>123</v>
      </c>
      <c r="P55" s="4">
        <v>101</v>
      </c>
      <c r="Q55" s="4">
        <v>118</v>
      </c>
      <c r="R55" s="4">
        <v>116</v>
      </c>
      <c r="S55" s="4">
        <v>119</v>
      </c>
      <c r="T55" s="4">
        <v>117</v>
      </c>
      <c r="U55" s="4">
        <v>36</v>
      </c>
      <c r="V55" s="2">
        <f t="shared" si="3"/>
        <v>490</v>
      </c>
      <c r="W55" s="3">
        <f t="shared" si="4"/>
        <v>470</v>
      </c>
    </row>
    <row r="56" spans="1:23" ht="14.4" x14ac:dyDescent="0.35">
      <c r="A56" s="1">
        <f t="shared" si="2"/>
        <v>55</v>
      </c>
      <c r="B56" s="1" t="s">
        <v>113</v>
      </c>
      <c r="C56" s="4" t="s">
        <v>33</v>
      </c>
      <c r="D56" s="4" t="s">
        <v>24</v>
      </c>
      <c r="E56" s="4" t="s">
        <v>26</v>
      </c>
      <c r="F56" s="4" t="s">
        <v>20</v>
      </c>
      <c r="G56" s="4" t="s">
        <v>76</v>
      </c>
      <c r="H56" s="4">
        <v>99</v>
      </c>
      <c r="I56" s="5" t="s">
        <v>22</v>
      </c>
      <c r="J56" s="4">
        <v>5</v>
      </c>
      <c r="K56" s="4">
        <v>71</v>
      </c>
      <c r="L56" s="4">
        <v>118</v>
      </c>
      <c r="M56" s="4">
        <v>113</v>
      </c>
      <c r="N56" s="4">
        <v>112</v>
      </c>
      <c r="O56" s="4">
        <v>116</v>
      </c>
      <c r="P56" s="4">
        <v>97</v>
      </c>
      <c r="Q56" s="4">
        <v>120</v>
      </c>
      <c r="R56" s="4">
        <v>115</v>
      </c>
      <c r="S56" s="4">
        <v>115</v>
      </c>
      <c r="T56" s="4">
        <v>115</v>
      </c>
      <c r="U56" s="4">
        <v>31</v>
      </c>
      <c r="V56" s="2">
        <f t="shared" si="3"/>
        <v>459</v>
      </c>
      <c r="W56" s="3">
        <f t="shared" si="4"/>
        <v>465</v>
      </c>
    </row>
    <row r="57" spans="1:23" ht="14.4" x14ac:dyDescent="0.35">
      <c r="A57" s="1">
        <f t="shared" si="2"/>
        <v>56</v>
      </c>
      <c r="B57" s="1" t="s">
        <v>113</v>
      </c>
      <c r="C57" s="4" t="s">
        <v>34</v>
      </c>
      <c r="D57" s="4" t="s">
        <v>28</v>
      </c>
      <c r="E57" s="4" t="s">
        <v>25</v>
      </c>
      <c r="F57" s="4" t="s">
        <v>20</v>
      </c>
      <c r="G57" s="4" t="s">
        <v>76</v>
      </c>
      <c r="H57" s="4">
        <v>99</v>
      </c>
      <c r="I57" s="5" t="s">
        <v>22</v>
      </c>
      <c r="J57" s="4">
        <v>5</v>
      </c>
      <c r="K57" s="4">
        <v>75</v>
      </c>
      <c r="L57" s="4">
        <v>128</v>
      </c>
      <c r="M57" s="4">
        <v>126</v>
      </c>
      <c r="N57" s="4">
        <v>112</v>
      </c>
      <c r="O57" s="4">
        <v>119</v>
      </c>
      <c r="P57" s="4">
        <v>97</v>
      </c>
      <c r="Q57" s="4">
        <v>114</v>
      </c>
      <c r="R57" s="4">
        <v>110</v>
      </c>
      <c r="S57" s="4">
        <v>116</v>
      </c>
      <c r="T57" s="4">
        <v>121</v>
      </c>
      <c r="U57" s="4">
        <v>27</v>
      </c>
      <c r="V57" s="2">
        <f t="shared" si="3"/>
        <v>485</v>
      </c>
      <c r="W57" s="3">
        <f t="shared" si="4"/>
        <v>461</v>
      </c>
    </row>
    <row r="58" spans="1:23" ht="14.4" x14ac:dyDescent="0.35">
      <c r="A58" s="1">
        <f t="shared" si="2"/>
        <v>57</v>
      </c>
      <c r="B58" s="1" t="s">
        <v>113</v>
      </c>
      <c r="C58" s="4" t="s">
        <v>35</v>
      </c>
      <c r="D58" s="4" t="s">
        <v>23</v>
      </c>
      <c r="E58" s="4" t="s">
        <v>25</v>
      </c>
      <c r="F58" s="4" t="s">
        <v>20</v>
      </c>
      <c r="G58" s="4" t="s">
        <v>76</v>
      </c>
      <c r="H58" s="4">
        <v>99</v>
      </c>
      <c r="I58" s="5" t="s">
        <v>22</v>
      </c>
      <c r="J58" s="4">
        <v>5</v>
      </c>
      <c r="K58" s="4">
        <v>70</v>
      </c>
      <c r="L58" s="4">
        <v>119</v>
      </c>
      <c r="M58" s="4">
        <v>115</v>
      </c>
      <c r="N58" s="4">
        <v>114</v>
      </c>
      <c r="O58" s="4">
        <v>119</v>
      </c>
      <c r="P58" s="4">
        <v>97</v>
      </c>
      <c r="Q58" s="4">
        <v>114</v>
      </c>
      <c r="R58" s="4">
        <v>116</v>
      </c>
      <c r="S58" s="4">
        <v>116</v>
      </c>
      <c r="T58" s="4">
        <v>116</v>
      </c>
      <c r="U58" s="4">
        <v>31</v>
      </c>
      <c r="V58" s="2">
        <f t="shared" si="3"/>
        <v>467</v>
      </c>
      <c r="W58" s="3">
        <f t="shared" si="4"/>
        <v>462</v>
      </c>
    </row>
    <row r="59" spans="1:23" ht="14.4" x14ac:dyDescent="0.35">
      <c r="A59" s="1">
        <f t="shared" si="2"/>
        <v>58</v>
      </c>
      <c r="B59" s="1" t="s">
        <v>113</v>
      </c>
      <c r="C59" s="4" t="s">
        <v>36</v>
      </c>
      <c r="D59" s="4" t="s">
        <v>23</v>
      </c>
      <c r="E59" s="4" t="s">
        <v>21</v>
      </c>
      <c r="F59" s="4" t="s">
        <v>20</v>
      </c>
      <c r="G59" s="4" t="s">
        <v>76</v>
      </c>
      <c r="H59" s="4">
        <v>99</v>
      </c>
      <c r="I59" s="5" t="s">
        <v>22</v>
      </c>
      <c r="J59" s="4">
        <v>5</v>
      </c>
      <c r="K59" s="4">
        <v>84</v>
      </c>
      <c r="L59" s="4">
        <v>113</v>
      </c>
      <c r="M59" s="4">
        <v>110</v>
      </c>
      <c r="N59" s="4">
        <v>119</v>
      </c>
      <c r="O59" s="4">
        <v>121</v>
      </c>
      <c r="P59" s="4">
        <v>101</v>
      </c>
      <c r="Q59" s="4">
        <v>110</v>
      </c>
      <c r="R59" s="4">
        <v>124</v>
      </c>
      <c r="S59" s="4">
        <v>119</v>
      </c>
      <c r="T59" s="4">
        <v>122</v>
      </c>
      <c r="U59" s="4">
        <v>41</v>
      </c>
      <c r="V59" s="2">
        <f t="shared" si="3"/>
        <v>463</v>
      </c>
      <c r="W59" s="3">
        <f t="shared" si="4"/>
        <v>475</v>
      </c>
    </row>
    <row r="60" spans="1:23" ht="14.4" x14ac:dyDescent="0.35">
      <c r="A60" s="1">
        <f t="shared" si="2"/>
        <v>59</v>
      </c>
      <c r="B60" s="1" t="s">
        <v>113</v>
      </c>
      <c r="C60" s="4" t="s">
        <v>37</v>
      </c>
      <c r="D60" s="4" t="s">
        <v>23</v>
      </c>
      <c r="E60" s="4" t="s">
        <v>87</v>
      </c>
      <c r="F60" s="4" t="s">
        <v>20</v>
      </c>
      <c r="G60" s="4" t="s">
        <v>76</v>
      </c>
      <c r="H60" s="4">
        <v>99</v>
      </c>
      <c r="I60" s="5" t="s">
        <v>22</v>
      </c>
      <c r="J60" s="4">
        <v>5</v>
      </c>
      <c r="K60" s="4">
        <v>76</v>
      </c>
      <c r="L60" s="4">
        <v>116</v>
      </c>
      <c r="M60" s="4">
        <v>113</v>
      </c>
      <c r="N60" s="4">
        <v>112</v>
      </c>
      <c r="O60" s="4">
        <v>117</v>
      </c>
      <c r="P60" s="4">
        <v>97</v>
      </c>
      <c r="Q60" s="4">
        <v>120</v>
      </c>
      <c r="R60" s="4">
        <v>115</v>
      </c>
      <c r="S60" s="4">
        <v>115</v>
      </c>
      <c r="T60" s="4">
        <v>115</v>
      </c>
      <c r="U60" s="4">
        <v>31</v>
      </c>
      <c r="V60" s="2">
        <f t="shared" si="3"/>
        <v>458</v>
      </c>
      <c r="W60" s="3">
        <f t="shared" si="4"/>
        <v>465</v>
      </c>
    </row>
    <row r="61" spans="1:23" ht="14.4" x14ac:dyDescent="0.35">
      <c r="A61" s="1">
        <f t="shared" si="2"/>
        <v>60</v>
      </c>
      <c r="B61" s="1" t="s">
        <v>113</v>
      </c>
      <c r="C61" s="4" t="s">
        <v>38</v>
      </c>
      <c r="D61" s="4" t="s">
        <v>23</v>
      </c>
      <c r="E61" s="4" t="s">
        <v>25</v>
      </c>
      <c r="F61" s="4" t="s">
        <v>20</v>
      </c>
      <c r="G61" s="4" t="s">
        <v>76</v>
      </c>
      <c r="H61" s="4">
        <v>99</v>
      </c>
      <c r="I61" s="5" t="s">
        <v>22</v>
      </c>
      <c r="J61" s="4">
        <v>5</v>
      </c>
      <c r="K61" s="4">
        <v>76</v>
      </c>
      <c r="L61" s="4">
        <v>118</v>
      </c>
      <c r="M61" s="4">
        <v>116</v>
      </c>
      <c r="N61" s="4">
        <v>116</v>
      </c>
      <c r="O61" s="4">
        <v>119</v>
      </c>
      <c r="P61" s="4">
        <v>97</v>
      </c>
      <c r="Q61" s="4">
        <v>117</v>
      </c>
      <c r="R61" s="4">
        <v>116</v>
      </c>
      <c r="S61" s="4">
        <v>116</v>
      </c>
      <c r="T61" s="4">
        <v>118</v>
      </c>
      <c r="U61" s="4">
        <v>31</v>
      </c>
      <c r="V61" s="2">
        <f t="shared" si="3"/>
        <v>469</v>
      </c>
      <c r="W61" s="3">
        <f t="shared" si="4"/>
        <v>467</v>
      </c>
    </row>
    <row r="62" spans="1:23" ht="14.4" x14ac:dyDescent="0.35">
      <c r="A62" s="1">
        <f t="shared" si="2"/>
        <v>61</v>
      </c>
      <c r="B62" s="1" t="s">
        <v>113</v>
      </c>
      <c r="C62" s="4" t="s">
        <v>56</v>
      </c>
      <c r="D62" s="4" t="s">
        <v>23</v>
      </c>
      <c r="E62" s="4" t="s">
        <v>25</v>
      </c>
      <c r="F62" s="4" t="s">
        <v>57</v>
      </c>
      <c r="G62" s="4" t="s">
        <v>76</v>
      </c>
      <c r="H62" s="4">
        <v>99</v>
      </c>
      <c r="I62" s="5" t="s">
        <v>22</v>
      </c>
      <c r="J62" s="4">
        <v>5</v>
      </c>
      <c r="K62" s="4">
        <v>78</v>
      </c>
      <c r="L62" s="4">
        <v>121</v>
      </c>
      <c r="M62" s="4">
        <v>115</v>
      </c>
      <c r="N62" s="4">
        <v>114</v>
      </c>
      <c r="O62" s="4">
        <v>118</v>
      </c>
      <c r="P62" s="4">
        <v>101</v>
      </c>
      <c r="Q62" s="4">
        <v>116</v>
      </c>
      <c r="R62" s="4">
        <v>114</v>
      </c>
      <c r="S62" s="4">
        <v>116</v>
      </c>
      <c r="T62" s="4">
        <v>117</v>
      </c>
      <c r="U62" s="4">
        <v>41</v>
      </c>
      <c r="V62" s="2">
        <f t="shared" si="3"/>
        <v>468</v>
      </c>
      <c r="W62" s="3">
        <f t="shared" si="4"/>
        <v>463</v>
      </c>
    </row>
    <row r="63" spans="1:23" ht="14.4" x14ac:dyDescent="0.35">
      <c r="A63" s="1">
        <f t="shared" si="2"/>
        <v>62</v>
      </c>
      <c r="B63" s="1" t="s">
        <v>113</v>
      </c>
      <c r="C63" s="4" t="s">
        <v>58</v>
      </c>
      <c r="D63" s="4" t="s">
        <v>24</v>
      </c>
      <c r="E63" s="4" t="s">
        <v>26</v>
      </c>
      <c r="F63" s="4" t="s">
        <v>57</v>
      </c>
      <c r="G63" s="4" t="s">
        <v>76</v>
      </c>
      <c r="H63" s="4">
        <v>99</v>
      </c>
      <c r="I63" s="5" t="s">
        <v>22</v>
      </c>
      <c r="J63" s="4">
        <v>5</v>
      </c>
      <c r="K63" s="4">
        <v>77</v>
      </c>
      <c r="L63" s="4">
        <v>116</v>
      </c>
      <c r="M63" s="4">
        <v>115</v>
      </c>
      <c r="N63" s="4">
        <v>113</v>
      </c>
      <c r="O63" s="4">
        <v>118</v>
      </c>
      <c r="P63" s="4">
        <v>97</v>
      </c>
      <c r="Q63" s="4">
        <v>120</v>
      </c>
      <c r="R63" s="4">
        <v>116</v>
      </c>
      <c r="S63" s="4">
        <v>115</v>
      </c>
      <c r="T63" s="4">
        <v>115</v>
      </c>
      <c r="U63" s="4">
        <v>31</v>
      </c>
      <c r="V63" s="2">
        <f t="shared" si="3"/>
        <v>462</v>
      </c>
      <c r="W63" s="3">
        <f t="shared" si="4"/>
        <v>466</v>
      </c>
    </row>
    <row r="64" spans="1:23" ht="14.4" x14ac:dyDescent="0.35">
      <c r="A64" s="1">
        <f t="shared" si="2"/>
        <v>63</v>
      </c>
      <c r="B64" s="1" t="s">
        <v>113</v>
      </c>
      <c r="C64" s="4" t="s">
        <v>59</v>
      </c>
      <c r="D64" s="4" t="s">
        <v>24</v>
      </c>
      <c r="E64" s="4" t="s">
        <v>25</v>
      </c>
      <c r="F64" s="4" t="s">
        <v>57</v>
      </c>
      <c r="G64" s="4" t="s">
        <v>76</v>
      </c>
      <c r="H64" s="4">
        <v>99</v>
      </c>
      <c r="I64" s="5" t="s">
        <v>22</v>
      </c>
      <c r="J64" s="4">
        <v>5</v>
      </c>
      <c r="K64" s="4">
        <v>77</v>
      </c>
      <c r="L64" s="4">
        <v>117</v>
      </c>
      <c r="M64" s="4">
        <v>114</v>
      </c>
      <c r="N64" s="4">
        <v>114</v>
      </c>
      <c r="O64" s="4">
        <v>119</v>
      </c>
      <c r="P64" s="4">
        <v>97</v>
      </c>
      <c r="Q64" s="4">
        <v>116</v>
      </c>
      <c r="R64" s="4">
        <v>116</v>
      </c>
      <c r="S64" s="4">
        <v>117</v>
      </c>
      <c r="T64" s="4">
        <v>117</v>
      </c>
      <c r="U64" s="4">
        <v>31</v>
      </c>
      <c r="V64" s="2">
        <f t="shared" si="3"/>
        <v>464</v>
      </c>
      <c r="W64" s="3">
        <f t="shared" si="4"/>
        <v>466</v>
      </c>
    </row>
    <row r="65" spans="1:23" ht="14.4" x14ac:dyDescent="0.35">
      <c r="A65" s="1">
        <f t="shared" si="2"/>
        <v>64</v>
      </c>
      <c r="B65" s="1" t="s">
        <v>113</v>
      </c>
      <c r="C65" s="4" t="s">
        <v>60</v>
      </c>
      <c r="D65" s="4" t="s">
        <v>24</v>
      </c>
      <c r="E65" s="4" t="s">
        <v>21</v>
      </c>
      <c r="F65" s="4" t="s">
        <v>57</v>
      </c>
      <c r="G65" s="4" t="s">
        <v>76</v>
      </c>
      <c r="H65" s="4">
        <v>99</v>
      </c>
      <c r="I65" s="5" t="s">
        <v>22</v>
      </c>
      <c r="J65" s="4">
        <v>5</v>
      </c>
      <c r="K65" s="4">
        <v>84</v>
      </c>
      <c r="L65" s="4">
        <v>113</v>
      </c>
      <c r="M65" s="4">
        <v>110</v>
      </c>
      <c r="N65" s="4">
        <v>113</v>
      </c>
      <c r="O65" s="4">
        <v>122</v>
      </c>
      <c r="P65" s="4">
        <v>101</v>
      </c>
      <c r="Q65" s="4">
        <v>110</v>
      </c>
      <c r="R65" s="4">
        <v>124</v>
      </c>
      <c r="S65" s="4">
        <v>118</v>
      </c>
      <c r="T65" s="4">
        <v>121</v>
      </c>
      <c r="U65" s="4">
        <v>41</v>
      </c>
      <c r="V65" s="2">
        <f t="shared" si="3"/>
        <v>458</v>
      </c>
      <c r="W65" s="3">
        <f t="shared" si="4"/>
        <v>473</v>
      </c>
    </row>
    <row r="66" spans="1:23" ht="14.4" x14ac:dyDescent="0.35">
      <c r="A66" s="1">
        <f t="shared" si="2"/>
        <v>65</v>
      </c>
      <c r="B66" s="1" t="s">
        <v>113</v>
      </c>
      <c r="C66" s="4" t="s">
        <v>61</v>
      </c>
      <c r="D66" s="4" t="s">
        <v>24</v>
      </c>
      <c r="E66" s="4" t="s">
        <v>31</v>
      </c>
      <c r="F66" s="4" t="s">
        <v>57</v>
      </c>
      <c r="G66" s="4" t="s">
        <v>76</v>
      </c>
      <c r="H66" s="4">
        <v>99</v>
      </c>
      <c r="I66" s="5" t="s">
        <v>22</v>
      </c>
      <c r="J66" s="4">
        <v>5</v>
      </c>
      <c r="K66" s="4">
        <v>75</v>
      </c>
      <c r="L66" s="4">
        <v>120</v>
      </c>
      <c r="M66" s="4">
        <v>116</v>
      </c>
      <c r="N66" s="4">
        <v>121</v>
      </c>
      <c r="O66" s="4">
        <v>120</v>
      </c>
      <c r="P66" s="4">
        <v>97</v>
      </c>
      <c r="Q66" s="4">
        <v>114</v>
      </c>
      <c r="R66" s="4">
        <v>114</v>
      </c>
      <c r="S66" s="4">
        <v>115</v>
      </c>
      <c r="T66" s="4">
        <v>115</v>
      </c>
      <c r="U66" s="4">
        <v>31</v>
      </c>
      <c r="V66" s="2">
        <f t="shared" ref="V66:V99" si="5">SUM(L66:O66)</f>
        <v>477</v>
      </c>
      <c r="W66" s="3">
        <f t="shared" ref="W66:W99" si="6">SUM(Q66:T66)</f>
        <v>458</v>
      </c>
    </row>
    <row r="67" spans="1:23" ht="14.4" x14ac:dyDescent="0.35">
      <c r="A67" s="1">
        <f t="shared" ref="A67:A125" si="7">ROW()-1</f>
        <v>66</v>
      </c>
      <c r="B67" s="1" t="s">
        <v>113</v>
      </c>
      <c r="C67" s="4" t="s">
        <v>62</v>
      </c>
      <c r="D67" s="4" t="s">
        <v>24</v>
      </c>
      <c r="E67" s="4" t="s">
        <v>26</v>
      </c>
      <c r="F67" s="4" t="s">
        <v>57</v>
      </c>
      <c r="G67" s="4" t="s">
        <v>76</v>
      </c>
      <c r="H67" s="4">
        <v>99</v>
      </c>
      <c r="I67" s="5" t="s">
        <v>22</v>
      </c>
      <c r="J67" s="4">
        <v>5</v>
      </c>
      <c r="K67" s="4">
        <v>74</v>
      </c>
      <c r="L67" s="4">
        <v>115</v>
      </c>
      <c r="M67" s="4">
        <v>114</v>
      </c>
      <c r="N67" s="4">
        <v>112</v>
      </c>
      <c r="O67" s="4">
        <v>119</v>
      </c>
      <c r="P67" s="4">
        <v>97</v>
      </c>
      <c r="Q67" s="4">
        <v>120</v>
      </c>
      <c r="R67" s="4">
        <v>115</v>
      </c>
      <c r="S67" s="4">
        <v>115</v>
      </c>
      <c r="T67" s="4">
        <v>115</v>
      </c>
      <c r="U67" s="4">
        <v>31</v>
      </c>
      <c r="V67" s="2">
        <f t="shared" si="5"/>
        <v>460</v>
      </c>
      <c r="W67" s="3">
        <f t="shared" si="6"/>
        <v>465</v>
      </c>
    </row>
    <row r="68" spans="1:23" ht="14.4" x14ac:dyDescent="0.35">
      <c r="A68" s="1">
        <f t="shared" si="7"/>
        <v>67</v>
      </c>
      <c r="B68" s="1" t="s">
        <v>113</v>
      </c>
      <c r="C68" s="4" t="s">
        <v>63</v>
      </c>
      <c r="D68" s="4" t="s">
        <v>24</v>
      </c>
      <c r="E68" s="4" t="s">
        <v>25</v>
      </c>
      <c r="F68" s="4" t="s">
        <v>57</v>
      </c>
      <c r="G68" s="4" t="s">
        <v>76</v>
      </c>
      <c r="H68" s="4">
        <v>99</v>
      </c>
      <c r="I68" s="5" t="s">
        <v>22</v>
      </c>
      <c r="J68" s="4">
        <v>5</v>
      </c>
      <c r="K68" s="4">
        <v>75</v>
      </c>
      <c r="L68" s="4">
        <v>117</v>
      </c>
      <c r="M68" s="4">
        <v>116</v>
      </c>
      <c r="N68" s="4">
        <v>114</v>
      </c>
      <c r="O68" s="4">
        <v>120</v>
      </c>
      <c r="P68" s="4">
        <v>97</v>
      </c>
      <c r="Q68" s="4">
        <v>116</v>
      </c>
      <c r="R68" s="4">
        <v>116</v>
      </c>
      <c r="S68" s="4">
        <v>117</v>
      </c>
      <c r="T68" s="4">
        <v>116</v>
      </c>
      <c r="U68" s="4">
        <v>31</v>
      </c>
      <c r="V68" s="2">
        <f t="shared" si="5"/>
        <v>467</v>
      </c>
      <c r="W68" s="3">
        <f t="shared" si="6"/>
        <v>465</v>
      </c>
    </row>
    <row r="69" spans="1:23" ht="14.4" x14ac:dyDescent="0.35">
      <c r="A69" s="1">
        <f t="shared" si="7"/>
        <v>68</v>
      </c>
      <c r="B69" s="1" t="s">
        <v>113</v>
      </c>
      <c r="C69" s="4" t="s">
        <v>64</v>
      </c>
      <c r="D69" s="4" t="s">
        <v>28</v>
      </c>
      <c r="E69" s="4" t="s">
        <v>25</v>
      </c>
      <c r="F69" s="4" t="s">
        <v>65</v>
      </c>
      <c r="G69" s="4" t="s">
        <v>76</v>
      </c>
      <c r="H69" s="4">
        <v>99</v>
      </c>
      <c r="I69" s="5" t="s">
        <v>22</v>
      </c>
      <c r="J69" s="4">
        <v>5</v>
      </c>
      <c r="K69" s="4">
        <v>76</v>
      </c>
      <c r="L69" s="4">
        <v>121</v>
      </c>
      <c r="M69" s="4">
        <v>116</v>
      </c>
      <c r="N69" s="4">
        <v>114</v>
      </c>
      <c r="O69" s="4">
        <v>121</v>
      </c>
      <c r="P69" s="4">
        <v>97</v>
      </c>
      <c r="Q69" s="4">
        <v>116</v>
      </c>
      <c r="R69" s="4">
        <v>116</v>
      </c>
      <c r="S69" s="4">
        <v>117</v>
      </c>
      <c r="T69" s="4">
        <v>116</v>
      </c>
      <c r="U69" s="4">
        <v>41</v>
      </c>
      <c r="V69" s="2">
        <f t="shared" si="5"/>
        <v>472</v>
      </c>
      <c r="W69" s="3">
        <f t="shared" si="6"/>
        <v>465</v>
      </c>
    </row>
    <row r="70" spans="1:23" ht="14.4" x14ac:dyDescent="0.35">
      <c r="A70" s="1">
        <f t="shared" si="7"/>
        <v>69</v>
      </c>
      <c r="B70" s="1" t="s">
        <v>113</v>
      </c>
      <c r="C70" s="4" t="s">
        <v>66</v>
      </c>
      <c r="D70" s="4" t="s">
        <v>28</v>
      </c>
      <c r="E70" s="4" t="s">
        <v>26</v>
      </c>
      <c r="F70" s="4" t="s">
        <v>65</v>
      </c>
      <c r="G70" s="4" t="s">
        <v>76</v>
      </c>
      <c r="H70" s="4">
        <v>99</v>
      </c>
      <c r="I70" s="5" t="s">
        <v>22</v>
      </c>
      <c r="J70" s="4">
        <v>5</v>
      </c>
      <c r="K70" s="4">
        <v>75</v>
      </c>
      <c r="L70" s="4">
        <v>116</v>
      </c>
      <c r="M70" s="4">
        <v>114</v>
      </c>
      <c r="N70" s="4">
        <v>112</v>
      </c>
      <c r="O70" s="4">
        <v>118</v>
      </c>
      <c r="P70" s="4">
        <v>97</v>
      </c>
      <c r="Q70" s="4">
        <v>120</v>
      </c>
      <c r="R70" s="4">
        <v>115</v>
      </c>
      <c r="S70" s="4">
        <v>115</v>
      </c>
      <c r="T70" s="4">
        <v>115</v>
      </c>
      <c r="U70" s="4">
        <v>31</v>
      </c>
      <c r="V70" s="2">
        <f t="shared" si="5"/>
        <v>460</v>
      </c>
      <c r="W70" s="3">
        <f t="shared" si="6"/>
        <v>465</v>
      </c>
    </row>
    <row r="71" spans="1:23" ht="14.4" x14ac:dyDescent="0.35">
      <c r="A71" s="1">
        <f t="shared" si="7"/>
        <v>70</v>
      </c>
      <c r="B71" s="1" t="s">
        <v>113</v>
      </c>
      <c r="C71" s="4" t="s">
        <v>67</v>
      </c>
      <c r="D71" s="4" t="s">
        <v>24</v>
      </c>
      <c r="E71" s="4" t="s">
        <v>25</v>
      </c>
      <c r="F71" s="4" t="s">
        <v>65</v>
      </c>
      <c r="G71" s="4" t="s">
        <v>76</v>
      </c>
      <c r="H71" s="4">
        <v>99</v>
      </c>
      <c r="I71" s="5" t="s">
        <v>22</v>
      </c>
      <c r="J71" s="4">
        <v>5</v>
      </c>
      <c r="K71" s="4">
        <v>75</v>
      </c>
      <c r="L71" s="4">
        <v>121</v>
      </c>
      <c r="M71" s="4">
        <v>117</v>
      </c>
      <c r="N71" s="4">
        <v>114</v>
      </c>
      <c r="O71" s="4">
        <v>121</v>
      </c>
      <c r="P71" s="4">
        <v>97</v>
      </c>
      <c r="Q71" s="4">
        <v>117</v>
      </c>
      <c r="R71" s="4">
        <v>117</v>
      </c>
      <c r="S71" s="4">
        <v>117</v>
      </c>
      <c r="T71" s="4">
        <v>117</v>
      </c>
      <c r="U71" s="4">
        <v>31</v>
      </c>
      <c r="V71" s="2">
        <f t="shared" si="5"/>
        <v>473</v>
      </c>
      <c r="W71" s="3">
        <f t="shared" si="6"/>
        <v>468</v>
      </c>
    </row>
    <row r="72" spans="1:23" ht="14.4" x14ac:dyDescent="0.35">
      <c r="A72" s="1">
        <f t="shared" si="7"/>
        <v>71</v>
      </c>
      <c r="B72" s="1" t="s">
        <v>113</v>
      </c>
      <c r="C72" s="4" t="s">
        <v>68</v>
      </c>
      <c r="D72" s="4" t="s">
        <v>28</v>
      </c>
      <c r="E72" s="4" t="s">
        <v>25</v>
      </c>
      <c r="F72" s="4" t="s">
        <v>65</v>
      </c>
      <c r="G72" s="4" t="s">
        <v>76</v>
      </c>
      <c r="H72" s="4">
        <v>99</v>
      </c>
      <c r="I72" s="5" t="s">
        <v>22</v>
      </c>
      <c r="J72" s="4">
        <v>5</v>
      </c>
      <c r="K72" s="4">
        <v>76</v>
      </c>
      <c r="L72" s="4">
        <v>118</v>
      </c>
      <c r="M72" s="4">
        <v>116</v>
      </c>
      <c r="N72" s="4">
        <v>114</v>
      </c>
      <c r="O72" s="4">
        <v>119</v>
      </c>
      <c r="P72" s="4">
        <v>97</v>
      </c>
      <c r="Q72" s="4">
        <v>117</v>
      </c>
      <c r="R72" s="4">
        <v>116</v>
      </c>
      <c r="S72" s="4">
        <v>117</v>
      </c>
      <c r="T72" s="4">
        <v>116</v>
      </c>
      <c r="U72" s="4">
        <v>31</v>
      </c>
      <c r="V72" s="2">
        <f t="shared" si="5"/>
        <v>467</v>
      </c>
      <c r="W72" s="3">
        <f t="shared" si="6"/>
        <v>466</v>
      </c>
    </row>
    <row r="73" spans="1:23" ht="14.4" x14ac:dyDescent="0.35">
      <c r="A73" s="1">
        <f t="shared" si="7"/>
        <v>72</v>
      </c>
      <c r="B73" s="1" t="s">
        <v>113</v>
      </c>
      <c r="C73" s="4" t="s">
        <v>69</v>
      </c>
      <c r="D73" s="4" t="s">
        <v>28</v>
      </c>
      <c r="E73" s="4" t="s">
        <v>26</v>
      </c>
      <c r="F73" s="4" t="s">
        <v>65</v>
      </c>
      <c r="G73" s="4" t="s">
        <v>76</v>
      </c>
      <c r="H73" s="4">
        <v>99</v>
      </c>
      <c r="I73" s="5" t="s">
        <v>22</v>
      </c>
      <c r="J73" s="4">
        <v>5</v>
      </c>
      <c r="K73" s="4">
        <v>75</v>
      </c>
      <c r="L73" s="4">
        <v>118</v>
      </c>
      <c r="M73" s="4">
        <v>118</v>
      </c>
      <c r="N73" s="4">
        <v>112</v>
      </c>
      <c r="O73" s="4">
        <v>120</v>
      </c>
      <c r="P73" s="4">
        <v>97</v>
      </c>
      <c r="Q73" s="4">
        <v>120</v>
      </c>
      <c r="R73" s="4">
        <v>115</v>
      </c>
      <c r="S73" s="4">
        <v>115</v>
      </c>
      <c r="T73" s="4">
        <v>115</v>
      </c>
      <c r="U73" s="4">
        <v>31</v>
      </c>
      <c r="V73" s="2">
        <f t="shared" si="5"/>
        <v>468</v>
      </c>
      <c r="W73" s="3">
        <f t="shared" si="6"/>
        <v>465</v>
      </c>
    </row>
    <row r="74" spans="1:23" ht="14.4" x14ac:dyDescent="0.35">
      <c r="A74" s="1">
        <f t="shared" si="7"/>
        <v>73</v>
      </c>
      <c r="B74" s="1" t="s">
        <v>113</v>
      </c>
      <c r="C74" s="4" t="s">
        <v>70</v>
      </c>
      <c r="D74" s="4" t="s">
        <v>28</v>
      </c>
      <c r="E74" s="4" t="s">
        <v>21</v>
      </c>
      <c r="F74" s="4" t="s">
        <v>65</v>
      </c>
      <c r="G74" s="4" t="s">
        <v>76</v>
      </c>
      <c r="H74" s="4">
        <v>99</v>
      </c>
      <c r="I74" s="5" t="s">
        <v>22</v>
      </c>
      <c r="J74" s="4">
        <v>5</v>
      </c>
      <c r="K74" s="4">
        <v>85</v>
      </c>
      <c r="L74" s="4">
        <v>113</v>
      </c>
      <c r="M74" s="4">
        <v>110</v>
      </c>
      <c r="N74" s="4">
        <v>113</v>
      </c>
      <c r="O74" s="4">
        <v>122</v>
      </c>
      <c r="P74" s="4">
        <v>101</v>
      </c>
      <c r="Q74" s="4">
        <v>110</v>
      </c>
      <c r="R74" s="4">
        <v>122</v>
      </c>
      <c r="S74" s="4">
        <v>118</v>
      </c>
      <c r="T74" s="4">
        <v>120</v>
      </c>
      <c r="U74" s="4">
        <v>41</v>
      </c>
      <c r="V74" s="2">
        <f t="shared" si="5"/>
        <v>458</v>
      </c>
      <c r="W74" s="3">
        <f t="shared" si="6"/>
        <v>470</v>
      </c>
    </row>
    <row r="75" spans="1:23" ht="14.4" x14ac:dyDescent="0.35">
      <c r="A75" s="1">
        <f t="shared" si="7"/>
        <v>74</v>
      </c>
      <c r="B75" s="1" t="s">
        <v>113</v>
      </c>
      <c r="C75" s="4" t="s">
        <v>71</v>
      </c>
      <c r="D75" s="4" t="s">
        <v>28</v>
      </c>
      <c r="E75" s="4" t="s">
        <v>31</v>
      </c>
      <c r="F75" s="4" t="s">
        <v>65</v>
      </c>
      <c r="G75" s="4" t="s">
        <v>76</v>
      </c>
      <c r="H75" s="4">
        <v>99</v>
      </c>
      <c r="I75" s="5" t="s">
        <v>22</v>
      </c>
      <c r="J75" s="4">
        <v>5</v>
      </c>
      <c r="K75" s="4">
        <v>73</v>
      </c>
      <c r="L75" s="4">
        <v>117</v>
      </c>
      <c r="M75" s="4">
        <v>115</v>
      </c>
      <c r="N75" s="4">
        <v>120</v>
      </c>
      <c r="O75" s="4">
        <v>120</v>
      </c>
      <c r="P75" s="4">
        <v>97</v>
      </c>
      <c r="Q75" s="4">
        <v>117</v>
      </c>
      <c r="R75" s="4">
        <v>114</v>
      </c>
      <c r="S75" s="4">
        <v>116</v>
      </c>
      <c r="T75" s="4">
        <v>116</v>
      </c>
      <c r="U75" s="4">
        <v>31</v>
      </c>
      <c r="V75" s="2">
        <f t="shared" si="5"/>
        <v>472</v>
      </c>
      <c r="W75" s="3">
        <f t="shared" si="6"/>
        <v>463</v>
      </c>
    </row>
    <row r="76" spans="1:23" ht="14.4" x14ac:dyDescent="0.35">
      <c r="A76" s="1">
        <f t="shared" si="7"/>
        <v>75</v>
      </c>
      <c r="B76" s="1" t="s">
        <v>113</v>
      </c>
      <c r="C76" s="4" t="s">
        <v>77</v>
      </c>
      <c r="D76" s="1" t="s">
        <v>78</v>
      </c>
      <c r="E76" s="4" t="s">
        <v>79</v>
      </c>
      <c r="F76" s="1" t="s">
        <v>80</v>
      </c>
      <c r="G76" s="4" t="s">
        <v>76</v>
      </c>
      <c r="H76" s="4">
        <v>99</v>
      </c>
      <c r="I76" s="5" t="s">
        <v>22</v>
      </c>
      <c r="J76" s="4">
        <v>5</v>
      </c>
      <c r="K76" s="4">
        <v>76</v>
      </c>
      <c r="L76" s="4">
        <v>121</v>
      </c>
      <c r="M76" s="4">
        <v>119</v>
      </c>
      <c r="N76" s="4">
        <v>122</v>
      </c>
      <c r="O76" s="4">
        <v>122</v>
      </c>
      <c r="P76" s="4">
        <v>101</v>
      </c>
      <c r="Q76" s="4">
        <v>116</v>
      </c>
      <c r="R76" s="4">
        <v>116</v>
      </c>
      <c r="S76" s="4">
        <v>120</v>
      </c>
      <c r="T76" s="4">
        <v>120</v>
      </c>
      <c r="U76" s="4">
        <v>41</v>
      </c>
      <c r="V76" s="2">
        <f t="shared" si="5"/>
        <v>484</v>
      </c>
      <c r="W76" s="3">
        <f t="shared" si="6"/>
        <v>472</v>
      </c>
    </row>
    <row r="77" spans="1:23" ht="14.4" x14ac:dyDescent="0.35">
      <c r="A77" s="1">
        <f t="shared" si="7"/>
        <v>76</v>
      </c>
      <c r="B77" s="1" t="s">
        <v>113</v>
      </c>
      <c r="C77" s="1" t="s">
        <v>81</v>
      </c>
      <c r="D77" s="1" t="s">
        <v>82</v>
      </c>
      <c r="E77" s="4" t="s">
        <v>83</v>
      </c>
      <c r="F77" s="1" t="s">
        <v>80</v>
      </c>
      <c r="G77" s="4" t="s">
        <v>76</v>
      </c>
      <c r="H77" s="4">
        <v>99</v>
      </c>
      <c r="I77" s="5" t="s">
        <v>22</v>
      </c>
      <c r="J77" s="4">
        <v>5</v>
      </c>
      <c r="K77" s="4">
        <v>76</v>
      </c>
      <c r="L77" s="4">
        <v>118</v>
      </c>
      <c r="M77" s="4">
        <v>116</v>
      </c>
      <c r="N77" s="4">
        <v>114</v>
      </c>
      <c r="O77" s="4">
        <v>117</v>
      </c>
      <c r="P77" s="4">
        <v>97</v>
      </c>
      <c r="Q77" s="4">
        <v>117</v>
      </c>
      <c r="R77" s="4">
        <v>115</v>
      </c>
      <c r="S77" s="4">
        <v>117</v>
      </c>
      <c r="T77" s="4">
        <v>117</v>
      </c>
      <c r="U77" s="4">
        <v>36</v>
      </c>
      <c r="V77" s="2">
        <f t="shared" si="5"/>
        <v>465</v>
      </c>
      <c r="W77" s="3">
        <f t="shared" si="6"/>
        <v>466</v>
      </c>
    </row>
    <row r="78" spans="1:23" ht="14.4" x14ac:dyDescent="0.35">
      <c r="A78" s="1">
        <f t="shared" si="7"/>
        <v>77</v>
      </c>
      <c r="B78" s="1" t="s">
        <v>113</v>
      </c>
      <c r="C78" s="1" t="s">
        <v>84</v>
      </c>
      <c r="D78" s="1" t="s">
        <v>78</v>
      </c>
      <c r="E78" s="4" t="s">
        <v>85</v>
      </c>
      <c r="F78" s="1" t="s">
        <v>80</v>
      </c>
      <c r="G78" s="4" t="s">
        <v>76</v>
      </c>
      <c r="H78" s="4">
        <v>99</v>
      </c>
      <c r="I78" s="5" t="s">
        <v>22</v>
      </c>
      <c r="J78" s="4">
        <v>5</v>
      </c>
      <c r="K78" s="4">
        <v>85</v>
      </c>
      <c r="L78" s="4">
        <v>112</v>
      </c>
      <c r="M78" s="4">
        <v>110</v>
      </c>
      <c r="N78" s="4">
        <v>114</v>
      </c>
      <c r="O78" s="4">
        <v>121</v>
      </c>
      <c r="P78" s="4">
        <v>101</v>
      </c>
      <c r="Q78" s="4">
        <v>110</v>
      </c>
      <c r="R78" s="4">
        <v>122</v>
      </c>
      <c r="S78" s="4">
        <v>118</v>
      </c>
      <c r="T78" s="4">
        <v>120</v>
      </c>
      <c r="U78" s="4">
        <v>41</v>
      </c>
      <c r="V78" s="2">
        <f t="shared" si="5"/>
        <v>457</v>
      </c>
      <c r="W78" s="3">
        <f t="shared" si="6"/>
        <v>470</v>
      </c>
    </row>
    <row r="79" spans="1:23" ht="14.4" x14ac:dyDescent="0.35">
      <c r="A79" s="1">
        <f t="shared" si="7"/>
        <v>78</v>
      </c>
      <c r="B79" s="1" t="s">
        <v>113</v>
      </c>
      <c r="C79" s="4" t="s">
        <v>86</v>
      </c>
      <c r="D79" s="1" t="s">
        <v>78</v>
      </c>
      <c r="E79" s="4" t="s">
        <v>87</v>
      </c>
      <c r="F79" s="1" t="s">
        <v>80</v>
      </c>
      <c r="G79" s="4" t="s">
        <v>76</v>
      </c>
      <c r="H79" s="4">
        <v>99</v>
      </c>
      <c r="I79" s="5" t="s">
        <v>22</v>
      </c>
      <c r="J79" s="4">
        <v>5</v>
      </c>
      <c r="K79" s="4">
        <v>75</v>
      </c>
      <c r="L79" s="4">
        <v>116</v>
      </c>
      <c r="M79" s="4">
        <v>116</v>
      </c>
      <c r="N79" s="4">
        <v>112</v>
      </c>
      <c r="O79" s="4">
        <v>120</v>
      </c>
      <c r="P79" s="4">
        <v>97</v>
      </c>
      <c r="Q79" s="4">
        <v>120</v>
      </c>
      <c r="R79" s="4">
        <v>115</v>
      </c>
      <c r="S79" s="4">
        <v>116</v>
      </c>
      <c r="T79" s="4">
        <v>116</v>
      </c>
      <c r="U79" s="4">
        <v>31</v>
      </c>
      <c r="V79" s="2">
        <f t="shared" si="5"/>
        <v>464</v>
      </c>
      <c r="W79" s="3">
        <f t="shared" si="6"/>
        <v>467</v>
      </c>
    </row>
    <row r="80" spans="1:23" ht="14.4" x14ac:dyDescent="0.35">
      <c r="A80" s="1">
        <f t="shared" si="7"/>
        <v>79</v>
      </c>
      <c r="B80" s="1" t="s">
        <v>113</v>
      </c>
      <c r="C80" s="1" t="s">
        <v>88</v>
      </c>
      <c r="D80" s="1" t="s">
        <v>89</v>
      </c>
      <c r="E80" s="4" t="s">
        <v>90</v>
      </c>
      <c r="F80" s="1" t="s">
        <v>80</v>
      </c>
      <c r="G80" s="4" t="s">
        <v>76</v>
      </c>
      <c r="H80" s="4">
        <v>99</v>
      </c>
      <c r="I80" s="5" t="s">
        <v>22</v>
      </c>
      <c r="J80" s="4">
        <v>5</v>
      </c>
      <c r="K80" s="4">
        <v>75</v>
      </c>
      <c r="L80" s="4">
        <v>120</v>
      </c>
      <c r="M80" s="4">
        <v>117</v>
      </c>
      <c r="N80" s="4">
        <v>114</v>
      </c>
      <c r="O80" s="4">
        <v>117</v>
      </c>
      <c r="P80" s="4">
        <v>97</v>
      </c>
      <c r="Q80" s="4">
        <v>115</v>
      </c>
      <c r="R80" s="4">
        <v>114</v>
      </c>
      <c r="S80" s="4">
        <v>116</v>
      </c>
      <c r="T80" s="4">
        <v>116</v>
      </c>
      <c r="U80" s="4">
        <v>31</v>
      </c>
      <c r="V80" s="2">
        <f t="shared" si="5"/>
        <v>468</v>
      </c>
      <c r="W80" s="3">
        <f t="shared" si="6"/>
        <v>461</v>
      </c>
    </row>
    <row r="81" spans="1:23" ht="14.4" x14ac:dyDescent="0.35">
      <c r="A81" s="1">
        <f t="shared" si="7"/>
        <v>80</v>
      </c>
      <c r="B81" s="1" t="s">
        <v>113</v>
      </c>
      <c r="C81" s="1" t="s">
        <v>91</v>
      </c>
      <c r="D81" s="1" t="s">
        <v>89</v>
      </c>
      <c r="E81" s="4" t="s">
        <v>92</v>
      </c>
      <c r="F81" s="1" t="s">
        <v>80</v>
      </c>
      <c r="G81" s="4" t="s">
        <v>76</v>
      </c>
      <c r="H81" s="4">
        <v>99</v>
      </c>
      <c r="I81" s="5" t="s">
        <v>22</v>
      </c>
      <c r="J81" s="4">
        <v>5</v>
      </c>
      <c r="K81" s="4">
        <v>75</v>
      </c>
      <c r="L81" s="4">
        <v>115</v>
      </c>
      <c r="M81" s="4">
        <v>115</v>
      </c>
      <c r="N81" s="4">
        <v>112</v>
      </c>
      <c r="O81" s="4">
        <v>120</v>
      </c>
      <c r="P81" s="4">
        <v>97</v>
      </c>
      <c r="Q81" s="4">
        <v>120</v>
      </c>
      <c r="R81" s="4">
        <v>115</v>
      </c>
      <c r="S81" s="4">
        <v>117</v>
      </c>
      <c r="T81" s="4">
        <v>116</v>
      </c>
      <c r="U81" s="4">
        <v>31</v>
      </c>
      <c r="V81" s="2">
        <f t="shared" si="5"/>
        <v>462</v>
      </c>
      <c r="W81" s="3">
        <f t="shared" si="6"/>
        <v>468</v>
      </c>
    </row>
    <row r="82" spans="1:23" ht="14.4" x14ac:dyDescent="0.35">
      <c r="A82" s="1">
        <f t="shared" si="7"/>
        <v>81</v>
      </c>
      <c r="B82" s="1" t="s">
        <v>113</v>
      </c>
      <c r="C82" s="1" t="s">
        <v>93</v>
      </c>
      <c r="D82" s="1" t="s">
        <v>89</v>
      </c>
      <c r="E82" s="4" t="s">
        <v>90</v>
      </c>
      <c r="F82" s="1" t="s">
        <v>80</v>
      </c>
      <c r="G82" s="4" t="s">
        <v>76</v>
      </c>
      <c r="H82" s="4">
        <v>99</v>
      </c>
      <c r="I82" s="5" t="s">
        <v>22</v>
      </c>
      <c r="J82" s="4">
        <v>5</v>
      </c>
      <c r="K82" s="4">
        <v>76</v>
      </c>
      <c r="L82" s="4">
        <v>119</v>
      </c>
      <c r="M82" s="4">
        <v>118</v>
      </c>
      <c r="N82" s="4">
        <v>115</v>
      </c>
      <c r="O82" s="4">
        <v>117</v>
      </c>
      <c r="P82" s="4">
        <v>97</v>
      </c>
      <c r="Q82" s="4">
        <v>116</v>
      </c>
      <c r="R82" s="4">
        <v>115</v>
      </c>
      <c r="S82" s="4">
        <v>116</v>
      </c>
      <c r="T82" s="4">
        <v>116</v>
      </c>
      <c r="U82" s="4">
        <v>31</v>
      </c>
      <c r="V82" s="2">
        <f t="shared" si="5"/>
        <v>469</v>
      </c>
      <c r="W82" s="3">
        <f t="shared" si="6"/>
        <v>463</v>
      </c>
    </row>
    <row r="83" spans="1:23" ht="14.4" x14ac:dyDescent="0.35">
      <c r="A83" s="1">
        <f t="shared" si="7"/>
        <v>82</v>
      </c>
      <c r="B83" s="1" t="s">
        <v>113</v>
      </c>
      <c r="C83" s="1" t="s">
        <v>94</v>
      </c>
      <c r="D83" s="1" t="s">
        <v>95</v>
      </c>
      <c r="E83" s="4" t="s">
        <v>90</v>
      </c>
      <c r="F83" s="1" t="s">
        <v>96</v>
      </c>
      <c r="G83" s="4" t="s">
        <v>76</v>
      </c>
      <c r="H83" s="4">
        <v>99</v>
      </c>
      <c r="I83" s="5" t="s">
        <v>22</v>
      </c>
      <c r="J83" s="4">
        <v>5</v>
      </c>
      <c r="K83" s="4">
        <v>76</v>
      </c>
      <c r="L83" s="4">
        <v>122</v>
      </c>
      <c r="M83" s="4">
        <v>121</v>
      </c>
      <c r="N83" s="4">
        <v>114</v>
      </c>
      <c r="O83" s="4">
        <v>122</v>
      </c>
      <c r="P83" s="1">
        <v>101</v>
      </c>
      <c r="Q83" s="1">
        <v>114</v>
      </c>
      <c r="R83" s="1">
        <v>115</v>
      </c>
      <c r="S83" s="1">
        <v>118</v>
      </c>
      <c r="T83" s="1">
        <v>120</v>
      </c>
      <c r="U83" s="1">
        <v>41</v>
      </c>
      <c r="V83" s="2">
        <f t="shared" si="5"/>
        <v>479</v>
      </c>
      <c r="W83" s="3">
        <f t="shared" si="6"/>
        <v>467</v>
      </c>
    </row>
    <row r="84" spans="1:23" ht="14.4" x14ac:dyDescent="0.35">
      <c r="A84" s="1">
        <f t="shared" si="7"/>
        <v>83</v>
      </c>
      <c r="B84" s="1" t="s">
        <v>162</v>
      </c>
      <c r="C84" s="1" t="s">
        <v>94</v>
      </c>
      <c r="D84" s="1" t="s">
        <v>82</v>
      </c>
      <c r="E84" s="4" t="s">
        <v>83</v>
      </c>
      <c r="F84" s="1" t="s">
        <v>96</v>
      </c>
      <c r="G84" s="4" t="s">
        <v>76</v>
      </c>
      <c r="H84" s="4">
        <v>99</v>
      </c>
      <c r="I84" s="5" t="s">
        <v>22</v>
      </c>
      <c r="J84" s="4">
        <v>5</v>
      </c>
      <c r="K84" s="4">
        <v>77</v>
      </c>
      <c r="L84" s="4">
        <v>125</v>
      </c>
      <c r="M84" s="4">
        <v>124</v>
      </c>
      <c r="N84" s="4">
        <v>115</v>
      </c>
      <c r="O84" s="4">
        <v>123</v>
      </c>
      <c r="P84" s="1">
        <v>101</v>
      </c>
      <c r="Q84" s="1">
        <v>115</v>
      </c>
      <c r="R84" s="1">
        <v>116</v>
      </c>
      <c r="S84" s="1">
        <v>121</v>
      </c>
      <c r="T84" s="1">
        <v>121</v>
      </c>
      <c r="U84" s="1">
        <v>41</v>
      </c>
      <c r="V84" s="2">
        <f>SUM(L84:O84)</f>
        <v>487</v>
      </c>
      <c r="W84" s="3">
        <f>SUM(Q84:T84)</f>
        <v>473</v>
      </c>
    </row>
    <row r="85" spans="1:23" ht="14.4" x14ac:dyDescent="0.35">
      <c r="A85" s="1">
        <f t="shared" si="7"/>
        <v>84</v>
      </c>
      <c r="B85" s="1" t="s">
        <v>113</v>
      </c>
      <c r="C85" s="1" t="s">
        <v>97</v>
      </c>
      <c r="D85" s="1" t="s">
        <v>95</v>
      </c>
      <c r="E85" s="4" t="s">
        <v>92</v>
      </c>
      <c r="F85" s="1" t="s">
        <v>96</v>
      </c>
      <c r="G85" s="4" t="s">
        <v>76</v>
      </c>
      <c r="H85" s="4">
        <v>99</v>
      </c>
      <c r="I85" s="5" t="s">
        <v>22</v>
      </c>
      <c r="J85" s="4">
        <v>5</v>
      </c>
      <c r="K85" s="1">
        <v>76</v>
      </c>
      <c r="L85" s="1">
        <v>117</v>
      </c>
      <c r="M85" s="1">
        <v>115</v>
      </c>
      <c r="N85" s="1">
        <v>112</v>
      </c>
      <c r="O85" s="1">
        <v>120</v>
      </c>
      <c r="P85" s="1">
        <v>97</v>
      </c>
      <c r="Q85" s="1">
        <v>121</v>
      </c>
      <c r="R85" s="1">
        <v>115</v>
      </c>
      <c r="S85" s="1">
        <v>117</v>
      </c>
      <c r="T85" s="1">
        <v>117</v>
      </c>
      <c r="U85" s="1">
        <v>41</v>
      </c>
      <c r="V85" s="2">
        <f t="shared" si="5"/>
        <v>464</v>
      </c>
      <c r="W85" s="3">
        <f t="shared" si="6"/>
        <v>470</v>
      </c>
    </row>
    <row r="86" spans="1:23" ht="13.8" customHeight="1" x14ac:dyDescent="0.35">
      <c r="A86" s="1">
        <f t="shared" si="7"/>
        <v>85</v>
      </c>
      <c r="B86" s="1" t="s">
        <v>113</v>
      </c>
      <c r="C86" s="1" t="s">
        <v>98</v>
      </c>
      <c r="D86" s="1" t="s">
        <v>89</v>
      </c>
      <c r="E86" s="4" t="s">
        <v>102</v>
      </c>
      <c r="F86" s="1" t="s">
        <v>96</v>
      </c>
      <c r="G86" s="4" t="s">
        <v>76</v>
      </c>
      <c r="H86" s="4">
        <v>99</v>
      </c>
      <c r="I86" s="5" t="s">
        <v>22</v>
      </c>
      <c r="J86" s="4">
        <v>5</v>
      </c>
      <c r="K86" s="1">
        <v>74</v>
      </c>
      <c r="L86" s="1">
        <v>115</v>
      </c>
      <c r="M86" s="1">
        <v>114</v>
      </c>
      <c r="N86" s="1">
        <v>120</v>
      </c>
      <c r="O86" s="1">
        <v>120</v>
      </c>
      <c r="P86" s="1">
        <v>97</v>
      </c>
      <c r="Q86" s="1">
        <v>117</v>
      </c>
      <c r="R86" s="1">
        <v>114</v>
      </c>
      <c r="S86" s="1">
        <v>116</v>
      </c>
      <c r="T86" s="1">
        <v>117</v>
      </c>
      <c r="U86" s="1">
        <v>41</v>
      </c>
      <c r="V86" s="2">
        <f t="shared" si="5"/>
        <v>469</v>
      </c>
      <c r="W86" s="3">
        <f t="shared" si="6"/>
        <v>464</v>
      </c>
    </row>
    <row r="87" spans="1:23" ht="14.4" x14ac:dyDescent="0.35">
      <c r="A87" s="1">
        <f t="shared" si="7"/>
        <v>86</v>
      </c>
      <c r="B87" s="1" t="s">
        <v>162</v>
      </c>
      <c r="C87" s="1" t="s">
        <v>98</v>
      </c>
      <c r="D87" s="1" t="s">
        <v>95</v>
      </c>
      <c r="E87" s="4" t="s">
        <v>79</v>
      </c>
      <c r="F87" s="1" t="s">
        <v>96</v>
      </c>
      <c r="G87" s="4" t="s">
        <v>76</v>
      </c>
      <c r="H87" s="4">
        <v>99</v>
      </c>
      <c r="I87" s="5" t="s">
        <v>22</v>
      </c>
      <c r="J87" s="4">
        <v>5</v>
      </c>
      <c r="K87" s="1">
        <v>75</v>
      </c>
      <c r="L87" s="1">
        <v>116</v>
      </c>
      <c r="M87" s="1">
        <v>117</v>
      </c>
      <c r="N87" s="1">
        <v>123</v>
      </c>
      <c r="O87" s="1">
        <v>123</v>
      </c>
      <c r="P87" s="1">
        <v>97</v>
      </c>
      <c r="Q87" s="1">
        <v>118</v>
      </c>
      <c r="R87" s="1">
        <v>115</v>
      </c>
      <c r="S87" s="1">
        <v>117</v>
      </c>
      <c r="T87" s="1">
        <v>118</v>
      </c>
      <c r="U87" s="1">
        <v>41</v>
      </c>
      <c r="V87" s="2">
        <f>SUM(L87:O87)</f>
        <v>479</v>
      </c>
      <c r="W87" s="3">
        <f>SUM(Q87:T87)</f>
        <v>468</v>
      </c>
    </row>
    <row r="88" spans="1:23" ht="14.4" x14ac:dyDescent="0.35">
      <c r="A88" s="1">
        <f t="shared" si="7"/>
        <v>87</v>
      </c>
      <c r="B88" s="1" t="s">
        <v>113</v>
      </c>
      <c r="C88" s="1" t="s">
        <v>104</v>
      </c>
      <c r="D88" s="1" t="s">
        <v>89</v>
      </c>
      <c r="E88" s="4" t="s">
        <v>90</v>
      </c>
      <c r="F88" s="1" t="s">
        <v>96</v>
      </c>
      <c r="G88" s="4" t="s">
        <v>76</v>
      </c>
      <c r="H88" s="4">
        <v>99</v>
      </c>
      <c r="I88" s="5" t="s">
        <v>22</v>
      </c>
      <c r="J88" s="4">
        <v>5</v>
      </c>
      <c r="K88" s="1">
        <v>74</v>
      </c>
      <c r="L88" s="1">
        <v>120</v>
      </c>
      <c r="M88" s="1">
        <v>119</v>
      </c>
      <c r="N88" s="1">
        <v>113</v>
      </c>
      <c r="O88" s="1">
        <v>118</v>
      </c>
      <c r="P88" s="1">
        <v>97</v>
      </c>
      <c r="Q88" s="1">
        <v>115</v>
      </c>
      <c r="R88" s="1">
        <v>115</v>
      </c>
      <c r="S88" s="1">
        <v>116</v>
      </c>
      <c r="T88" s="1">
        <v>116</v>
      </c>
      <c r="U88" s="1">
        <v>41</v>
      </c>
      <c r="V88" s="2">
        <f t="shared" si="5"/>
        <v>470</v>
      </c>
      <c r="W88" s="3">
        <f t="shared" si="6"/>
        <v>462</v>
      </c>
    </row>
    <row r="89" spans="1:23" ht="14.4" x14ac:dyDescent="0.35">
      <c r="A89" s="1">
        <f t="shared" si="7"/>
        <v>88</v>
      </c>
      <c r="B89" s="1" t="s">
        <v>113</v>
      </c>
      <c r="C89" s="1" t="s">
        <v>99</v>
      </c>
      <c r="D89" s="1" t="s">
        <v>95</v>
      </c>
      <c r="E89" s="4" t="s">
        <v>92</v>
      </c>
      <c r="F89" s="1" t="s">
        <v>96</v>
      </c>
      <c r="G89" s="4" t="s">
        <v>76</v>
      </c>
      <c r="H89" s="4">
        <v>99</v>
      </c>
      <c r="I89" s="5" t="s">
        <v>22</v>
      </c>
      <c r="J89" s="4">
        <v>5</v>
      </c>
      <c r="K89" s="1">
        <v>74</v>
      </c>
      <c r="L89" s="1">
        <v>116</v>
      </c>
      <c r="M89" s="1">
        <v>115</v>
      </c>
      <c r="N89" s="1">
        <v>113</v>
      </c>
      <c r="O89" s="1">
        <v>117</v>
      </c>
      <c r="P89" s="1">
        <v>97</v>
      </c>
      <c r="Q89" s="1">
        <v>121</v>
      </c>
      <c r="R89" s="1">
        <v>115</v>
      </c>
      <c r="S89" s="1">
        <v>116</v>
      </c>
      <c r="T89" s="1">
        <v>117</v>
      </c>
      <c r="U89" s="1">
        <v>41</v>
      </c>
      <c r="V89" s="2">
        <f t="shared" si="5"/>
        <v>461</v>
      </c>
      <c r="W89" s="3">
        <f t="shared" si="6"/>
        <v>469</v>
      </c>
    </row>
    <row r="90" spans="1:23" ht="14.4" x14ac:dyDescent="0.35">
      <c r="A90" s="1">
        <f t="shared" si="7"/>
        <v>89</v>
      </c>
      <c r="B90" s="1" t="s">
        <v>113</v>
      </c>
      <c r="C90" s="1" t="s">
        <v>100</v>
      </c>
      <c r="D90" s="1" t="s">
        <v>95</v>
      </c>
      <c r="E90" s="4" t="s">
        <v>90</v>
      </c>
      <c r="F90" s="1" t="s">
        <v>96</v>
      </c>
      <c r="G90" s="4" t="s">
        <v>76</v>
      </c>
      <c r="H90" s="4">
        <v>99</v>
      </c>
      <c r="I90" s="5" t="s">
        <v>22</v>
      </c>
      <c r="J90" s="4">
        <v>5</v>
      </c>
      <c r="K90" s="1">
        <v>74</v>
      </c>
      <c r="L90" s="1">
        <v>118</v>
      </c>
      <c r="M90" s="1">
        <v>118</v>
      </c>
      <c r="N90" s="1">
        <v>113</v>
      </c>
      <c r="O90" s="1">
        <v>120</v>
      </c>
      <c r="P90" s="1">
        <v>97</v>
      </c>
      <c r="Q90" s="1">
        <v>115</v>
      </c>
      <c r="R90" s="1">
        <v>115</v>
      </c>
      <c r="S90" s="1">
        <v>120</v>
      </c>
      <c r="T90" s="1">
        <v>120</v>
      </c>
      <c r="U90" s="1">
        <v>41</v>
      </c>
      <c r="V90" s="2">
        <f t="shared" si="5"/>
        <v>469</v>
      </c>
      <c r="W90" s="3">
        <f t="shared" si="6"/>
        <v>470</v>
      </c>
    </row>
    <row r="91" spans="1:23" ht="14.4" x14ac:dyDescent="0.35">
      <c r="A91" s="1">
        <f t="shared" si="7"/>
        <v>90</v>
      </c>
      <c r="B91" s="1" t="s">
        <v>113</v>
      </c>
      <c r="C91" s="1" t="s">
        <v>101</v>
      </c>
      <c r="D91" s="1" t="s">
        <v>95</v>
      </c>
      <c r="E91" s="4" t="s">
        <v>103</v>
      </c>
      <c r="F91" s="1" t="s">
        <v>96</v>
      </c>
      <c r="G91" s="4" t="s">
        <v>76</v>
      </c>
      <c r="H91" s="4">
        <v>99</v>
      </c>
      <c r="I91" s="5" t="s">
        <v>22</v>
      </c>
      <c r="J91" s="4">
        <v>5</v>
      </c>
      <c r="K91" s="1">
        <v>85</v>
      </c>
      <c r="L91" s="1">
        <v>112</v>
      </c>
      <c r="M91" s="1">
        <v>110</v>
      </c>
      <c r="N91" s="1">
        <v>114</v>
      </c>
      <c r="O91" s="1">
        <v>120</v>
      </c>
      <c r="P91" s="1">
        <v>101</v>
      </c>
      <c r="Q91" s="1">
        <v>110</v>
      </c>
      <c r="R91" s="1">
        <v>120</v>
      </c>
      <c r="S91" s="1">
        <v>119</v>
      </c>
      <c r="T91" s="1">
        <v>120</v>
      </c>
      <c r="U91" s="1">
        <v>41</v>
      </c>
      <c r="V91" s="2">
        <f t="shared" si="5"/>
        <v>456</v>
      </c>
      <c r="W91" s="3">
        <f t="shared" si="6"/>
        <v>469</v>
      </c>
    </row>
    <row r="92" spans="1:23" ht="14.4" x14ac:dyDescent="0.35">
      <c r="A92" s="1">
        <f t="shared" si="7"/>
        <v>91</v>
      </c>
      <c r="B92" s="1" t="s">
        <v>113</v>
      </c>
      <c r="C92" s="1" t="s">
        <v>105</v>
      </c>
      <c r="D92" s="1" t="s">
        <v>82</v>
      </c>
      <c r="E92" s="1" t="s">
        <v>83</v>
      </c>
      <c r="F92" s="1" t="s">
        <v>142</v>
      </c>
      <c r="G92" s="4" t="s">
        <v>76</v>
      </c>
      <c r="H92" s="4">
        <v>99</v>
      </c>
      <c r="I92" s="5" t="s">
        <v>22</v>
      </c>
      <c r="J92" s="4">
        <v>5</v>
      </c>
      <c r="K92" s="1">
        <v>76</v>
      </c>
      <c r="L92" s="1">
        <v>123</v>
      </c>
      <c r="M92" s="1">
        <v>121</v>
      </c>
      <c r="N92" s="1">
        <v>113</v>
      </c>
      <c r="O92" s="1">
        <v>121</v>
      </c>
      <c r="P92" s="1">
        <v>97</v>
      </c>
      <c r="Q92" s="1">
        <v>115</v>
      </c>
      <c r="R92" s="1">
        <v>115</v>
      </c>
      <c r="S92" s="1">
        <v>120</v>
      </c>
      <c r="T92" s="1">
        <v>121</v>
      </c>
      <c r="U92" s="1">
        <v>41</v>
      </c>
      <c r="V92" s="2">
        <f t="shared" si="5"/>
        <v>478</v>
      </c>
      <c r="W92" s="3">
        <f t="shared" si="6"/>
        <v>471</v>
      </c>
    </row>
    <row r="93" spans="1:23" ht="14.4" x14ac:dyDescent="0.35">
      <c r="A93" s="1">
        <f t="shared" si="7"/>
        <v>92</v>
      </c>
      <c r="B93" s="1" t="s">
        <v>113</v>
      </c>
      <c r="C93" s="1" t="s">
        <v>106</v>
      </c>
      <c r="D93" s="1" t="s">
        <v>95</v>
      </c>
      <c r="E93" s="1" t="s">
        <v>83</v>
      </c>
      <c r="F93" s="1" t="s">
        <v>142</v>
      </c>
      <c r="G93" s="4" t="s">
        <v>76</v>
      </c>
      <c r="H93" s="4">
        <v>99</v>
      </c>
      <c r="I93" s="5" t="s">
        <v>22</v>
      </c>
      <c r="J93" s="4">
        <v>5</v>
      </c>
      <c r="K93" s="1">
        <v>80</v>
      </c>
      <c r="L93" s="1">
        <v>119</v>
      </c>
      <c r="M93" s="1">
        <v>116</v>
      </c>
      <c r="N93" s="1">
        <v>113</v>
      </c>
      <c r="O93" s="1">
        <v>117</v>
      </c>
      <c r="P93" s="1">
        <v>97</v>
      </c>
      <c r="Q93" s="1">
        <v>113</v>
      </c>
      <c r="R93" s="1">
        <v>115</v>
      </c>
      <c r="S93" s="1">
        <v>115</v>
      </c>
      <c r="T93" s="1">
        <v>116</v>
      </c>
      <c r="U93" s="1">
        <v>31</v>
      </c>
      <c r="V93" s="2">
        <f t="shared" si="5"/>
        <v>465</v>
      </c>
      <c r="W93" s="3">
        <f t="shared" si="6"/>
        <v>459</v>
      </c>
    </row>
    <row r="94" spans="1:23" ht="14.4" x14ac:dyDescent="0.35">
      <c r="A94" s="1">
        <f t="shared" si="7"/>
        <v>93</v>
      </c>
      <c r="B94" s="1" t="s">
        <v>113</v>
      </c>
      <c r="C94" s="1" t="s">
        <v>107</v>
      </c>
      <c r="D94" s="1" t="s">
        <v>82</v>
      </c>
      <c r="E94" s="1" t="s">
        <v>79</v>
      </c>
      <c r="F94" s="1" t="s">
        <v>142</v>
      </c>
      <c r="G94" s="4" t="s">
        <v>76</v>
      </c>
      <c r="H94" s="4">
        <v>99</v>
      </c>
      <c r="I94" s="5" t="s">
        <v>22</v>
      </c>
      <c r="J94" s="4">
        <v>5</v>
      </c>
      <c r="K94" s="1">
        <v>76</v>
      </c>
      <c r="L94" s="1">
        <v>119</v>
      </c>
      <c r="M94" s="1">
        <v>121</v>
      </c>
      <c r="N94" s="1">
        <v>122</v>
      </c>
      <c r="O94" s="1">
        <v>121</v>
      </c>
      <c r="P94" s="1">
        <v>97</v>
      </c>
      <c r="Q94" s="1">
        <v>119</v>
      </c>
      <c r="R94" s="1">
        <v>119</v>
      </c>
      <c r="S94" s="1">
        <v>118</v>
      </c>
      <c r="T94" s="1">
        <v>118</v>
      </c>
      <c r="U94" s="1">
        <v>41</v>
      </c>
      <c r="V94" s="2">
        <f t="shared" si="5"/>
        <v>483</v>
      </c>
      <c r="W94" s="3">
        <f t="shared" si="6"/>
        <v>474</v>
      </c>
    </row>
    <row r="95" spans="1:23" ht="14.4" x14ac:dyDescent="0.35">
      <c r="A95" s="1">
        <f t="shared" si="7"/>
        <v>94</v>
      </c>
      <c r="B95" s="1" t="s">
        <v>113</v>
      </c>
      <c r="C95" s="1" t="s">
        <v>108</v>
      </c>
      <c r="D95" s="1" t="s">
        <v>82</v>
      </c>
      <c r="E95" s="1" t="s">
        <v>87</v>
      </c>
      <c r="F95" s="1" t="s">
        <v>142</v>
      </c>
      <c r="G95" s="4" t="s">
        <v>76</v>
      </c>
      <c r="H95" s="4">
        <v>99</v>
      </c>
      <c r="I95" s="5" t="s">
        <v>22</v>
      </c>
      <c r="J95" s="4">
        <v>5</v>
      </c>
      <c r="K95" s="1">
        <v>80</v>
      </c>
      <c r="L95" s="1">
        <v>114</v>
      </c>
      <c r="M95" s="1">
        <v>114</v>
      </c>
      <c r="N95" s="1">
        <v>113</v>
      </c>
      <c r="O95" s="1">
        <v>117</v>
      </c>
      <c r="P95" s="1">
        <v>97</v>
      </c>
      <c r="Q95" s="1">
        <v>121</v>
      </c>
      <c r="R95" s="1">
        <v>115</v>
      </c>
      <c r="S95" s="1">
        <v>116</v>
      </c>
      <c r="T95" s="1">
        <v>117</v>
      </c>
      <c r="U95" s="1">
        <v>31</v>
      </c>
      <c r="V95" s="2">
        <f t="shared" si="5"/>
        <v>458</v>
      </c>
      <c r="W95" s="3">
        <f t="shared" si="6"/>
        <v>469</v>
      </c>
    </row>
    <row r="96" spans="1:23" ht="14.4" x14ac:dyDescent="0.35">
      <c r="A96" s="1">
        <f t="shared" si="7"/>
        <v>95</v>
      </c>
      <c r="B96" s="1" t="s">
        <v>113</v>
      </c>
      <c r="C96" s="1" t="s">
        <v>109</v>
      </c>
      <c r="D96" s="1" t="s">
        <v>82</v>
      </c>
      <c r="E96" s="1" t="s">
        <v>85</v>
      </c>
      <c r="F96" s="1" t="s">
        <v>142</v>
      </c>
      <c r="G96" s="4" t="s">
        <v>76</v>
      </c>
      <c r="H96" s="4">
        <v>99</v>
      </c>
      <c r="I96" s="5" t="s">
        <v>22</v>
      </c>
      <c r="J96" s="4">
        <v>5</v>
      </c>
      <c r="K96" s="1">
        <v>85</v>
      </c>
      <c r="L96" s="1">
        <v>112</v>
      </c>
      <c r="M96" s="1">
        <v>110</v>
      </c>
      <c r="N96" s="1">
        <v>114</v>
      </c>
      <c r="O96" s="1">
        <v>120</v>
      </c>
      <c r="P96" s="1">
        <v>101</v>
      </c>
      <c r="Q96" s="1">
        <v>110</v>
      </c>
      <c r="R96" s="1">
        <v>121</v>
      </c>
      <c r="S96" s="1">
        <v>119</v>
      </c>
      <c r="T96" s="1">
        <v>120</v>
      </c>
      <c r="U96" s="1">
        <v>41</v>
      </c>
      <c r="V96" s="2">
        <f t="shared" si="5"/>
        <v>456</v>
      </c>
      <c r="W96" s="3">
        <f t="shared" si="6"/>
        <v>470</v>
      </c>
    </row>
    <row r="97" spans="1:23" ht="14.4" x14ac:dyDescent="0.35">
      <c r="A97" s="1">
        <f t="shared" si="7"/>
        <v>96</v>
      </c>
      <c r="B97" s="1" t="s">
        <v>113</v>
      </c>
      <c r="C97" s="1" t="s">
        <v>110</v>
      </c>
      <c r="D97" s="1" t="s">
        <v>82</v>
      </c>
      <c r="E97" s="1" t="s">
        <v>87</v>
      </c>
      <c r="F97" s="1" t="s">
        <v>142</v>
      </c>
      <c r="G97" s="4" t="s">
        <v>76</v>
      </c>
      <c r="H97" s="4">
        <v>99</v>
      </c>
      <c r="I97" s="5" t="s">
        <v>22</v>
      </c>
      <c r="J97" s="4">
        <v>5</v>
      </c>
      <c r="K97" s="1">
        <v>74</v>
      </c>
      <c r="L97" s="1">
        <v>114</v>
      </c>
      <c r="M97" s="1">
        <v>115</v>
      </c>
      <c r="N97" s="1">
        <v>113</v>
      </c>
      <c r="O97" s="1">
        <v>118</v>
      </c>
      <c r="P97" s="1">
        <v>97</v>
      </c>
      <c r="Q97" s="1">
        <v>121</v>
      </c>
      <c r="R97" s="1">
        <v>117</v>
      </c>
      <c r="S97" s="1">
        <v>116</v>
      </c>
      <c r="T97" s="1">
        <v>117</v>
      </c>
      <c r="U97" s="1">
        <v>31</v>
      </c>
      <c r="V97" s="2">
        <f t="shared" si="5"/>
        <v>460</v>
      </c>
      <c r="W97" s="3">
        <f t="shared" si="6"/>
        <v>471</v>
      </c>
    </row>
    <row r="98" spans="1:23" ht="14.4" x14ac:dyDescent="0.35">
      <c r="A98" s="1">
        <f t="shared" si="7"/>
        <v>97</v>
      </c>
      <c r="B98" s="1" t="s">
        <v>113</v>
      </c>
      <c r="C98" s="1" t="s">
        <v>111</v>
      </c>
      <c r="D98" s="1" t="s">
        <v>82</v>
      </c>
      <c r="E98" s="1" t="s">
        <v>83</v>
      </c>
      <c r="F98" s="1" t="s">
        <v>142</v>
      </c>
      <c r="G98" s="4" t="s">
        <v>76</v>
      </c>
      <c r="H98" s="4">
        <v>99</v>
      </c>
      <c r="I98" s="5" t="s">
        <v>22</v>
      </c>
      <c r="J98" s="4">
        <v>5</v>
      </c>
      <c r="K98" s="1">
        <v>74</v>
      </c>
      <c r="L98" s="1">
        <v>121</v>
      </c>
      <c r="M98" s="1">
        <v>118</v>
      </c>
      <c r="N98" s="1">
        <v>114</v>
      </c>
      <c r="O98" s="1">
        <v>120</v>
      </c>
      <c r="P98" s="1">
        <v>101</v>
      </c>
      <c r="Q98" s="1">
        <v>116</v>
      </c>
      <c r="R98" s="1">
        <v>116</v>
      </c>
      <c r="S98" s="1">
        <v>118</v>
      </c>
      <c r="T98" s="1">
        <v>118</v>
      </c>
      <c r="U98" s="1">
        <v>36</v>
      </c>
      <c r="V98" s="2">
        <f t="shared" si="5"/>
        <v>473</v>
      </c>
      <c r="W98" s="3">
        <f t="shared" si="6"/>
        <v>468</v>
      </c>
    </row>
    <row r="99" spans="1:23" ht="14.4" x14ac:dyDescent="0.35">
      <c r="A99" s="1">
        <f t="shared" si="7"/>
        <v>98</v>
      </c>
      <c r="B99" s="1" t="s">
        <v>113</v>
      </c>
      <c r="C99" s="1" t="s">
        <v>114</v>
      </c>
      <c r="D99" s="1" t="s">
        <v>78</v>
      </c>
      <c r="E99" s="1" t="s">
        <v>83</v>
      </c>
      <c r="F99" s="1" t="s">
        <v>124</v>
      </c>
      <c r="G99" s="4" t="s">
        <v>76</v>
      </c>
      <c r="H99" s="4">
        <v>99</v>
      </c>
      <c r="I99" s="5" t="s">
        <v>22</v>
      </c>
      <c r="J99" s="4">
        <v>5</v>
      </c>
      <c r="K99" s="1">
        <v>82</v>
      </c>
      <c r="L99" s="1">
        <v>130</v>
      </c>
      <c r="M99" s="1">
        <v>130</v>
      </c>
      <c r="N99" s="1">
        <v>114</v>
      </c>
      <c r="O99" s="1">
        <v>123</v>
      </c>
      <c r="P99" s="1">
        <v>101</v>
      </c>
      <c r="Q99" s="1">
        <v>116</v>
      </c>
      <c r="R99" s="1">
        <v>116</v>
      </c>
      <c r="S99" s="1">
        <v>120</v>
      </c>
      <c r="T99" s="1">
        <v>120</v>
      </c>
      <c r="U99" s="1">
        <v>41</v>
      </c>
      <c r="V99" s="2">
        <f t="shared" si="5"/>
        <v>497</v>
      </c>
      <c r="W99" s="3">
        <f t="shared" si="6"/>
        <v>472</v>
      </c>
    </row>
    <row r="100" spans="1:23" ht="14.4" x14ac:dyDescent="0.35">
      <c r="A100" s="1">
        <f t="shared" si="7"/>
        <v>99</v>
      </c>
      <c r="B100" s="1" t="s">
        <v>122</v>
      </c>
      <c r="C100" s="1" t="s">
        <v>114</v>
      </c>
      <c r="D100" s="1" t="s">
        <v>95</v>
      </c>
      <c r="E100" s="1" t="s">
        <v>83</v>
      </c>
      <c r="F100" s="1" t="s">
        <v>124</v>
      </c>
      <c r="G100" s="4" t="s">
        <v>76</v>
      </c>
      <c r="H100" s="4">
        <v>99</v>
      </c>
      <c r="I100" s="5" t="s">
        <v>22</v>
      </c>
      <c r="J100" s="4">
        <v>5</v>
      </c>
      <c r="K100" s="1">
        <v>83</v>
      </c>
      <c r="L100" s="1">
        <v>133</v>
      </c>
      <c r="M100" s="1">
        <v>133</v>
      </c>
      <c r="N100" s="1">
        <v>115</v>
      </c>
      <c r="O100" s="1">
        <v>124</v>
      </c>
      <c r="P100" s="1">
        <v>101</v>
      </c>
      <c r="Q100" s="1">
        <v>117</v>
      </c>
      <c r="R100" s="1">
        <v>117</v>
      </c>
      <c r="S100" s="1">
        <v>123</v>
      </c>
      <c r="T100" s="1">
        <v>121</v>
      </c>
      <c r="U100" s="1">
        <v>41</v>
      </c>
      <c r="V100" s="2">
        <f t="shared" ref="V100:V125" si="8">SUM(L100:O100)</f>
        <v>505</v>
      </c>
      <c r="W100" s="3">
        <f t="shared" ref="W100:W125" si="9">SUM(Q100:T100)</f>
        <v>478</v>
      </c>
    </row>
    <row r="101" spans="1:23" ht="14.4" x14ac:dyDescent="0.35">
      <c r="A101" s="1">
        <f t="shared" si="7"/>
        <v>100</v>
      </c>
      <c r="B101" s="1" t="s">
        <v>113</v>
      </c>
      <c r="C101" s="1" t="s">
        <v>115</v>
      </c>
      <c r="D101" s="1" t="s">
        <v>78</v>
      </c>
      <c r="E101" s="1" t="s">
        <v>87</v>
      </c>
      <c r="F101" s="1" t="s">
        <v>124</v>
      </c>
      <c r="G101" s="4" t="s">
        <v>76</v>
      </c>
      <c r="H101" s="4">
        <v>99</v>
      </c>
      <c r="I101" s="5" t="s">
        <v>22</v>
      </c>
      <c r="J101" s="4">
        <v>5</v>
      </c>
      <c r="K101" s="1">
        <v>81</v>
      </c>
      <c r="L101" s="1">
        <v>123</v>
      </c>
      <c r="M101" s="1">
        <v>120</v>
      </c>
      <c r="N101" s="1">
        <v>113</v>
      </c>
      <c r="O101" s="1">
        <v>121</v>
      </c>
      <c r="P101" s="1">
        <v>97</v>
      </c>
      <c r="Q101" s="1">
        <v>125</v>
      </c>
      <c r="R101" s="1">
        <v>115</v>
      </c>
      <c r="S101" s="1">
        <v>117</v>
      </c>
      <c r="T101" s="1">
        <v>117</v>
      </c>
      <c r="U101" s="1">
        <v>28</v>
      </c>
      <c r="V101" s="2">
        <f t="shared" si="8"/>
        <v>477</v>
      </c>
      <c r="W101" s="3">
        <f t="shared" si="9"/>
        <v>474</v>
      </c>
    </row>
    <row r="102" spans="1:23" ht="14.4" x14ac:dyDescent="0.35">
      <c r="A102" s="1">
        <f t="shared" si="7"/>
        <v>101</v>
      </c>
      <c r="B102" s="1" t="s">
        <v>122</v>
      </c>
      <c r="C102" s="1" t="s">
        <v>115</v>
      </c>
      <c r="D102" s="1" t="s">
        <v>95</v>
      </c>
      <c r="E102" s="1" t="s">
        <v>87</v>
      </c>
      <c r="F102" s="1" t="s">
        <v>124</v>
      </c>
      <c r="G102" s="4" t="s">
        <v>76</v>
      </c>
      <c r="H102" s="4">
        <v>99</v>
      </c>
      <c r="I102" s="5" t="s">
        <v>22</v>
      </c>
      <c r="J102" s="4">
        <v>5</v>
      </c>
      <c r="K102" s="1">
        <v>82</v>
      </c>
      <c r="L102" s="1">
        <v>126</v>
      </c>
      <c r="M102" s="1">
        <v>121</v>
      </c>
      <c r="N102" s="1">
        <v>114</v>
      </c>
      <c r="O102" s="1">
        <v>122</v>
      </c>
      <c r="P102" s="1">
        <v>97</v>
      </c>
      <c r="Q102" s="1">
        <v>128</v>
      </c>
      <c r="R102" s="1">
        <v>116</v>
      </c>
      <c r="S102" s="1">
        <v>120</v>
      </c>
      <c r="T102" s="1">
        <v>118</v>
      </c>
      <c r="U102" s="1">
        <v>28</v>
      </c>
      <c r="V102" s="2">
        <f t="shared" si="8"/>
        <v>483</v>
      </c>
      <c r="W102" s="3">
        <f t="shared" si="9"/>
        <v>482</v>
      </c>
    </row>
    <row r="103" spans="1:23" ht="14.4" x14ac:dyDescent="0.35">
      <c r="A103" s="1">
        <f t="shared" si="7"/>
        <v>102</v>
      </c>
      <c r="B103" s="1" t="s">
        <v>113</v>
      </c>
      <c r="C103" s="1" t="s">
        <v>116</v>
      </c>
      <c r="D103" s="1" t="s">
        <v>82</v>
      </c>
      <c r="E103" s="1" t="s">
        <v>83</v>
      </c>
      <c r="F103" s="1" t="s">
        <v>124</v>
      </c>
      <c r="G103" s="4" t="s">
        <v>76</v>
      </c>
      <c r="H103" s="4">
        <v>99</v>
      </c>
      <c r="I103" s="5" t="s">
        <v>22</v>
      </c>
      <c r="J103" s="4">
        <v>5</v>
      </c>
      <c r="K103" s="1">
        <v>76</v>
      </c>
      <c r="L103" s="1">
        <v>123</v>
      </c>
      <c r="M103" s="1">
        <v>120</v>
      </c>
      <c r="N103" s="1">
        <v>118</v>
      </c>
      <c r="O103" s="1">
        <v>123</v>
      </c>
      <c r="P103" s="1">
        <v>101</v>
      </c>
      <c r="Q103" s="1">
        <v>118</v>
      </c>
      <c r="R103" s="1">
        <v>118</v>
      </c>
      <c r="S103" s="1">
        <v>121</v>
      </c>
      <c r="T103" s="1">
        <v>121</v>
      </c>
      <c r="U103" s="1">
        <v>36</v>
      </c>
      <c r="V103" s="2">
        <f t="shared" si="8"/>
        <v>484</v>
      </c>
      <c r="W103" s="3">
        <f t="shared" si="9"/>
        <v>478</v>
      </c>
    </row>
    <row r="104" spans="1:23" ht="14.4" x14ac:dyDescent="0.35">
      <c r="A104" s="1">
        <f t="shared" si="7"/>
        <v>103</v>
      </c>
      <c r="B104" s="1" t="s">
        <v>113</v>
      </c>
      <c r="C104" s="1" t="s">
        <v>117</v>
      </c>
      <c r="D104" s="1" t="s">
        <v>78</v>
      </c>
      <c r="E104" s="1" t="s">
        <v>79</v>
      </c>
      <c r="F104" s="1" t="s">
        <v>124</v>
      </c>
      <c r="G104" s="4" t="s">
        <v>76</v>
      </c>
      <c r="H104" s="4">
        <v>99</v>
      </c>
      <c r="I104" s="5" t="s">
        <v>22</v>
      </c>
      <c r="J104" s="4">
        <v>5</v>
      </c>
      <c r="K104" s="1">
        <v>75</v>
      </c>
      <c r="L104" s="1">
        <v>119</v>
      </c>
      <c r="M104" s="1">
        <v>120</v>
      </c>
      <c r="N104" s="1">
        <v>127</v>
      </c>
      <c r="O104" s="1">
        <v>123</v>
      </c>
      <c r="P104" s="1">
        <v>101</v>
      </c>
      <c r="Q104" s="1">
        <v>117</v>
      </c>
      <c r="R104" s="1">
        <v>117</v>
      </c>
      <c r="S104" s="1">
        <v>116</v>
      </c>
      <c r="T104" s="1">
        <v>118</v>
      </c>
      <c r="U104" s="1">
        <v>36</v>
      </c>
      <c r="V104" s="2">
        <f t="shared" si="8"/>
        <v>489</v>
      </c>
      <c r="W104" s="3">
        <f t="shared" si="9"/>
        <v>468</v>
      </c>
    </row>
    <row r="105" spans="1:23" ht="14.4" x14ac:dyDescent="0.35">
      <c r="A105" s="1">
        <f t="shared" si="7"/>
        <v>104</v>
      </c>
      <c r="B105" s="1" t="s">
        <v>113</v>
      </c>
      <c r="C105" s="1" t="s">
        <v>118</v>
      </c>
      <c r="D105" s="1" t="s">
        <v>78</v>
      </c>
      <c r="E105" s="1" t="s">
        <v>83</v>
      </c>
      <c r="F105" s="1" t="s">
        <v>124</v>
      </c>
      <c r="G105" s="4" t="s">
        <v>76</v>
      </c>
      <c r="H105" s="4">
        <v>99</v>
      </c>
      <c r="I105" s="5" t="s">
        <v>22</v>
      </c>
      <c r="J105" s="4">
        <v>5</v>
      </c>
      <c r="K105" s="1">
        <v>75</v>
      </c>
      <c r="L105" s="1">
        <v>123</v>
      </c>
      <c r="M105" s="1">
        <v>120</v>
      </c>
      <c r="N105" s="1">
        <v>118</v>
      </c>
      <c r="O105" s="1">
        <v>123</v>
      </c>
      <c r="P105" s="1">
        <v>97</v>
      </c>
      <c r="Q105" s="1">
        <v>118</v>
      </c>
      <c r="R105" s="1">
        <v>118</v>
      </c>
      <c r="S105" s="1">
        <v>121</v>
      </c>
      <c r="T105" s="1">
        <v>121</v>
      </c>
      <c r="U105" s="1">
        <v>31</v>
      </c>
      <c r="V105" s="2">
        <f t="shared" si="8"/>
        <v>484</v>
      </c>
      <c r="W105" s="3">
        <f t="shared" si="9"/>
        <v>478</v>
      </c>
    </row>
    <row r="106" spans="1:23" ht="14.4" x14ac:dyDescent="0.35">
      <c r="A106" s="1">
        <f t="shared" si="7"/>
        <v>105</v>
      </c>
      <c r="B106" s="1" t="s">
        <v>113</v>
      </c>
      <c r="C106" s="1" t="s">
        <v>119</v>
      </c>
      <c r="D106" s="1" t="s">
        <v>78</v>
      </c>
      <c r="E106" s="1" t="s">
        <v>87</v>
      </c>
      <c r="F106" s="1" t="s">
        <v>124</v>
      </c>
      <c r="G106" s="4" t="s">
        <v>76</v>
      </c>
      <c r="H106" s="4">
        <v>99</v>
      </c>
      <c r="I106" s="5" t="s">
        <v>22</v>
      </c>
      <c r="J106" s="4">
        <v>5</v>
      </c>
      <c r="K106" s="1">
        <v>75</v>
      </c>
      <c r="L106" s="1">
        <v>123</v>
      </c>
      <c r="M106" s="1">
        <v>120</v>
      </c>
      <c r="N106" s="1">
        <v>113</v>
      </c>
      <c r="O106" s="1">
        <v>121</v>
      </c>
      <c r="P106" s="1">
        <v>101</v>
      </c>
      <c r="Q106" s="1">
        <v>121</v>
      </c>
      <c r="R106" s="1">
        <v>115</v>
      </c>
      <c r="S106" s="1">
        <v>117</v>
      </c>
      <c r="T106" s="1">
        <v>117</v>
      </c>
      <c r="U106" s="1">
        <v>31</v>
      </c>
      <c r="V106" s="2">
        <f t="shared" si="8"/>
        <v>477</v>
      </c>
      <c r="W106" s="3">
        <f t="shared" si="9"/>
        <v>470</v>
      </c>
    </row>
    <row r="107" spans="1:23" ht="14.4" x14ac:dyDescent="0.35">
      <c r="A107" s="1">
        <f t="shared" si="7"/>
        <v>106</v>
      </c>
      <c r="B107" s="1" t="s">
        <v>113</v>
      </c>
      <c r="C107" s="1" t="s">
        <v>120</v>
      </c>
      <c r="D107" s="1" t="s">
        <v>78</v>
      </c>
      <c r="E107" s="1" t="s">
        <v>79</v>
      </c>
      <c r="F107" s="1" t="s">
        <v>124</v>
      </c>
      <c r="G107" s="4" t="s">
        <v>76</v>
      </c>
      <c r="H107" s="4">
        <v>99</v>
      </c>
      <c r="I107" s="5" t="s">
        <v>22</v>
      </c>
      <c r="J107" s="4">
        <v>5</v>
      </c>
      <c r="K107" s="1">
        <v>74</v>
      </c>
      <c r="L107" s="1">
        <v>117</v>
      </c>
      <c r="M107" s="1">
        <v>120</v>
      </c>
      <c r="N107" s="1">
        <v>121</v>
      </c>
      <c r="O107" s="1">
        <v>121</v>
      </c>
      <c r="P107" s="1">
        <v>101</v>
      </c>
      <c r="Q107" s="1">
        <v>117</v>
      </c>
      <c r="R107" s="1">
        <v>117</v>
      </c>
      <c r="S107" s="1">
        <v>117</v>
      </c>
      <c r="T107" s="1">
        <v>118</v>
      </c>
      <c r="U107" s="1">
        <v>36</v>
      </c>
      <c r="V107" s="2">
        <f t="shared" si="8"/>
        <v>479</v>
      </c>
      <c r="W107" s="3">
        <f t="shared" si="9"/>
        <v>469</v>
      </c>
    </row>
    <row r="108" spans="1:23" ht="14.4" x14ac:dyDescent="0.35">
      <c r="A108" s="1">
        <f t="shared" si="7"/>
        <v>107</v>
      </c>
      <c r="B108" s="1" t="s">
        <v>113</v>
      </c>
      <c r="C108" s="1" t="s">
        <v>121</v>
      </c>
      <c r="D108" s="1" t="s">
        <v>78</v>
      </c>
      <c r="E108" s="1" t="s">
        <v>85</v>
      </c>
      <c r="F108" s="1" t="s">
        <v>124</v>
      </c>
      <c r="G108" s="4" t="s">
        <v>76</v>
      </c>
      <c r="H108" s="4">
        <v>99</v>
      </c>
      <c r="I108" s="5" t="s">
        <v>22</v>
      </c>
      <c r="J108" s="4">
        <v>5</v>
      </c>
      <c r="K108" s="1">
        <v>85</v>
      </c>
      <c r="L108" s="1">
        <v>112</v>
      </c>
      <c r="M108" s="1">
        <v>110</v>
      </c>
      <c r="N108" s="1">
        <v>114</v>
      </c>
      <c r="O108" s="1">
        <v>120</v>
      </c>
      <c r="P108" s="1">
        <v>101</v>
      </c>
      <c r="Q108" s="1">
        <v>110</v>
      </c>
      <c r="R108" s="1">
        <v>121</v>
      </c>
      <c r="S108" s="1">
        <v>119</v>
      </c>
      <c r="T108" s="1">
        <v>120</v>
      </c>
      <c r="U108" s="1">
        <v>41</v>
      </c>
      <c r="V108" s="2">
        <f t="shared" si="8"/>
        <v>456</v>
      </c>
      <c r="W108" s="3">
        <f t="shared" si="9"/>
        <v>470</v>
      </c>
    </row>
    <row r="109" spans="1:23" ht="14.4" x14ac:dyDescent="0.35">
      <c r="A109" s="1">
        <f t="shared" si="7"/>
        <v>108</v>
      </c>
      <c r="B109" s="1" t="s">
        <v>113</v>
      </c>
      <c r="C109" s="1" t="s">
        <v>263</v>
      </c>
      <c r="D109" s="1" t="s">
        <v>82</v>
      </c>
      <c r="E109" s="1" t="s">
        <v>79</v>
      </c>
      <c r="F109" s="1" t="s">
        <v>262</v>
      </c>
      <c r="G109" s="4" t="s">
        <v>76</v>
      </c>
      <c r="H109" s="4">
        <v>99</v>
      </c>
      <c r="I109" s="5" t="s">
        <v>22</v>
      </c>
      <c r="J109" s="4">
        <v>5</v>
      </c>
      <c r="K109" s="1">
        <v>82</v>
      </c>
      <c r="L109" s="1">
        <v>120</v>
      </c>
      <c r="M109" s="1">
        <v>129</v>
      </c>
      <c r="N109" s="1">
        <v>130</v>
      </c>
      <c r="O109" s="1">
        <v>127</v>
      </c>
      <c r="P109" s="1">
        <v>101</v>
      </c>
      <c r="Q109" s="1">
        <v>114</v>
      </c>
      <c r="R109" s="1">
        <v>119</v>
      </c>
      <c r="S109" s="1">
        <v>114</v>
      </c>
      <c r="T109" s="1">
        <v>118</v>
      </c>
      <c r="U109" s="1">
        <v>36</v>
      </c>
      <c r="V109" s="2">
        <f t="shared" ref="V109:V112" si="10">SUM(L109:O109)</f>
        <v>506</v>
      </c>
      <c r="W109" s="3">
        <f t="shared" ref="W109:W112" si="11">SUM(Q109:T109)</f>
        <v>465</v>
      </c>
    </row>
    <row r="110" spans="1:23" ht="14.4" x14ac:dyDescent="0.35">
      <c r="A110" s="1">
        <f t="shared" si="7"/>
        <v>109</v>
      </c>
      <c r="B110" s="1" t="s">
        <v>113</v>
      </c>
      <c r="C110" s="1" t="s">
        <v>264</v>
      </c>
      <c r="D110" s="1" t="s">
        <v>95</v>
      </c>
      <c r="E110" s="1" t="s">
        <v>83</v>
      </c>
      <c r="F110" s="1" t="s">
        <v>262</v>
      </c>
      <c r="G110" s="4" t="s">
        <v>76</v>
      </c>
      <c r="H110" s="4">
        <v>99</v>
      </c>
      <c r="I110" s="5" t="s">
        <v>22</v>
      </c>
      <c r="J110" s="4">
        <v>5</v>
      </c>
      <c r="K110" s="1">
        <v>82</v>
      </c>
      <c r="L110" s="1">
        <v>127</v>
      </c>
      <c r="M110" s="1">
        <v>120</v>
      </c>
      <c r="N110" s="1">
        <v>116</v>
      </c>
      <c r="O110" s="1">
        <v>121</v>
      </c>
      <c r="P110" s="1">
        <v>101</v>
      </c>
      <c r="Q110" s="1">
        <v>123</v>
      </c>
      <c r="R110" s="1">
        <v>119</v>
      </c>
      <c r="S110" s="1">
        <v>122</v>
      </c>
      <c r="T110" s="1">
        <v>119</v>
      </c>
      <c r="U110" s="1">
        <v>31</v>
      </c>
      <c r="V110" s="2">
        <f t="shared" si="10"/>
        <v>484</v>
      </c>
      <c r="W110" s="3">
        <f t="shared" si="11"/>
        <v>483</v>
      </c>
    </row>
    <row r="111" spans="1:23" ht="14.4" x14ac:dyDescent="0.35">
      <c r="A111" s="1">
        <f t="shared" si="7"/>
        <v>110</v>
      </c>
      <c r="B111" s="1" t="s">
        <v>113</v>
      </c>
      <c r="C111" s="1" t="s">
        <v>265</v>
      </c>
      <c r="D111" s="1" t="s">
        <v>82</v>
      </c>
      <c r="E111" s="1" t="s">
        <v>87</v>
      </c>
      <c r="F111" s="1" t="s">
        <v>262</v>
      </c>
      <c r="G111" s="4" t="s">
        <v>76</v>
      </c>
      <c r="H111" s="4">
        <v>99</v>
      </c>
      <c r="I111" s="5" t="s">
        <v>22</v>
      </c>
      <c r="J111" s="4">
        <v>5</v>
      </c>
      <c r="K111" s="1">
        <v>80</v>
      </c>
      <c r="L111" s="1">
        <v>126</v>
      </c>
      <c r="M111" s="1">
        <v>118</v>
      </c>
      <c r="N111" s="1">
        <v>112</v>
      </c>
      <c r="O111" s="1">
        <v>121</v>
      </c>
      <c r="P111" s="1">
        <v>101</v>
      </c>
      <c r="Q111" s="1">
        <v>128</v>
      </c>
      <c r="R111" s="1">
        <v>114</v>
      </c>
      <c r="S111" s="1">
        <v>117</v>
      </c>
      <c r="T111" s="1">
        <v>117</v>
      </c>
      <c r="U111" s="1">
        <v>36</v>
      </c>
      <c r="V111" s="2">
        <f t="shared" si="10"/>
        <v>477</v>
      </c>
      <c r="W111" s="3">
        <f t="shared" si="11"/>
        <v>476</v>
      </c>
    </row>
    <row r="112" spans="1:23" ht="14.4" x14ac:dyDescent="0.35">
      <c r="A112" s="1">
        <f t="shared" si="7"/>
        <v>111</v>
      </c>
      <c r="B112" s="1" t="s">
        <v>113</v>
      </c>
      <c r="C112" s="1" t="s">
        <v>266</v>
      </c>
      <c r="D112" s="1" t="s">
        <v>82</v>
      </c>
      <c r="E112" s="1" t="s">
        <v>83</v>
      </c>
      <c r="F112" s="1" t="s">
        <v>262</v>
      </c>
      <c r="G112" s="4" t="s">
        <v>76</v>
      </c>
      <c r="H112" s="4">
        <v>99</v>
      </c>
      <c r="I112" s="5" t="s">
        <v>22</v>
      </c>
      <c r="J112" s="4">
        <v>5</v>
      </c>
      <c r="K112" s="1">
        <v>74</v>
      </c>
      <c r="L112" s="1">
        <v>125</v>
      </c>
      <c r="M112" s="1">
        <v>119</v>
      </c>
      <c r="N112" s="1">
        <v>115</v>
      </c>
      <c r="O112" s="1">
        <v>119</v>
      </c>
      <c r="P112" s="1">
        <v>97</v>
      </c>
      <c r="Q112" s="1">
        <v>118</v>
      </c>
      <c r="R112" s="1">
        <v>121</v>
      </c>
      <c r="S112" s="1">
        <v>120</v>
      </c>
      <c r="T112" s="1">
        <v>121</v>
      </c>
      <c r="U112" s="1">
        <v>36</v>
      </c>
      <c r="V112" s="2">
        <f t="shared" si="10"/>
        <v>478</v>
      </c>
      <c r="W112" s="3">
        <f t="shared" si="11"/>
        <v>480</v>
      </c>
    </row>
    <row r="113" spans="1:23" ht="14.4" x14ac:dyDescent="0.35">
      <c r="A113" s="1">
        <f t="shared" si="7"/>
        <v>112</v>
      </c>
      <c r="B113" s="1" t="s">
        <v>113</v>
      </c>
      <c r="C113" s="1" t="s">
        <v>134</v>
      </c>
      <c r="D113" s="1" t="s">
        <v>95</v>
      </c>
      <c r="E113" s="1" t="s">
        <v>83</v>
      </c>
      <c r="F113" s="1" t="s">
        <v>140</v>
      </c>
      <c r="G113" s="4" t="s">
        <v>76</v>
      </c>
      <c r="H113" s="4">
        <v>99</v>
      </c>
      <c r="I113" s="5" t="s">
        <v>22</v>
      </c>
      <c r="J113" s="4">
        <v>5</v>
      </c>
      <c r="K113" s="1">
        <v>82</v>
      </c>
      <c r="L113" s="1">
        <v>128</v>
      </c>
      <c r="M113" s="1">
        <v>127</v>
      </c>
      <c r="N113" s="1">
        <v>114</v>
      </c>
      <c r="O113" s="1">
        <v>119</v>
      </c>
      <c r="P113" s="1">
        <v>101</v>
      </c>
      <c r="Q113" s="1">
        <v>118</v>
      </c>
      <c r="R113" s="1">
        <v>121</v>
      </c>
      <c r="S113" s="1">
        <v>121</v>
      </c>
      <c r="T113" s="1">
        <v>121</v>
      </c>
      <c r="U113" s="1">
        <v>26</v>
      </c>
      <c r="V113" s="2">
        <f t="shared" si="8"/>
        <v>488</v>
      </c>
      <c r="W113" s="3">
        <f t="shared" si="9"/>
        <v>481</v>
      </c>
    </row>
    <row r="114" spans="1:23" ht="14.4" x14ac:dyDescent="0.35">
      <c r="A114" s="1">
        <f t="shared" si="7"/>
        <v>113</v>
      </c>
      <c r="B114" s="1" t="s">
        <v>163</v>
      </c>
      <c r="C114" s="1" t="s">
        <v>134</v>
      </c>
      <c r="D114" s="1" t="s">
        <v>82</v>
      </c>
      <c r="E114" s="1" t="s">
        <v>83</v>
      </c>
      <c r="F114" s="1" t="s">
        <v>140</v>
      </c>
      <c r="G114" s="4" t="s">
        <v>76</v>
      </c>
      <c r="H114" s="4">
        <v>99</v>
      </c>
      <c r="I114" s="5" t="s">
        <v>22</v>
      </c>
      <c r="J114" s="4">
        <v>5</v>
      </c>
      <c r="K114" s="1">
        <v>83</v>
      </c>
      <c r="L114" s="1">
        <v>131</v>
      </c>
      <c r="M114" s="1">
        <v>130</v>
      </c>
      <c r="N114" s="1">
        <v>115</v>
      </c>
      <c r="O114" s="1">
        <v>120</v>
      </c>
      <c r="P114" s="1">
        <v>101</v>
      </c>
      <c r="Q114" s="1">
        <v>119</v>
      </c>
      <c r="R114" s="1">
        <v>122</v>
      </c>
      <c r="S114" s="1">
        <v>124</v>
      </c>
      <c r="T114" s="1">
        <v>122</v>
      </c>
      <c r="U114" s="1">
        <v>26</v>
      </c>
      <c r="V114" s="2">
        <f t="shared" si="8"/>
        <v>496</v>
      </c>
      <c r="W114" s="3">
        <f t="shared" si="9"/>
        <v>487</v>
      </c>
    </row>
    <row r="115" spans="1:23" ht="14.4" x14ac:dyDescent="0.35">
      <c r="A115" s="1">
        <f t="shared" si="7"/>
        <v>114</v>
      </c>
      <c r="B115" s="1" t="s">
        <v>113</v>
      </c>
      <c r="C115" s="1" t="s">
        <v>135</v>
      </c>
      <c r="D115" s="1" t="s">
        <v>95</v>
      </c>
      <c r="E115" s="1" t="s">
        <v>83</v>
      </c>
      <c r="F115" s="1" t="s">
        <v>140</v>
      </c>
      <c r="G115" s="4" t="s">
        <v>76</v>
      </c>
      <c r="H115" s="4">
        <v>99</v>
      </c>
      <c r="I115" s="5" t="s">
        <v>22</v>
      </c>
      <c r="J115" s="4">
        <v>5</v>
      </c>
      <c r="K115" s="1">
        <v>76</v>
      </c>
      <c r="L115" s="1">
        <v>123</v>
      </c>
      <c r="M115" s="1">
        <v>117</v>
      </c>
      <c r="N115" s="1">
        <v>120</v>
      </c>
      <c r="O115" s="1">
        <v>123</v>
      </c>
      <c r="P115" s="1">
        <v>101</v>
      </c>
      <c r="Q115" s="1">
        <v>116</v>
      </c>
      <c r="R115" s="1">
        <v>121</v>
      </c>
      <c r="S115" s="1">
        <v>121</v>
      </c>
      <c r="T115" s="1">
        <v>121</v>
      </c>
      <c r="U115" s="1">
        <v>36</v>
      </c>
      <c r="V115" s="2">
        <f t="shared" si="8"/>
        <v>483</v>
      </c>
      <c r="W115" s="3">
        <f t="shared" si="9"/>
        <v>479</v>
      </c>
    </row>
    <row r="116" spans="1:23" ht="14.4" x14ac:dyDescent="0.35">
      <c r="A116" s="1">
        <f t="shared" si="7"/>
        <v>115</v>
      </c>
      <c r="B116" s="1" t="s">
        <v>113</v>
      </c>
      <c r="C116" s="1" t="s">
        <v>136</v>
      </c>
      <c r="D116" s="1" t="s">
        <v>95</v>
      </c>
      <c r="E116" s="1" t="s">
        <v>83</v>
      </c>
      <c r="F116" s="1" t="s">
        <v>140</v>
      </c>
      <c r="G116" s="4" t="s">
        <v>76</v>
      </c>
      <c r="H116" s="4">
        <v>99</v>
      </c>
      <c r="I116" s="5" t="s">
        <v>22</v>
      </c>
      <c r="J116" s="4">
        <v>5</v>
      </c>
      <c r="K116" s="1">
        <v>75</v>
      </c>
      <c r="L116" s="1">
        <v>123</v>
      </c>
      <c r="M116" s="1">
        <v>119</v>
      </c>
      <c r="N116" s="1">
        <v>116</v>
      </c>
      <c r="O116" s="1">
        <v>121</v>
      </c>
      <c r="P116" s="1">
        <v>97</v>
      </c>
      <c r="Q116" s="1">
        <v>121</v>
      </c>
      <c r="R116" s="1">
        <v>121</v>
      </c>
      <c r="S116" s="1">
        <v>123</v>
      </c>
      <c r="T116" s="1">
        <v>118</v>
      </c>
      <c r="U116" s="1">
        <v>41</v>
      </c>
      <c r="V116" s="2">
        <f t="shared" si="8"/>
        <v>479</v>
      </c>
      <c r="W116" s="3">
        <f t="shared" si="9"/>
        <v>483</v>
      </c>
    </row>
    <row r="117" spans="1:23" ht="14.4" x14ac:dyDescent="0.35">
      <c r="A117" s="1">
        <f t="shared" si="7"/>
        <v>116</v>
      </c>
      <c r="B117" s="1" t="s">
        <v>113</v>
      </c>
      <c r="C117" s="1" t="s">
        <v>137</v>
      </c>
      <c r="D117" s="1" t="s">
        <v>95</v>
      </c>
      <c r="E117" s="1" t="s">
        <v>85</v>
      </c>
      <c r="F117" s="1" t="s">
        <v>140</v>
      </c>
      <c r="G117" s="4" t="s">
        <v>76</v>
      </c>
      <c r="H117" s="4">
        <v>99</v>
      </c>
      <c r="I117" s="5" t="s">
        <v>22</v>
      </c>
      <c r="J117" s="4">
        <v>5</v>
      </c>
      <c r="K117" s="1">
        <v>86</v>
      </c>
      <c r="L117" s="1">
        <v>113</v>
      </c>
      <c r="M117" s="1">
        <v>110</v>
      </c>
      <c r="N117" s="1">
        <v>113</v>
      </c>
      <c r="O117" s="1">
        <v>120</v>
      </c>
      <c r="P117" s="1">
        <v>101</v>
      </c>
      <c r="Q117" s="1">
        <v>110</v>
      </c>
      <c r="R117" s="1">
        <v>123</v>
      </c>
      <c r="S117" s="1">
        <v>119</v>
      </c>
      <c r="T117" s="1">
        <v>122</v>
      </c>
      <c r="U117" s="1">
        <v>41</v>
      </c>
      <c r="V117" s="2">
        <f t="shared" si="8"/>
        <v>456</v>
      </c>
      <c r="W117" s="3">
        <f t="shared" si="9"/>
        <v>474</v>
      </c>
    </row>
    <row r="118" spans="1:23" ht="14.4" x14ac:dyDescent="0.35">
      <c r="A118" s="1">
        <f t="shared" si="7"/>
        <v>117</v>
      </c>
      <c r="B118" s="1" t="s">
        <v>113</v>
      </c>
      <c r="C118" s="1" t="s">
        <v>138</v>
      </c>
      <c r="D118" s="1" t="s">
        <v>95</v>
      </c>
      <c r="E118" s="1" t="s">
        <v>87</v>
      </c>
      <c r="F118" s="1" t="s">
        <v>140</v>
      </c>
      <c r="G118" s="4" t="s">
        <v>76</v>
      </c>
      <c r="H118" s="4">
        <v>99</v>
      </c>
      <c r="I118" s="5" t="s">
        <v>22</v>
      </c>
      <c r="J118" s="4">
        <v>5</v>
      </c>
      <c r="K118" s="1">
        <v>75</v>
      </c>
      <c r="L118" s="1">
        <v>117</v>
      </c>
      <c r="M118" s="1">
        <v>117</v>
      </c>
      <c r="N118" s="1">
        <v>112</v>
      </c>
      <c r="O118" s="1">
        <v>116</v>
      </c>
      <c r="P118" s="1">
        <v>97</v>
      </c>
      <c r="Q118" s="1">
        <v>121</v>
      </c>
      <c r="R118" s="1">
        <v>113</v>
      </c>
      <c r="S118" s="1">
        <v>114</v>
      </c>
      <c r="T118" s="1">
        <v>115</v>
      </c>
      <c r="U118" s="1">
        <v>36</v>
      </c>
      <c r="V118" s="2">
        <f t="shared" si="8"/>
        <v>462</v>
      </c>
      <c r="W118" s="3">
        <f t="shared" si="9"/>
        <v>463</v>
      </c>
    </row>
    <row r="119" spans="1:23" ht="14.4" x14ac:dyDescent="0.35">
      <c r="A119" s="1">
        <f t="shared" si="7"/>
        <v>118</v>
      </c>
      <c r="B119" s="1" t="s">
        <v>113</v>
      </c>
      <c r="C119" s="1" t="s">
        <v>139</v>
      </c>
      <c r="D119" s="1" t="s">
        <v>95</v>
      </c>
      <c r="E119" s="1" t="s">
        <v>87</v>
      </c>
      <c r="F119" s="1" t="s">
        <v>140</v>
      </c>
      <c r="G119" s="4" t="s">
        <v>76</v>
      </c>
      <c r="H119" s="4">
        <v>99</v>
      </c>
      <c r="I119" s="5" t="s">
        <v>22</v>
      </c>
      <c r="J119" s="4">
        <v>5</v>
      </c>
      <c r="K119" s="1">
        <v>75</v>
      </c>
      <c r="L119" s="1">
        <v>121</v>
      </c>
      <c r="M119" s="1">
        <v>121</v>
      </c>
      <c r="N119" s="1">
        <v>112</v>
      </c>
      <c r="O119" s="1">
        <v>122</v>
      </c>
      <c r="P119" s="1">
        <v>97</v>
      </c>
      <c r="Q119" s="1">
        <v>125</v>
      </c>
      <c r="R119" s="1">
        <v>115</v>
      </c>
      <c r="S119" s="1">
        <v>116</v>
      </c>
      <c r="T119" s="1">
        <v>115</v>
      </c>
      <c r="U119" s="1">
        <v>36</v>
      </c>
      <c r="V119" s="2">
        <f t="shared" si="8"/>
        <v>476</v>
      </c>
      <c r="W119" s="3">
        <f t="shared" si="9"/>
        <v>471</v>
      </c>
    </row>
    <row r="120" spans="1:23" ht="14.4" x14ac:dyDescent="0.35">
      <c r="A120" s="1">
        <f t="shared" si="7"/>
        <v>119</v>
      </c>
      <c r="B120" s="1" t="s">
        <v>113</v>
      </c>
      <c r="C120" s="1" t="s">
        <v>141</v>
      </c>
      <c r="D120" s="1" t="s">
        <v>78</v>
      </c>
      <c r="E120" s="1" t="s">
        <v>79</v>
      </c>
      <c r="F120" s="1" t="s">
        <v>140</v>
      </c>
      <c r="G120" s="4" t="s">
        <v>76</v>
      </c>
      <c r="H120" s="4">
        <v>99</v>
      </c>
      <c r="I120" s="5" t="s">
        <v>22</v>
      </c>
      <c r="J120" s="4">
        <v>5</v>
      </c>
      <c r="K120" s="1">
        <v>78</v>
      </c>
      <c r="L120" s="1">
        <v>119</v>
      </c>
      <c r="M120" s="1">
        <v>121</v>
      </c>
      <c r="N120" s="1">
        <v>126</v>
      </c>
      <c r="O120" s="1">
        <v>126</v>
      </c>
      <c r="P120" s="1">
        <v>101</v>
      </c>
      <c r="Q120" s="1">
        <v>114</v>
      </c>
      <c r="R120" s="1">
        <v>121</v>
      </c>
      <c r="S120" s="1">
        <v>118</v>
      </c>
      <c r="T120" s="1">
        <v>119</v>
      </c>
      <c r="U120" s="1">
        <v>41</v>
      </c>
      <c r="V120" s="2">
        <f t="shared" si="8"/>
        <v>492</v>
      </c>
      <c r="W120" s="3">
        <f t="shared" si="9"/>
        <v>472</v>
      </c>
    </row>
    <row r="121" spans="1:23" ht="14.4" x14ac:dyDescent="0.35">
      <c r="A121" s="1">
        <f t="shared" si="7"/>
        <v>120</v>
      </c>
      <c r="B121" s="1" t="s">
        <v>163</v>
      </c>
      <c r="C121" s="1" t="s">
        <v>141</v>
      </c>
      <c r="D121" s="1" t="s">
        <v>95</v>
      </c>
      <c r="E121" s="1" t="s">
        <v>79</v>
      </c>
      <c r="F121" s="1" t="s">
        <v>140</v>
      </c>
      <c r="G121" s="4" t="s">
        <v>76</v>
      </c>
      <c r="H121" s="4">
        <v>99</v>
      </c>
      <c r="I121" s="5" t="s">
        <v>22</v>
      </c>
      <c r="J121" s="4">
        <v>5</v>
      </c>
      <c r="K121" s="1">
        <v>79</v>
      </c>
      <c r="L121" s="1">
        <v>120</v>
      </c>
      <c r="M121" s="1">
        <v>124</v>
      </c>
      <c r="N121" s="1">
        <v>129</v>
      </c>
      <c r="O121" s="1">
        <v>129</v>
      </c>
      <c r="P121" s="1">
        <v>101</v>
      </c>
      <c r="Q121" s="1">
        <v>115</v>
      </c>
      <c r="R121" s="1">
        <v>122</v>
      </c>
      <c r="S121" s="1">
        <v>119</v>
      </c>
      <c r="T121" s="1">
        <v>120</v>
      </c>
      <c r="U121" s="1">
        <v>41</v>
      </c>
      <c r="V121" s="2">
        <f t="shared" si="8"/>
        <v>502</v>
      </c>
      <c r="W121" s="3">
        <f t="shared" si="9"/>
        <v>476</v>
      </c>
    </row>
    <row r="122" spans="1:23" ht="14.4" x14ac:dyDescent="0.35">
      <c r="A122" s="1">
        <f t="shared" si="7"/>
        <v>121</v>
      </c>
      <c r="B122" s="1" t="s">
        <v>113</v>
      </c>
      <c r="C122" s="1" t="s">
        <v>143</v>
      </c>
      <c r="D122" s="1" t="s">
        <v>82</v>
      </c>
      <c r="E122" s="1" t="s">
        <v>83</v>
      </c>
      <c r="F122" s="1" t="s">
        <v>147</v>
      </c>
      <c r="G122" s="4" t="s">
        <v>76</v>
      </c>
      <c r="H122" s="4">
        <v>99</v>
      </c>
      <c r="I122" s="5" t="s">
        <v>22</v>
      </c>
      <c r="J122" s="4">
        <v>5</v>
      </c>
      <c r="K122" s="1">
        <v>83</v>
      </c>
      <c r="L122" s="1">
        <v>130</v>
      </c>
      <c r="M122" s="1">
        <v>125</v>
      </c>
      <c r="N122" s="1">
        <v>115</v>
      </c>
      <c r="O122" s="1">
        <v>121</v>
      </c>
      <c r="P122" s="1">
        <v>101</v>
      </c>
      <c r="Q122" s="1">
        <v>118</v>
      </c>
      <c r="R122" s="1">
        <v>118</v>
      </c>
      <c r="S122" s="1">
        <v>126</v>
      </c>
      <c r="T122" s="1">
        <v>121</v>
      </c>
      <c r="U122" s="1">
        <v>36</v>
      </c>
      <c r="V122" s="2">
        <f t="shared" si="8"/>
        <v>491</v>
      </c>
      <c r="W122" s="3">
        <f t="shared" si="9"/>
        <v>483</v>
      </c>
    </row>
    <row r="123" spans="1:23" ht="14.4" x14ac:dyDescent="0.35">
      <c r="A123" s="1">
        <f t="shared" si="7"/>
        <v>122</v>
      </c>
      <c r="B123" s="1" t="s">
        <v>113</v>
      </c>
      <c r="C123" s="1" t="s">
        <v>144</v>
      </c>
      <c r="D123" s="1" t="s">
        <v>82</v>
      </c>
      <c r="E123" s="1" t="s">
        <v>83</v>
      </c>
      <c r="F123" s="1" t="s">
        <v>148</v>
      </c>
      <c r="G123" s="4" t="s">
        <v>76</v>
      </c>
      <c r="H123" s="4">
        <v>99</v>
      </c>
      <c r="I123" s="5" t="s">
        <v>22</v>
      </c>
      <c r="J123" s="4">
        <v>5</v>
      </c>
      <c r="K123" s="1">
        <v>82</v>
      </c>
      <c r="L123" s="1">
        <v>129</v>
      </c>
      <c r="M123" s="1">
        <v>126</v>
      </c>
      <c r="N123" s="1">
        <v>114</v>
      </c>
      <c r="O123" s="1">
        <v>121</v>
      </c>
      <c r="P123" s="1">
        <v>101</v>
      </c>
      <c r="Q123" s="1">
        <v>118</v>
      </c>
      <c r="R123" s="1">
        <v>123</v>
      </c>
      <c r="S123" s="1">
        <v>119</v>
      </c>
      <c r="T123" s="1">
        <v>120</v>
      </c>
      <c r="U123" s="1">
        <v>41</v>
      </c>
      <c r="V123" s="2">
        <f t="shared" si="8"/>
        <v>490</v>
      </c>
      <c r="W123" s="3">
        <f t="shared" si="9"/>
        <v>480</v>
      </c>
    </row>
    <row r="124" spans="1:23" ht="14.4" x14ac:dyDescent="0.35">
      <c r="A124" s="1">
        <f t="shared" si="7"/>
        <v>123</v>
      </c>
      <c r="B124" s="1" t="s">
        <v>113</v>
      </c>
      <c r="C124" s="1" t="s">
        <v>145</v>
      </c>
      <c r="D124" s="1" t="s">
        <v>82</v>
      </c>
      <c r="E124" s="1" t="s">
        <v>85</v>
      </c>
      <c r="F124" s="1" t="s">
        <v>148</v>
      </c>
      <c r="G124" s="4" t="s">
        <v>76</v>
      </c>
      <c r="H124" s="4">
        <v>99</v>
      </c>
      <c r="I124" s="5" t="s">
        <v>22</v>
      </c>
      <c r="J124" s="4">
        <v>5</v>
      </c>
      <c r="K124" s="1">
        <v>86</v>
      </c>
      <c r="L124" s="1">
        <v>115</v>
      </c>
      <c r="M124" s="1">
        <v>111</v>
      </c>
      <c r="N124" s="1">
        <v>119</v>
      </c>
      <c r="O124" s="1">
        <v>124</v>
      </c>
      <c r="P124" s="1">
        <v>101</v>
      </c>
      <c r="Q124" s="1">
        <v>110</v>
      </c>
      <c r="R124" s="1">
        <v>131</v>
      </c>
      <c r="S124" s="1">
        <v>116</v>
      </c>
      <c r="T124" s="1">
        <v>121</v>
      </c>
      <c r="U124" s="1">
        <v>36</v>
      </c>
      <c r="V124" s="2">
        <f t="shared" si="8"/>
        <v>469</v>
      </c>
      <c r="W124" s="3">
        <f t="shared" si="9"/>
        <v>478</v>
      </c>
    </row>
    <row r="125" spans="1:23" ht="14.4" x14ac:dyDescent="0.35">
      <c r="A125" s="1">
        <f t="shared" si="7"/>
        <v>124</v>
      </c>
      <c r="B125" s="1" t="s">
        <v>113</v>
      </c>
      <c r="C125" s="1" t="s">
        <v>146</v>
      </c>
      <c r="D125" s="1" t="s">
        <v>82</v>
      </c>
      <c r="E125" s="1" t="s">
        <v>87</v>
      </c>
      <c r="F125" s="1" t="s">
        <v>147</v>
      </c>
      <c r="G125" s="4" t="s">
        <v>76</v>
      </c>
      <c r="H125" s="4">
        <v>99</v>
      </c>
      <c r="I125" s="5" t="s">
        <v>22</v>
      </c>
      <c r="J125" s="4">
        <v>5</v>
      </c>
      <c r="K125" s="1">
        <v>75</v>
      </c>
      <c r="L125" s="1">
        <v>125</v>
      </c>
      <c r="M125" s="1">
        <v>122</v>
      </c>
      <c r="N125" s="1">
        <v>112</v>
      </c>
      <c r="O125" s="1">
        <v>121</v>
      </c>
      <c r="P125" s="1">
        <v>101</v>
      </c>
      <c r="Q125" s="1">
        <v>131</v>
      </c>
      <c r="R125" s="1">
        <v>115</v>
      </c>
      <c r="S125" s="1">
        <v>115</v>
      </c>
      <c r="T125" s="1">
        <v>117</v>
      </c>
      <c r="U125" s="1">
        <v>41</v>
      </c>
      <c r="V125" s="2">
        <f t="shared" si="8"/>
        <v>480</v>
      </c>
      <c r="W125" s="3">
        <f t="shared" si="9"/>
        <v>478</v>
      </c>
    </row>
    <row r="126" spans="1:23" ht="14.4" x14ac:dyDescent="0.35"/>
    <row r="127" spans="1:23" ht="14.4" x14ac:dyDescent="0.35"/>
    <row r="128" spans="1:23" ht="14.4" x14ac:dyDescent="0.35"/>
    <row r="129" ht="14.4" x14ac:dyDescent="0.35"/>
    <row r="130" ht="14.4" x14ac:dyDescent="0.35"/>
    <row r="131" ht="14.4" x14ac:dyDescent="0.35"/>
    <row r="132" ht="14.4" x14ac:dyDescent="0.35"/>
    <row r="133" ht="14.4" x14ac:dyDescent="0.35"/>
    <row r="134" ht="14.4" x14ac:dyDescent="0.35"/>
    <row r="135" ht="14.4" x14ac:dyDescent="0.35"/>
    <row r="136" ht="14.4" x14ac:dyDescent="0.35"/>
    <row r="137" ht="14.4" x14ac:dyDescent="0.35"/>
    <row r="138" ht="14.4" x14ac:dyDescent="0.35"/>
    <row r="139" ht="14.4" x14ac:dyDescent="0.35"/>
    <row r="140" ht="14.4" x14ac:dyDescent="0.35"/>
    <row r="141" ht="14.4" x14ac:dyDescent="0.35"/>
    <row r="142" ht="14.4" x14ac:dyDescent="0.35"/>
    <row r="143" ht="14.4" x14ac:dyDescent="0.35"/>
    <row r="144" ht="14.4" x14ac:dyDescent="0.35"/>
    <row r="145" ht="14.4" x14ac:dyDescent="0.35"/>
    <row r="146" ht="14.4" x14ac:dyDescent="0.35"/>
    <row r="147" ht="14.4" x14ac:dyDescent="0.35"/>
    <row r="148" ht="14.4" x14ac:dyDescent="0.35"/>
    <row r="149" ht="14.4" x14ac:dyDescent="0.35"/>
    <row r="150" ht="14.4" x14ac:dyDescent="0.35"/>
    <row r="151" ht="14.4" x14ac:dyDescent="0.35"/>
    <row r="152" ht="14.4" x14ac:dyDescent="0.35"/>
    <row r="153" ht="14.4" x14ac:dyDescent="0.35"/>
    <row r="154" ht="14.4" x14ac:dyDescent="0.35"/>
    <row r="155" ht="14.4" x14ac:dyDescent="0.35"/>
    <row r="156" ht="14.4" x14ac:dyDescent="0.35"/>
    <row r="157" ht="14.4" x14ac:dyDescent="0.35"/>
    <row r="158" ht="14.4" x14ac:dyDescent="0.35"/>
    <row r="159" ht="14.4" x14ac:dyDescent="0.35"/>
    <row r="160" ht="14.4" x14ac:dyDescent="0.35"/>
    <row r="161" ht="14.4" x14ac:dyDescent="0.35"/>
    <row r="162" ht="14.4" x14ac:dyDescent="0.35"/>
    <row r="163" ht="14.4" x14ac:dyDescent="0.35"/>
    <row r="164" ht="14.4" x14ac:dyDescent="0.35"/>
    <row r="165" ht="14.4" x14ac:dyDescent="0.35"/>
    <row r="166" ht="14.4" x14ac:dyDescent="0.35"/>
    <row r="167" ht="14.4" x14ac:dyDescent="0.35"/>
    <row r="168" ht="14.4" x14ac:dyDescent="0.35"/>
    <row r="169" ht="14.4" x14ac:dyDescent="0.35"/>
    <row r="170" ht="14.4" x14ac:dyDescent="0.35"/>
    <row r="171" ht="14.4" x14ac:dyDescent="0.35"/>
    <row r="172" ht="14.4" x14ac:dyDescent="0.35"/>
    <row r="173" ht="14.4" x14ac:dyDescent="0.35"/>
    <row r="174" ht="14.4" x14ac:dyDescent="0.35"/>
    <row r="175" ht="14.4" x14ac:dyDescent="0.35"/>
    <row r="176" ht="14.4" x14ac:dyDescent="0.35"/>
    <row r="177" ht="14.4" x14ac:dyDescent="0.35"/>
    <row r="178" ht="14.4" x14ac:dyDescent="0.35"/>
    <row r="179" ht="14.4" x14ac:dyDescent="0.35"/>
    <row r="180" ht="14.4" x14ac:dyDescent="0.35"/>
    <row r="181" ht="14.4" x14ac:dyDescent="0.35"/>
    <row r="182" ht="14.4" x14ac:dyDescent="0.35"/>
    <row r="183" ht="14.4" x14ac:dyDescent="0.35"/>
    <row r="184" ht="14.4" x14ac:dyDescent="0.35"/>
    <row r="185" ht="14.4" x14ac:dyDescent="0.35"/>
    <row r="186" ht="14.4" x14ac:dyDescent="0.35"/>
    <row r="187" ht="14.4" x14ac:dyDescent="0.35"/>
    <row r="188" ht="14.4" x14ac:dyDescent="0.35"/>
    <row r="189" ht="14.4" x14ac:dyDescent="0.35"/>
    <row r="190" ht="14.4" x14ac:dyDescent="0.35"/>
    <row r="191" ht="14.4" x14ac:dyDescent="0.35"/>
    <row r="192" ht="14.4" x14ac:dyDescent="0.35"/>
    <row r="193" ht="14.4" x14ac:dyDescent="0.35"/>
    <row r="194" ht="14.4" x14ac:dyDescent="0.35"/>
    <row r="195" ht="14.4" x14ac:dyDescent="0.35"/>
    <row r="196" ht="14.4" x14ac:dyDescent="0.35"/>
    <row r="197" ht="14.4" x14ac:dyDescent="0.35"/>
    <row r="198" ht="14.4" x14ac:dyDescent="0.35"/>
    <row r="199" ht="14.4" x14ac:dyDescent="0.35"/>
    <row r="200" ht="14.4" x14ac:dyDescent="0.35"/>
    <row r="201" ht="14.4" x14ac:dyDescent="0.35"/>
    <row r="202" ht="14.4" x14ac:dyDescent="0.35"/>
    <row r="203" ht="14.4" x14ac:dyDescent="0.35"/>
    <row r="204" ht="14.4" x14ac:dyDescent="0.35"/>
    <row r="205" ht="14.4" x14ac:dyDescent="0.35"/>
    <row r="206" ht="14.4" x14ac:dyDescent="0.35"/>
    <row r="207" ht="14.4" x14ac:dyDescent="0.35"/>
    <row r="208" ht="14.4" x14ac:dyDescent="0.35"/>
    <row r="209" ht="14.4" x14ac:dyDescent="0.35"/>
    <row r="210" ht="14.4" x14ac:dyDescent="0.35"/>
    <row r="211" ht="14.4" x14ac:dyDescent="0.35"/>
    <row r="212" ht="14.4" x14ac:dyDescent="0.35"/>
    <row r="213" ht="14.4" x14ac:dyDescent="0.35"/>
    <row r="214" ht="14.4" x14ac:dyDescent="0.35"/>
    <row r="215" ht="14.4" x14ac:dyDescent="0.35"/>
    <row r="216" ht="14.4" x14ac:dyDescent="0.35"/>
    <row r="217" ht="14.4" x14ac:dyDescent="0.35"/>
    <row r="218" ht="14.4" x14ac:dyDescent="0.35"/>
    <row r="219" ht="14.4" x14ac:dyDescent="0.35"/>
    <row r="220" ht="14.4" x14ac:dyDescent="0.35"/>
    <row r="221" ht="14.4" x14ac:dyDescent="0.35"/>
    <row r="222" ht="14.4" x14ac:dyDescent="0.35"/>
    <row r="223" ht="14.4" x14ac:dyDescent="0.35"/>
    <row r="224" ht="14.4" x14ac:dyDescent="0.35"/>
    <row r="225" ht="14.4" x14ac:dyDescent="0.35"/>
    <row r="226" ht="14.4" x14ac:dyDescent="0.35"/>
    <row r="227" ht="14.4" x14ac:dyDescent="0.35"/>
    <row r="228" ht="14.4" x14ac:dyDescent="0.35"/>
    <row r="229" ht="14.4" x14ac:dyDescent="0.35"/>
    <row r="230" ht="14.4" x14ac:dyDescent="0.35"/>
    <row r="231" ht="14.4" x14ac:dyDescent="0.35"/>
    <row r="232" ht="14.4" x14ac:dyDescent="0.35"/>
    <row r="233" ht="14.4" x14ac:dyDescent="0.35"/>
    <row r="234" ht="14.4" x14ac:dyDescent="0.35"/>
    <row r="235" ht="14.4" x14ac:dyDescent="0.35"/>
    <row r="236" ht="14.4" x14ac:dyDescent="0.35"/>
    <row r="237" ht="14.4" x14ac:dyDescent="0.35"/>
    <row r="238" ht="14.4" x14ac:dyDescent="0.35"/>
    <row r="239" ht="14.4" x14ac:dyDescent="0.35"/>
    <row r="240" ht="14.4" x14ac:dyDescent="0.35"/>
    <row r="241" ht="14.4" x14ac:dyDescent="0.35"/>
    <row r="242" ht="14.4" x14ac:dyDescent="0.35"/>
    <row r="243" ht="14.4" x14ac:dyDescent="0.35"/>
    <row r="244" ht="14.4" x14ac:dyDescent="0.35"/>
    <row r="245" ht="14.4" x14ac:dyDescent="0.35"/>
    <row r="246" ht="14.4" x14ac:dyDescent="0.35"/>
    <row r="247" ht="14.4" x14ac:dyDescent="0.35"/>
    <row r="248" ht="14.4" x14ac:dyDescent="0.35"/>
    <row r="249" ht="14.4" x14ac:dyDescent="0.35"/>
    <row r="250" ht="14.4" x14ac:dyDescent="0.35"/>
    <row r="251" ht="14.4" x14ac:dyDescent="0.35"/>
    <row r="252" ht="14.4" x14ac:dyDescent="0.35"/>
    <row r="253" ht="14.4" x14ac:dyDescent="0.35"/>
    <row r="254" ht="14.4" x14ac:dyDescent="0.35"/>
    <row r="255" ht="14.4" x14ac:dyDescent="0.35"/>
    <row r="256" ht="14.4" x14ac:dyDescent="0.35"/>
    <row r="257" ht="14.4" x14ac:dyDescent="0.35"/>
    <row r="258" ht="14.4" x14ac:dyDescent="0.35"/>
    <row r="259" ht="14.4" x14ac:dyDescent="0.35"/>
    <row r="260" ht="14.4" x14ac:dyDescent="0.35"/>
    <row r="261" ht="14.4" x14ac:dyDescent="0.35"/>
    <row r="262" ht="14.4" x14ac:dyDescent="0.35"/>
    <row r="263" ht="14.4" x14ac:dyDescent="0.35"/>
    <row r="264" ht="14.4" x14ac:dyDescent="0.35"/>
    <row r="265" ht="14.4" x14ac:dyDescent="0.35"/>
    <row r="266" ht="14.4" x14ac:dyDescent="0.35"/>
    <row r="267" ht="14.4" x14ac:dyDescent="0.35"/>
    <row r="268" ht="14.4" x14ac:dyDescent="0.35"/>
    <row r="269" ht="14.4" x14ac:dyDescent="0.35"/>
    <row r="270" ht="14.4" x14ac:dyDescent="0.35"/>
    <row r="271" ht="14.4" x14ac:dyDescent="0.35"/>
    <row r="272" ht="14.4" x14ac:dyDescent="0.35"/>
    <row r="273" ht="14.4" x14ac:dyDescent="0.35"/>
    <row r="274" ht="14.4" x14ac:dyDescent="0.35"/>
    <row r="275" ht="14.4" x14ac:dyDescent="0.35"/>
    <row r="276" ht="14.4" x14ac:dyDescent="0.35"/>
    <row r="277" ht="14.4" x14ac:dyDescent="0.35"/>
    <row r="278" ht="14.4" x14ac:dyDescent="0.35"/>
    <row r="279" ht="14.4" x14ac:dyDescent="0.35"/>
    <row r="280" ht="14.4" x14ac:dyDescent="0.35"/>
    <row r="281" ht="14.4" x14ac:dyDescent="0.35"/>
    <row r="282" ht="14.4" x14ac:dyDescent="0.35"/>
    <row r="283" ht="14.4" x14ac:dyDescent="0.35"/>
    <row r="284" ht="14.4" x14ac:dyDescent="0.35"/>
    <row r="285" ht="14.4" x14ac:dyDescent="0.35"/>
    <row r="286" ht="14.4" x14ac:dyDescent="0.35"/>
    <row r="287" ht="14.4" x14ac:dyDescent="0.35"/>
    <row r="288" ht="14.4" x14ac:dyDescent="0.35"/>
    <row r="289" ht="14.4" x14ac:dyDescent="0.35"/>
    <row r="290" ht="14.4" x14ac:dyDescent="0.35"/>
    <row r="291" ht="14.4" x14ac:dyDescent="0.35"/>
    <row r="292" ht="14.4" x14ac:dyDescent="0.35"/>
    <row r="293" ht="14.4" x14ac:dyDescent="0.35"/>
    <row r="294" ht="14.4" x14ac:dyDescent="0.35"/>
    <row r="295" ht="14.4" x14ac:dyDescent="0.35"/>
    <row r="296" ht="14.4" x14ac:dyDescent="0.35"/>
    <row r="297" ht="14.4" x14ac:dyDescent="0.35"/>
    <row r="298" ht="14.4" x14ac:dyDescent="0.35"/>
    <row r="299" ht="14.4" x14ac:dyDescent="0.35"/>
    <row r="300" ht="14.4" x14ac:dyDescent="0.35"/>
    <row r="301" ht="14.4" x14ac:dyDescent="0.35"/>
    <row r="302" ht="14.4" x14ac:dyDescent="0.35"/>
    <row r="303" ht="14.4" x14ac:dyDescent="0.35"/>
    <row r="304" ht="14.4" x14ac:dyDescent="0.35"/>
    <row r="305" ht="14.4" x14ac:dyDescent="0.35"/>
    <row r="306" ht="14.4" x14ac:dyDescent="0.35"/>
    <row r="307" ht="14.4" x14ac:dyDescent="0.35"/>
    <row r="308" ht="14.4" x14ac:dyDescent="0.35"/>
    <row r="309" ht="14.4" x14ac:dyDescent="0.35"/>
    <row r="310" ht="14.4" x14ac:dyDescent="0.35"/>
    <row r="311" ht="14.4" x14ac:dyDescent="0.35"/>
    <row r="312" ht="14.4" x14ac:dyDescent="0.35"/>
    <row r="313" ht="14.4" x14ac:dyDescent="0.35"/>
    <row r="314" ht="14.4" x14ac:dyDescent="0.35"/>
    <row r="315" ht="14.4" x14ac:dyDescent="0.35"/>
    <row r="316" ht="14.4" x14ac:dyDescent="0.35"/>
    <row r="317" ht="14.4" x14ac:dyDescent="0.35"/>
    <row r="318" ht="14.4" x14ac:dyDescent="0.35"/>
    <row r="319" ht="14.4" x14ac:dyDescent="0.35"/>
    <row r="320" ht="14.4" x14ac:dyDescent="0.35"/>
    <row r="321" ht="14.4" x14ac:dyDescent="0.35"/>
    <row r="322" ht="14.4" x14ac:dyDescent="0.35"/>
    <row r="323" ht="14.4" x14ac:dyDescent="0.35"/>
    <row r="324" ht="14.4" x14ac:dyDescent="0.35"/>
    <row r="325" ht="14.4" x14ac:dyDescent="0.35"/>
    <row r="326" ht="14.4" x14ac:dyDescent="0.35"/>
    <row r="327" ht="14.4" x14ac:dyDescent="0.35"/>
    <row r="328" ht="14.4" x14ac:dyDescent="0.35"/>
    <row r="329" ht="14.4" x14ac:dyDescent="0.35"/>
    <row r="330" ht="14.4" x14ac:dyDescent="0.35"/>
    <row r="331" ht="14.4" x14ac:dyDescent="0.35"/>
    <row r="332" ht="14.4" x14ac:dyDescent="0.35"/>
    <row r="333" ht="14.4" x14ac:dyDescent="0.35"/>
    <row r="334" ht="14.4" x14ac:dyDescent="0.35"/>
    <row r="335" ht="14.4" x14ac:dyDescent="0.35"/>
    <row r="336" ht="14.4" x14ac:dyDescent="0.35"/>
    <row r="337" ht="14.4" x14ac:dyDescent="0.35"/>
    <row r="338" ht="14.4" x14ac:dyDescent="0.35"/>
    <row r="339" ht="14.4" x14ac:dyDescent="0.35"/>
    <row r="340" ht="14.4" x14ac:dyDescent="0.35"/>
    <row r="341" ht="14.4" x14ac:dyDescent="0.35"/>
    <row r="342" ht="14.4" x14ac:dyDescent="0.35"/>
    <row r="343" ht="14.4" x14ac:dyDescent="0.35"/>
    <row r="344" ht="14.4" x14ac:dyDescent="0.35"/>
    <row r="345" ht="14.4" x14ac:dyDescent="0.35"/>
    <row r="346" ht="14.4" x14ac:dyDescent="0.35"/>
    <row r="347" ht="14.4" x14ac:dyDescent="0.35"/>
    <row r="348" ht="14.4" x14ac:dyDescent="0.35"/>
    <row r="349" ht="14.4" x14ac:dyDescent="0.35"/>
    <row r="350" ht="14.4" x14ac:dyDescent="0.35"/>
    <row r="351" ht="14.4" x14ac:dyDescent="0.35"/>
    <row r="352" ht="14.4" x14ac:dyDescent="0.35"/>
    <row r="353" ht="14.4" x14ac:dyDescent="0.35"/>
    <row r="354" ht="14.4" x14ac:dyDescent="0.35"/>
    <row r="355" ht="14.4" x14ac:dyDescent="0.35"/>
    <row r="356" ht="14.4" x14ac:dyDescent="0.35"/>
    <row r="357" ht="14.4" x14ac:dyDescent="0.35"/>
    <row r="358" ht="14.4" x14ac:dyDescent="0.35"/>
    <row r="359" ht="14.4" x14ac:dyDescent="0.35"/>
    <row r="360" ht="14.4" x14ac:dyDescent="0.35"/>
    <row r="361" ht="14.4" x14ac:dyDescent="0.35"/>
    <row r="362" ht="14.4" x14ac:dyDescent="0.35"/>
    <row r="363" ht="14.4" x14ac:dyDescent="0.35"/>
    <row r="364" ht="14.4" x14ac:dyDescent="0.35"/>
    <row r="365" ht="14.4" x14ac:dyDescent="0.35"/>
    <row r="366" ht="14.4" x14ac:dyDescent="0.35"/>
    <row r="367" ht="14.4" x14ac:dyDescent="0.35"/>
    <row r="368" ht="14.4" x14ac:dyDescent="0.35"/>
    <row r="369" ht="14.4" x14ac:dyDescent="0.35"/>
    <row r="370" ht="14.4" x14ac:dyDescent="0.35"/>
    <row r="371" ht="14.4" x14ac:dyDescent="0.35"/>
    <row r="372" ht="14.4" x14ac:dyDescent="0.35"/>
    <row r="373" ht="14.4" x14ac:dyDescent="0.35"/>
    <row r="374" ht="14.4" x14ac:dyDescent="0.35"/>
    <row r="375" ht="14.4" x14ac:dyDescent="0.35"/>
    <row r="376" ht="14.4" x14ac:dyDescent="0.35"/>
    <row r="377" ht="14.4" x14ac:dyDescent="0.35"/>
    <row r="378" ht="14.4" x14ac:dyDescent="0.35"/>
    <row r="379" ht="14.4" x14ac:dyDescent="0.35"/>
    <row r="380" ht="14.4" x14ac:dyDescent="0.35"/>
    <row r="381" ht="14.4" x14ac:dyDescent="0.35"/>
    <row r="382" ht="14.4" x14ac:dyDescent="0.35"/>
    <row r="383" ht="14.4" x14ac:dyDescent="0.35"/>
    <row r="384" ht="14.4" x14ac:dyDescent="0.35"/>
    <row r="385" ht="14.4" x14ac:dyDescent="0.35"/>
    <row r="386" ht="14.4" x14ac:dyDescent="0.35"/>
    <row r="387" ht="14.4" x14ac:dyDescent="0.35"/>
    <row r="388" ht="14.4" x14ac:dyDescent="0.35"/>
    <row r="389" ht="14.4" x14ac:dyDescent="0.35"/>
    <row r="390" ht="14.4" x14ac:dyDescent="0.35"/>
    <row r="391" ht="14.4" x14ac:dyDescent="0.35"/>
    <row r="392" ht="14.4" x14ac:dyDescent="0.35"/>
    <row r="393" ht="14.4" x14ac:dyDescent="0.35"/>
    <row r="394" ht="14.4" x14ac:dyDescent="0.35"/>
    <row r="395" ht="14.4" x14ac:dyDescent="0.35"/>
    <row r="396" ht="14.4" x14ac:dyDescent="0.35"/>
    <row r="397" ht="14.4" x14ac:dyDescent="0.35"/>
    <row r="398" ht="14.4" x14ac:dyDescent="0.35"/>
    <row r="399" ht="14.4" x14ac:dyDescent="0.35"/>
    <row r="400" ht="14.4" x14ac:dyDescent="0.35"/>
    <row r="401" ht="14.4" x14ac:dyDescent="0.35"/>
    <row r="402" ht="14.4" x14ac:dyDescent="0.35"/>
    <row r="403" ht="14.4" x14ac:dyDescent="0.35"/>
    <row r="404" ht="14.4" x14ac:dyDescent="0.35"/>
    <row r="405" ht="14.4" x14ac:dyDescent="0.35"/>
    <row r="406" ht="14.4" x14ac:dyDescent="0.35"/>
    <row r="407" ht="14.4" x14ac:dyDescent="0.35"/>
    <row r="408" ht="14.4" x14ac:dyDescent="0.35"/>
    <row r="409" ht="14.4" x14ac:dyDescent="0.35"/>
    <row r="410" ht="14.4" x14ac:dyDescent="0.35"/>
    <row r="411" ht="14.4" x14ac:dyDescent="0.35"/>
    <row r="412" ht="14.4" x14ac:dyDescent="0.35"/>
    <row r="413" ht="14.4" x14ac:dyDescent="0.35"/>
    <row r="414" ht="14.4" x14ac:dyDescent="0.35"/>
    <row r="415" ht="14.4" x14ac:dyDescent="0.35"/>
    <row r="416" ht="14.4" x14ac:dyDescent="0.35"/>
    <row r="417" ht="14.4" x14ac:dyDescent="0.35"/>
    <row r="418" ht="14.4" x14ac:dyDescent="0.35"/>
    <row r="419" ht="14.4" x14ac:dyDescent="0.35"/>
    <row r="420" ht="14.4" x14ac:dyDescent="0.35"/>
    <row r="421" ht="14.4" x14ac:dyDescent="0.35"/>
    <row r="422" ht="14.4" x14ac:dyDescent="0.35"/>
    <row r="423" ht="14.4" x14ac:dyDescent="0.35"/>
    <row r="424" ht="14.4" x14ac:dyDescent="0.35"/>
    <row r="425" ht="14.4" x14ac:dyDescent="0.35"/>
    <row r="426" ht="14.4" x14ac:dyDescent="0.35"/>
    <row r="427" ht="14.4" x14ac:dyDescent="0.35"/>
    <row r="428" ht="14.4" x14ac:dyDescent="0.35"/>
    <row r="429" ht="14.4" x14ac:dyDescent="0.35"/>
    <row r="430" ht="14.4" x14ac:dyDescent="0.35"/>
    <row r="431" ht="14.4" x14ac:dyDescent="0.35"/>
    <row r="432" ht="14.4" x14ac:dyDescent="0.35"/>
    <row r="433" ht="14.4" x14ac:dyDescent="0.35"/>
    <row r="434" ht="14.4" x14ac:dyDescent="0.35"/>
    <row r="435" ht="14.4" x14ac:dyDescent="0.35"/>
    <row r="436" ht="14.4" x14ac:dyDescent="0.35"/>
    <row r="437" ht="14.4" x14ac:dyDescent="0.35"/>
    <row r="438" ht="14.4" x14ac:dyDescent="0.35"/>
    <row r="439" ht="14.4" x14ac:dyDescent="0.35"/>
    <row r="440" ht="14.4" x14ac:dyDescent="0.35"/>
    <row r="441" ht="14.4" x14ac:dyDescent="0.35"/>
    <row r="442" ht="14.4" x14ac:dyDescent="0.35"/>
    <row r="443" ht="14.4" x14ac:dyDescent="0.35"/>
    <row r="444" ht="14.4" x14ac:dyDescent="0.35"/>
    <row r="445" ht="14.4" x14ac:dyDescent="0.35"/>
    <row r="446" ht="14.4" x14ac:dyDescent="0.35"/>
    <row r="447" ht="14.4" x14ac:dyDescent="0.35"/>
    <row r="448" ht="14.4" x14ac:dyDescent="0.35"/>
    <row r="449" ht="14.4" x14ac:dyDescent="0.35"/>
    <row r="450" ht="14.4" x14ac:dyDescent="0.35"/>
    <row r="451" ht="14.4" x14ac:dyDescent="0.35"/>
    <row r="452" ht="14.4" x14ac:dyDescent="0.35"/>
    <row r="453" ht="14.4" x14ac:dyDescent="0.35"/>
    <row r="454" ht="14.4" x14ac:dyDescent="0.35"/>
    <row r="455" ht="14.4" x14ac:dyDescent="0.35"/>
    <row r="456" ht="14.4" x14ac:dyDescent="0.35"/>
    <row r="457" ht="14.4" x14ac:dyDescent="0.35"/>
    <row r="458" ht="14.4" x14ac:dyDescent="0.35"/>
    <row r="459" ht="14.4" x14ac:dyDescent="0.35"/>
    <row r="460" ht="14.4" x14ac:dyDescent="0.35"/>
    <row r="461" ht="14.4" x14ac:dyDescent="0.35"/>
    <row r="462" ht="14.4" x14ac:dyDescent="0.35"/>
    <row r="463" ht="14.4" x14ac:dyDescent="0.35"/>
    <row r="464" ht="14.4" x14ac:dyDescent="0.35"/>
    <row r="465" ht="14.4" x14ac:dyDescent="0.35"/>
    <row r="466" ht="14.4" x14ac:dyDescent="0.35"/>
    <row r="467" ht="14.4" x14ac:dyDescent="0.35"/>
    <row r="468" ht="14.4" x14ac:dyDescent="0.35"/>
    <row r="469" ht="14.4" x14ac:dyDescent="0.35"/>
    <row r="470" ht="14.4" x14ac:dyDescent="0.35"/>
    <row r="471" ht="14.4" x14ac:dyDescent="0.35"/>
    <row r="472" ht="14.4" x14ac:dyDescent="0.35"/>
    <row r="473" ht="14.4" x14ac:dyDescent="0.35"/>
    <row r="474" ht="14.4" x14ac:dyDescent="0.35"/>
    <row r="475" ht="14.4" x14ac:dyDescent="0.35"/>
    <row r="476" ht="14.4" x14ac:dyDescent="0.35"/>
    <row r="477" ht="14.4" x14ac:dyDescent="0.35"/>
    <row r="478" ht="14.4" x14ac:dyDescent="0.35"/>
    <row r="479" ht="14.4" x14ac:dyDescent="0.35"/>
    <row r="480" ht="14.4" x14ac:dyDescent="0.35"/>
    <row r="481" ht="14.4" x14ac:dyDescent="0.35"/>
    <row r="482" ht="14.4" x14ac:dyDescent="0.35"/>
    <row r="483" ht="14.4" x14ac:dyDescent="0.35"/>
    <row r="484" ht="14.4" x14ac:dyDescent="0.35"/>
    <row r="485" ht="14.4" x14ac:dyDescent="0.35"/>
    <row r="486" ht="14.4" x14ac:dyDescent="0.35"/>
    <row r="487" ht="14.4" x14ac:dyDescent="0.35"/>
    <row r="488" ht="14.4" x14ac:dyDescent="0.35"/>
    <row r="489" ht="14.4" x14ac:dyDescent="0.35"/>
    <row r="490" ht="14.4" x14ac:dyDescent="0.35"/>
    <row r="491" ht="14.4" x14ac:dyDescent="0.35"/>
    <row r="492" ht="14.4" x14ac:dyDescent="0.35"/>
    <row r="493" ht="14.4" x14ac:dyDescent="0.35"/>
    <row r="494" ht="14.4" x14ac:dyDescent="0.35"/>
    <row r="495" ht="14.4" x14ac:dyDescent="0.35"/>
    <row r="496" ht="14.4" x14ac:dyDescent="0.35"/>
    <row r="497" ht="14.4" x14ac:dyDescent="0.35"/>
    <row r="498" ht="14.4" x14ac:dyDescent="0.35"/>
    <row r="499" ht="14.4" x14ac:dyDescent="0.35"/>
    <row r="500" ht="14.4" x14ac:dyDescent="0.35"/>
    <row r="501" ht="14.4" x14ac:dyDescent="0.35"/>
    <row r="502" ht="14.4" x14ac:dyDescent="0.35"/>
    <row r="503" ht="14.4" x14ac:dyDescent="0.35"/>
    <row r="504" ht="14.4" x14ac:dyDescent="0.35"/>
    <row r="505" ht="14.4" x14ac:dyDescent="0.35"/>
    <row r="506" ht="14.4" x14ac:dyDescent="0.35"/>
    <row r="507" ht="14.4" x14ac:dyDescent="0.35"/>
    <row r="508" ht="14.4" x14ac:dyDescent="0.35"/>
    <row r="509" ht="14.4" x14ac:dyDescent="0.35"/>
    <row r="510" ht="14.4" x14ac:dyDescent="0.35"/>
    <row r="511" ht="14.4" x14ac:dyDescent="0.35"/>
    <row r="512" ht="14.4" x14ac:dyDescent="0.35"/>
    <row r="513" ht="14.4" x14ac:dyDescent="0.35"/>
    <row r="514" ht="14.4" x14ac:dyDescent="0.35"/>
    <row r="515" ht="14.4" x14ac:dyDescent="0.35"/>
    <row r="516" ht="14.4" x14ac:dyDescent="0.35"/>
    <row r="517" ht="14.4" x14ac:dyDescent="0.35"/>
    <row r="518" ht="14.4" x14ac:dyDescent="0.35"/>
    <row r="519" ht="14.4" x14ac:dyDescent="0.35"/>
    <row r="520" ht="14.4" x14ac:dyDescent="0.35"/>
    <row r="521" ht="14.4" x14ac:dyDescent="0.35"/>
    <row r="522" ht="14.4" x14ac:dyDescent="0.35"/>
    <row r="523" ht="14.4" x14ac:dyDescent="0.35"/>
    <row r="524" ht="14.4" x14ac:dyDescent="0.35"/>
    <row r="525" ht="14.4" x14ac:dyDescent="0.35"/>
    <row r="526" ht="14.4" x14ac:dyDescent="0.35"/>
    <row r="527" ht="14.4" x14ac:dyDescent="0.35"/>
    <row r="528" ht="14.4" x14ac:dyDescent="0.35"/>
    <row r="529" ht="14.4" x14ac:dyDescent="0.35"/>
    <row r="530" ht="14.4" x14ac:dyDescent="0.35"/>
    <row r="531" ht="14.4" x14ac:dyDescent="0.35"/>
    <row r="532" ht="14.4" x14ac:dyDescent="0.35"/>
    <row r="533" ht="14.4" x14ac:dyDescent="0.35"/>
    <row r="534" ht="14.4" x14ac:dyDescent="0.35"/>
    <row r="535" ht="14.4" x14ac:dyDescent="0.35"/>
    <row r="536" ht="14.4" x14ac:dyDescent="0.35"/>
    <row r="537" ht="14.4" x14ac:dyDescent="0.35"/>
    <row r="538" ht="14.4" x14ac:dyDescent="0.35"/>
    <row r="539" ht="14.4" x14ac:dyDescent="0.35"/>
    <row r="540" ht="14.4" x14ac:dyDescent="0.35"/>
    <row r="541" ht="14.4" x14ac:dyDescent="0.35"/>
    <row r="542" ht="14.4" x14ac:dyDescent="0.35"/>
    <row r="543" ht="14.4" x14ac:dyDescent="0.35"/>
    <row r="544" ht="14.4" x14ac:dyDescent="0.35"/>
    <row r="545" ht="14.4" x14ac:dyDescent="0.35"/>
    <row r="546" ht="14.4" x14ac:dyDescent="0.35"/>
    <row r="547" ht="14.4" x14ac:dyDescent="0.35"/>
    <row r="548" ht="14.4" x14ac:dyDescent="0.35"/>
    <row r="549" ht="14.4" x14ac:dyDescent="0.35"/>
    <row r="550" ht="14.4" x14ac:dyDescent="0.35"/>
    <row r="551" ht="14.4" x14ac:dyDescent="0.35"/>
    <row r="552" ht="14.4" x14ac:dyDescent="0.35"/>
    <row r="553" ht="14.4" x14ac:dyDescent="0.35"/>
    <row r="554" ht="14.4" x14ac:dyDescent="0.35"/>
    <row r="555" ht="14.4" x14ac:dyDescent="0.35"/>
    <row r="556" ht="14.4" x14ac:dyDescent="0.35"/>
    <row r="557" ht="14.4" x14ac:dyDescent="0.35"/>
    <row r="558" ht="14.4" x14ac:dyDescent="0.35"/>
    <row r="559" ht="14.4" x14ac:dyDescent="0.35"/>
    <row r="560" ht="14.4" x14ac:dyDescent="0.35"/>
    <row r="561" ht="14.4" x14ac:dyDescent="0.35"/>
    <row r="562" ht="14.4" x14ac:dyDescent="0.35"/>
    <row r="563" ht="14.4" x14ac:dyDescent="0.35"/>
    <row r="564" ht="14.4" x14ac:dyDescent="0.35"/>
    <row r="565" ht="14.4" x14ac:dyDescent="0.35"/>
    <row r="566" ht="14.4" x14ac:dyDescent="0.35"/>
    <row r="567" ht="14.4" x14ac:dyDescent="0.35"/>
    <row r="568" ht="14.4" x14ac:dyDescent="0.35"/>
    <row r="569" ht="14.4" x14ac:dyDescent="0.35"/>
    <row r="570" ht="14.4" x14ac:dyDescent="0.35"/>
    <row r="571" ht="14.4" x14ac:dyDescent="0.35"/>
    <row r="572" ht="14.4" x14ac:dyDescent="0.35"/>
    <row r="573" ht="14.4" x14ac:dyDescent="0.35"/>
    <row r="574" ht="14.4" x14ac:dyDescent="0.35"/>
    <row r="575" ht="14.4" x14ac:dyDescent="0.35"/>
    <row r="576" ht="14.4" x14ac:dyDescent="0.35"/>
    <row r="577" ht="14.4" x14ac:dyDescent="0.35"/>
    <row r="578" ht="14.4" x14ac:dyDescent="0.35"/>
    <row r="579" ht="14.4" x14ac:dyDescent="0.35"/>
    <row r="580" ht="14.4" x14ac:dyDescent="0.35"/>
    <row r="581" ht="14.4" x14ac:dyDescent="0.35"/>
    <row r="582" ht="14.4" x14ac:dyDescent="0.35"/>
    <row r="583" ht="14.4" x14ac:dyDescent="0.35"/>
    <row r="584" ht="14.4" x14ac:dyDescent="0.35"/>
    <row r="585" ht="14.4" x14ac:dyDescent="0.35"/>
    <row r="586" ht="14.4" x14ac:dyDescent="0.35"/>
    <row r="587" ht="14.4" x14ac:dyDescent="0.35"/>
    <row r="588" ht="14.4" x14ac:dyDescent="0.35"/>
    <row r="589" ht="14.4" x14ac:dyDescent="0.35"/>
    <row r="590" ht="14.4" x14ac:dyDescent="0.35"/>
    <row r="591" ht="14.4" x14ac:dyDescent="0.35"/>
    <row r="592" ht="14.4" x14ac:dyDescent="0.35"/>
    <row r="593" ht="14.4" x14ac:dyDescent="0.35"/>
    <row r="594" ht="14.4" x14ac:dyDescent="0.35"/>
    <row r="595" ht="14.4" x14ac:dyDescent="0.35"/>
    <row r="596" ht="14.4" x14ac:dyDescent="0.35"/>
    <row r="597" ht="14.4" x14ac:dyDescent="0.35"/>
    <row r="598" ht="14.4" x14ac:dyDescent="0.35"/>
    <row r="599" ht="14.4" x14ac:dyDescent="0.35"/>
    <row r="600" ht="14.4" x14ac:dyDescent="0.35"/>
    <row r="601" ht="14.4" x14ac:dyDescent="0.35"/>
    <row r="602" ht="14.4" x14ac:dyDescent="0.35"/>
    <row r="603" ht="14.4" x14ac:dyDescent="0.35"/>
    <row r="604" ht="14.4" x14ac:dyDescent="0.35"/>
    <row r="605" ht="14.4" x14ac:dyDescent="0.35"/>
    <row r="606" ht="14.4" x14ac:dyDescent="0.35"/>
    <row r="607" ht="14.4" x14ac:dyDescent="0.35"/>
    <row r="608" ht="14.4" x14ac:dyDescent="0.35"/>
    <row r="609" ht="14.4" x14ac:dyDescent="0.35"/>
    <row r="610" ht="14.4" x14ac:dyDescent="0.35"/>
    <row r="611" ht="14.4" x14ac:dyDescent="0.35"/>
    <row r="612" ht="14.4" x14ac:dyDescent="0.35"/>
    <row r="613" ht="14.4" x14ac:dyDescent="0.35"/>
    <row r="614" ht="14.4" x14ac:dyDescent="0.35"/>
    <row r="615" ht="14.4" x14ac:dyDescent="0.35"/>
    <row r="616" ht="14.4" x14ac:dyDescent="0.35"/>
    <row r="617" ht="14.4" x14ac:dyDescent="0.35"/>
    <row r="618" ht="14.4" x14ac:dyDescent="0.35"/>
    <row r="619" ht="14.4" x14ac:dyDescent="0.35"/>
    <row r="620" ht="14.4" x14ac:dyDescent="0.35"/>
    <row r="621" ht="14.4" x14ac:dyDescent="0.35"/>
    <row r="622" ht="14.4" x14ac:dyDescent="0.35"/>
    <row r="623" ht="14.4" x14ac:dyDescent="0.35"/>
    <row r="624" ht="14.4" x14ac:dyDescent="0.35"/>
    <row r="625" ht="14.4" x14ac:dyDescent="0.35"/>
    <row r="626" ht="14.4" x14ac:dyDescent="0.35"/>
    <row r="627" ht="14.4" x14ac:dyDescent="0.35"/>
    <row r="628" ht="14.4" x14ac:dyDescent="0.35"/>
    <row r="629" ht="14.4" x14ac:dyDescent="0.35"/>
    <row r="630" ht="14.4" x14ac:dyDescent="0.35"/>
    <row r="631" ht="14.4" x14ac:dyDescent="0.35"/>
    <row r="632" ht="14.4" x14ac:dyDescent="0.35"/>
    <row r="633" ht="14.4" x14ac:dyDescent="0.35"/>
    <row r="634" ht="14.4" x14ac:dyDescent="0.35"/>
    <row r="635" ht="14.4" x14ac:dyDescent="0.35"/>
    <row r="636" ht="14.4" x14ac:dyDescent="0.35"/>
    <row r="637" ht="14.4" x14ac:dyDescent="0.35"/>
    <row r="638" ht="14.4" x14ac:dyDescent="0.35"/>
    <row r="639" ht="14.4" x14ac:dyDescent="0.35"/>
    <row r="640" ht="14.4" x14ac:dyDescent="0.35"/>
    <row r="641" ht="14.4" x14ac:dyDescent="0.35"/>
    <row r="642" ht="14.4" x14ac:dyDescent="0.35"/>
    <row r="643" ht="14.4" x14ac:dyDescent="0.35"/>
    <row r="644" ht="14.4" x14ac:dyDescent="0.35"/>
    <row r="645" ht="14.4" x14ac:dyDescent="0.35"/>
    <row r="646" ht="14.4" x14ac:dyDescent="0.35"/>
    <row r="647" ht="14.4" x14ac:dyDescent="0.35"/>
    <row r="648" ht="14.4" x14ac:dyDescent="0.35"/>
    <row r="649" ht="14.4" x14ac:dyDescent="0.35"/>
    <row r="650" ht="14.4" x14ac:dyDescent="0.35"/>
    <row r="651" ht="14.4" x14ac:dyDescent="0.35"/>
    <row r="652" ht="14.4" x14ac:dyDescent="0.35"/>
    <row r="653" ht="14.4" x14ac:dyDescent="0.35"/>
    <row r="654" ht="14.4" x14ac:dyDescent="0.35"/>
    <row r="655" ht="14.4" x14ac:dyDescent="0.35"/>
    <row r="656" ht="14.4" x14ac:dyDescent="0.35"/>
    <row r="657" ht="14.4" x14ac:dyDescent="0.35"/>
    <row r="658" ht="14.4" x14ac:dyDescent="0.35"/>
    <row r="659" ht="14.4" x14ac:dyDescent="0.35"/>
    <row r="660" ht="14.4" x14ac:dyDescent="0.35"/>
    <row r="661" ht="14.4" x14ac:dyDescent="0.35"/>
    <row r="662" ht="14.4" x14ac:dyDescent="0.35"/>
    <row r="663" ht="14.4" x14ac:dyDescent="0.35"/>
    <row r="664" ht="14.4" x14ac:dyDescent="0.35"/>
    <row r="665" ht="14.4" x14ac:dyDescent="0.35"/>
    <row r="666" ht="14.4" x14ac:dyDescent="0.35"/>
    <row r="667" ht="14.4" x14ac:dyDescent="0.35"/>
    <row r="668" ht="14.4" x14ac:dyDescent="0.35"/>
    <row r="669" ht="14.4" x14ac:dyDescent="0.35"/>
    <row r="670" ht="14.4" x14ac:dyDescent="0.35"/>
    <row r="671" ht="14.4" x14ac:dyDescent="0.35"/>
    <row r="672" ht="14.4" x14ac:dyDescent="0.35"/>
    <row r="673" ht="14.4" x14ac:dyDescent="0.35"/>
    <row r="674" ht="14.4" x14ac:dyDescent="0.35"/>
    <row r="675" ht="14.4" x14ac:dyDescent="0.35"/>
    <row r="676" ht="14.4" x14ac:dyDescent="0.35"/>
    <row r="677" ht="14.4" x14ac:dyDescent="0.35"/>
    <row r="678" ht="14.4" x14ac:dyDescent="0.35"/>
    <row r="679" ht="14.4" x14ac:dyDescent="0.35"/>
    <row r="680" ht="14.4" x14ac:dyDescent="0.35"/>
    <row r="681" ht="14.4" x14ac:dyDescent="0.35"/>
    <row r="682" ht="14.4" x14ac:dyDescent="0.35"/>
    <row r="683" ht="14.4" x14ac:dyDescent="0.35"/>
    <row r="684" ht="14.4" x14ac:dyDescent="0.35"/>
    <row r="685" ht="14.4" x14ac:dyDescent="0.35"/>
    <row r="686" ht="14.4" x14ac:dyDescent="0.35"/>
    <row r="687" ht="14.4" x14ac:dyDescent="0.35"/>
    <row r="688" ht="14.4" x14ac:dyDescent="0.35"/>
    <row r="689" ht="14.4" x14ac:dyDescent="0.35"/>
    <row r="690" ht="14.4" x14ac:dyDescent="0.35"/>
    <row r="691" ht="14.4" x14ac:dyDescent="0.35"/>
    <row r="692" ht="14.4" x14ac:dyDescent="0.35"/>
    <row r="693" ht="14.4" x14ac:dyDescent="0.35"/>
    <row r="694" ht="14.4" x14ac:dyDescent="0.35"/>
    <row r="695" ht="14.4" x14ac:dyDescent="0.35"/>
    <row r="696" ht="14.4" x14ac:dyDescent="0.35"/>
    <row r="697" ht="14.4" x14ac:dyDescent="0.35"/>
    <row r="698" ht="14.4" x14ac:dyDescent="0.35"/>
    <row r="699" ht="14.4" x14ac:dyDescent="0.35"/>
    <row r="700" ht="14.4" x14ac:dyDescent="0.35"/>
    <row r="701" ht="14.4" x14ac:dyDescent="0.35"/>
    <row r="702" ht="14.4" x14ac:dyDescent="0.35"/>
    <row r="703" ht="14.4" x14ac:dyDescent="0.35"/>
    <row r="704" ht="14.4" x14ac:dyDescent="0.35"/>
    <row r="705" ht="14.4" x14ac:dyDescent="0.35"/>
    <row r="706" ht="14.4" x14ac:dyDescent="0.35"/>
    <row r="707" ht="14.4" x14ac:dyDescent="0.35"/>
    <row r="708" ht="14.4" x14ac:dyDescent="0.35"/>
    <row r="709" ht="14.4" x14ac:dyDescent="0.35"/>
    <row r="710" ht="14.4" x14ac:dyDescent="0.35"/>
    <row r="711" ht="14.4" x14ac:dyDescent="0.35"/>
    <row r="712" ht="14.4" x14ac:dyDescent="0.35"/>
    <row r="713" ht="14.4" x14ac:dyDescent="0.35"/>
    <row r="714" ht="14.4" x14ac:dyDescent="0.35"/>
    <row r="715" ht="14.4" x14ac:dyDescent="0.35"/>
    <row r="716" ht="14.4" x14ac:dyDescent="0.35"/>
    <row r="717" ht="14.4" x14ac:dyDescent="0.35"/>
    <row r="718" ht="14.4" x14ac:dyDescent="0.35"/>
    <row r="719" ht="14.4" x14ac:dyDescent="0.35"/>
    <row r="720" ht="14.4" x14ac:dyDescent="0.35"/>
    <row r="721" ht="14.4" x14ac:dyDescent="0.35"/>
    <row r="722" ht="14.4" x14ac:dyDescent="0.35"/>
    <row r="723" ht="14.4" x14ac:dyDescent="0.35"/>
    <row r="724" ht="14.4" x14ac:dyDescent="0.35"/>
    <row r="725" ht="14.4" x14ac:dyDescent="0.35"/>
    <row r="726" ht="14.4" x14ac:dyDescent="0.35"/>
    <row r="727" ht="14.4" x14ac:dyDescent="0.35"/>
    <row r="728" ht="14.4" x14ac:dyDescent="0.35"/>
    <row r="729" ht="14.4" x14ac:dyDescent="0.35"/>
    <row r="730" ht="14.4" x14ac:dyDescent="0.35"/>
    <row r="731" ht="14.4" x14ac:dyDescent="0.35"/>
    <row r="732" ht="14.4" x14ac:dyDescent="0.35"/>
    <row r="733" ht="14.4" x14ac:dyDescent="0.35"/>
    <row r="734" ht="14.4" x14ac:dyDescent="0.35"/>
    <row r="735" ht="14.4" x14ac:dyDescent="0.35"/>
    <row r="736" ht="14.4" x14ac:dyDescent="0.35"/>
    <row r="737" ht="14.4" x14ac:dyDescent="0.35"/>
    <row r="738" ht="14.4" x14ac:dyDescent="0.35"/>
    <row r="739" ht="14.4" x14ac:dyDescent="0.35"/>
    <row r="740" ht="14.4" x14ac:dyDescent="0.35"/>
    <row r="741" ht="14.4" x14ac:dyDescent="0.35"/>
    <row r="742" ht="14.4" x14ac:dyDescent="0.35"/>
    <row r="743" ht="14.4" x14ac:dyDescent="0.35"/>
    <row r="744" ht="14.4" x14ac:dyDescent="0.35"/>
    <row r="745" ht="14.4" x14ac:dyDescent="0.35"/>
    <row r="746" ht="14.4" x14ac:dyDescent="0.35"/>
    <row r="747" ht="14.4" x14ac:dyDescent="0.35"/>
    <row r="748" ht="14.4" x14ac:dyDescent="0.35"/>
    <row r="749" ht="14.4" x14ac:dyDescent="0.35"/>
    <row r="750" ht="14.4" x14ac:dyDescent="0.35"/>
    <row r="751" ht="14.4" x14ac:dyDescent="0.35"/>
    <row r="752" ht="14.4" x14ac:dyDescent="0.35"/>
    <row r="753" ht="14.4" x14ac:dyDescent="0.35"/>
    <row r="754" ht="14.4" x14ac:dyDescent="0.35"/>
    <row r="755" ht="14.4" x14ac:dyDescent="0.35"/>
    <row r="756" ht="14.4" x14ac:dyDescent="0.35"/>
    <row r="757" ht="14.4" x14ac:dyDescent="0.35"/>
    <row r="758" ht="14.4" x14ac:dyDescent="0.35"/>
    <row r="759" ht="14.4" x14ac:dyDescent="0.35"/>
    <row r="760" ht="14.4" x14ac:dyDescent="0.35"/>
    <row r="761" ht="14.4" x14ac:dyDescent="0.35"/>
    <row r="762" ht="14.4" x14ac:dyDescent="0.35"/>
    <row r="763" ht="14.4" x14ac:dyDescent="0.35"/>
    <row r="764" ht="14.4" x14ac:dyDescent="0.35"/>
    <row r="765" ht="14.4" x14ac:dyDescent="0.35"/>
    <row r="766" ht="14.4" x14ac:dyDescent="0.35"/>
    <row r="767" ht="14.4" x14ac:dyDescent="0.35"/>
    <row r="768" ht="14.4" x14ac:dyDescent="0.35"/>
    <row r="769" ht="14.4" x14ac:dyDescent="0.35"/>
    <row r="770" ht="14.4" x14ac:dyDescent="0.35"/>
    <row r="771" ht="14.4" x14ac:dyDescent="0.35"/>
    <row r="772" ht="14.4" x14ac:dyDescent="0.35"/>
    <row r="773" ht="14.4" x14ac:dyDescent="0.35"/>
    <row r="774" ht="14.4" x14ac:dyDescent="0.35"/>
    <row r="775" ht="14.4" x14ac:dyDescent="0.35"/>
    <row r="776" ht="14.4" x14ac:dyDescent="0.35"/>
    <row r="777" ht="14.4" x14ac:dyDescent="0.35"/>
    <row r="778" ht="14.4" x14ac:dyDescent="0.35"/>
    <row r="779" ht="14.4" x14ac:dyDescent="0.35"/>
    <row r="780" ht="14.4" x14ac:dyDescent="0.35"/>
    <row r="781" ht="14.4" x14ac:dyDescent="0.35"/>
    <row r="782" ht="14.4" x14ac:dyDescent="0.35"/>
    <row r="783" ht="14.4" x14ac:dyDescent="0.35"/>
    <row r="784" ht="14.4" x14ac:dyDescent="0.35"/>
    <row r="785" ht="14.4" x14ac:dyDescent="0.35"/>
    <row r="786" ht="14.4" x14ac:dyDescent="0.35"/>
    <row r="787" ht="14.4" x14ac:dyDescent="0.35"/>
    <row r="788" ht="14.4" x14ac:dyDescent="0.35"/>
    <row r="789" ht="14.4" x14ac:dyDescent="0.35"/>
    <row r="790" ht="14.4" x14ac:dyDescent="0.35"/>
    <row r="791" ht="14.4" x14ac:dyDescent="0.35"/>
    <row r="792" ht="14.4" x14ac:dyDescent="0.35"/>
    <row r="793" ht="14.4" x14ac:dyDescent="0.35"/>
    <row r="794" ht="14.4" x14ac:dyDescent="0.35"/>
    <row r="795" ht="14.4" x14ac:dyDescent="0.35"/>
    <row r="796" ht="14.4" x14ac:dyDescent="0.35"/>
    <row r="797" ht="14.4" x14ac:dyDescent="0.35"/>
    <row r="798" ht="14.4" x14ac:dyDescent="0.35"/>
    <row r="799" ht="14.4" x14ac:dyDescent="0.35"/>
    <row r="800" ht="14.4" x14ac:dyDescent="0.35"/>
    <row r="801" ht="14.4" x14ac:dyDescent="0.35"/>
    <row r="802" ht="14.4" x14ac:dyDescent="0.35"/>
    <row r="803" ht="14.4" x14ac:dyDescent="0.35"/>
    <row r="804" ht="14.4" x14ac:dyDescent="0.35"/>
    <row r="805" ht="14.4" x14ac:dyDescent="0.35"/>
    <row r="806" ht="14.4" x14ac:dyDescent="0.35"/>
    <row r="807" ht="14.4" x14ac:dyDescent="0.35"/>
    <row r="808" ht="14.4" x14ac:dyDescent="0.35"/>
    <row r="809" ht="14.4" x14ac:dyDescent="0.35"/>
    <row r="810" ht="14.4" x14ac:dyDescent="0.35"/>
    <row r="811" ht="14.4" x14ac:dyDescent="0.35"/>
    <row r="812" ht="14.4" x14ac:dyDescent="0.35"/>
    <row r="813" ht="14.4" x14ac:dyDescent="0.35"/>
    <row r="814" ht="14.4" x14ac:dyDescent="0.35"/>
    <row r="815" ht="14.4" x14ac:dyDescent="0.35"/>
    <row r="816" ht="14.4" x14ac:dyDescent="0.35"/>
    <row r="817" ht="14.4" x14ac:dyDescent="0.35"/>
    <row r="818" ht="14.4" x14ac:dyDescent="0.35"/>
    <row r="819" ht="14.4" x14ac:dyDescent="0.35"/>
    <row r="820" ht="14.4" x14ac:dyDescent="0.35"/>
    <row r="821" ht="14.4" x14ac:dyDescent="0.35"/>
    <row r="822" ht="14.4" x14ac:dyDescent="0.35"/>
    <row r="823" ht="14.4" x14ac:dyDescent="0.35"/>
    <row r="824" ht="14.4" x14ac:dyDescent="0.35"/>
    <row r="825" ht="14.4" x14ac:dyDescent="0.35"/>
    <row r="826" ht="14.4" x14ac:dyDescent="0.35"/>
    <row r="827" ht="14.4" x14ac:dyDescent="0.35"/>
    <row r="828" ht="14.4" x14ac:dyDescent="0.35"/>
    <row r="829" ht="14.4" x14ac:dyDescent="0.35"/>
    <row r="830" ht="14.4" x14ac:dyDescent="0.35"/>
    <row r="831" ht="14.4" x14ac:dyDescent="0.35"/>
    <row r="832" ht="14.4" x14ac:dyDescent="0.35"/>
    <row r="833" ht="14.4" x14ac:dyDescent="0.35"/>
    <row r="834" ht="14.4" x14ac:dyDescent="0.35"/>
    <row r="835" ht="14.4" x14ac:dyDescent="0.35"/>
    <row r="836" ht="14.4" x14ac:dyDescent="0.35"/>
    <row r="837" ht="14.4" x14ac:dyDescent="0.35"/>
    <row r="838" ht="14.4" x14ac:dyDescent="0.35"/>
    <row r="839" ht="14.4" x14ac:dyDescent="0.35"/>
    <row r="840" ht="14.4" x14ac:dyDescent="0.35"/>
    <row r="841" ht="14.4" x14ac:dyDescent="0.35"/>
    <row r="842" ht="14.4" x14ac:dyDescent="0.35"/>
    <row r="843" ht="14.4" x14ac:dyDescent="0.35"/>
    <row r="844" ht="14.4" x14ac:dyDescent="0.35"/>
    <row r="845" ht="14.4" x14ac:dyDescent="0.35"/>
    <row r="846" ht="14.4" x14ac:dyDescent="0.35"/>
    <row r="847" ht="14.4" x14ac:dyDescent="0.35"/>
    <row r="848" ht="14.4" x14ac:dyDescent="0.35"/>
    <row r="849" ht="14.4" x14ac:dyDescent="0.35"/>
    <row r="850" ht="14.4" x14ac:dyDescent="0.35"/>
    <row r="851" ht="14.4" x14ac:dyDescent="0.35"/>
    <row r="852" ht="14.4" x14ac:dyDescent="0.35"/>
    <row r="853" ht="14.4" x14ac:dyDescent="0.35"/>
    <row r="854" ht="14.4" x14ac:dyDescent="0.35"/>
    <row r="855" ht="14.4" x14ac:dyDescent="0.35"/>
    <row r="856" ht="14.4" x14ac:dyDescent="0.35"/>
    <row r="857" ht="14.4" x14ac:dyDescent="0.35"/>
    <row r="858" ht="14.4" x14ac:dyDescent="0.35"/>
    <row r="859" ht="14.4" x14ac:dyDescent="0.35"/>
    <row r="860" ht="14.4" x14ac:dyDescent="0.35"/>
    <row r="861" ht="14.4" x14ac:dyDescent="0.35"/>
    <row r="862" ht="14.4" x14ac:dyDescent="0.35"/>
    <row r="863" ht="14.4" x14ac:dyDescent="0.35"/>
    <row r="864" ht="14.4" x14ac:dyDescent="0.35"/>
    <row r="865" ht="14.4" x14ac:dyDescent="0.35"/>
    <row r="866" ht="14.4" x14ac:dyDescent="0.35"/>
    <row r="867" ht="14.4" x14ac:dyDescent="0.35"/>
    <row r="868" ht="14.4" x14ac:dyDescent="0.35"/>
    <row r="869" ht="14.4" x14ac:dyDescent="0.35"/>
    <row r="870" ht="14.4" x14ac:dyDescent="0.35"/>
    <row r="871" ht="14.4" x14ac:dyDescent="0.35"/>
    <row r="872" ht="14.4" x14ac:dyDescent="0.35"/>
    <row r="873" ht="14.4" x14ac:dyDescent="0.35"/>
    <row r="874" ht="14.4" x14ac:dyDescent="0.35"/>
    <row r="875" ht="14.4" x14ac:dyDescent="0.35"/>
    <row r="876" ht="14.4" x14ac:dyDescent="0.35"/>
    <row r="877" ht="14.4" x14ac:dyDescent="0.35"/>
    <row r="878" ht="14.4" x14ac:dyDescent="0.35"/>
    <row r="879" ht="14.4" x14ac:dyDescent="0.35"/>
    <row r="880" ht="14.4" x14ac:dyDescent="0.35"/>
    <row r="881" ht="14.4" x14ac:dyDescent="0.35"/>
    <row r="882" ht="14.4" x14ac:dyDescent="0.35"/>
    <row r="883" ht="14.4" x14ac:dyDescent="0.35"/>
    <row r="884" ht="14.4" x14ac:dyDescent="0.35"/>
    <row r="885" ht="14.4" x14ac:dyDescent="0.35"/>
    <row r="886" ht="14.4" x14ac:dyDescent="0.35"/>
    <row r="887" ht="14.4" x14ac:dyDescent="0.35"/>
    <row r="888" ht="14.4" x14ac:dyDescent="0.35"/>
    <row r="889" ht="14.4" x14ac:dyDescent="0.35"/>
    <row r="890" ht="14.4" x14ac:dyDescent="0.35"/>
    <row r="891" ht="14.4" x14ac:dyDescent="0.35"/>
    <row r="892" ht="14.4" x14ac:dyDescent="0.35"/>
    <row r="893" ht="14.4" x14ac:dyDescent="0.35"/>
    <row r="894" ht="14.4" x14ac:dyDescent="0.35"/>
    <row r="895" ht="14.4" x14ac:dyDescent="0.35"/>
    <row r="896" ht="14.4" x14ac:dyDescent="0.35"/>
    <row r="897" ht="14.4" x14ac:dyDescent="0.35"/>
    <row r="898" ht="14.4" x14ac:dyDescent="0.35"/>
    <row r="899" ht="14.4" x14ac:dyDescent="0.35"/>
    <row r="900" ht="14.4" x14ac:dyDescent="0.35"/>
    <row r="901" ht="14.4" x14ac:dyDescent="0.35"/>
    <row r="902" ht="14.4" x14ac:dyDescent="0.35"/>
    <row r="903" ht="14.4" x14ac:dyDescent="0.35"/>
    <row r="904" ht="14.4" x14ac:dyDescent="0.35"/>
    <row r="905" ht="14.4" x14ac:dyDescent="0.35"/>
    <row r="906" ht="14.4" x14ac:dyDescent="0.35"/>
    <row r="907" ht="14.4" x14ac:dyDescent="0.35"/>
    <row r="908" ht="14.4" x14ac:dyDescent="0.35"/>
    <row r="909" ht="14.4" x14ac:dyDescent="0.35"/>
    <row r="910" ht="14.4" x14ac:dyDescent="0.35"/>
    <row r="911" ht="14.4" x14ac:dyDescent="0.35"/>
    <row r="912" ht="14.4" x14ac:dyDescent="0.35"/>
    <row r="913" ht="14.4" x14ac:dyDescent="0.35"/>
    <row r="914" ht="14.4" x14ac:dyDescent="0.35"/>
    <row r="915" ht="14.4" x14ac:dyDescent="0.35"/>
    <row r="916" ht="14.4" x14ac:dyDescent="0.35"/>
    <row r="917" ht="14.4" x14ac:dyDescent="0.35"/>
    <row r="918" ht="14.4" x14ac:dyDescent="0.35"/>
    <row r="919" ht="14.4" x14ac:dyDescent="0.35"/>
    <row r="920" ht="14.4" x14ac:dyDescent="0.35"/>
    <row r="921" ht="14.4" x14ac:dyDescent="0.35"/>
    <row r="922" ht="14.4" x14ac:dyDescent="0.35"/>
    <row r="923" ht="14.4" x14ac:dyDescent="0.35"/>
    <row r="924" ht="14.4" x14ac:dyDescent="0.35"/>
    <row r="925" ht="14.4" x14ac:dyDescent="0.35"/>
    <row r="926" ht="14.4" x14ac:dyDescent="0.35"/>
    <row r="927" ht="14.4" x14ac:dyDescent="0.35"/>
    <row r="928" ht="14.4" x14ac:dyDescent="0.35"/>
    <row r="929" ht="14.4" x14ac:dyDescent="0.35"/>
    <row r="930" ht="14.4" x14ac:dyDescent="0.35"/>
    <row r="931" ht="14.4" x14ac:dyDescent="0.35"/>
    <row r="932" ht="14.4" x14ac:dyDescent="0.35"/>
    <row r="933" ht="14.4" x14ac:dyDescent="0.35"/>
    <row r="934" ht="14.4" x14ac:dyDescent="0.35"/>
    <row r="935" ht="14.4" x14ac:dyDescent="0.35"/>
    <row r="936" ht="14.4" x14ac:dyDescent="0.35"/>
    <row r="937" ht="14.4" x14ac:dyDescent="0.35"/>
    <row r="938" ht="14.4" x14ac:dyDescent="0.35"/>
    <row r="939" ht="14.4" x14ac:dyDescent="0.35"/>
    <row r="940" ht="14.4" x14ac:dyDescent="0.35"/>
    <row r="941" ht="14.4" x14ac:dyDescent="0.35"/>
    <row r="942" ht="14.4" x14ac:dyDescent="0.35"/>
    <row r="943" ht="14.4" x14ac:dyDescent="0.35"/>
    <row r="944" ht="14.4" x14ac:dyDescent="0.35"/>
    <row r="945" ht="14.4" x14ac:dyDescent="0.35"/>
    <row r="946" ht="14.4" x14ac:dyDescent="0.35"/>
    <row r="947" ht="14.4" x14ac:dyDescent="0.35"/>
    <row r="948" ht="14.4" x14ac:dyDescent="0.35"/>
    <row r="949" ht="14.4" x14ac:dyDescent="0.35"/>
    <row r="950" ht="14.4" x14ac:dyDescent="0.35"/>
    <row r="951" ht="14.4" x14ac:dyDescent="0.35"/>
    <row r="952" ht="14.4" x14ac:dyDescent="0.35"/>
    <row r="953" ht="14.4" x14ac:dyDescent="0.35"/>
    <row r="954" ht="14.4" x14ac:dyDescent="0.35"/>
    <row r="955" ht="14.4" x14ac:dyDescent="0.35"/>
    <row r="956" ht="14.4" x14ac:dyDescent="0.35"/>
    <row r="957" ht="14.4" x14ac:dyDescent="0.35"/>
    <row r="958" ht="14.4" x14ac:dyDescent="0.35"/>
    <row r="959" ht="14.4" x14ac:dyDescent="0.35"/>
    <row r="960" ht="14.4" x14ac:dyDescent="0.35"/>
    <row r="961" ht="14.4" x14ac:dyDescent="0.35"/>
    <row r="962" ht="14.4" x14ac:dyDescent="0.35"/>
    <row r="963" ht="14.4" x14ac:dyDescent="0.35"/>
    <row r="964" ht="14.4" x14ac:dyDescent="0.35"/>
    <row r="965" ht="14.4" x14ac:dyDescent="0.35"/>
    <row r="966" ht="14.4" x14ac:dyDescent="0.35"/>
    <row r="967" ht="14.4" x14ac:dyDescent="0.35"/>
    <row r="968" ht="14.4" x14ac:dyDescent="0.35"/>
    <row r="969" ht="14.4" x14ac:dyDescent="0.35"/>
    <row r="970" ht="14.4" x14ac:dyDescent="0.35"/>
    <row r="971" ht="14.4" x14ac:dyDescent="0.35"/>
    <row r="972" ht="14.4" x14ac:dyDescent="0.35"/>
    <row r="973" ht="14.4" x14ac:dyDescent="0.35"/>
    <row r="974" ht="14.4" x14ac:dyDescent="0.35"/>
    <row r="975" ht="14.4" x14ac:dyDescent="0.35"/>
    <row r="976" ht="14.4" x14ac:dyDescent="0.35"/>
    <row r="977" ht="14.4" x14ac:dyDescent="0.35"/>
    <row r="978" ht="14.4" x14ac:dyDescent="0.35"/>
    <row r="979" ht="14.4" x14ac:dyDescent="0.35"/>
    <row r="980" ht="14.4" x14ac:dyDescent="0.35"/>
    <row r="981" ht="14.4" x14ac:dyDescent="0.35"/>
    <row r="982" ht="14.4" x14ac:dyDescent="0.35"/>
    <row r="983" ht="14.4" x14ac:dyDescent="0.35"/>
    <row r="984" ht="14.4" x14ac:dyDescent="0.35"/>
    <row r="985" ht="14.4" x14ac:dyDescent="0.35"/>
    <row r="986" ht="14.4" x14ac:dyDescent="0.35"/>
    <row r="987" ht="14.4" x14ac:dyDescent="0.35"/>
    <row r="988" ht="14.4" x14ac:dyDescent="0.35"/>
    <row r="989" ht="14.4" x14ac:dyDescent="0.35"/>
    <row r="990" ht="14.4" x14ac:dyDescent="0.35"/>
    <row r="991" ht="14.4" x14ac:dyDescent="0.35"/>
    <row r="992" ht="14.4" x14ac:dyDescent="0.35"/>
    <row r="993" ht="14.4" x14ac:dyDescent="0.35"/>
    <row r="994" ht="14.4" x14ac:dyDescent="0.35"/>
    <row r="995" ht="14.4" x14ac:dyDescent="0.35"/>
    <row r="996" ht="14.4" x14ac:dyDescent="0.35"/>
    <row r="997" ht="14.4" x14ac:dyDescent="0.35"/>
    <row r="998" ht="14.4" x14ac:dyDescent="0.35"/>
    <row r="999" ht="14.4" x14ac:dyDescent="0.35"/>
    <row r="1000" ht="14.4" x14ac:dyDescent="0.35"/>
    <row r="1001" ht="14.4" x14ac:dyDescent="0.35"/>
    <row r="1002" ht="14.4" x14ac:dyDescent="0.35"/>
    <row r="1003" ht="14.4" x14ac:dyDescent="0.35"/>
    <row r="1004" ht="14.4" x14ac:dyDescent="0.35"/>
    <row r="1005" ht="14.4" x14ac:dyDescent="0.35"/>
    <row r="1006" ht="14.4" x14ac:dyDescent="0.35"/>
    <row r="1007" ht="14.4" x14ac:dyDescent="0.35"/>
    <row r="1008" ht="14.4" x14ac:dyDescent="0.35"/>
    <row r="1009" ht="14.4" x14ac:dyDescent="0.35"/>
    <row r="1010" ht="14.4" x14ac:dyDescent="0.35"/>
    <row r="1011" ht="14.4" x14ac:dyDescent="0.35"/>
    <row r="1012" ht="14.4" x14ac:dyDescent="0.35"/>
    <row r="1013" ht="14.4" x14ac:dyDescent="0.35"/>
    <row r="1014" ht="14.4" x14ac:dyDescent="0.35"/>
    <row r="1015" ht="14.4" x14ac:dyDescent="0.35"/>
    <row r="1016" ht="14.4" x14ac:dyDescent="0.35"/>
    <row r="1017" ht="14.4" x14ac:dyDescent="0.35"/>
    <row r="1018" ht="14.4" x14ac:dyDescent="0.35"/>
    <row r="1019" ht="14.4" x14ac:dyDescent="0.35"/>
    <row r="1020" ht="14.4" x14ac:dyDescent="0.35"/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32"/>
  <sheetViews>
    <sheetView tabSelected="1" workbookViewId="0">
      <selection activeCell="A2" sqref="A2"/>
    </sheetView>
  </sheetViews>
  <sheetFormatPr defaultColWidth="12.59765625" defaultRowHeight="15.85" customHeight="1" x14ac:dyDescent="0.35"/>
  <cols>
    <col min="1" max="1" width="3.59765625" style="1" bestFit="1" customWidth="1"/>
    <col min="2" max="3" width="9.59765625" style="1" bestFit="1" customWidth="1"/>
    <col min="4" max="5" width="8.19921875" style="1" bestFit="1" customWidth="1"/>
    <col min="6" max="6" width="5.3984375" style="1" bestFit="1" customWidth="1"/>
    <col min="7" max="7" width="8.19921875" style="1" bestFit="1" customWidth="1"/>
    <col min="8" max="8" width="2.69921875" style="1" bestFit="1" customWidth="1"/>
    <col min="9" max="9" width="8.19921875" style="1" bestFit="1" customWidth="1"/>
    <col min="10" max="10" width="6.796875" style="1" bestFit="1" customWidth="1"/>
    <col min="11" max="11" width="8.19921875" style="1" bestFit="1" customWidth="1"/>
    <col min="12" max="12" width="6.796875" style="1" bestFit="1" customWidth="1"/>
    <col min="13" max="13" width="9.59765625" style="1" bestFit="1" customWidth="1"/>
    <col min="14" max="14" width="8.19921875" style="1" bestFit="1" customWidth="1"/>
    <col min="15" max="15" width="9.59765625" style="1" bestFit="1" customWidth="1"/>
    <col min="16" max="16" width="8.19921875" style="1" bestFit="1" customWidth="1"/>
    <col min="17" max="17" width="12.59765625" style="1"/>
    <col min="18" max="19" width="11.09765625" style="1" bestFit="1" customWidth="1"/>
    <col min="20" max="20" width="9.59765625" style="1" bestFit="1" customWidth="1"/>
    <col min="21" max="21" width="11.09765625" style="1" bestFit="1" customWidth="1"/>
    <col min="22" max="22" width="7.59765625" style="1" bestFit="1" customWidth="1"/>
    <col min="23" max="24" width="10.5" style="1" bestFit="1" customWidth="1"/>
    <col min="25" max="25" width="13.5" style="1" bestFit="1" customWidth="1"/>
    <col min="26" max="16384" width="12.59765625" style="1"/>
  </cols>
  <sheetData>
    <row r="1" spans="1:26" ht="15.85" customHeight="1" x14ac:dyDescent="0.35">
      <c r="A1" s="1" t="s">
        <v>186</v>
      </c>
      <c r="B1" s="1" t="s">
        <v>112</v>
      </c>
      <c r="C1" s="1" t="s">
        <v>0</v>
      </c>
      <c r="D1" s="1" t="s">
        <v>7</v>
      </c>
      <c r="E1" s="1" t="s">
        <v>2</v>
      </c>
      <c r="F1" s="1" t="s">
        <v>1</v>
      </c>
      <c r="G1" s="1" t="s">
        <v>3</v>
      </c>
      <c r="H1" s="1" t="s">
        <v>133</v>
      </c>
      <c r="I1" s="4" t="s">
        <v>125</v>
      </c>
      <c r="J1" s="1" t="s">
        <v>126</v>
      </c>
      <c r="K1" s="4" t="s">
        <v>127</v>
      </c>
      <c r="L1" s="1" t="s">
        <v>128</v>
      </c>
      <c r="M1" s="4" t="s">
        <v>129</v>
      </c>
      <c r="N1" s="4" t="s">
        <v>72</v>
      </c>
      <c r="O1" s="4" t="s">
        <v>130</v>
      </c>
      <c r="P1" s="4" t="s">
        <v>73</v>
      </c>
      <c r="Q1" s="4" t="s">
        <v>131</v>
      </c>
      <c r="R1" s="4" t="s">
        <v>74</v>
      </c>
      <c r="S1" s="4" t="s">
        <v>132</v>
      </c>
      <c r="T1" s="4" t="s">
        <v>75</v>
      </c>
      <c r="U1" s="1" t="s">
        <v>213</v>
      </c>
      <c r="V1" s="4" t="s">
        <v>207</v>
      </c>
      <c r="W1" s="4" t="s">
        <v>254</v>
      </c>
      <c r="X1" s="4" t="s">
        <v>208</v>
      </c>
      <c r="Y1" s="4" t="s">
        <v>255</v>
      </c>
      <c r="Z1" s="4"/>
    </row>
    <row r="2" spans="1:26" ht="15.85" customHeight="1" x14ac:dyDescent="0.35">
      <c r="A2" s="1">
        <f>IFERROR(Stat[[#This Row],[No.]],"-")</f>
        <v>1</v>
      </c>
      <c r="B2" s="1" t="str">
        <f>IFERROR(Stat[[#This Row],[服装]],"-")</f>
        <v>ユニフォーム</v>
      </c>
      <c r="C2" s="1" t="str">
        <f>IFERROR(Stat[[#This Row],[名前]],"-")</f>
        <v>日向翔陽</v>
      </c>
      <c r="D2" s="1" t="str">
        <f>IFERROR(Stat[[#This Row],[じゃんけん]],"-")</f>
        <v>チョキ</v>
      </c>
      <c r="E2" s="1" t="str">
        <f>IFERROR(Stat[[#This Row],[ポジション]],"-")</f>
        <v>MB</v>
      </c>
      <c r="F2" s="1" t="str">
        <f>IFERROR(Stat[[#This Row],[高校]],"-")</f>
        <v>烏野</v>
      </c>
      <c r="G2" s="1" t="str">
        <f>IFERROR(Stat[[#This Row],[レアリティ]],"-")</f>
        <v>ICONIC</v>
      </c>
      <c r="H2" s="1">
        <v>1</v>
      </c>
      <c r="I2" s="1" t="s">
        <v>187</v>
      </c>
      <c r="J2" s="1">
        <v>21</v>
      </c>
    </row>
    <row r="3" spans="1:26" ht="15.85" customHeight="1" x14ac:dyDescent="0.35">
      <c r="A3" s="1">
        <f>IFERROR(Stat[[#This Row],[No.]],"-")</f>
        <v>2</v>
      </c>
      <c r="B3" s="1" t="str">
        <f>IFERROR(Stat[[#This Row],[服装]],"-")</f>
        <v>制服</v>
      </c>
      <c r="C3" s="1" t="str">
        <f>IFERROR(Stat[[#This Row],[名前]],"-")</f>
        <v>日向翔陽</v>
      </c>
      <c r="D3" s="1" t="str">
        <f>IFERROR(Stat[[#This Row],[じゃんけん]],"-")</f>
        <v>チョキ</v>
      </c>
      <c r="E3" s="1" t="str">
        <f>IFERROR(Stat[[#This Row],[ポジション]],"-")</f>
        <v>MB</v>
      </c>
      <c r="F3" s="1" t="str">
        <f>IFERROR(Stat[[#This Row],[高校]],"-")</f>
        <v>烏野</v>
      </c>
      <c r="G3" s="1" t="str">
        <f>IFERROR(Stat[[#This Row],[レアリティ]],"-")</f>
        <v>ICONIC</v>
      </c>
      <c r="H3" s="1">
        <v>1</v>
      </c>
      <c r="I3" s="1" t="s">
        <v>187</v>
      </c>
      <c r="J3" s="1">
        <v>21</v>
      </c>
    </row>
    <row r="4" spans="1:26" ht="15.85" customHeight="1" x14ac:dyDescent="0.35">
      <c r="A4" s="1">
        <f>IFERROR(Stat[[#This Row],[No.]],"-")</f>
        <v>3</v>
      </c>
      <c r="B4" s="1" t="str">
        <f>IFERROR(Stat[[#This Row],[服装]],"-")</f>
        <v>夏祭り</v>
      </c>
      <c r="C4" s="1" t="str">
        <f>IFERROR(Stat[[#This Row],[名前]],"-")</f>
        <v>日向翔陽</v>
      </c>
      <c r="D4" s="1" t="str">
        <f>IFERROR(Stat[[#This Row],[じゃんけん]],"-")</f>
        <v>グー</v>
      </c>
      <c r="E4" s="1" t="str">
        <f>IFERROR(Stat[[#This Row],[ポジション]],"-")</f>
        <v>MB</v>
      </c>
      <c r="F4" s="1" t="str">
        <f>IFERROR(Stat[[#This Row],[高校]],"-")</f>
        <v>烏野</v>
      </c>
      <c r="G4" s="1" t="str">
        <f>IFERROR(Stat[[#This Row],[レアリティ]],"-")</f>
        <v>ICONIC</v>
      </c>
      <c r="H4" s="1">
        <v>1</v>
      </c>
      <c r="I4" s="1" t="s">
        <v>187</v>
      </c>
      <c r="J4" s="1">
        <v>21</v>
      </c>
    </row>
    <row r="5" spans="1:26" ht="15.85" customHeight="1" x14ac:dyDescent="0.35">
      <c r="A5" s="1">
        <f>IFERROR(Stat[[#This Row],[No.]],"-")</f>
        <v>4</v>
      </c>
      <c r="B5" s="1" t="str">
        <f>IFERROR(Stat[[#This Row],[服装]],"-")</f>
        <v>ユニフォーム</v>
      </c>
      <c r="C5" s="1" t="str">
        <f>IFERROR(Stat[[#This Row],[名前]],"-")</f>
        <v>影山飛雄</v>
      </c>
      <c r="D5" s="1" t="str">
        <f>IFERROR(Stat[[#This Row],[じゃんけん]],"-")</f>
        <v>チョキ</v>
      </c>
      <c r="E5" s="1" t="str">
        <f>IFERROR(Stat[[#This Row],[ポジション]],"-")</f>
        <v>S</v>
      </c>
      <c r="F5" s="1" t="str">
        <f>IFERROR(Stat[[#This Row],[高校]],"-")</f>
        <v>烏野</v>
      </c>
      <c r="G5" s="1" t="str">
        <f>IFERROR(Stat[[#This Row],[レアリティ]],"-")</f>
        <v>ICONIC</v>
      </c>
      <c r="H5" s="1">
        <v>1</v>
      </c>
      <c r="Q5" s="1" t="s">
        <v>226</v>
      </c>
      <c r="R5" s="1">
        <v>35</v>
      </c>
    </row>
    <row r="6" spans="1:26" ht="15.85" customHeight="1" x14ac:dyDescent="0.35">
      <c r="A6" s="1">
        <f>IFERROR(Stat[[#This Row],[No.]],"-")</f>
        <v>5</v>
      </c>
      <c r="B6" s="1" t="str">
        <f>IFERROR(Stat[[#This Row],[服装]],"-")</f>
        <v>制服</v>
      </c>
      <c r="C6" s="1" t="str">
        <f>IFERROR(Stat[[#This Row],[名前]],"-")</f>
        <v>影山飛雄</v>
      </c>
      <c r="D6" s="1" t="str">
        <f>IFERROR(Stat[[#This Row],[じゃんけん]],"-")</f>
        <v>チョキ</v>
      </c>
      <c r="E6" s="1" t="str">
        <f>IFERROR(Stat[[#This Row],[ポジション]],"-")</f>
        <v>S</v>
      </c>
      <c r="F6" s="1" t="str">
        <f>IFERROR(Stat[[#This Row],[高校]],"-")</f>
        <v>烏野</v>
      </c>
      <c r="G6" s="1" t="str">
        <f>IFERROR(Stat[[#This Row],[レアリティ]],"-")</f>
        <v>ICONIC</v>
      </c>
      <c r="H6" s="1">
        <v>1</v>
      </c>
      <c r="Q6" s="1" t="s">
        <v>226</v>
      </c>
      <c r="R6" s="1">
        <v>35</v>
      </c>
    </row>
    <row r="7" spans="1:26" ht="15.85" customHeight="1" x14ac:dyDescent="0.35">
      <c r="A7" s="1">
        <f>IFERROR(Stat[[#This Row],[No.]],"-")</f>
        <v>6</v>
      </c>
      <c r="B7" s="1" t="str">
        <f>IFERROR(Stat[[#This Row],[服装]],"-")</f>
        <v>夏祭り</v>
      </c>
      <c r="C7" s="1" t="str">
        <f>IFERROR(Stat[[#This Row],[名前]],"-")</f>
        <v>影山飛雄</v>
      </c>
      <c r="D7" s="1" t="str">
        <f>IFERROR(Stat[[#This Row],[じゃんけん]],"-")</f>
        <v>グー</v>
      </c>
      <c r="E7" s="1" t="str">
        <f>IFERROR(Stat[[#This Row],[ポジション]],"-")</f>
        <v>S</v>
      </c>
      <c r="F7" s="1" t="str">
        <f>IFERROR(Stat[[#This Row],[高校]],"-")</f>
        <v>烏野</v>
      </c>
      <c r="G7" s="1" t="str">
        <f>IFERROR(Stat[[#This Row],[レアリティ]],"-")</f>
        <v>ICONIC</v>
      </c>
      <c r="H7" s="1">
        <v>1</v>
      </c>
      <c r="Q7" s="1" t="s">
        <v>211</v>
      </c>
      <c r="R7" s="1">
        <v>38</v>
      </c>
      <c r="U7" s="1" t="s">
        <v>253</v>
      </c>
      <c r="V7" s="1">
        <v>54</v>
      </c>
      <c r="X7" s="1">
        <v>61</v>
      </c>
    </row>
    <row r="8" spans="1:26" ht="15.85" customHeight="1" x14ac:dyDescent="0.35">
      <c r="A8" s="1">
        <f>IFERROR(Stat[[#This Row],[No.]],"-")</f>
        <v>7</v>
      </c>
      <c r="B8" s="1" t="str">
        <f>IFERROR(Stat[[#This Row],[服装]],"-")</f>
        <v>ユニフォーム</v>
      </c>
      <c r="C8" s="1" t="str">
        <f>IFERROR(Stat[[#This Row],[名前]],"-")</f>
        <v>月島蛍</v>
      </c>
      <c r="D8" s="1" t="str">
        <f>IFERROR(Stat[[#This Row],[じゃんけん]],"-")</f>
        <v>チョキ</v>
      </c>
      <c r="E8" s="1" t="str">
        <f>IFERROR(Stat[[#This Row],[ポジション]],"-")</f>
        <v>MB</v>
      </c>
      <c r="F8" s="1" t="str">
        <f>IFERROR(Stat[[#This Row],[高校]],"-")</f>
        <v>烏野</v>
      </c>
      <c r="G8" s="1" t="str">
        <f>IFERROR(Stat[[#This Row],[レアリティ]],"-")</f>
        <v>ICONIC</v>
      </c>
      <c r="H8" s="1">
        <v>1</v>
      </c>
    </row>
    <row r="9" spans="1:26" ht="15.85" customHeight="1" x14ac:dyDescent="0.35">
      <c r="A9" s="1">
        <f>IFERROR(Stat[[#This Row],[No.]],"-")</f>
        <v>8</v>
      </c>
      <c r="B9" s="1" t="str">
        <f>IFERROR(Stat[[#This Row],[服装]],"-")</f>
        <v>水着</v>
      </c>
      <c r="C9" s="1" t="str">
        <f>IFERROR(Stat[[#This Row],[名前]],"-")</f>
        <v>月島蛍</v>
      </c>
      <c r="D9" s="1" t="str">
        <f>IFERROR(Stat[[#This Row],[じゃんけん]],"-")</f>
        <v>グー</v>
      </c>
      <c r="E9" s="1" t="str">
        <f>IFERROR(Stat[[#This Row],[ポジション]],"-")</f>
        <v>MB</v>
      </c>
      <c r="F9" s="1" t="str">
        <f>IFERROR(Stat[[#This Row],[高校]],"-")</f>
        <v>烏野</v>
      </c>
      <c r="G9" s="1" t="str">
        <f>IFERROR(Stat[[#This Row],[レアリティ]],"-")</f>
        <v>ICONIC</v>
      </c>
      <c r="H9" s="1">
        <v>1</v>
      </c>
    </row>
    <row r="10" spans="1:26" ht="15.85" customHeight="1" x14ac:dyDescent="0.35">
      <c r="A10" s="1">
        <f>IFERROR(Stat[[#This Row],[No.]],"-")</f>
        <v>9</v>
      </c>
      <c r="B10" s="1" t="str">
        <f>IFERROR(Stat[[#This Row],[服装]],"-")</f>
        <v>ユニフォーム</v>
      </c>
      <c r="C10" s="1" t="str">
        <f>IFERROR(Stat[[#This Row],[名前]],"-")</f>
        <v>山口忠</v>
      </c>
      <c r="D10" s="1" t="str">
        <f>IFERROR(Stat[[#This Row],[じゃんけん]],"-")</f>
        <v>パー</v>
      </c>
      <c r="E10" s="1" t="str">
        <f>IFERROR(Stat[[#This Row],[ポジション]],"-")</f>
        <v>MB</v>
      </c>
      <c r="F10" s="1" t="str">
        <f>IFERROR(Stat[[#This Row],[高校]],"-")</f>
        <v>烏野</v>
      </c>
      <c r="G10" s="1" t="str">
        <f>IFERROR(Stat[[#This Row],[レアリティ]],"-")</f>
        <v>ICONIC</v>
      </c>
      <c r="H10" s="1">
        <v>1</v>
      </c>
    </row>
    <row r="11" spans="1:26" ht="15.85" customHeight="1" x14ac:dyDescent="0.35">
      <c r="A11" s="1">
        <f>IFERROR(Stat[[#This Row],[No.]],"-")</f>
        <v>10</v>
      </c>
      <c r="B11" s="1" t="str">
        <f>IFERROR(Stat[[#This Row],[服装]],"-")</f>
        <v>水着</v>
      </c>
      <c r="C11" s="1" t="str">
        <f>IFERROR(Stat[[#This Row],[名前]],"-")</f>
        <v>山口忠</v>
      </c>
      <c r="D11" s="1" t="str">
        <f>IFERROR(Stat[[#This Row],[じゃんけん]],"-")</f>
        <v>チョキ</v>
      </c>
      <c r="E11" s="1" t="str">
        <f>IFERROR(Stat[[#This Row],[ポジション]],"-")</f>
        <v>MB</v>
      </c>
      <c r="F11" s="1" t="str">
        <f>IFERROR(Stat[[#This Row],[高校]],"-")</f>
        <v>烏野</v>
      </c>
      <c r="G11" s="1" t="str">
        <f>IFERROR(Stat[[#This Row],[レアリティ]],"-")</f>
        <v>ICONIC</v>
      </c>
      <c r="H11" s="1">
        <v>1</v>
      </c>
    </row>
    <row r="12" spans="1:26" ht="15.85" customHeight="1" x14ac:dyDescent="0.35">
      <c r="A12" s="1">
        <f>IFERROR(Stat[[#This Row],[No.]],"-")</f>
        <v>11</v>
      </c>
      <c r="B12" s="1" t="str">
        <f>IFERROR(Stat[[#This Row],[服装]],"-")</f>
        <v>ユニフォーム</v>
      </c>
      <c r="C12" s="1" t="str">
        <f>IFERROR(Stat[[#This Row],[名前]],"-")</f>
        <v>西谷夕</v>
      </c>
      <c r="D12" s="1" t="str">
        <f>IFERROR(Stat[[#This Row],[じゃんけん]],"-")</f>
        <v>チョキ</v>
      </c>
      <c r="E12" s="1" t="str">
        <f>IFERROR(Stat[[#This Row],[ポジション]],"-")</f>
        <v>Li</v>
      </c>
      <c r="F12" s="1" t="str">
        <f>IFERROR(Stat[[#This Row],[高校]],"-")</f>
        <v>烏野</v>
      </c>
      <c r="G12" s="1" t="str">
        <f>IFERROR(Stat[[#This Row],[レアリティ]],"-")</f>
        <v>ICONIC</v>
      </c>
      <c r="H12" s="1">
        <v>1</v>
      </c>
    </row>
    <row r="13" spans="1:26" ht="15.85" customHeight="1" x14ac:dyDescent="0.35">
      <c r="A13" s="1">
        <f>IFERROR(Stat[[#This Row],[No.]],"-")</f>
        <v>12</v>
      </c>
      <c r="B13" s="1" t="str">
        <f>IFERROR(Stat[[#This Row],[服装]],"-")</f>
        <v>制服</v>
      </c>
      <c r="C13" s="1" t="str">
        <f>IFERROR(Stat[[#This Row],[名前]],"-")</f>
        <v>西谷夕</v>
      </c>
      <c r="D13" s="1" t="str">
        <f>IFERROR(Stat[[#This Row],[じゃんけん]],"-")</f>
        <v>グー</v>
      </c>
      <c r="E13" s="1" t="str">
        <f>IFERROR(Stat[[#This Row],[ポジション]],"-")</f>
        <v>Li</v>
      </c>
      <c r="F13" s="1" t="str">
        <f>IFERROR(Stat[[#This Row],[高校]],"-")</f>
        <v>烏野</v>
      </c>
      <c r="G13" s="1" t="str">
        <f>IFERROR(Stat[[#This Row],[レアリティ]],"-")</f>
        <v>ICONIC</v>
      </c>
      <c r="H13" s="1">
        <v>1</v>
      </c>
    </row>
    <row r="14" spans="1:26" ht="15.85" customHeight="1" x14ac:dyDescent="0.35">
      <c r="A14" s="1">
        <f>IFERROR(Stat[[#This Row],[No.]],"-")</f>
        <v>13</v>
      </c>
      <c r="B14" s="1" t="str">
        <f>IFERROR(Stat[[#This Row],[服装]],"-")</f>
        <v>ユニフォーム</v>
      </c>
      <c r="C14" s="1" t="str">
        <f>IFERROR(Stat[[#This Row],[名前]],"-")</f>
        <v>田中龍之介</v>
      </c>
      <c r="D14" s="1" t="str">
        <f>IFERROR(Stat[[#This Row],[じゃんけん]],"-")</f>
        <v>パー</v>
      </c>
      <c r="E14" s="1" t="str">
        <f>IFERROR(Stat[[#This Row],[ポジション]],"-")</f>
        <v>WS</v>
      </c>
      <c r="F14" s="1" t="str">
        <f>IFERROR(Stat[[#This Row],[高校]],"-")</f>
        <v>烏野</v>
      </c>
      <c r="G14" s="1" t="str">
        <f>IFERROR(Stat[[#This Row],[レアリティ]],"-")</f>
        <v>ICONIC</v>
      </c>
      <c r="H14" s="1">
        <v>1</v>
      </c>
    </row>
    <row r="15" spans="1:26" ht="15.85" customHeight="1" x14ac:dyDescent="0.35">
      <c r="A15" s="1">
        <f>IFERROR(Stat[[#This Row],[No.]],"-")</f>
        <v>14</v>
      </c>
      <c r="B15" s="1" t="str">
        <f>IFERROR(Stat[[#This Row],[服装]],"-")</f>
        <v>制服</v>
      </c>
      <c r="C15" s="1" t="str">
        <f>IFERROR(Stat[[#This Row],[名前]],"-")</f>
        <v>田中龍之介</v>
      </c>
      <c r="D15" s="1" t="str">
        <f>IFERROR(Stat[[#This Row],[じゃんけん]],"-")</f>
        <v>チョキ</v>
      </c>
      <c r="E15" s="1" t="str">
        <f>IFERROR(Stat[[#This Row],[ポジション]],"-")</f>
        <v>WS</v>
      </c>
      <c r="F15" s="1" t="str">
        <f>IFERROR(Stat[[#This Row],[高校]],"-")</f>
        <v>烏野</v>
      </c>
      <c r="G15" s="1" t="str">
        <f>IFERROR(Stat[[#This Row],[レアリティ]],"-")</f>
        <v>ICONIC</v>
      </c>
      <c r="H15" s="1">
        <v>1</v>
      </c>
    </row>
    <row r="16" spans="1:26" ht="15.85" customHeight="1" x14ac:dyDescent="0.35">
      <c r="A16" s="1">
        <f>IFERROR(Stat[[#This Row],[No.]],"-")</f>
        <v>15</v>
      </c>
      <c r="B16" s="1" t="str">
        <f>IFERROR(Stat[[#This Row],[服装]],"-")</f>
        <v>ユニフォーム</v>
      </c>
      <c r="C16" s="1" t="str">
        <f>IFERROR(Stat[[#This Row],[名前]],"-")</f>
        <v>澤村大地</v>
      </c>
      <c r="D16" s="1" t="str">
        <f>IFERROR(Stat[[#This Row],[じゃんけん]],"-")</f>
        <v>チョキ</v>
      </c>
      <c r="E16" s="1" t="str">
        <f>IFERROR(Stat[[#This Row],[ポジション]],"-")</f>
        <v>WS</v>
      </c>
      <c r="F16" s="1" t="str">
        <f>IFERROR(Stat[[#This Row],[高校]],"-")</f>
        <v>烏野</v>
      </c>
      <c r="G16" s="1" t="str">
        <f>IFERROR(Stat[[#This Row],[レアリティ]],"-")</f>
        <v>ICONIC</v>
      </c>
      <c r="H16" s="1">
        <v>1</v>
      </c>
    </row>
    <row r="17" spans="1:8" ht="15.85" customHeight="1" x14ac:dyDescent="0.35">
      <c r="A17" s="1">
        <f>IFERROR(Stat[[#This Row],[No.]],"-")</f>
        <v>16</v>
      </c>
      <c r="B17" s="1" t="str">
        <f>IFERROR(Stat[[#This Row],[服装]],"-")</f>
        <v>プール掃除</v>
      </c>
      <c r="C17" s="1" t="str">
        <f>IFERROR(Stat[[#This Row],[名前]],"-")</f>
        <v>澤村大地</v>
      </c>
      <c r="D17" s="1" t="str">
        <f>IFERROR(Stat[[#This Row],[じゃんけん]],"-")</f>
        <v>グー</v>
      </c>
      <c r="E17" s="1" t="str">
        <f>IFERROR(Stat[[#This Row],[ポジション]],"-")</f>
        <v>WS</v>
      </c>
      <c r="F17" s="1" t="str">
        <f>IFERROR(Stat[[#This Row],[高校]],"-")</f>
        <v>烏野</v>
      </c>
      <c r="G17" s="1" t="str">
        <f>IFERROR(Stat[[#This Row],[レアリティ]],"-")</f>
        <v>ICONIC</v>
      </c>
      <c r="H17" s="1">
        <v>1</v>
      </c>
    </row>
    <row r="18" spans="1:8" ht="15.85" customHeight="1" x14ac:dyDescent="0.35">
      <c r="A18" s="1">
        <f>IFERROR(Stat[[#This Row],[No.]],"-")</f>
        <v>17</v>
      </c>
      <c r="B18" s="1" t="str">
        <f>IFERROR(Stat[[#This Row],[服装]],"-")</f>
        <v>ユニフォーム</v>
      </c>
      <c r="C18" s="1" t="str">
        <f>IFERROR(Stat[[#This Row],[名前]],"-")</f>
        <v>菅原考支</v>
      </c>
      <c r="D18" s="1" t="str">
        <f>IFERROR(Stat[[#This Row],[じゃんけん]],"-")</f>
        <v>パー</v>
      </c>
      <c r="E18" s="1" t="str">
        <f>IFERROR(Stat[[#This Row],[ポジション]],"-")</f>
        <v>S</v>
      </c>
      <c r="F18" s="1" t="str">
        <f>IFERROR(Stat[[#This Row],[高校]],"-")</f>
        <v>烏野</v>
      </c>
      <c r="G18" s="1" t="str">
        <f>IFERROR(Stat[[#This Row],[レアリティ]],"-")</f>
        <v>ICONIC</v>
      </c>
      <c r="H18" s="1">
        <v>1</v>
      </c>
    </row>
    <row r="19" spans="1:8" ht="15.85" customHeight="1" x14ac:dyDescent="0.35">
      <c r="A19" s="1">
        <f>IFERROR(Stat[[#This Row],[No.]],"-")</f>
        <v>18</v>
      </c>
      <c r="B19" s="1" t="str">
        <f>IFERROR(Stat[[#This Row],[服装]],"-")</f>
        <v>プール掃除</v>
      </c>
      <c r="C19" s="1" t="str">
        <f>IFERROR(Stat[[#This Row],[名前]],"-")</f>
        <v>菅原考支</v>
      </c>
      <c r="D19" s="1" t="str">
        <f>IFERROR(Stat[[#This Row],[じゃんけん]],"-")</f>
        <v>チョキ</v>
      </c>
      <c r="E19" s="1" t="str">
        <f>IFERROR(Stat[[#This Row],[ポジション]],"-")</f>
        <v>S</v>
      </c>
      <c r="F19" s="1" t="str">
        <f>IFERROR(Stat[[#This Row],[高校]],"-")</f>
        <v>烏野</v>
      </c>
      <c r="G19" s="1" t="str">
        <f>IFERROR(Stat[[#This Row],[レアリティ]],"-")</f>
        <v>ICONIC</v>
      </c>
      <c r="H19" s="1">
        <v>1</v>
      </c>
    </row>
    <row r="20" spans="1:8" ht="15.85" customHeight="1" x14ac:dyDescent="0.35">
      <c r="A20" s="1">
        <f>IFERROR(Stat[[#This Row],[No.]],"-")</f>
        <v>19</v>
      </c>
      <c r="B20" s="1" t="str">
        <f>IFERROR(Stat[[#This Row],[服装]],"-")</f>
        <v>ユニフォーム</v>
      </c>
      <c r="C20" s="1" t="str">
        <f>IFERROR(Stat[[#This Row],[名前]],"-")</f>
        <v>東峰旭</v>
      </c>
      <c r="D20" s="1" t="str">
        <f>IFERROR(Stat[[#This Row],[じゃんけん]],"-")</f>
        <v>チョキ</v>
      </c>
      <c r="E20" s="1" t="str">
        <f>IFERROR(Stat[[#This Row],[ポジション]],"-")</f>
        <v>WS</v>
      </c>
      <c r="F20" s="1" t="str">
        <f>IFERROR(Stat[[#This Row],[高校]],"-")</f>
        <v>烏野</v>
      </c>
      <c r="G20" s="1" t="str">
        <f>IFERROR(Stat[[#This Row],[レアリティ]],"-")</f>
        <v>ICONIC</v>
      </c>
      <c r="H20" s="1">
        <v>1</v>
      </c>
    </row>
    <row r="21" spans="1:8" ht="15.85" customHeight="1" x14ac:dyDescent="0.35">
      <c r="A21" s="1">
        <f>IFERROR(Stat[[#This Row],[No.]],"-")</f>
        <v>20</v>
      </c>
      <c r="B21" s="1" t="str">
        <f>IFERROR(Stat[[#This Row],[服装]],"-")</f>
        <v>プール掃除</v>
      </c>
      <c r="C21" s="1" t="str">
        <f>IFERROR(Stat[[#This Row],[名前]],"-")</f>
        <v>東峰旭</v>
      </c>
      <c r="D21" s="1" t="str">
        <f>IFERROR(Stat[[#This Row],[じゃんけん]],"-")</f>
        <v>グー</v>
      </c>
      <c r="E21" s="1" t="str">
        <f>IFERROR(Stat[[#This Row],[ポジション]],"-")</f>
        <v>WS</v>
      </c>
      <c r="F21" s="1" t="str">
        <f>IFERROR(Stat[[#This Row],[高校]],"-")</f>
        <v>烏野</v>
      </c>
      <c r="G21" s="1" t="str">
        <f>IFERROR(Stat[[#This Row],[レアリティ]],"-")</f>
        <v>ICONIC</v>
      </c>
      <c r="H21" s="1">
        <v>1</v>
      </c>
    </row>
    <row r="22" spans="1:8" ht="15.85" customHeight="1" x14ac:dyDescent="0.35">
      <c r="A22" s="1">
        <f>IFERROR(Stat[[#This Row],[No.]],"-")</f>
        <v>21</v>
      </c>
      <c r="B22" s="1" t="str">
        <f>IFERROR(Stat[[#This Row],[服装]],"-")</f>
        <v>ユニフォーム</v>
      </c>
      <c r="C22" s="1" t="str">
        <f>IFERROR(Stat[[#This Row],[名前]],"-")</f>
        <v>東峰旭</v>
      </c>
      <c r="D22" s="1" t="str">
        <f>IFERROR(Stat[[#This Row],[じゃんけん]],"-")</f>
        <v>チョキ</v>
      </c>
      <c r="E22" s="1" t="str">
        <f>IFERROR(Stat[[#This Row],[ポジション]],"-")</f>
        <v>WS</v>
      </c>
      <c r="F22" s="1" t="str">
        <f>IFERROR(Stat[[#This Row],[高校]],"-")</f>
        <v>烏野</v>
      </c>
      <c r="G22" s="1" t="str">
        <f>IFERROR(Stat[[#This Row],[レアリティ]],"-")</f>
        <v>YELL</v>
      </c>
      <c r="H22" s="1">
        <v>1</v>
      </c>
    </row>
    <row r="23" spans="1:8" ht="15.85" customHeight="1" x14ac:dyDescent="0.35">
      <c r="A23" s="1">
        <f>IFERROR(Stat[[#This Row],[No.]],"-")</f>
        <v>22</v>
      </c>
      <c r="B23" s="1" t="str">
        <f>IFERROR(Stat[[#This Row],[服装]],"-")</f>
        <v>ユニフォーム</v>
      </c>
      <c r="C23" s="1" t="str">
        <f>IFERROR(Stat[[#This Row],[名前]],"-")</f>
        <v>縁下力</v>
      </c>
      <c r="D23" s="1" t="str">
        <f>IFERROR(Stat[[#This Row],[じゃんけん]],"-")</f>
        <v>パー</v>
      </c>
      <c r="E23" s="1" t="str">
        <f>IFERROR(Stat[[#This Row],[ポジション]],"-")</f>
        <v>WS</v>
      </c>
      <c r="F23" s="1" t="str">
        <f>IFERROR(Stat[[#This Row],[高校]],"-")</f>
        <v>烏野</v>
      </c>
      <c r="G23" s="1" t="str">
        <f>IFERROR(Stat[[#This Row],[レアリティ]],"-")</f>
        <v>ICONIC</v>
      </c>
      <c r="H23" s="1">
        <v>1</v>
      </c>
    </row>
    <row r="24" spans="1:8" ht="15.85" customHeight="1" x14ac:dyDescent="0.35">
      <c r="A24" s="1">
        <f>IFERROR(Stat[[#This Row],[No.]],"-")</f>
        <v>23</v>
      </c>
      <c r="B24" s="1" t="str">
        <f>IFERROR(Stat[[#This Row],[服装]],"-")</f>
        <v>ユニフォーム</v>
      </c>
      <c r="C24" s="1" t="str">
        <f>IFERROR(Stat[[#This Row],[名前]],"-")</f>
        <v>木下久志</v>
      </c>
      <c r="D24" s="1" t="str">
        <f>IFERROR(Stat[[#This Row],[じゃんけん]],"-")</f>
        <v>パー</v>
      </c>
      <c r="E24" s="1" t="str">
        <f>IFERROR(Stat[[#This Row],[ポジション]],"-")</f>
        <v>WS</v>
      </c>
      <c r="F24" s="1" t="str">
        <f>IFERROR(Stat[[#This Row],[高校]],"-")</f>
        <v>烏野</v>
      </c>
      <c r="G24" s="1" t="str">
        <f>IFERROR(Stat[[#This Row],[レアリティ]],"-")</f>
        <v>ICONIC</v>
      </c>
      <c r="H24" s="1">
        <v>1</v>
      </c>
    </row>
    <row r="25" spans="1:8" ht="15.85" customHeight="1" x14ac:dyDescent="0.35">
      <c r="A25" s="1">
        <f>IFERROR(Stat[[#This Row],[No.]],"-")</f>
        <v>24</v>
      </c>
      <c r="B25" s="1" t="str">
        <f>IFERROR(Stat[[#This Row],[服装]],"-")</f>
        <v>ユニフォーム</v>
      </c>
      <c r="C25" s="1" t="str">
        <f>IFERROR(Stat[[#This Row],[名前]],"-")</f>
        <v>成田一仁</v>
      </c>
      <c r="D25" s="1" t="str">
        <f>IFERROR(Stat[[#This Row],[じゃんけん]],"-")</f>
        <v>パー</v>
      </c>
      <c r="E25" s="1" t="str">
        <f>IFERROR(Stat[[#This Row],[ポジション]],"-")</f>
        <v>MB</v>
      </c>
      <c r="F25" s="1" t="str">
        <f>IFERROR(Stat[[#This Row],[高校]],"-")</f>
        <v>烏野</v>
      </c>
      <c r="G25" s="1" t="str">
        <f>IFERROR(Stat[[#This Row],[レアリティ]],"-")</f>
        <v>ICONIC</v>
      </c>
      <c r="H25" s="1">
        <v>1</v>
      </c>
    </row>
    <row r="26" spans="1:8" ht="15.85" customHeight="1" x14ac:dyDescent="0.35">
      <c r="A26" s="1">
        <f>IFERROR(Stat[[#This Row],[No.]],"-")</f>
        <v>25</v>
      </c>
      <c r="B26" s="1" t="str">
        <f>IFERROR(Stat[[#This Row],[服装]],"-")</f>
        <v>ユニフォーム</v>
      </c>
      <c r="C26" s="1" t="str">
        <f>IFERROR(Stat[[#This Row],[名前]],"-")</f>
        <v>孤爪研磨</v>
      </c>
      <c r="D26" s="1" t="str">
        <f>IFERROR(Stat[[#This Row],[じゃんけん]],"-")</f>
        <v>パー</v>
      </c>
      <c r="E26" s="1" t="str">
        <f>IFERROR(Stat[[#This Row],[ポジション]],"-")</f>
        <v>S</v>
      </c>
      <c r="F26" s="1" t="str">
        <f>IFERROR(Stat[[#This Row],[高校]],"-")</f>
        <v>音駒</v>
      </c>
      <c r="G26" s="1" t="str">
        <f>IFERROR(Stat[[#This Row],[レアリティ]],"-")</f>
        <v>ICONIC</v>
      </c>
      <c r="H26" s="1">
        <v>1</v>
      </c>
    </row>
    <row r="27" spans="1:8" ht="15.85" customHeight="1" x14ac:dyDescent="0.35">
      <c r="A27" s="1">
        <f>IFERROR(Stat[[#This Row],[No.]],"-")</f>
        <v>26</v>
      </c>
      <c r="B27" s="1" t="str">
        <f>IFERROR(Stat[[#This Row],[服装]],"-")</f>
        <v>制服</v>
      </c>
      <c r="C27" s="1" t="str">
        <f>IFERROR(Stat[[#This Row],[名前]],"-")</f>
        <v>孤爪研磨</v>
      </c>
      <c r="D27" s="1" t="str">
        <f>IFERROR(Stat[[#This Row],[じゃんけん]],"-")</f>
        <v>パー</v>
      </c>
      <c r="E27" s="1" t="str">
        <f>IFERROR(Stat[[#This Row],[ポジション]],"-")</f>
        <v>S</v>
      </c>
      <c r="F27" s="1" t="str">
        <f>IFERROR(Stat[[#This Row],[高校]],"-")</f>
        <v>音駒</v>
      </c>
      <c r="G27" s="1" t="str">
        <f>IFERROR(Stat[[#This Row],[レアリティ]],"-")</f>
        <v>ICONIC</v>
      </c>
      <c r="H27" s="1">
        <v>1</v>
      </c>
    </row>
    <row r="28" spans="1:8" ht="15.85" customHeight="1" x14ac:dyDescent="0.35">
      <c r="A28" s="1">
        <f>IFERROR(Stat[[#This Row],[No.]],"-")</f>
        <v>27</v>
      </c>
      <c r="B28" s="1" t="str">
        <f>IFERROR(Stat[[#This Row],[服装]],"-")</f>
        <v>夏祭り</v>
      </c>
      <c r="C28" s="1" t="str">
        <f>IFERROR(Stat[[#This Row],[名前]],"-")</f>
        <v>孤爪研磨</v>
      </c>
      <c r="D28" s="1" t="str">
        <f>IFERROR(Stat[[#This Row],[じゃんけん]],"-")</f>
        <v>チョキ</v>
      </c>
      <c r="E28" s="1" t="str">
        <f>IFERROR(Stat[[#This Row],[ポジション]],"-")</f>
        <v>S</v>
      </c>
      <c r="F28" s="1" t="str">
        <f>IFERROR(Stat[[#This Row],[高校]],"-")</f>
        <v>音駒</v>
      </c>
      <c r="G28" s="1" t="str">
        <f>IFERROR(Stat[[#This Row],[レアリティ]],"-")</f>
        <v>ICONIC</v>
      </c>
      <c r="H28" s="1">
        <v>1</v>
      </c>
    </row>
    <row r="29" spans="1:8" ht="15.85" customHeight="1" x14ac:dyDescent="0.35">
      <c r="A29" s="1">
        <f>IFERROR(Stat[[#This Row],[No.]],"-")</f>
        <v>28</v>
      </c>
      <c r="B29" s="1" t="str">
        <f>IFERROR(Stat[[#This Row],[服装]],"-")</f>
        <v>ユニフォーム</v>
      </c>
      <c r="C29" s="1" t="str">
        <f>IFERROR(Stat[[#This Row],[名前]],"-")</f>
        <v>黒尾鉄朗</v>
      </c>
      <c r="D29" s="1" t="str">
        <f>IFERROR(Stat[[#This Row],[じゃんけん]],"-")</f>
        <v>グー</v>
      </c>
      <c r="E29" s="1" t="str">
        <f>IFERROR(Stat[[#This Row],[ポジション]],"-")</f>
        <v>MB</v>
      </c>
      <c r="F29" s="1" t="str">
        <f>IFERROR(Stat[[#This Row],[高校]],"-")</f>
        <v>音駒</v>
      </c>
      <c r="G29" s="1" t="str">
        <f>IFERROR(Stat[[#This Row],[レアリティ]],"-")</f>
        <v>ICONIC</v>
      </c>
      <c r="H29" s="1">
        <v>1</v>
      </c>
    </row>
    <row r="30" spans="1:8" ht="15.85" customHeight="1" x14ac:dyDescent="0.35">
      <c r="A30" s="1">
        <f>IFERROR(Stat[[#This Row],[No.]],"-")</f>
        <v>29</v>
      </c>
      <c r="B30" s="1" t="str">
        <f>IFERROR(Stat[[#This Row],[服装]],"-")</f>
        <v>制服</v>
      </c>
      <c r="C30" s="1" t="str">
        <f>IFERROR(Stat[[#This Row],[名前]],"-")</f>
        <v>黒尾鉄朗</v>
      </c>
      <c r="D30" s="1" t="str">
        <f>IFERROR(Stat[[#This Row],[じゃんけん]],"-")</f>
        <v>グー</v>
      </c>
      <c r="E30" s="1" t="str">
        <f>IFERROR(Stat[[#This Row],[ポジション]],"-")</f>
        <v>MB</v>
      </c>
      <c r="F30" s="1" t="str">
        <f>IFERROR(Stat[[#This Row],[高校]],"-")</f>
        <v>音駒</v>
      </c>
      <c r="G30" s="1" t="str">
        <f>IFERROR(Stat[[#This Row],[レアリティ]],"-")</f>
        <v>ICONIC</v>
      </c>
      <c r="H30" s="1">
        <v>1</v>
      </c>
    </row>
    <row r="31" spans="1:8" ht="15.85" customHeight="1" x14ac:dyDescent="0.35">
      <c r="A31" s="1">
        <f>IFERROR(Stat[[#This Row],[No.]],"-")</f>
        <v>30</v>
      </c>
      <c r="B31" s="1" t="str">
        <f>IFERROR(Stat[[#This Row],[服装]],"-")</f>
        <v>夏祭り</v>
      </c>
      <c r="C31" s="1" t="str">
        <f>IFERROR(Stat[[#This Row],[名前]],"-")</f>
        <v>黒尾鉄朗</v>
      </c>
      <c r="D31" s="1" t="str">
        <f>IFERROR(Stat[[#This Row],[じゃんけん]],"-")</f>
        <v>パー</v>
      </c>
      <c r="E31" s="1" t="str">
        <f>IFERROR(Stat[[#This Row],[ポジション]],"-")</f>
        <v>MB</v>
      </c>
      <c r="F31" s="1" t="str">
        <f>IFERROR(Stat[[#This Row],[高校]],"-")</f>
        <v>音駒</v>
      </c>
      <c r="G31" s="1" t="str">
        <f>IFERROR(Stat[[#This Row],[レアリティ]],"-")</f>
        <v>ICONIC</v>
      </c>
      <c r="H31" s="1">
        <v>1</v>
      </c>
    </row>
    <row r="32" spans="1:8" ht="15.85" customHeight="1" x14ac:dyDescent="0.35">
      <c r="A32" s="1">
        <f>IFERROR(Stat[[#This Row],[No.]],"-")</f>
        <v>31</v>
      </c>
      <c r="B32" s="1" t="str">
        <f>IFERROR(Stat[[#This Row],[服装]],"-")</f>
        <v>ユニフォーム</v>
      </c>
      <c r="C32" s="1" t="str">
        <f>IFERROR(Stat[[#This Row],[名前]],"-")</f>
        <v>灰羽リエーフ</v>
      </c>
      <c r="D32" s="1" t="str">
        <f>IFERROR(Stat[[#This Row],[じゃんけん]],"-")</f>
        <v>グー</v>
      </c>
      <c r="E32" s="1" t="str">
        <f>IFERROR(Stat[[#This Row],[ポジション]],"-")</f>
        <v>MB</v>
      </c>
      <c r="F32" s="1" t="str">
        <f>IFERROR(Stat[[#This Row],[高校]],"-")</f>
        <v>音駒</v>
      </c>
      <c r="G32" s="1" t="str">
        <f>IFERROR(Stat[[#This Row],[レアリティ]],"-")</f>
        <v>ICONIC</v>
      </c>
      <c r="H32" s="1">
        <v>1</v>
      </c>
    </row>
    <row r="33" spans="1:8" ht="15.85" customHeight="1" x14ac:dyDescent="0.35">
      <c r="A33" s="1">
        <f>IFERROR(Stat[[#This Row],[No.]],"-")</f>
        <v>32</v>
      </c>
      <c r="B33" s="1" t="str">
        <f>IFERROR(Stat[[#This Row],[服装]],"-")</f>
        <v>ユニフォーム</v>
      </c>
      <c r="C33" s="1" t="str">
        <f>IFERROR(Stat[[#This Row],[名前]],"-")</f>
        <v>夜久衛輔</v>
      </c>
      <c r="D33" s="1" t="str">
        <f>IFERROR(Stat[[#This Row],[じゃんけん]],"-")</f>
        <v>パー</v>
      </c>
      <c r="E33" s="1" t="str">
        <f>IFERROR(Stat[[#This Row],[ポジション]],"-")</f>
        <v>Li</v>
      </c>
      <c r="F33" s="1" t="str">
        <f>IFERROR(Stat[[#This Row],[高校]],"-")</f>
        <v>音駒</v>
      </c>
      <c r="G33" s="1" t="str">
        <f>IFERROR(Stat[[#This Row],[レアリティ]],"-")</f>
        <v>ICONIC</v>
      </c>
      <c r="H33" s="1">
        <v>1</v>
      </c>
    </row>
    <row r="34" spans="1:8" ht="15.85" customHeight="1" x14ac:dyDescent="0.35">
      <c r="A34" s="1">
        <f>IFERROR(Stat[[#This Row],[No.]],"-")</f>
        <v>33</v>
      </c>
      <c r="B34" s="1" t="str">
        <f>IFERROR(Stat[[#This Row],[服装]],"-")</f>
        <v>ユニフォーム</v>
      </c>
      <c r="C34" s="1" t="str">
        <f>IFERROR(Stat[[#This Row],[名前]],"-")</f>
        <v>福永招平</v>
      </c>
      <c r="D34" s="1" t="str">
        <f>IFERROR(Stat[[#This Row],[じゃんけん]],"-")</f>
        <v>パー</v>
      </c>
      <c r="E34" s="1" t="str">
        <f>IFERROR(Stat[[#This Row],[ポジション]],"-")</f>
        <v>WS</v>
      </c>
      <c r="F34" s="1" t="str">
        <f>IFERROR(Stat[[#This Row],[高校]],"-")</f>
        <v>音駒</v>
      </c>
      <c r="G34" s="1" t="str">
        <f>IFERROR(Stat[[#This Row],[レアリティ]],"-")</f>
        <v>ICONIC</v>
      </c>
      <c r="H34" s="1">
        <v>1</v>
      </c>
    </row>
    <row r="35" spans="1:8" ht="15.85" customHeight="1" x14ac:dyDescent="0.35">
      <c r="A35" s="1">
        <f>IFERROR(Stat[[#This Row],[No.]],"-")</f>
        <v>34</v>
      </c>
      <c r="B35" s="1" t="str">
        <f>IFERROR(Stat[[#This Row],[服装]],"-")</f>
        <v>ユニフォーム</v>
      </c>
      <c r="C35" s="1" t="str">
        <f>IFERROR(Stat[[#This Row],[名前]],"-")</f>
        <v>犬岡走</v>
      </c>
      <c r="D35" s="1" t="str">
        <f>IFERROR(Stat[[#This Row],[じゃんけん]],"-")</f>
        <v>パー</v>
      </c>
      <c r="E35" s="1" t="str">
        <f>IFERROR(Stat[[#This Row],[ポジション]],"-")</f>
        <v>MB</v>
      </c>
      <c r="F35" s="1" t="str">
        <f>IFERROR(Stat[[#This Row],[高校]],"-")</f>
        <v>音駒</v>
      </c>
      <c r="G35" s="1" t="str">
        <f>IFERROR(Stat[[#This Row],[レアリティ]],"-")</f>
        <v>ICONIC</v>
      </c>
      <c r="H35" s="1">
        <v>1</v>
      </c>
    </row>
    <row r="36" spans="1:8" ht="15.85" customHeight="1" x14ac:dyDescent="0.35">
      <c r="A36" s="1">
        <f>IFERROR(Stat[[#This Row],[No.]],"-")</f>
        <v>35</v>
      </c>
      <c r="B36" s="1" t="str">
        <f>IFERROR(Stat[[#This Row],[服装]],"-")</f>
        <v>ユニフォーム</v>
      </c>
      <c r="C36" s="1" t="str">
        <f>IFERROR(Stat[[#This Row],[名前]],"-")</f>
        <v>山本猛虎</v>
      </c>
      <c r="D36" s="1" t="str">
        <f>IFERROR(Stat[[#This Row],[じゃんけん]],"-")</f>
        <v>パー</v>
      </c>
      <c r="E36" s="1" t="str">
        <f>IFERROR(Stat[[#This Row],[ポジション]],"-")</f>
        <v>WS</v>
      </c>
      <c r="F36" s="1" t="str">
        <f>IFERROR(Stat[[#This Row],[高校]],"-")</f>
        <v>音駒</v>
      </c>
      <c r="G36" s="1" t="str">
        <f>IFERROR(Stat[[#This Row],[レアリティ]],"-")</f>
        <v>ICONIC</v>
      </c>
      <c r="H36" s="1">
        <v>1</v>
      </c>
    </row>
    <row r="37" spans="1:8" ht="15.85" customHeight="1" x14ac:dyDescent="0.35">
      <c r="A37" s="1">
        <f>IFERROR(Stat[[#This Row],[No.]],"-")</f>
        <v>36</v>
      </c>
      <c r="B37" s="1" t="str">
        <f>IFERROR(Stat[[#This Row],[服装]],"-")</f>
        <v>ユニフォーム</v>
      </c>
      <c r="C37" s="1" t="str">
        <f>IFERROR(Stat[[#This Row],[名前]],"-")</f>
        <v>芝山優生</v>
      </c>
      <c r="D37" s="1" t="str">
        <f>IFERROR(Stat[[#This Row],[じゃんけん]],"-")</f>
        <v>パー</v>
      </c>
      <c r="E37" s="1" t="str">
        <f>IFERROR(Stat[[#This Row],[ポジション]],"-")</f>
        <v>Li</v>
      </c>
      <c r="F37" s="1" t="str">
        <f>IFERROR(Stat[[#This Row],[高校]],"-")</f>
        <v>音駒</v>
      </c>
      <c r="G37" s="1" t="str">
        <f>IFERROR(Stat[[#This Row],[レアリティ]],"-")</f>
        <v>ICONIC</v>
      </c>
      <c r="H37" s="1">
        <v>1</v>
      </c>
    </row>
    <row r="38" spans="1:8" ht="15.85" customHeight="1" x14ac:dyDescent="0.35">
      <c r="A38" s="1">
        <f>IFERROR(Stat[[#This Row],[No.]],"-")</f>
        <v>37</v>
      </c>
      <c r="B38" s="1" t="str">
        <f>IFERROR(Stat[[#This Row],[服装]],"-")</f>
        <v>ユニフォーム</v>
      </c>
      <c r="C38" s="1" t="str">
        <f>IFERROR(Stat[[#This Row],[名前]],"-")</f>
        <v>海信之</v>
      </c>
      <c r="D38" s="1" t="str">
        <f>IFERROR(Stat[[#This Row],[じゃんけん]],"-")</f>
        <v>パー</v>
      </c>
      <c r="E38" s="1" t="str">
        <f>IFERROR(Stat[[#This Row],[ポジション]],"-")</f>
        <v>WS</v>
      </c>
      <c r="F38" s="1" t="str">
        <f>IFERROR(Stat[[#This Row],[高校]],"-")</f>
        <v>音駒</v>
      </c>
      <c r="G38" s="1" t="str">
        <f>IFERROR(Stat[[#This Row],[レアリティ]],"-")</f>
        <v>ICONIC</v>
      </c>
      <c r="H38" s="1">
        <v>1</v>
      </c>
    </row>
    <row r="39" spans="1:8" ht="15.85" customHeight="1" x14ac:dyDescent="0.35">
      <c r="A39" s="1">
        <f>IFERROR(Stat[[#This Row],[No.]],"-")</f>
        <v>38</v>
      </c>
      <c r="B39" s="1" t="str">
        <f>IFERROR(Stat[[#This Row],[服装]],"-")</f>
        <v>ユニフォーム</v>
      </c>
      <c r="C39" s="1" t="str">
        <f>IFERROR(Stat[[#This Row],[名前]],"-")</f>
        <v>海信之</v>
      </c>
      <c r="D39" s="1" t="str">
        <f>IFERROR(Stat[[#This Row],[じゃんけん]],"-")</f>
        <v>パー</v>
      </c>
      <c r="E39" s="1" t="str">
        <f>IFERROR(Stat[[#This Row],[ポジション]],"-")</f>
        <v>WS</v>
      </c>
      <c r="F39" s="1" t="str">
        <f>IFERROR(Stat[[#This Row],[高校]],"-")</f>
        <v>音駒</v>
      </c>
      <c r="G39" s="1" t="str">
        <f>IFERROR(Stat[[#This Row],[レアリティ]],"-")</f>
        <v>YELL</v>
      </c>
      <c r="H39" s="1">
        <v>1</v>
      </c>
    </row>
    <row r="40" spans="1:8" ht="15.85" customHeight="1" x14ac:dyDescent="0.35">
      <c r="A40" s="1">
        <f>IFERROR(Stat[[#This Row],[No.]],"-")</f>
        <v>39</v>
      </c>
      <c r="B40" s="1" t="str">
        <f>IFERROR(Stat[[#This Row],[服装]],"-")</f>
        <v>ユニフォーム</v>
      </c>
      <c r="C40" s="1" t="str">
        <f>IFERROR(Stat[[#This Row],[名前]],"-")</f>
        <v>青根高伸</v>
      </c>
      <c r="D40" s="1" t="str">
        <f>IFERROR(Stat[[#This Row],[じゃんけん]],"-")</f>
        <v>グー</v>
      </c>
      <c r="E40" s="1" t="str">
        <f>IFERROR(Stat[[#This Row],[ポジション]],"-")</f>
        <v>MB</v>
      </c>
      <c r="F40" s="1" t="str">
        <f>IFERROR(Stat[[#This Row],[高校]],"-")</f>
        <v>伊達工</v>
      </c>
      <c r="G40" s="1" t="str">
        <f>IFERROR(Stat[[#This Row],[レアリティ]],"-")</f>
        <v>ICONIC</v>
      </c>
      <c r="H40" s="1">
        <v>1</v>
      </c>
    </row>
    <row r="41" spans="1:8" ht="15.85" customHeight="1" x14ac:dyDescent="0.35">
      <c r="A41" s="1">
        <f>IFERROR(Stat[[#This Row],[No.]],"-")</f>
        <v>40</v>
      </c>
      <c r="B41" s="1" t="str">
        <f>IFERROR(Stat[[#This Row],[服装]],"-")</f>
        <v>制服</v>
      </c>
      <c r="C41" s="1" t="str">
        <f>IFERROR(Stat[[#This Row],[名前]],"-")</f>
        <v>青根高伸</v>
      </c>
      <c r="D41" s="1" t="str">
        <f>IFERROR(Stat[[#This Row],[じゃんけん]],"-")</f>
        <v>グー</v>
      </c>
      <c r="E41" s="1" t="str">
        <f>IFERROR(Stat[[#This Row],[ポジション]],"-")</f>
        <v>MB</v>
      </c>
      <c r="F41" s="1" t="str">
        <f>IFERROR(Stat[[#This Row],[高校]],"-")</f>
        <v>伊達工</v>
      </c>
      <c r="G41" s="1" t="str">
        <f>IFERROR(Stat[[#This Row],[レアリティ]],"-")</f>
        <v>ICONIC</v>
      </c>
      <c r="H41" s="1">
        <v>1</v>
      </c>
    </row>
    <row r="42" spans="1:8" ht="15.85" customHeight="1" x14ac:dyDescent="0.35">
      <c r="A42" s="1">
        <f>IFERROR(Stat[[#This Row],[No.]],"-")</f>
        <v>41</v>
      </c>
      <c r="B42" s="1" t="str">
        <f>IFERROR(Stat[[#This Row],[服装]],"-")</f>
        <v>プール掃除</v>
      </c>
      <c r="C42" s="1" t="str">
        <f>IFERROR(Stat[[#This Row],[名前]],"-")</f>
        <v>青根高伸</v>
      </c>
      <c r="D42" s="1" t="str">
        <f>IFERROR(Stat[[#This Row],[じゃんけん]],"-")</f>
        <v>パー</v>
      </c>
      <c r="E42" s="1" t="str">
        <f>IFERROR(Stat[[#This Row],[ポジション]],"-")</f>
        <v>MB</v>
      </c>
      <c r="F42" s="1" t="str">
        <f>IFERROR(Stat[[#This Row],[高校]],"-")</f>
        <v>伊達工</v>
      </c>
      <c r="G42" s="1" t="str">
        <f>IFERROR(Stat[[#This Row],[レアリティ]],"-")</f>
        <v>ICONIC</v>
      </c>
      <c r="H42" s="1">
        <v>1</v>
      </c>
    </row>
    <row r="43" spans="1:8" ht="15.85" customHeight="1" x14ac:dyDescent="0.35">
      <c r="A43" s="1">
        <f>IFERROR(Stat[[#This Row],[No.]],"-")</f>
        <v>42</v>
      </c>
      <c r="B43" s="1" t="str">
        <f>IFERROR(Stat[[#This Row],[服装]],"-")</f>
        <v>ユニフォーム</v>
      </c>
      <c r="C43" s="1" t="str">
        <f>IFERROR(Stat[[#This Row],[名前]],"-")</f>
        <v>二口堅治</v>
      </c>
      <c r="D43" s="1" t="str">
        <f>IFERROR(Stat[[#This Row],[じゃんけん]],"-")</f>
        <v>チョキ</v>
      </c>
      <c r="E43" s="1" t="str">
        <f>IFERROR(Stat[[#This Row],[ポジション]],"-")</f>
        <v>WS</v>
      </c>
      <c r="F43" s="1" t="str">
        <f>IFERROR(Stat[[#This Row],[高校]],"-")</f>
        <v>伊達工</v>
      </c>
      <c r="G43" s="1" t="str">
        <f>IFERROR(Stat[[#This Row],[レアリティ]],"-")</f>
        <v>ICONIC</v>
      </c>
      <c r="H43" s="1">
        <v>1</v>
      </c>
    </row>
    <row r="44" spans="1:8" ht="15.85" customHeight="1" x14ac:dyDescent="0.35">
      <c r="A44" s="1">
        <f>IFERROR(Stat[[#This Row],[No.]],"-")</f>
        <v>43</v>
      </c>
      <c r="B44" s="1" t="str">
        <f>IFERROR(Stat[[#This Row],[服装]],"-")</f>
        <v>制服</v>
      </c>
      <c r="C44" s="1" t="str">
        <f>IFERROR(Stat[[#This Row],[名前]],"-")</f>
        <v>二口堅治</v>
      </c>
      <c r="D44" s="1" t="str">
        <f>IFERROR(Stat[[#This Row],[じゃんけん]],"-")</f>
        <v>チョキ</v>
      </c>
      <c r="E44" s="1" t="str">
        <f>IFERROR(Stat[[#This Row],[ポジション]],"-")</f>
        <v>WS</v>
      </c>
      <c r="F44" s="1" t="str">
        <f>IFERROR(Stat[[#This Row],[高校]],"-")</f>
        <v>伊達工</v>
      </c>
      <c r="G44" s="1" t="str">
        <f>IFERROR(Stat[[#This Row],[レアリティ]],"-")</f>
        <v>ICONIC</v>
      </c>
      <c r="H44" s="1">
        <v>1</v>
      </c>
    </row>
    <row r="45" spans="1:8" ht="15.85" customHeight="1" x14ac:dyDescent="0.35">
      <c r="A45" s="1">
        <f>IFERROR(Stat[[#This Row],[No.]],"-")</f>
        <v>44</v>
      </c>
      <c r="B45" s="1" t="str">
        <f>IFERROR(Stat[[#This Row],[服装]],"-")</f>
        <v>プール掃除</v>
      </c>
      <c r="C45" s="1" t="str">
        <f>IFERROR(Stat[[#This Row],[名前]],"-")</f>
        <v>二口堅治</v>
      </c>
      <c r="D45" s="1" t="str">
        <f>IFERROR(Stat[[#This Row],[じゃんけん]],"-")</f>
        <v>グー</v>
      </c>
      <c r="E45" s="1" t="str">
        <f>IFERROR(Stat[[#This Row],[ポジション]],"-")</f>
        <v>WS</v>
      </c>
      <c r="F45" s="1" t="str">
        <f>IFERROR(Stat[[#This Row],[高校]],"-")</f>
        <v>伊達工</v>
      </c>
      <c r="G45" s="1" t="str">
        <f>IFERROR(Stat[[#This Row],[レアリティ]],"-")</f>
        <v>ICONIC</v>
      </c>
      <c r="H45" s="1">
        <v>1</v>
      </c>
    </row>
    <row r="46" spans="1:8" ht="15.85" customHeight="1" x14ac:dyDescent="0.35">
      <c r="A46" s="1">
        <f>IFERROR(Stat[[#This Row],[No.]],"-")</f>
        <v>45</v>
      </c>
      <c r="B46" s="1" t="str">
        <f>IFERROR(Stat[[#This Row],[服装]],"-")</f>
        <v>ユニフォーム</v>
      </c>
      <c r="C46" s="1" t="str">
        <f>IFERROR(Stat[[#This Row],[名前]],"-")</f>
        <v>小金川貫至</v>
      </c>
      <c r="D46" s="1" t="str">
        <f>IFERROR(Stat[[#This Row],[じゃんけん]],"-")</f>
        <v>グー</v>
      </c>
      <c r="E46" s="1" t="str">
        <f>IFERROR(Stat[[#This Row],[ポジション]],"-")</f>
        <v>S</v>
      </c>
      <c r="F46" s="1" t="str">
        <f>IFERROR(Stat[[#This Row],[高校]],"-")</f>
        <v>伊達工</v>
      </c>
      <c r="G46" s="1" t="str">
        <f>IFERROR(Stat[[#This Row],[レアリティ]],"-")</f>
        <v>ICONIC</v>
      </c>
      <c r="H46" s="1">
        <v>1</v>
      </c>
    </row>
    <row r="47" spans="1:8" ht="15.85" customHeight="1" x14ac:dyDescent="0.35">
      <c r="A47" s="1">
        <f>IFERROR(Stat[[#This Row],[No.]],"-")</f>
        <v>46</v>
      </c>
      <c r="B47" s="1" t="str">
        <f>IFERROR(Stat[[#This Row],[服装]],"-")</f>
        <v>制服</v>
      </c>
      <c r="C47" s="1" t="str">
        <f>IFERROR(Stat[[#This Row],[名前]],"-")</f>
        <v>小金川貫至</v>
      </c>
      <c r="D47" s="1" t="str">
        <f>IFERROR(Stat[[#This Row],[じゃんけん]],"-")</f>
        <v>グー</v>
      </c>
      <c r="E47" s="1" t="str">
        <f>IFERROR(Stat[[#This Row],[ポジション]],"-")</f>
        <v>S</v>
      </c>
      <c r="F47" s="1" t="str">
        <f>IFERROR(Stat[[#This Row],[高校]],"-")</f>
        <v>伊達工</v>
      </c>
      <c r="G47" s="1" t="str">
        <f>IFERROR(Stat[[#This Row],[レアリティ]],"-")</f>
        <v>ICONIC</v>
      </c>
      <c r="H47" s="1">
        <v>1</v>
      </c>
    </row>
    <row r="48" spans="1:8" ht="15.85" customHeight="1" x14ac:dyDescent="0.35">
      <c r="A48" s="1">
        <f>IFERROR(Stat[[#This Row],[No.]],"-")</f>
        <v>47</v>
      </c>
      <c r="B48" s="1" t="str">
        <f>IFERROR(Stat[[#This Row],[服装]],"-")</f>
        <v>ユニフォーム</v>
      </c>
      <c r="C48" s="1" t="str">
        <f>IFERROR(Stat[[#This Row],[名前]],"-")</f>
        <v>小原豊</v>
      </c>
      <c r="D48" s="1" t="str">
        <f>IFERROR(Stat[[#This Row],[じゃんけん]],"-")</f>
        <v>グー</v>
      </c>
      <c r="E48" s="1" t="str">
        <f>IFERROR(Stat[[#This Row],[ポジション]],"-")</f>
        <v>WS</v>
      </c>
      <c r="F48" s="1" t="str">
        <f>IFERROR(Stat[[#This Row],[高校]],"-")</f>
        <v>伊達工</v>
      </c>
      <c r="G48" s="1" t="str">
        <f>IFERROR(Stat[[#This Row],[レアリティ]],"-")</f>
        <v>ICONIC</v>
      </c>
      <c r="H48" s="1">
        <v>1</v>
      </c>
    </row>
    <row r="49" spans="1:8" ht="15.85" customHeight="1" x14ac:dyDescent="0.35">
      <c r="A49" s="1">
        <f>IFERROR(Stat[[#This Row],[No.]],"-")</f>
        <v>48</v>
      </c>
      <c r="B49" s="1" t="str">
        <f>IFERROR(Stat[[#This Row],[服装]],"-")</f>
        <v>ユニフォーム</v>
      </c>
      <c r="C49" s="1" t="str">
        <f>IFERROR(Stat[[#This Row],[名前]],"-")</f>
        <v>女川太郎</v>
      </c>
      <c r="D49" s="1" t="str">
        <f>IFERROR(Stat[[#This Row],[じゃんけん]],"-")</f>
        <v>グー</v>
      </c>
      <c r="E49" s="1" t="str">
        <f>IFERROR(Stat[[#This Row],[ポジション]],"-")</f>
        <v>WS</v>
      </c>
      <c r="F49" s="1" t="str">
        <f>IFERROR(Stat[[#This Row],[高校]],"-")</f>
        <v>伊達工</v>
      </c>
      <c r="G49" s="1" t="str">
        <f>IFERROR(Stat[[#This Row],[レアリティ]],"-")</f>
        <v>ICONIC</v>
      </c>
      <c r="H49" s="1">
        <v>1</v>
      </c>
    </row>
    <row r="50" spans="1:8" ht="15.85" customHeight="1" x14ac:dyDescent="0.35">
      <c r="A50" s="1">
        <f>IFERROR(Stat[[#This Row],[No.]],"-")</f>
        <v>49</v>
      </c>
      <c r="B50" s="1" t="str">
        <f>IFERROR(Stat[[#This Row],[服装]],"-")</f>
        <v>ユニフォーム</v>
      </c>
      <c r="C50" s="1" t="str">
        <f>IFERROR(Stat[[#This Row],[名前]],"-")</f>
        <v>作並浩輔</v>
      </c>
      <c r="D50" s="1" t="str">
        <f>IFERROR(Stat[[#This Row],[じゃんけん]],"-")</f>
        <v>グー</v>
      </c>
      <c r="E50" s="1" t="str">
        <f>IFERROR(Stat[[#This Row],[ポジション]],"-")</f>
        <v>Li</v>
      </c>
      <c r="F50" s="1" t="str">
        <f>IFERROR(Stat[[#This Row],[高校]],"-")</f>
        <v>伊達工</v>
      </c>
      <c r="G50" s="1" t="str">
        <f>IFERROR(Stat[[#This Row],[レアリティ]],"-")</f>
        <v>ICONIC</v>
      </c>
      <c r="H50" s="1">
        <v>1</v>
      </c>
    </row>
    <row r="51" spans="1:8" ht="15.85" customHeight="1" x14ac:dyDescent="0.35">
      <c r="A51" s="1">
        <f>IFERROR(Stat[[#This Row],[No.]],"-")</f>
        <v>50</v>
      </c>
      <c r="B51" s="1" t="str">
        <f>IFERROR(Stat[[#This Row],[服装]],"-")</f>
        <v>ユニフォーム</v>
      </c>
      <c r="C51" s="1" t="str">
        <f>IFERROR(Stat[[#This Row],[名前]],"-")</f>
        <v>吹上仁悟</v>
      </c>
      <c r="D51" s="1" t="str">
        <f>IFERROR(Stat[[#This Row],[じゃんけん]],"-")</f>
        <v>グー</v>
      </c>
      <c r="E51" s="1" t="str">
        <f>IFERROR(Stat[[#This Row],[ポジション]],"-")</f>
        <v>MB</v>
      </c>
      <c r="F51" s="1" t="str">
        <f>IFERROR(Stat[[#This Row],[高校]],"-")</f>
        <v>伊達工</v>
      </c>
      <c r="G51" s="1" t="str">
        <f>IFERROR(Stat[[#This Row],[レアリティ]],"-")</f>
        <v>ICONIC</v>
      </c>
      <c r="H51" s="1">
        <v>1</v>
      </c>
    </row>
    <row r="52" spans="1:8" ht="15.85" customHeight="1" x14ac:dyDescent="0.35">
      <c r="A52" s="1">
        <f>IFERROR(Stat[[#This Row],[No.]],"-")</f>
        <v>51</v>
      </c>
      <c r="B52" s="1" t="str">
        <f>IFERROR(Stat[[#This Row],[服装]],"-")</f>
        <v>ユニフォーム</v>
      </c>
      <c r="C52" s="1" t="str">
        <f>IFERROR(Stat[[#This Row],[名前]],"-")</f>
        <v>及川徹</v>
      </c>
      <c r="D52" s="1" t="str">
        <f>IFERROR(Stat[[#This Row],[じゃんけん]],"-")</f>
        <v>グー</v>
      </c>
      <c r="E52" s="1" t="str">
        <f>IFERROR(Stat[[#This Row],[ポジション]],"-")</f>
        <v>S</v>
      </c>
      <c r="F52" s="1" t="str">
        <f>IFERROR(Stat[[#This Row],[高校]],"-")</f>
        <v>青城</v>
      </c>
      <c r="G52" s="1" t="str">
        <f>IFERROR(Stat[[#This Row],[レアリティ]],"-")</f>
        <v>ICONIC</v>
      </c>
      <c r="H52" s="1">
        <v>1</v>
      </c>
    </row>
    <row r="53" spans="1:8" ht="15.85" customHeight="1" x14ac:dyDescent="0.35">
      <c r="A53" s="1">
        <f>IFERROR(Stat[[#This Row],[No.]],"-")</f>
        <v>52</v>
      </c>
      <c r="B53" s="1" t="str">
        <f>IFERROR(Stat[[#This Row],[服装]],"-")</f>
        <v>プール掃除</v>
      </c>
      <c r="C53" s="1" t="str">
        <f>IFERROR(Stat[[#This Row],[名前]],"-")</f>
        <v>及川徹</v>
      </c>
      <c r="D53" s="1" t="str">
        <f>IFERROR(Stat[[#This Row],[じゃんけん]],"-")</f>
        <v>パー</v>
      </c>
      <c r="E53" s="1" t="str">
        <f>IFERROR(Stat[[#This Row],[ポジション]],"-")</f>
        <v>S</v>
      </c>
      <c r="F53" s="1" t="str">
        <f>IFERROR(Stat[[#This Row],[高校]],"-")</f>
        <v>青城</v>
      </c>
      <c r="G53" s="1" t="str">
        <f>IFERROR(Stat[[#This Row],[レアリティ]],"-")</f>
        <v>ICONIC</v>
      </c>
      <c r="H53" s="1">
        <v>1</v>
      </c>
    </row>
    <row r="54" spans="1:8" ht="15.85" customHeight="1" x14ac:dyDescent="0.35">
      <c r="A54" s="1">
        <f>IFERROR(Stat[[#This Row],[No.]],"-")</f>
        <v>53</v>
      </c>
      <c r="B54" s="1" t="str">
        <f>IFERROR(Stat[[#This Row],[服装]],"-")</f>
        <v>ユニフォーム</v>
      </c>
      <c r="C54" s="1" t="str">
        <f>IFERROR(Stat[[#This Row],[名前]],"-")</f>
        <v>岩泉一</v>
      </c>
      <c r="D54" s="1" t="str">
        <f>IFERROR(Stat[[#This Row],[じゃんけん]],"-")</f>
        <v>チョキ</v>
      </c>
      <c r="E54" s="1" t="str">
        <f>IFERROR(Stat[[#This Row],[ポジション]],"-")</f>
        <v>WS</v>
      </c>
      <c r="F54" s="1" t="str">
        <f>IFERROR(Stat[[#This Row],[高校]],"-")</f>
        <v>青城</v>
      </c>
      <c r="G54" s="1" t="str">
        <f>IFERROR(Stat[[#This Row],[レアリティ]],"-")</f>
        <v>ICONIC</v>
      </c>
      <c r="H54" s="1">
        <v>1</v>
      </c>
    </row>
    <row r="55" spans="1:8" ht="15.85" customHeight="1" x14ac:dyDescent="0.35">
      <c r="A55" s="1">
        <f>IFERROR(Stat[[#This Row],[No.]],"-")</f>
        <v>54</v>
      </c>
      <c r="B55" s="1" t="str">
        <f>IFERROR(Stat[[#This Row],[服装]],"-")</f>
        <v>プール掃除</v>
      </c>
      <c r="C55" s="1" t="str">
        <f>IFERROR(Stat[[#This Row],[名前]],"-")</f>
        <v>岩泉一</v>
      </c>
      <c r="D55" s="1" t="str">
        <f>IFERROR(Stat[[#This Row],[じゃんけん]],"-")</f>
        <v>グー</v>
      </c>
      <c r="E55" s="1" t="str">
        <f>IFERROR(Stat[[#This Row],[ポジション]],"-")</f>
        <v>WS</v>
      </c>
      <c r="F55" s="1" t="str">
        <f>IFERROR(Stat[[#This Row],[高校]],"-")</f>
        <v>青城</v>
      </c>
      <c r="G55" s="1" t="str">
        <f>IFERROR(Stat[[#This Row],[レアリティ]],"-")</f>
        <v>ICONIC</v>
      </c>
      <c r="H55" s="1">
        <v>1</v>
      </c>
    </row>
    <row r="56" spans="1:8" ht="15.85" customHeight="1" x14ac:dyDescent="0.35">
      <c r="A56" s="1">
        <f>IFERROR(Stat[[#This Row],[No.]],"-")</f>
        <v>55</v>
      </c>
      <c r="B56" s="1" t="str">
        <f>IFERROR(Stat[[#This Row],[服装]],"-")</f>
        <v>ユニフォーム</v>
      </c>
      <c r="C56" s="1" t="str">
        <f>IFERROR(Stat[[#This Row],[名前]],"-")</f>
        <v>金田一勇太郎</v>
      </c>
      <c r="D56" s="1" t="str">
        <f>IFERROR(Stat[[#This Row],[じゃんけん]],"-")</f>
        <v>パー</v>
      </c>
      <c r="E56" s="1" t="str">
        <f>IFERROR(Stat[[#This Row],[ポジション]],"-")</f>
        <v>MB</v>
      </c>
      <c r="F56" s="1" t="str">
        <f>IFERROR(Stat[[#This Row],[高校]],"-")</f>
        <v>青城</v>
      </c>
      <c r="G56" s="1" t="str">
        <f>IFERROR(Stat[[#This Row],[レアリティ]],"-")</f>
        <v>ICONIC</v>
      </c>
      <c r="H56" s="1">
        <v>1</v>
      </c>
    </row>
    <row r="57" spans="1:8" ht="15.85" customHeight="1" x14ac:dyDescent="0.35">
      <c r="A57" s="1">
        <f>IFERROR(Stat[[#This Row],[No.]],"-")</f>
        <v>56</v>
      </c>
      <c r="B57" s="1" t="str">
        <f>IFERROR(Stat[[#This Row],[服装]],"-")</f>
        <v>ユニフォーム</v>
      </c>
      <c r="C57" s="1" t="str">
        <f>IFERROR(Stat[[#This Row],[名前]],"-")</f>
        <v>京谷賢太郎</v>
      </c>
      <c r="D57" s="1" t="str">
        <f>IFERROR(Stat[[#This Row],[じゃんけん]],"-")</f>
        <v>チョキ</v>
      </c>
      <c r="E57" s="1" t="str">
        <f>IFERROR(Stat[[#This Row],[ポジション]],"-")</f>
        <v>WS</v>
      </c>
      <c r="F57" s="1" t="str">
        <f>IFERROR(Stat[[#This Row],[高校]],"-")</f>
        <v>青城</v>
      </c>
      <c r="G57" s="1" t="str">
        <f>IFERROR(Stat[[#This Row],[レアリティ]],"-")</f>
        <v>ICONIC</v>
      </c>
      <c r="H57" s="1">
        <v>1</v>
      </c>
    </row>
    <row r="58" spans="1:8" ht="15.85" customHeight="1" x14ac:dyDescent="0.35">
      <c r="A58" s="1">
        <f>IFERROR(Stat[[#This Row],[No.]],"-")</f>
        <v>57</v>
      </c>
      <c r="B58" s="1" t="str">
        <f>IFERROR(Stat[[#This Row],[服装]],"-")</f>
        <v>ユニフォーム</v>
      </c>
      <c r="C58" s="1" t="str">
        <f>IFERROR(Stat[[#This Row],[名前]],"-")</f>
        <v>国見英</v>
      </c>
      <c r="D58" s="1" t="str">
        <f>IFERROR(Stat[[#This Row],[じゃんけん]],"-")</f>
        <v>グー</v>
      </c>
      <c r="E58" s="1" t="str">
        <f>IFERROR(Stat[[#This Row],[ポジション]],"-")</f>
        <v>WS</v>
      </c>
      <c r="F58" s="1" t="str">
        <f>IFERROR(Stat[[#This Row],[高校]],"-")</f>
        <v>青城</v>
      </c>
      <c r="G58" s="1" t="str">
        <f>IFERROR(Stat[[#This Row],[レアリティ]],"-")</f>
        <v>ICONIC</v>
      </c>
      <c r="H58" s="1">
        <v>1</v>
      </c>
    </row>
    <row r="59" spans="1:8" ht="15.85" customHeight="1" x14ac:dyDescent="0.35">
      <c r="A59" s="1">
        <f>IFERROR(Stat[[#This Row],[No.]],"-")</f>
        <v>58</v>
      </c>
      <c r="B59" s="1" t="str">
        <f>IFERROR(Stat[[#This Row],[服装]],"-")</f>
        <v>ユニフォーム</v>
      </c>
      <c r="C59" s="1" t="str">
        <f>IFERROR(Stat[[#This Row],[名前]],"-")</f>
        <v>渡親治</v>
      </c>
      <c r="D59" s="1" t="str">
        <f>IFERROR(Stat[[#This Row],[じゃんけん]],"-")</f>
        <v>グー</v>
      </c>
      <c r="E59" s="1" t="str">
        <f>IFERROR(Stat[[#This Row],[ポジション]],"-")</f>
        <v>Li</v>
      </c>
      <c r="F59" s="1" t="str">
        <f>IFERROR(Stat[[#This Row],[高校]],"-")</f>
        <v>青城</v>
      </c>
      <c r="G59" s="1" t="str">
        <f>IFERROR(Stat[[#This Row],[レアリティ]],"-")</f>
        <v>ICONIC</v>
      </c>
      <c r="H59" s="1">
        <v>1</v>
      </c>
    </row>
    <row r="60" spans="1:8" ht="15.85" customHeight="1" x14ac:dyDescent="0.35">
      <c r="A60" s="1">
        <f>IFERROR(Stat[[#This Row],[No.]],"-")</f>
        <v>59</v>
      </c>
      <c r="B60" s="1" t="str">
        <f>IFERROR(Stat[[#This Row],[服装]],"-")</f>
        <v>ユニフォーム</v>
      </c>
      <c r="C60" s="1" t="str">
        <f>IFERROR(Stat[[#This Row],[名前]],"-")</f>
        <v>松川一静</v>
      </c>
      <c r="D60" s="1" t="str">
        <f>IFERROR(Stat[[#This Row],[じゃんけん]],"-")</f>
        <v>グー</v>
      </c>
      <c r="E60" s="1" t="str">
        <f>IFERROR(Stat[[#This Row],[ポジション]],"-")</f>
        <v>MB</v>
      </c>
      <c r="F60" s="1" t="str">
        <f>IFERROR(Stat[[#This Row],[高校]],"-")</f>
        <v>青城</v>
      </c>
      <c r="G60" s="1" t="str">
        <f>IFERROR(Stat[[#This Row],[レアリティ]],"-")</f>
        <v>ICONIC</v>
      </c>
      <c r="H60" s="1">
        <v>1</v>
      </c>
    </row>
    <row r="61" spans="1:8" ht="15.85" customHeight="1" x14ac:dyDescent="0.35">
      <c r="A61" s="1">
        <f>IFERROR(Stat[[#This Row],[No.]],"-")</f>
        <v>60</v>
      </c>
      <c r="B61" s="1" t="str">
        <f>IFERROR(Stat[[#This Row],[服装]],"-")</f>
        <v>ユニフォーム</v>
      </c>
      <c r="C61" s="1" t="str">
        <f>IFERROR(Stat[[#This Row],[名前]],"-")</f>
        <v>花巻貴大</v>
      </c>
      <c r="D61" s="1" t="str">
        <f>IFERROR(Stat[[#This Row],[じゃんけん]],"-")</f>
        <v>グー</v>
      </c>
      <c r="E61" s="1" t="str">
        <f>IFERROR(Stat[[#This Row],[ポジション]],"-")</f>
        <v>WS</v>
      </c>
      <c r="F61" s="1" t="str">
        <f>IFERROR(Stat[[#This Row],[高校]],"-")</f>
        <v>青城</v>
      </c>
      <c r="G61" s="1" t="str">
        <f>IFERROR(Stat[[#This Row],[レアリティ]],"-")</f>
        <v>ICONIC</v>
      </c>
      <c r="H61" s="1">
        <v>1</v>
      </c>
    </row>
    <row r="62" spans="1:8" ht="15.85" customHeight="1" x14ac:dyDescent="0.35">
      <c r="A62" s="1">
        <f>IFERROR(Stat[[#This Row],[No.]],"-")</f>
        <v>61</v>
      </c>
      <c r="B62" s="1" t="str">
        <f>IFERROR(Stat[[#This Row],[服装]],"-")</f>
        <v>ユニフォーム</v>
      </c>
      <c r="C62" s="1" t="str">
        <f>IFERROR(Stat[[#This Row],[名前]],"-")</f>
        <v>駒木輝</v>
      </c>
      <c r="D62" s="1" t="str">
        <f>IFERROR(Stat[[#This Row],[じゃんけん]],"-")</f>
        <v>グー</v>
      </c>
      <c r="E62" s="1" t="str">
        <f>IFERROR(Stat[[#This Row],[ポジション]],"-")</f>
        <v>WS</v>
      </c>
      <c r="F62" s="1" t="str">
        <f>IFERROR(Stat[[#This Row],[高校]],"-")</f>
        <v>常波</v>
      </c>
      <c r="G62" s="1" t="str">
        <f>IFERROR(Stat[[#This Row],[レアリティ]],"-")</f>
        <v>ICONIC</v>
      </c>
      <c r="H62" s="1">
        <v>1</v>
      </c>
    </row>
    <row r="63" spans="1:8" ht="15.85" customHeight="1" x14ac:dyDescent="0.35">
      <c r="A63" s="1">
        <f>IFERROR(Stat[[#This Row],[No.]],"-")</f>
        <v>62</v>
      </c>
      <c r="B63" s="1" t="str">
        <f>IFERROR(Stat[[#This Row],[服装]],"-")</f>
        <v>ユニフォーム</v>
      </c>
      <c r="C63" s="1" t="str">
        <f>IFERROR(Stat[[#This Row],[名前]],"-")</f>
        <v>茶屋和馬</v>
      </c>
      <c r="D63" s="1" t="str">
        <f>IFERROR(Stat[[#This Row],[じゃんけん]],"-")</f>
        <v>パー</v>
      </c>
      <c r="E63" s="1" t="str">
        <f>IFERROR(Stat[[#This Row],[ポジション]],"-")</f>
        <v>MB</v>
      </c>
      <c r="F63" s="1" t="str">
        <f>IFERROR(Stat[[#This Row],[高校]],"-")</f>
        <v>常波</v>
      </c>
      <c r="G63" s="1" t="str">
        <f>IFERROR(Stat[[#This Row],[レアリティ]],"-")</f>
        <v>ICONIC</v>
      </c>
      <c r="H63" s="1">
        <v>1</v>
      </c>
    </row>
    <row r="64" spans="1:8" ht="15.85" customHeight="1" x14ac:dyDescent="0.35">
      <c r="A64" s="1">
        <f>IFERROR(Stat[[#This Row],[No.]],"-")</f>
        <v>63</v>
      </c>
      <c r="B64" s="1" t="str">
        <f>IFERROR(Stat[[#This Row],[服装]],"-")</f>
        <v>ユニフォーム</v>
      </c>
      <c r="C64" s="1" t="str">
        <f>IFERROR(Stat[[#This Row],[名前]],"-")</f>
        <v>玉川弘樹</v>
      </c>
      <c r="D64" s="1" t="str">
        <f>IFERROR(Stat[[#This Row],[じゃんけん]],"-")</f>
        <v>パー</v>
      </c>
      <c r="E64" s="1" t="str">
        <f>IFERROR(Stat[[#This Row],[ポジション]],"-")</f>
        <v>WS</v>
      </c>
      <c r="F64" s="1" t="str">
        <f>IFERROR(Stat[[#This Row],[高校]],"-")</f>
        <v>常波</v>
      </c>
      <c r="G64" s="1" t="str">
        <f>IFERROR(Stat[[#This Row],[レアリティ]],"-")</f>
        <v>ICONIC</v>
      </c>
      <c r="H64" s="1">
        <v>1</v>
      </c>
    </row>
    <row r="65" spans="1:8" ht="15.85" customHeight="1" x14ac:dyDescent="0.35">
      <c r="A65" s="1">
        <f>IFERROR(Stat[[#This Row],[No.]],"-")</f>
        <v>64</v>
      </c>
      <c r="B65" s="1" t="str">
        <f>IFERROR(Stat[[#This Row],[服装]],"-")</f>
        <v>ユニフォーム</v>
      </c>
      <c r="C65" s="1" t="str">
        <f>IFERROR(Stat[[#This Row],[名前]],"-")</f>
        <v>桜井大河</v>
      </c>
      <c r="D65" s="1" t="str">
        <f>IFERROR(Stat[[#This Row],[じゃんけん]],"-")</f>
        <v>パー</v>
      </c>
      <c r="E65" s="1" t="str">
        <f>IFERROR(Stat[[#This Row],[ポジション]],"-")</f>
        <v>Li</v>
      </c>
      <c r="F65" s="1" t="str">
        <f>IFERROR(Stat[[#This Row],[高校]],"-")</f>
        <v>常波</v>
      </c>
      <c r="G65" s="1" t="str">
        <f>IFERROR(Stat[[#This Row],[レアリティ]],"-")</f>
        <v>ICONIC</v>
      </c>
      <c r="H65" s="1">
        <v>1</v>
      </c>
    </row>
    <row r="66" spans="1:8" ht="15.85" customHeight="1" x14ac:dyDescent="0.35">
      <c r="A66" s="1">
        <f>IFERROR(Stat[[#This Row],[No.]],"-")</f>
        <v>65</v>
      </c>
      <c r="B66" s="1" t="str">
        <f>IFERROR(Stat[[#This Row],[服装]],"-")</f>
        <v>ユニフォーム</v>
      </c>
      <c r="C66" s="1" t="str">
        <f>IFERROR(Stat[[#This Row],[名前]],"-")</f>
        <v>芳賀良治</v>
      </c>
      <c r="D66" s="1" t="str">
        <f>IFERROR(Stat[[#This Row],[じゃんけん]],"-")</f>
        <v>パー</v>
      </c>
      <c r="E66" s="1" t="str">
        <f>IFERROR(Stat[[#This Row],[ポジション]],"-")</f>
        <v>S</v>
      </c>
      <c r="F66" s="1" t="str">
        <f>IFERROR(Stat[[#This Row],[高校]],"-")</f>
        <v>常波</v>
      </c>
      <c r="G66" s="1" t="str">
        <f>IFERROR(Stat[[#This Row],[レアリティ]],"-")</f>
        <v>ICONIC</v>
      </c>
      <c r="H66" s="1">
        <v>1</v>
      </c>
    </row>
    <row r="67" spans="1:8" ht="15.85" customHeight="1" x14ac:dyDescent="0.35">
      <c r="A67" s="1">
        <f>IFERROR(Stat[[#This Row],[No.]],"-")</f>
        <v>66</v>
      </c>
      <c r="B67" s="1" t="str">
        <f>IFERROR(Stat[[#This Row],[服装]],"-")</f>
        <v>ユニフォーム</v>
      </c>
      <c r="C67" s="1" t="str">
        <f>IFERROR(Stat[[#This Row],[名前]],"-")</f>
        <v>渋谷陸斗</v>
      </c>
      <c r="D67" s="1" t="str">
        <f>IFERROR(Stat[[#This Row],[じゃんけん]],"-")</f>
        <v>パー</v>
      </c>
      <c r="E67" s="1" t="str">
        <f>IFERROR(Stat[[#This Row],[ポジション]],"-")</f>
        <v>MB</v>
      </c>
      <c r="F67" s="1" t="str">
        <f>IFERROR(Stat[[#This Row],[高校]],"-")</f>
        <v>常波</v>
      </c>
      <c r="G67" s="1" t="str">
        <f>IFERROR(Stat[[#This Row],[レアリティ]],"-")</f>
        <v>ICONIC</v>
      </c>
      <c r="H67" s="1">
        <v>1</v>
      </c>
    </row>
    <row r="68" spans="1:8" ht="15.85" customHeight="1" x14ac:dyDescent="0.35">
      <c r="A68" s="1">
        <f>IFERROR(Stat[[#This Row],[No.]],"-")</f>
        <v>67</v>
      </c>
      <c r="B68" s="1" t="str">
        <f>IFERROR(Stat[[#This Row],[服装]],"-")</f>
        <v>ユニフォーム</v>
      </c>
      <c r="C68" s="1" t="str">
        <f>IFERROR(Stat[[#This Row],[名前]],"-")</f>
        <v>池尻隼人</v>
      </c>
      <c r="D68" s="1" t="str">
        <f>IFERROR(Stat[[#This Row],[じゃんけん]],"-")</f>
        <v>パー</v>
      </c>
      <c r="E68" s="1" t="str">
        <f>IFERROR(Stat[[#This Row],[ポジション]],"-")</f>
        <v>WS</v>
      </c>
      <c r="F68" s="1" t="str">
        <f>IFERROR(Stat[[#This Row],[高校]],"-")</f>
        <v>常波</v>
      </c>
      <c r="G68" s="1" t="str">
        <f>IFERROR(Stat[[#This Row],[レアリティ]],"-")</f>
        <v>ICONIC</v>
      </c>
      <c r="H68" s="1">
        <v>1</v>
      </c>
    </row>
    <row r="69" spans="1:8" ht="15.85" customHeight="1" x14ac:dyDescent="0.35">
      <c r="A69" s="1">
        <f>IFERROR(Stat[[#This Row],[No.]],"-")</f>
        <v>68</v>
      </c>
      <c r="B69" s="1" t="str">
        <f>IFERROR(Stat[[#This Row],[服装]],"-")</f>
        <v>ユニフォーム</v>
      </c>
      <c r="C69" s="1" t="str">
        <f>IFERROR(Stat[[#This Row],[名前]],"-")</f>
        <v>十和田良樹</v>
      </c>
      <c r="D69" s="1" t="str">
        <f>IFERROR(Stat[[#This Row],[じゃんけん]],"-")</f>
        <v>チョキ</v>
      </c>
      <c r="E69" s="1" t="str">
        <f>IFERROR(Stat[[#This Row],[ポジション]],"-")</f>
        <v>WS</v>
      </c>
      <c r="F69" s="1" t="str">
        <f>IFERROR(Stat[[#This Row],[高校]],"-")</f>
        <v>扇南</v>
      </c>
      <c r="G69" s="1" t="str">
        <f>IFERROR(Stat[[#This Row],[レアリティ]],"-")</f>
        <v>ICONIC</v>
      </c>
      <c r="H69" s="1">
        <v>1</v>
      </c>
    </row>
    <row r="70" spans="1:8" ht="15.85" customHeight="1" x14ac:dyDescent="0.35">
      <c r="A70" s="1">
        <f>IFERROR(Stat[[#This Row],[No.]],"-")</f>
        <v>69</v>
      </c>
      <c r="B70" s="1" t="str">
        <f>IFERROR(Stat[[#This Row],[服装]],"-")</f>
        <v>ユニフォーム</v>
      </c>
      <c r="C70" s="1" t="str">
        <f>IFERROR(Stat[[#This Row],[名前]],"-")</f>
        <v>森岳歩</v>
      </c>
      <c r="D70" s="1" t="str">
        <f>IFERROR(Stat[[#This Row],[じゃんけん]],"-")</f>
        <v>チョキ</v>
      </c>
      <c r="E70" s="1" t="str">
        <f>IFERROR(Stat[[#This Row],[ポジション]],"-")</f>
        <v>MB</v>
      </c>
      <c r="F70" s="1" t="str">
        <f>IFERROR(Stat[[#This Row],[高校]],"-")</f>
        <v>扇南</v>
      </c>
      <c r="G70" s="1" t="str">
        <f>IFERROR(Stat[[#This Row],[レアリティ]],"-")</f>
        <v>ICONIC</v>
      </c>
      <c r="H70" s="1">
        <v>1</v>
      </c>
    </row>
    <row r="71" spans="1:8" ht="15.85" customHeight="1" x14ac:dyDescent="0.35">
      <c r="A71" s="1">
        <f>IFERROR(Stat[[#This Row],[No.]],"-")</f>
        <v>70</v>
      </c>
      <c r="B71" s="1" t="str">
        <f>IFERROR(Stat[[#This Row],[服装]],"-")</f>
        <v>ユニフォーム</v>
      </c>
      <c r="C71" s="1" t="str">
        <f>IFERROR(Stat[[#This Row],[名前]],"-")</f>
        <v>唐松拓巳</v>
      </c>
      <c r="D71" s="1" t="str">
        <f>IFERROR(Stat[[#This Row],[じゃんけん]],"-")</f>
        <v>パー</v>
      </c>
      <c r="E71" s="1" t="str">
        <f>IFERROR(Stat[[#This Row],[ポジション]],"-")</f>
        <v>WS</v>
      </c>
      <c r="F71" s="1" t="str">
        <f>IFERROR(Stat[[#This Row],[高校]],"-")</f>
        <v>扇南</v>
      </c>
      <c r="G71" s="1" t="str">
        <f>IFERROR(Stat[[#This Row],[レアリティ]],"-")</f>
        <v>ICONIC</v>
      </c>
      <c r="H71" s="1">
        <v>1</v>
      </c>
    </row>
    <row r="72" spans="1:8" ht="15.85" customHeight="1" x14ac:dyDescent="0.35">
      <c r="A72" s="1">
        <f>IFERROR(Stat[[#This Row],[No.]],"-")</f>
        <v>71</v>
      </c>
      <c r="B72" s="1" t="str">
        <f>IFERROR(Stat[[#This Row],[服装]],"-")</f>
        <v>ユニフォーム</v>
      </c>
      <c r="C72" s="1" t="str">
        <f>IFERROR(Stat[[#This Row],[名前]],"-")</f>
        <v>田沢裕樹</v>
      </c>
      <c r="D72" s="1" t="str">
        <f>IFERROR(Stat[[#This Row],[じゃんけん]],"-")</f>
        <v>チョキ</v>
      </c>
      <c r="E72" s="1" t="str">
        <f>IFERROR(Stat[[#This Row],[ポジション]],"-")</f>
        <v>WS</v>
      </c>
      <c r="F72" s="1" t="str">
        <f>IFERROR(Stat[[#This Row],[高校]],"-")</f>
        <v>扇南</v>
      </c>
      <c r="G72" s="1" t="str">
        <f>IFERROR(Stat[[#This Row],[レアリティ]],"-")</f>
        <v>ICONIC</v>
      </c>
      <c r="H72" s="1">
        <v>1</v>
      </c>
    </row>
    <row r="73" spans="1:8" ht="15.85" customHeight="1" x14ac:dyDescent="0.35">
      <c r="A73" s="1">
        <f>IFERROR(Stat[[#This Row],[No.]],"-")</f>
        <v>72</v>
      </c>
      <c r="B73" s="1" t="str">
        <f>IFERROR(Stat[[#This Row],[服装]],"-")</f>
        <v>ユニフォーム</v>
      </c>
      <c r="C73" s="1" t="str">
        <f>IFERROR(Stat[[#This Row],[名前]],"-")</f>
        <v>子安颯真</v>
      </c>
      <c r="D73" s="1" t="str">
        <f>IFERROR(Stat[[#This Row],[じゃんけん]],"-")</f>
        <v>チョキ</v>
      </c>
      <c r="E73" s="1" t="str">
        <f>IFERROR(Stat[[#This Row],[ポジション]],"-")</f>
        <v>MB</v>
      </c>
      <c r="F73" s="1" t="str">
        <f>IFERROR(Stat[[#This Row],[高校]],"-")</f>
        <v>扇南</v>
      </c>
      <c r="G73" s="1" t="str">
        <f>IFERROR(Stat[[#This Row],[レアリティ]],"-")</f>
        <v>ICONIC</v>
      </c>
      <c r="H73" s="1">
        <v>1</v>
      </c>
    </row>
    <row r="74" spans="1:8" ht="15.85" customHeight="1" x14ac:dyDescent="0.35">
      <c r="A74" s="1">
        <f>IFERROR(Stat[[#This Row],[No.]],"-")</f>
        <v>73</v>
      </c>
      <c r="B74" s="1" t="str">
        <f>IFERROR(Stat[[#This Row],[服装]],"-")</f>
        <v>ユニフォーム</v>
      </c>
      <c r="C74" s="1" t="str">
        <f>IFERROR(Stat[[#This Row],[名前]],"-")</f>
        <v>横手駿</v>
      </c>
      <c r="D74" s="1" t="str">
        <f>IFERROR(Stat[[#This Row],[じゃんけん]],"-")</f>
        <v>チョキ</v>
      </c>
      <c r="E74" s="1" t="str">
        <f>IFERROR(Stat[[#This Row],[ポジション]],"-")</f>
        <v>Li</v>
      </c>
      <c r="F74" s="1" t="str">
        <f>IFERROR(Stat[[#This Row],[高校]],"-")</f>
        <v>扇南</v>
      </c>
      <c r="G74" s="1" t="str">
        <f>IFERROR(Stat[[#This Row],[レアリティ]],"-")</f>
        <v>ICONIC</v>
      </c>
      <c r="H74" s="1">
        <v>1</v>
      </c>
    </row>
    <row r="75" spans="1:8" ht="15.85" customHeight="1" x14ac:dyDescent="0.35">
      <c r="A75" s="1">
        <f>IFERROR(Stat[[#This Row],[No.]],"-")</f>
        <v>74</v>
      </c>
      <c r="B75" s="1" t="str">
        <f>IFERROR(Stat[[#This Row],[服装]],"-")</f>
        <v>ユニフォーム</v>
      </c>
      <c r="C75" s="1" t="str">
        <f>IFERROR(Stat[[#This Row],[名前]],"-")</f>
        <v>夏瀬伊吹</v>
      </c>
      <c r="D75" s="1" t="str">
        <f>IFERROR(Stat[[#This Row],[じゃんけん]],"-")</f>
        <v>チョキ</v>
      </c>
      <c r="E75" s="1" t="str">
        <f>IFERROR(Stat[[#This Row],[ポジション]],"-")</f>
        <v>S</v>
      </c>
      <c r="F75" s="1" t="str">
        <f>IFERROR(Stat[[#This Row],[高校]],"-")</f>
        <v>扇南</v>
      </c>
      <c r="G75" s="1" t="str">
        <f>IFERROR(Stat[[#This Row],[レアリティ]],"-")</f>
        <v>ICONIC</v>
      </c>
      <c r="H75" s="1">
        <v>1</v>
      </c>
    </row>
    <row r="76" spans="1:8" ht="15.85" customHeight="1" x14ac:dyDescent="0.35">
      <c r="A76" s="1">
        <f>IFERROR(Stat[[#This Row],[No.]],"-")</f>
        <v>75</v>
      </c>
      <c r="B76" s="1" t="str">
        <f>IFERROR(Stat[[#This Row],[服装]],"-")</f>
        <v>ユニフォーム</v>
      </c>
      <c r="C76" s="1" t="str">
        <f>IFERROR(Stat[[#This Row],[名前]],"-")</f>
        <v>古牧譲</v>
      </c>
      <c r="D76" s="1" t="str">
        <f>IFERROR(Stat[[#This Row],[じゃんけん]],"-")</f>
        <v>グー</v>
      </c>
      <c r="E76" s="1" t="str">
        <f>IFERROR(Stat[[#This Row],[ポジション]],"-")</f>
        <v>S</v>
      </c>
      <c r="F76" s="1" t="str">
        <f>IFERROR(Stat[[#This Row],[高校]],"-")</f>
        <v>角川</v>
      </c>
      <c r="G76" s="1" t="str">
        <f>IFERROR(Stat[[#This Row],[レアリティ]],"-")</f>
        <v>ICONIC</v>
      </c>
      <c r="H76" s="1">
        <v>1</v>
      </c>
    </row>
    <row r="77" spans="1:8" ht="15.85" customHeight="1" x14ac:dyDescent="0.35">
      <c r="A77" s="1">
        <f>IFERROR(Stat[[#This Row],[No.]],"-")</f>
        <v>76</v>
      </c>
      <c r="B77" s="1" t="str">
        <f>IFERROR(Stat[[#This Row],[服装]],"-")</f>
        <v>ユニフォーム</v>
      </c>
      <c r="C77" s="1" t="str">
        <f>IFERROR(Stat[[#This Row],[名前]],"-")</f>
        <v>浅虫快人</v>
      </c>
      <c r="D77" s="1" t="str">
        <f>IFERROR(Stat[[#This Row],[じゃんけん]],"-")</f>
        <v>チョキ</v>
      </c>
      <c r="E77" s="1" t="str">
        <f>IFERROR(Stat[[#This Row],[ポジション]],"-")</f>
        <v>WS</v>
      </c>
      <c r="F77" s="1" t="str">
        <f>IFERROR(Stat[[#This Row],[高校]],"-")</f>
        <v>角川</v>
      </c>
      <c r="G77" s="1" t="str">
        <f>IFERROR(Stat[[#This Row],[レアリティ]],"-")</f>
        <v>ICONIC</v>
      </c>
      <c r="H77" s="1">
        <v>1</v>
      </c>
    </row>
    <row r="78" spans="1:8" ht="15.85" customHeight="1" x14ac:dyDescent="0.35">
      <c r="A78" s="1">
        <f>IFERROR(Stat[[#This Row],[No.]],"-")</f>
        <v>77</v>
      </c>
      <c r="B78" s="1" t="str">
        <f>IFERROR(Stat[[#This Row],[服装]],"-")</f>
        <v>ユニフォーム</v>
      </c>
      <c r="C78" s="1" t="str">
        <f>IFERROR(Stat[[#This Row],[名前]],"-")</f>
        <v>南田大志</v>
      </c>
      <c r="D78" s="1" t="str">
        <f>IFERROR(Stat[[#This Row],[じゃんけん]],"-")</f>
        <v>グー</v>
      </c>
      <c r="E78" s="1" t="str">
        <f>IFERROR(Stat[[#This Row],[ポジション]],"-")</f>
        <v>Li</v>
      </c>
      <c r="F78" s="1" t="str">
        <f>IFERROR(Stat[[#This Row],[高校]],"-")</f>
        <v>角川</v>
      </c>
      <c r="G78" s="1" t="str">
        <f>IFERROR(Stat[[#This Row],[レアリティ]],"-")</f>
        <v>ICONIC</v>
      </c>
      <c r="H78" s="1">
        <v>1</v>
      </c>
    </row>
    <row r="79" spans="1:8" ht="15.85" customHeight="1" x14ac:dyDescent="0.35">
      <c r="A79" s="1">
        <f>IFERROR(Stat[[#This Row],[No.]],"-")</f>
        <v>78</v>
      </c>
      <c r="B79" s="1" t="str">
        <f>IFERROR(Stat[[#This Row],[服装]],"-")</f>
        <v>ユニフォーム</v>
      </c>
      <c r="C79" s="1" t="str">
        <f>IFERROR(Stat[[#This Row],[名前]],"-")</f>
        <v>湯川良明</v>
      </c>
      <c r="D79" s="1" t="str">
        <f>IFERROR(Stat[[#This Row],[じゃんけん]],"-")</f>
        <v>グー</v>
      </c>
      <c r="E79" s="1" t="str">
        <f>IFERROR(Stat[[#This Row],[ポジション]],"-")</f>
        <v>MB</v>
      </c>
      <c r="F79" s="1" t="str">
        <f>IFERROR(Stat[[#This Row],[高校]],"-")</f>
        <v>角川</v>
      </c>
      <c r="G79" s="1" t="str">
        <f>IFERROR(Stat[[#This Row],[レアリティ]],"-")</f>
        <v>ICONIC</v>
      </c>
      <c r="H79" s="1">
        <v>1</v>
      </c>
    </row>
    <row r="80" spans="1:8" ht="15.85" customHeight="1" x14ac:dyDescent="0.35">
      <c r="A80" s="1">
        <f>IFERROR(Stat[[#This Row],[No.]],"-")</f>
        <v>79</v>
      </c>
      <c r="B80" s="1" t="str">
        <f>IFERROR(Stat[[#This Row],[服装]],"-")</f>
        <v>ユニフォーム</v>
      </c>
      <c r="C80" s="1" t="str">
        <f>IFERROR(Stat[[#This Row],[名前]],"-")</f>
        <v>稲垣功</v>
      </c>
      <c r="D80" s="1" t="str">
        <f>IFERROR(Stat[[#This Row],[じゃんけん]],"-")</f>
        <v>グー</v>
      </c>
      <c r="E80" s="1" t="str">
        <f>IFERROR(Stat[[#This Row],[ポジション]],"-")</f>
        <v>WS</v>
      </c>
      <c r="F80" s="1" t="str">
        <f>IFERROR(Stat[[#This Row],[高校]],"-")</f>
        <v>角川</v>
      </c>
      <c r="G80" s="1" t="str">
        <f>IFERROR(Stat[[#This Row],[レアリティ]],"-")</f>
        <v>ICONIC</v>
      </c>
      <c r="H80" s="1">
        <v>1</v>
      </c>
    </row>
    <row r="81" spans="1:8" ht="15.85" customHeight="1" x14ac:dyDescent="0.35">
      <c r="A81" s="1">
        <f>IFERROR(Stat[[#This Row],[No.]],"-")</f>
        <v>80</v>
      </c>
      <c r="B81" s="1" t="str">
        <f>IFERROR(Stat[[#This Row],[服装]],"-")</f>
        <v>ユニフォーム</v>
      </c>
      <c r="C81" s="1" t="str">
        <f>IFERROR(Stat[[#This Row],[名前]],"-")</f>
        <v>馬門英治</v>
      </c>
      <c r="D81" s="1" t="str">
        <f>IFERROR(Stat[[#This Row],[じゃんけん]],"-")</f>
        <v>グー</v>
      </c>
      <c r="E81" s="1" t="str">
        <f>IFERROR(Stat[[#This Row],[ポジション]],"-")</f>
        <v>MB</v>
      </c>
      <c r="F81" s="1" t="str">
        <f>IFERROR(Stat[[#This Row],[高校]],"-")</f>
        <v>角川</v>
      </c>
      <c r="G81" s="1" t="str">
        <f>IFERROR(Stat[[#This Row],[レアリティ]],"-")</f>
        <v>ICONIC</v>
      </c>
      <c r="H81" s="1">
        <v>1</v>
      </c>
    </row>
    <row r="82" spans="1:8" ht="15.85" customHeight="1" x14ac:dyDescent="0.35">
      <c r="A82" s="1">
        <f>IFERROR(Stat[[#This Row],[No.]],"-")</f>
        <v>81</v>
      </c>
      <c r="B82" s="1" t="str">
        <f>IFERROR(Stat[[#This Row],[服装]],"-")</f>
        <v>ユニフォーム</v>
      </c>
      <c r="C82" s="1" t="str">
        <f>IFERROR(Stat[[#This Row],[名前]],"-")</f>
        <v>百沢雄大</v>
      </c>
      <c r="D82" s="1" t="str">
        <f>IFERROR(Stat[[#This Row],[じゃんけん]],"-")</f>
        <v>グー</v>
      </c>
      <c r="E82" s="1" t="str">
        <f>IFERROR(Stat[[#This Row],[ポジション]],"-")</f>
        <v>WS</v>
      </c>
      <c r="F82" s="1" t="str">
        <f>IFERROR(Stat[[#This Row],[高校]],"-")</f>
        <v>角川</v>
      </c>
      <c r="G82" s="1" t="str">
        <f>IFERROR(Stat[[#This Row],[レアリティ]],"-")</f>
        <v>ICONIC</v>
      </c>
      <c r="H82" s="1">
        <v>1</v>
      </c>
    </row>
    <row r="83" spans="1:8" ht="15.85" customHeight="1" x14ac:dyDescent="0.35">
      <c r="A83" s="1">
        <f>IFERROR(Stat[[#This Row],[No.]],"-")</f>
        <v>82</v>
      </c>
      <c r="B83" s="1" t="str">
        <f>IFERROR(Stat[[#This Row],[服装]],"-")</f>
        <v>ユニフォーム</v>
      </c>
      <c r="C83" s="1" t="str">
        <f>IFERROR(Stat[[#This Row],[名前]],"-")</f>
        <v>照島游児</v>
      </c>
      <c r="D83" s="1" t="str">
        <f>IFERROR(Stat[[#This Row],[じゃんけん]],"-")</f>
        <v>パー</v>
      </c>
      <c r="E83" s="1" t="str">
        <f>IFERROR(Stat[[#This Row],[ポジション]],"-")</f>
        <v>WS</v>
      </c>
      <c r="F83" s="1" t="str">
        <f>IFERROR(Stat[[#This Row],[高校]],"-")</f>
        <v>条善寺</v>
      </c>
      <c r="G83" s="1" t="str">
        <f>IFERROR(Stat[[#This Row],[レアリティ]],"-")</f>
        <v>ICONIC</v>
      </c>
      <c r="H83" s="1">
        <v>1</v>
      </c>
    </row>
    <row r="84" spans="1:8" ht="15.85" customHeight="1" x14ac:dyDescent="0.35">
      <c r="A84" s="1">
        <f>IFERROR(Stat[[#This Row],[No.]],"-")</f>
        <v>83</v>
      </c>
      <c r="B84" s="1" t="str">
        <f>IFERROR(Stat[[#This Row],[服装]],"-")</f>
        <v>制服</v>
      </c>
      <c r="C84" s="1" t="str">
        <f>IFERROR(Stat[[#This Row],[名前]],"-")</f>
        <v>照島游児</v>
      </c>
      <c r="D84" s="1" t="str">
        <f>IFERROR(Stat[[#This Row],[じゃんけん]],"-")</f>
        <v>チョキ</v>
      </c>
      <c r="E84" s="1" t="str">
        <f>IFERROR(Stat[[#This Row],[ポジション]],"-")</f>
        <v>WS</v>
      </c>
      <c r="F84" s="1" t="str">
        <f>IFERROR(Stat[[#This Row],[高校]],"-")</f>
        <v>条善寺</v>
      </c>
      <c r="G84" s="1" t="str">
        <f>IFERROR(Stat[[#This Row],[レアリティ]],"-")</f>
        <v>ICONIC</v>
      </c>
      <c r="H84" s="1">
        <v>1</v>
      </c>
    </row>
    <row r="85" spans="1:8" ht="15.85" customHeight="1" x14ac:dyDescent="0.35">
      <c r="A85" s="1">
        <f>IFERROR(Stat[[#This Row],[No.]],"-")</f>
        <v>84</v>
      </c>
      <c r="B85" s="1" t="str">
        <f>IFERROR(Stat[[#This Row],[服装]],"-")</f>
        <v>ユニフォーム</v>
      </c>
      <c r="C85" s="1" t="str">
        <f>IFERROR(Stat[[#This Row],[名前]],"-")</f>
        <v>母畑和馬</v>
      </c>
      <c r="D85" s="1" t="str">
        <f>IFERROR(Stat[[#This Row],[じゃんけん]],"-")</f>
        <v>パー</v>
      </c>
      <c r="E85" s="1" t="str">
        <f>IFERROR(Stat[[#This Row],[ポジション]],"-")</f>
        <v>MB</v>
      </c>
      <c r="F85" s="1" t="str">
        <f>IFERROR(Stat[[#This Row],[高校]],"-")</f>
        <v>条善寺</v>
      </c>
      <c r="G85" s="1" t="str">
        <f>IFERROR(Stat[[#This Row],[レアリティ]],"-")</f>
        <v>ICONIC</v>
      </c>
      <c r="H85" s="1">
        <v>1</v>
      </c>
    </row>
    <row r="86" spans="1:8" ht="15.85" customHeight="1" x14ac:dyDescent="0.35">
      <c r="A86" s="1">
        <f>IFERROR(Stat[[#This Row],[No.]],"-")</f>
        <v>85</v>
      </c>
      <c r="B86" s="1" t="str">
        <f>IFERROR(Stat[[#This Row],[服装]],"-")</f>
        <v>ユニフォーム</v>
      </c>
      <c r="C86" s="1" t="str">
        <f>IFERROR(Stat[[#This Row],[名前]],"-")</f>
        <v>二岐丈晴</v>
      </c>
      <c r="D86" s="1" t="str">
        <f>IFERROR(Stat[[#This Row],[じゃんけん]],"-")</f>
        <v>グー</v>
      </c>
      <c r="E86" s="1" t="str">
        <f>IFERROR(Stat[[#This Row],[ポジション]],"-")</f>
        <v>S</v>
      </c>
      <c r="F86" s="1" t="str">
        <f>IFERROR(Stat[[#This Row],[高校]],"-")</f>
        <v>条善寺</v>
      </c>
      <c r="G86" s="1" t="str">
        <f>IFERROR(Stat[[#This Row],[レアリティ]],"-")</f>
        <v>ICONIC</v>
      </c>
      <c r="H86" s="1">
        <v>1</v>
      </c>
    </row>
    <row r="87" spans="1:8" ht="15.85" customHeight="1" x14ac:dyDescent="0.35">
      <c r="A87" s="1">
        <f>IFERROR(Stat[[#This Row],[No.]],"-")</f>
        <v>86</v>
      </c>
      <c r="B87" s="1" t="str">
        <f>IFERROR(Stat[[#This Row],[服装]],"-")</f>
        <v>制服</v>
      </c>
      <c r="C87" s="1" t="str">
        <f>IFERROR(Stat[[#This Row],[名前]],"-")</f>
        <v>二岐丈晴</v>
      </c>
      <c r="D87" s="1" t="str">
        <f>IFERROR(Stat[[#This Row],[じゃんけん]],"-")</f>
        <v>パー</v>
      </c>
      <c r="E87" s="1" t="str">
        <f>IFERROR(Stat[[#This Row],[ポジション]],"-")</f>
        <v>S</v>
      </c>
      <c r="F87" s="1" t="str">
        <f>IFERROR(Stat[[#This Row],[高校]],"-")</f>
        <v>条善寺</v>
      </c>
      <c r="G87" s="1" t="str">
        <f>IFERROR(Stat[[#This Row],[レアリティ]],"-")</f>
        <v>ICONIC</v>
      </c>
      <c r="H87" s="1">
        <v>1</v>
      </c>
    </row>
    <row r="88" spans="1:8" ht="15.85" customHeight="1" x14ac:dyDescent="0.35">
      <c r="A88" s="1">
        <f>IFERROR(Stat[[#This Row],[No.]],"-")</f>
        <v>87</v>
      </c>
      <c r="B88" s="1" t="str">
        <f>IFERROR(Stat[[#This Row],[服装]],"-")</f>
        <v>ユニフォーム</v>
      </c>
      <c r="C88" s="1" t="str">
        <f>IFERROR(Stat[[#This Row],[名前]],"-")</f>
        <v>沼尻凛太郎</v>
      </c>
      <c r="D88" s="1" t="str">
        <f>IFERROR(Stat[[#This Row],[じゃんけん]],"-")</f>
        <v>グー</v>
      </c>
      <c r="E88" s="1" t="str">
        <f>IFERROR(Stat[[#This Row],[ポジション]],"-")</f>
        <v>WS</v>
      </c>
      <c r="F88" s="1" t="str">
        <f>IFERROR(Stat[[#This Row],[高校]],"-")</f>
        <v>条善寺</v>
      </c>
      <c r="G88" s="1" t="str">
        <f>IFERROR(Stat[[#This Row],[レアリティ]],"-")</f>
        <v>ICONIC</v>
      </c>
      <c r="H88" s="1">
        <v>1</v>
      </c>
    </row>
    <row r="89" spans="1:8" ht="15.85" customHeight="1" x14ac:dyDescent="0.35">
      <c r="A89" s="1">
        <f>IFERROR(Stat[[#This Row],[No.]],"-")</f>
        <v>88</v>
      </c>
      <c r="B89" s="1" t="str">
        <f>IFERROR(Stat[[#This Row],[服装]],"-")</f>
        <v>ユニフォーム</v>
      </c>
      <c r="C89" s="1" t="str">
        <f>IFERROR(Stat[[#This Row],[名前]],"-")</f>
        <v>飯坂信義</v>
      </c>
      <c r="D89" s="1" t="str">
        <f>IFERROR(Stat[[#This Row],[じゃんけん]],"-")</f>
        <v>パー</v>
      </c>
      <c r="E89" s="1" t="str">
        <f>IFERROR(Stat[[#This Row],[ポジション]],"-")</f>
        <v>MB</v>
      </c>
      <c r="F89" s="1" t="str">
        <f>IFERROR(Stat[[#This Row],[高校]],"-")</f>
        <v>条善寺</v>
      </c>
      <c r="G89" s="1" t="str">
        <f>IFERROR(Stat[[#This Row],[レアリティ]],"-")</f>
        <v>ICONIC</v>
      </c>
      <c r="H89" s="1">
        <v>1</v>
      </c>
    </row>
    <row r="90" spans="1:8" ht="15.85" customHeight="1" x14ac:dyDescent="0.35">
      <c r="A90" s="1">
        <f>IFERROR(Stat[[#This Row],[No.]],"-")</f>
        <v>89</v>
      </c>
      <c r="B90" s="1" t="str">
        <f>IFERROR(Stat[[#This Row],[服装]],"-")</f>
        <v>ユニフォーム</v>
      </c>
      <c r="C90" s="1" t="str">
        <f>IFERROR(Stat[[#This Row],[名前]],"-")</f>
        <v>東山勝道</v>
      </c>
      <c r="D90" s="1" t="str">
        <f>IFERROR(Stat[[#This Row],[じゃんけん]],"-")</f>
        <v>パー</v>
      </c>
      <c r="E90" s="1" t="str">
        <f>IFERROR(Stat[[#This Row],[ポジション]],"-")</f>
        <v>WS</v>
      </c>
      <c r="F90" s="1" t="str">
        <f>IFERROR(Stat[[#This Row],[高校]],"-")</f>
        <v>条善寺</v>
      </c>
      <c r="G90" s="1" t="str">
        <f>IFERROR(Stat[[#This Row],[レアリティ]],"-")</f>
        <v>ICONIC</v>
      </c>
      <c r="H90" s="1">
        <v>1</v>
      </c>
    </row>
    <row r="91" spans="1:8" ht="15.85" customHeight="1" x14ac:dyDescent="0.35">
      <c r="A91" s="1">
        <f>IFERROR(Stat[[#This Row],[No.]],"-")</f>
        <v>90</v>
      </c>
      <c r="B91" s="1" t="str">
        <f>IFERROR(Stat[[#This Row],[服装]],"-")</f>
        <v>ユニフォーム</v>
      </c>
      <c r="C91" s="1" t="str">
        <f>IFERROR(Stat[[#This Row],[名前]],"-")</f>
        <v>土湯新</v>
      </c>
      <c r="D91" s="1" t="str">
        <f>IFERROR(Stat[[#This Row],[じゃんけん]],"-")</f>
        <v>パー</v>
      </c>
      <c r="E91" s="1" t="str">
        <f>IFERROR(Stat[[#This Row],[ポジション]],"-")</f>
        <v>Li</v>
      </c>
      <c r="F91" s="1" t="str">
        <f>IFERROR(Stat[[#This Row],[高校]],"-")</f>
        <v>条善寺</v>
      </c>
      <c r="G91" s="1" t="str">
        <f>IFERROR(Stat[[#This Row],[レアリティ]],"-")</f>
        <v>ICONIC</v>
      </c>
      <c r="H91" s="1">
        <v>1</v>
      </c>
    </row>
    <row r="92" spans="1:8" ht="15.85" customHeight="1" x14ac:dyDescent="0.35">
      <c r="A92" s="1">
        <f>IFERROR(Stat[[#This Row],[No.]],"-")</f>
        <v>91</v>
      </c>
      <c r="B92" s="1" t="str">
        <f>IFERROR(Stat[[#This Row],[服装]],"-")</f>
        <v>ユニフォーム</v>
      </c>
      <c r="C92" s="1" t="str">
        <f>IFERROR(Stat[[#This Row],[名前]],"-")</f>
        <v>中島猛</v>
      </c>
      <c r="D92" s="1" t="str">
        <f>IFERROR(Stat[[#This Row],[じゃんけん]],"-")</f>
        <v>チョキ</v>
      </c>
      <c r="E92" s="1" t="str">
        <f>IFERROR(Stat[[#This Row],[ポジション]],"-")</f>
        <v>WS</v>
      </c>
      <c r="F92" s="1" t="str">
        <f>IFERROR(Stat[[#This Row],[高校]],"-")</f>
        <v>和久南</v>
      </c>
      <c r="G92" s="1" t="str">
        <f>IFERROR(Stat[[#This Row],[レアリティ]],"-")</f>
        <v>ICONIC</v>
      </c>
      <c r="H92" s="1">
        <v>1</v>
      </c>
    </row>
    <row r="93" spans="1:8" ht="15.85" customHeight="1" x14ac:dyDescent="0.35">
      <c r="A93" s="1">
        <f>IFERROR(Stat[[#This Row],[No.]],"-")</f>
        <v>92</v>
      </c>
      <c r="B93" s="1" t="str">
        <f>IFERROR(Stat[[#This Row],[服装]],"-")</f>
        <v>ユニフォーム</v>
      </c>
      <c r="C93" s="1" t="str">
        <f>IFERROR(Stat[[#This Row],[名前]],"-")</f>
        <v>白石優希</v>
      </c>
      <c r="D93" s="1" t="str">
        <f>IFERROR(Stat[[#This Row],[じゃんけん]],"-")</f>
        <v>パー</v>
      </c>
      <c r="E93" s="1" t="str">
        <f>IFERROR(Stat[[#This Row],[ポジション]],"-")</f>
        <v>WS</v>
      </c>
      <c r="F93" s="1" t="str">
        <f>IFERROR(Stat[[#This Row],[高校]],"-")</f>
        <v>和久南</v>
      </c>
      <c r="G93" s="1" t="str">
        <f>IFERROR(Stat[[#This Row],[レアリティ]],"-")</f>
        <v>ICONIC</v>
      </c>
      <c r="H93" s="1">
        <v>1</v>
      </c>
    </row>
    <row r="94" spans="1:8" ht="15.85" customHeight="1" x14ac:dyDescent="0.35">
      <c r="A94" s="1">
        <f>IFERROR(Stat[[#This Row],[No.]],"-")</f>
        <v>93</v>
      </c>
      <c r="B94" s="1" t="str">
        <f>IFERROR(Stat[[#This Row],[服装]],"-")</f>
        <v>ユニフォーム</v>
      </c>
      <c r="C94" s="1" t="str">
        <f>IFERROR(Stat[[#This Row],[名前]],"-")</f>
        <v>花山一雅</v>
      </c>
      <c r="D94" s="1" t="str">
        <f>IFERROR(Stat[[#This Row],[じゃんけん]],"-")</f>
        <v>チョキ</v>
      </c>
      <c r="E94" s="1" t="str">
        <f>IFERROR(Stat[[#This Row],[ポジション]],"-")</f>
        <v>S</v>
      </c>
      <c r="F94" s="1" t="str">
        <f>IFERROR(Stat[[#This Row],[高校]],"-")</f>
        <v>和久南</v>
      </c>
      <c r="G94" s="1" t="str">
        <f>IFERROR(Stat[[#This Row],[レアリティ]],"-")</f>
        <v>ICONIC</v>
      </c>
      <c r="H94" s="1">
        <v>1</v>
      </c>
    </row>
    <row r="95" spans="1:8" ht="15.85" customHeight="1" x14ac:dyDescent="0.35">
      <c r="A95" s="1">
        <f>IFERROR(Stat[[#This Row],[No.]],"-")</f>
        <v>94</v>
      </c>
      <c r="B95" s="1" t="str">
        <f>IFERROR(Stat[[#This Row],[服装]],"-")</f>
        <v>ユニフォーム</v>
      </c>
      <c r="C95" s="1" t="str">
        <f>IFERROR(Stat[[#This Row],[名前]],"-")</f>
        <v>鳴子哲平</v>
      </c>
      <c r="D95" s="1" t="str">
        <f>IFERROR(Stat[[#This Row],[じゃんけん]],"-")</f>
        <v>チョキ</v>
      </c>
      <c r="E95" s="1" t="str">
        <f>IFERROR(Stat[[#This Row],[ポジション]],"-")</f>
        <v>MB</v>
      </c>
      <c r="F95" s="1" t="str">
        <f>IFERROR(Stat[[#This Row],[高校]],"-")</f>
        <v>和久南</v>
      </c>
      <c r="G95" s="1" t="str">
        <f>IFERROR(Stat[[#This Row],[レアリティ]],"-")</f>
        <v>ICONIC</v>
      </c>
      <c r="H95" s="1">
        <v>1</v>
      </c>
    </row>
    <row r="96" spans="1:8" ht="15.85" customHeight="1" x14ac:dyDescent="0.35">
      <c r="A96" s="1">
        <f>IFERROR(Stat[[#This Row],[No.]],"-")</f>
        <v>95</v>
      </c>
      <c r="B96" s="1" t="str">
        <f>IFERROR(Stat[[#This Row],[服装]],"-")</f>
        <v>ユニフォーム</v>
      </c>
      <c r="C96" s="1" t="str">
        <f>IFERROR(Stat[[#This Row],[名前]],"-")</f>
        <v>秋保和光</v>
      </c>
      <c r="D96" s="1" t="str">
        <f>IFERROR(Stat[[#This Row],[じゃんけん]],"-")</f>
        <v>チョキ</v>
      </c>
      <c r="E96" s="1" t="str">
        <f>IFERROR(Stat[[#This Row],[ポジション]],"-")</f>
        <v>Li</v>
      </c>
      <c r="F96" s="1" t="str">
        <f>IFERROR(Stat[[#This Row],[高校]],"-")</f>
        <v>和久南</v>
      </c>
      <c r="G96" s="1" t="str">
        <f>IFERROR(Stat[[#This Row],[レアリティ]],"-")</f>
        <v>ICONIC</v>
      </c>
      <c r="H96" s="1">
        <v>1</v>
      </c>
    </row>
    <row r="97" spans="1:8" ht="15.85" customHeight="1" x14ac:dyDescent="0.35">
      <c r="A97" s="1">
        <f>IFERROR(Stat[[#This Row],[No.]],"-")</f>
        <v>96</v>
      </c>
      <c r="B97" s="1" t="str">
        <f>IFERROR(Stat[[#This Row],[服装]],"-")</f>
        <v>ユニフォーム</v>
      </c>
      <c r="C97" s="1" t="str">
        <f>IFERROR(Stat[[#This Row],[名前]],"-")</f>
        <v>松島剛</v>
      </c>
      <c r="D97" s="1" t="str">
        <f>IFERROR(Stat[[#This Row],[じゃんけん]],"-")</f>
        <v>チョキ</v>
      </c>
      <c r="E97" s="1" t="str">
        <f>IFERROR(Stat[[#This Row],[ポジション]],"-")</f>
        <v>MB</v>
      </c>
      <c r="F97" s="1" t="str">
        <f>IFERROR(Stat[[#This Row],[高校]],"-")</f>
        <v>和久南</v>
      </c>
      <c r="G97" s="1" t="str">
        <f>IFERROR(Stat[[#This Row],[レアリティ]],"-")</f>
        <v>ICONIC</v>
      </c>
      <c r="H97" s="1">
        <v>1</v>
      </c>
    </row>
    <row r="98" spans="1:8" ht="15.85" customHeight="1" x14ac:dyDescent="0.35">
      <c r="A98" s="1">
        <f>IFERROR(Stat[[#This Row],[No.]],"-")</f>
        <v>97</v>
      </c>
      <c r="B98" s="1" t="str">
        <f>IFERROR(Stat[[#This Row],[服装]],"-")</f>
        <v>ユニフォーム</v>
      </c>
      <c r="C98" s="1" t="str">
        <f>IFERROR(Stat[[#This Row],[名前]],"-")</f>
        <v>川渡瞬己</v>
      </c>
      <c r="D98" s="1" t="str">
        <f>IFERROR(Stat[[#This Row],[じゃんけん]],"-")</f>
        <v>チョキ</v>
      </c>
      <c r="E98" s="1" t="str">
        <f>IFERROR(Stat[[#This Row],[ポジション]],"-")</f>
        <v>WS</v>
      </c>
      <c r="F98" s="1" t="str">
        <f>IFERROR(Stat[[#This Row],[高校]],"-")</f>
        <v>和久南</v>
      </c>
      <c r="G98" s="1" t="str">
        <f>IFERROR(Stat[[#This Row],[レアリティ]],"-")</f>
        <v>ICONIC</v>
      </c>
      <c r="H98" s="1">
        <v>1</v>
      </c>
    </row>
    <row r="99" spans="1:8" ht="15.85" customHeight="1" x14ac:dyDescent="0.35">
      <c r="A99" s="1">
        <f>IFERROR(Stat[[#This Row],[No.]],"-")</f>
        <v>98</v>
      </c>
      <c r="B99" s="1" t="str">
        <f>IFERROR(Stat[[#This Row],[服装]],"-")</f>
        <v>ユニフォーム</v>
      </c>
      <c r="C99" s="1" t="str">
        <f>IFERROR(Stat[[#This Row],[名前]],"-")</f>
        <v>牛島若利</v>
      </c>
      <c r="D99" s="1" t="str">
        <f>IFERROR(Stat[[#This Row],[じゃんけん]],"-")</f>
        <v>グー</v>
      </c>
      <c r="E99" s="1" t="str">
        <f>IFERROR(Stat[[#This Row],[ポジション]],"-")</f>
        <v>WS</v>
      </c>
      <c r="F99" s="1" t="str">
        <f>IFERROR(Stat[[#This Row],[高校]],"-")</f>
        <v>白鳥沢</v>
      </c>
      <c r="G99" s="1" t="str">
        <f>IFERROR(Stat[[#This Row],[レアリティ]],"-")</f>
        <v>ICONIC</v>
      </c>
      <c r="H99" s="1">
        <v>1</v>
      </c>
    </row>
    <row r="100" spans="1:8" ht="15.85" customHeight="1" x14ac:dyDescent="0.35">
      <c r="A100" s="1">
        <f>IFERROR(Stat[[#This Row],[No.]],"-")</f>
        <v>99</v>
      </c>
      <c r="B100" s="1" t="str">
        <f>IFERROR(Stat[[#This Row],[服装]],"-")</f>
        <v>水着</v>
      </c>
      <c r="C100" s="1" t="str">
        <f>IFERROR(Stat[[#This Row],[名前]],"-")</f>
        <v>牛島若利</v>
      </c>
      <c r="D100" s="1" t="str">
        <f>IFERROR(Stat[[#This Row],[じゃんけん]],"-")</f>
        <v>パー</v>
      </c>
      <c r="E100" s="1" t="str">
        <f>IFERROR(Stat[[#This Row],[ポジション]],"-")</f>
        <v>WS</v>
      </c>
      <c r="F100" s="1" t="str">
        <f>IFERROR(Stat[[#This Row],[高校]],"-")</f>
        <v>白鳥沢</v>
      </c>
      <c r="G100" s="1" t="str">
        <f>IFERROR(Stat[[#This Row],[レアリティ]],"-")</f>
        <v>ICONIC</v>
      </c>
      <c r="H100" s="1">
        <v>1</v>
      </c>
    </row>
    <row r="101" spans="1:8" ht="15.85" customHeight="1" x14ac:dyDescent="0.35">
      <c r="A101" s="1">
        <f>IFERROR(Stat[[#This Row],[No.]],"-")</f>
        <v>100</v>
      </c>
      <c r="B101" s="1" t="str">
        <f>IFERROR(Stat[[#This Row],[服装]],"-")</f>
        <v>ユニフォーム</v>
      </c>
      <c r="C101" s="1" t="str">
        <f>IFERROR(Stat[[#This Row],[名前]],"-")</f>
        <v>天童覚</v>
      </c>
      <c r="D101" s="1" t="str">
        <f>IFERROR(Stat[[#This Row],[じゃんけん]],"-")</f>
        <v>グー</v>
      </c>
      <c r="E101" s="1" t="str">
        <f>IFERROR(Stat[[#This Row],[ポジション]],"-")</f>
        <v>MB</v>
      </c>
      <c r="F101" s="1" t="str">
        <f>IFERROR(Stat[[#This Row],[高校]],"-")</f>
        <v>白鳥沢</v>
      </c>
      <c r="G101" s="1" t="str">
        <f>IFERROR(Stat[[#This Row],[レアリティ]],"-")</f>
        <v>ICONIC</v>
      </c>
      <c r="H101" s="1">
        <v>1</v>
      </c>
    </row>
    <row r="102" spans="1:8" ht="15.85" customHeight="1" x14ac:dyDescent="0.35">
      <c r="A102" s="1">
        <f>IFERROR(Stat[[#This Row],[No.]],"-")</f>
        <v>101</v>
      </c>
      <c r="B102" s="1" t="str">
        <f>IFERROR(Stat[[#This Row],[服装]],"-")</f>
        <v>水着</v>
      </c>
      <c r="C102" s="1" t="str">
        <f>IFERROR(Stat[[#This Row],[名前]],"-")</f>
        <v>天童覚</v>
      </c>
      <c r="D102" s="1" t="str">
        <f>IFERROR(Stat[[#This Row],[じゃんけん]],"-")</f>
        <v>パー</v>
      </c>
      <c r="E102" s="1" t="str">
        <f>IFERROR(Stat[[#This Row],[ポジション]],"-")</f>
        <v>MB</v>
      </c>
      <c r="F102" s="1" t="str">
        <f>IFERROR(Stat[[#This Row],[高校]],"-")</f>
        <v>白鳥沢</v>
      </c>
      <c r="G102" s="1" t="str">
        <f>IFERROR(Stat[[#This Row],[レアリティ]],"-")</f>
        <v>ICONIC</v>
      </c>
      <c r="H102" s="1">
        <v>1</v>
      </c>
    </row>
    <row r="103" spans="1:8" ht="15.85" customHeight="1" x14ac:dyDescent="0.35">
      <c r="A103" s="1">
        <f>IFERROR(Stat[[#This Row],[No.]],"-")</f>
        <v>102</v>
      </c>
      <c r="B103" s="1" t="str">
        <f>IFERROR(Stat[[#This Row],[服装]],"-")</f>
        <v>ユニフォーム</v>
      </c>
      <c r="C103" s="1" t="str">
        <f>IFERROR(Stat[[#This Row],[名前]],"-")</f>
        <v>五色工</v>
      </c>
      <c r="D103" s="1" t="str">
        <f>IFERROR(Stat[[#This Row],[じゃんけん]],"-")</f>
        <v>チョキ</v>
      </c>
      <c r="E103" s="1" t="str">
        <f>IFERROR(Stat[[#This Row],[ポジション]],"-")</f>
        <v>WS</v>
      </c>
      <c r="F103" s="1" t="str">
        <f>IFERROR(Stat[[#This Row],[高校]],"-")</f>
        <v>白鳥沢</v>
      </c>
      <c r="G103" s="1" t="str">
        <f>IFERROR(Stat[[#This Row],[レアリティ]],"-")</f>
        <v>ICONIC</v>
      </c>
      <c r="H103" s="1">
        <v>1</v>
      </c>
    </row>
    <row r="104" spans="1:8" ht="15.85" customHeight="1" x14ac:dyDescent="0.35">
      <c r="A104" s="1">
        <f>IFERROR(Stat[[#This Row],[No.]],"-")</f>
        <v>103</v>
      </c>
      <c r="B104" s="1" t="str">
        <f>IFERROR(Stat[[#This Row],[服装]],"-")</f>
        <v>ユニフォーム</v>
      </c>
      <c r="C104" s="1" t="str">
        <f>IFERROR(Stat[[#This Row],[名前]],"-")</f>
        <v>白布賢二郎</v>
      </c>
      <c r="D104" s="1" t="str">
        <f>IFERROR(Stat[[#This Row],[じゃんけん]],"-")</f>
        <v>グー</v>
      </c>
      <c r="E104" s="1" t="str">
        <f>IFERROR(Stat[[#This Row],[ポジション]],"-")</f>
        <v>S</v>
      </c>
      <c r="F104" s="1" t="str">
        <f>IFERROR(Stat[[#This Row],[高校]],"-")</f>
        <v>白鳥沢</v>
      </c>
      <c r="G104" s="1" t="str">
        <f>IFERROR(Stat[[#This Row],[レアリティ]],"-")</f>
        <v>ICONIC</v>
      </c>
      <c r="H104" s="1">
        <v>1</v>
      </c>
    </row>
    <row r="105" spans="1:8" ht="15.85" customHeight="1" x14ac:dyDescent="0.35">
      <c r="A105" s="1">
        <f>IFERROR(Stat[[#This Row],[No.]],"-")</f>
        <v>104</v>
      </c>
      <c r="B105" s="1" t="str">
        <f>IFERROR(Stat[[#This Row],[服装]],"-")</f>
        <v>ユニフォーム</v>
      </c>
      <c r="C105" s="1" t="str">
        <f>IFERROR(Stat[[#This Row],[名前]],"-")</f>
        <v>大平獅音</v>
      </c>
      <c r="D105" s="1" t="str">
        <f>IFERROR(Stat[[#This Row],[じゃんけん]],"-")</f>
        <v>グー</v>
      </c>
      <c r="E105" s="1" t="str">
        <f>IFERROR(Stat[[#This Row],[ポジション]],"-")</f>
        <v>WS</v>
      </c>
      <c r="F105" s="1" t="str">
        <f>IFERROR(Stat[[#This Row],[高校]],"-")</f>
        <v>白鳥沢</v>
      </c>
      <c r="G105" s="1" t="str">
        <f>IFERROR(Stat[[#This Row],[レアリティ]],"-")</f>
        <v>ICONIC</v>
      </c>
      <c r="H105" s="1">
        <v>1</v>
      </c>
    </row>
    <row r="106" spans="1:8" ht="15.85" customHeight="1" x14ac:dyDescent="0.35">
      <c r="A106" s="1">
        <f>IFERROR(Stat[[#This Row],[No.]],"-")</f>
        <v>105</v>
      </c>
      <c r="B106" s="1" t="str">
        <f>IFERROR(Stat[[#This Row],[服装]],"-")</f>
        <v>ユニフォーム</v>
      </c>
      <c r="C106" s="1" t="str">
        <f>IFERROR(Stat[[#This Row],[名前]],"-")</f>
        <v>川西太一</v>
      </c>
      <c r="D106" s="1" t="str">
        <f>IFERROR(Stat[[#This Row],[じゃんけん]],"-")</f>
        <v>グー</v>
      </c>
      <c r="E106" s="1" t="str">
        <f>IFERROR(Stat[[#This Row],[ポジション]],"-")</f>
        <v>MB</v>
      </c>
      <c r="F106" s="1" t="str">
        <f>IFERROR(Stat[[#This Row],[高校]],"-")</f>
        <v>白鳥沢</v>
      </c>
      <c r="G106" s="1" t="str">
        <f>IFERROR(Stat[[#This Row],[レアリティ]],"-")</f>
        <v>ICONIC</v>
      </c>
      <c r="H106" s="1">
        <v>1</v>
      </c>
    </row>
    <row r="107" spans="1:8" ht="15.85" customHeight="1" x14ac:dyDescent="0.35">
      <c r="A107" s="1">
        <f>IFERROR(Stat[[#This Row],[No.]],"-")</f>
        <v>106</v>
      </c>
      <c r="B107" s="1" t="str">
        <f>IFERROR(Stat[[#This Row],[服装]],"-")</f>
        <v>ユニフォーム</v>
      </c>
      <c r="C107" s="1" t="str">
        <f>IFERROR(Stat[[#This Row],[名前]],"-")</f>
        <v>瀬見栄太</v>
      </c>
      <c r="D107" s="1" t="str">
        <f>IFERROR(Stat[[#This Row],[じゃんけん]],"-")</f>
        <v>グー</v>
      </c>
      <c r="E107" s="1" t="str">
        <f>IFERROR(Stat[[#This Row],[ポジション]],"-")</f>
        <v>S</v>
      </c>
      <c r="F107" s="1" t="str">
        <f>IFERROR(Stat[[#This Row],[高校]],"-")</f>
        <v>白鳥沢</v>
      </c>
      <c r="G107" s="1" t="str">
        <f>IFERROR(Stat[[#This Row],[レアリティ]],"-")</f>
        <v>ICONIC</v>
      </c>
      <c r="H107" s="1">
        <v>1</v>
      </c>
    </row>
    <row r="108" spans="1:8" ht="15.85" customHeight="1" x14ac:dyDescent="0.35">
      <c r="A108" s="1">
        <f>IFERROR(Stat[[#This Row],[No.]],"-")</f>
        <v>107</v>
      </c>
      <c r="B108" s="1" t="str">
        <f>IFERROR(Stat[[#This Row],[服装]],"-")</f>
        <v>ユニフォーム</v>
      </c>
      <c r="C108" s="1" t="str">
        <f>IFERROR(Stat[[#This Row],[名前]],"-")</f>
        <v>山形隼人</v>
      </c>
      <c r="D108" s="1" t="str">
        <f>IFERROR(Stat[[#This Row],[じゃんけん]],"-")</f>
        <v>グー</v>
      </c>
      <c r="E108" s="1" t="str">
        <f>IFERROR(Stat[[#This Row],[ポジション]],"-")</f>
        <v>Li</v>
      </c>
      <c r="F108" s="1" t="str">
        <f>IFERROR(Stat[[#This Row],[高校]],"-")</f>
        <v>白鳥沢</v>
      </c>
      <c r="G108" s="1" t="str">
        <f>IFERROR(Stat[[#This Row],[レアリティ]],"-")</f>
        <v>ICONIC</v>
      </c>
      <c r="H108" s="1">
        <v>1</v>
      </c>
    </row>
    <row r="109" spans="1:8" ht="15.85" customHeight="1" x14ac:dyDescent="0.35">
      <c r="A109" s="1">
        <f>IFERROR(Stat[[#This Row],[No.]],"-")</f>
        <v>108</v>
      </c>
      <c r="B109" s="1" t="str">
        <f>IFERROR(Stat[[#This Row],[服装]],"-")</f>
        <v>ユニフォーム</v>
      </c>
      <c r="C109" s="1" t="str">
        <f>IFERROR(Stat[[#This Row],[名前]],"-")</f>
        <v>宮侑</v>
      </c>
      <c r="D109" s="1" t="str">
        <f>IFERROR(Stat[[#This Row],[じゃんけん]],"-")</f>
        <v>チョキ</v>
      </c>
      <c r="E109" s="1" t="str">
        <f>IFERROR(Stat[[#This Row],[ポジション]],"-")</f>
        <v>S</v>
      </c>
      <c r="F109" s="1" t="str">
        <f>IFERROR(Stat[[#This Row],[高校]],"-")</f>
        <v>稲荷崎</v>
      </c>
      <c r="G109" s="1" t="str">
        <f>IFERROR(Stat[[#This Row],[レアリティ]],"-")</f>
        <v>ICONIC</v>
      </c>
      <c r="H109" s="1">
        <v>1</v>
      </c>
    </row>
    <row r="110" spans="1:8" ht="15.85" customHeight="1" x14ac:dyDescent="0.35">
      <c r="A110" s="1">
        <f>IFERROR(Stat[[#This Row],[No.]],"-")</f>
        <v>109</v>
      </c>
      <c r="B110" s="1" t="str">
        <f>IFERROR(Stat[[#This Row],[服装]],"-")</f>
        <v>ユニフォーム</v>
      </c>
      <c r="C110" s="1" t="str">
        <f>IFERROR(Stat[[#This Row],[名前]],"-")</f>
        <v>宮治</v>
      </c>
      <c r="D110" s="1" t="str">
        <f>IFERROR(Stat[[#This Row],[じゃんけん]],"-")</f>
        <v>パー</v>
      </c>
      <c r="E110" s="1" t="str">
        <f>IFERROR(Stat[[#This Row],[ポジション]],"-")</f>
        <v>WS</v>
      </c>
      <c r="F110" s="1" t="str">
        <f>IFERROR(Stat[[#This Row],[高校]],"-")</f>
        <v>稲荷崎</v>
      </c>
      <c r="G110" s="1" t="str">
        <f>IFERROR(Stat[[#This Row],[レアリティ]],"-")</f>
        <v>ICONIC</v>
      </c>
      <c r="H110" s="1">
        <v>1</v>
      </c>
    </row>
    <row r="111" spans="1:8" ht="15.85" customHeight="1" x14ac:dyDescent="0.35">
      <c r="A111" s="1">
        <f>IFERROR(Stat[[#This Row],[No.]],"-")</f>
        <v>110</v>
      </c>
      <c r="B111" s="1" t="str">
        <f>IFERROR(Stat[[#This Row],[服装]],"-")</f>
        <v>ユニフォーム</v>
      </c>
      <c r="C111" s="1" t="str">
        <f>IFERROR(Stat[[#This Row],[名前]],"-")</f>
        <v>角名倫太郎</v>
      </c>
      <c r="D111" s="1" t="str">
        <f>IFERROR(Stat[[#This Row],[じゃんけん]],"-")</f>
        <v>チョキ</v>
      </c>
      <c r="E111" s="1" t="str">
        <f>IFERROR(Stat[[#This Row],[ポジション]],"-")</f>
        <v>MB</v>
      </c>
      <c r="F111" s="1" t="str">
        <f>IFERROR(Stat[[#This Row],[高校]],"-")</f>
        <v>稲荷崎</v>
      </c>
      <c r="G111" s="1" t="str">
        <f>IFERROR(Stat[[#This Row],[レアリティ]],"-")</f>
        <v>ICONIC</v>
      </c>
      <c r="H111" s="1">
        <v>1</v>
      </c>
    </row>
    <row r="112" spans="1:8" ht="15.85" customHeight="1" x14ac:dyDescent="0.35">
      <c r="A112" s="1">
        <f>IFERROR(Stat[[#This Row],[No.]],"-")</f>
        <v>111</v>
      </c>
      <c r="B112" s="1" t="str">
        <f>IFERROR(Stat[[#This Row],[服装]],"-")</f>
        <v>ユニフォーム</v>
      </c>
      <c r="C112" s="1" t="str">
        <f>IFERROR(Stat[[#This Row],[名前]],"-")</f>
        <v>北信介</v>
      </c>
      <c r="D112" s="1" t="str">
        <f>IFERROR(Stat[[#This Row],[じゃんけん]],"-")</f>
        <v>チョキ</v>
      </c>
      <c r="E112" s="1" t="str">
        <f>IFERROR(Stat[[#This Row],[ポジション]],"-")</f>
        <v>WS</v>
      </c>
      <c r="F112" s="1" t="str">
        <f>IFERROR(Stat[[#This Row],[高校]],"-")</f>
        <v>稲荷崎</v>
      </c>
      <c r="G112" s="1" t="str">
        <f>IFERROR(Stat[[#This Row],[レアリティ]],"-")</f>
        <v>ICONIC</v>
      </c>
      <c r="H112" s="1">
        <v>1</v>
      </c>
    </row>
    <row r="113" spans="1:8" ht="15.85" customHeight="1" x14ac:dyDescent="0.35">
      <c r="A113" s="1">
        <f>IFERROR(Stat[[#This Row],[No.]],"-")</f>
        <v>112</v>
      </c>
      <c r="B113" s="1" t="str">
        <f>IFERROR(Stat[[#This Row],[服装]],"-")</f>
        <v>ユニフォーム</v>
      </c>
      <c r="C113" s="1" t="str">
        <f>IFERROR(Stat[[#This Row],[名前]],"-")</f>
        <v>木兎光太郎</v>
      </c>
      <c r="D113" s="1" t="str">
        <f>IFERROR(Stat[[#This Row],[じゃんけん]],"-")</f>
        <v>パー</v>
      </c>
      <c r="E113" s="1" t="str">
        <f>IFERROR(Stat[[#This Row],[ポジション]],"-")</f>
        <v>WS</v>
      </c>
      <c r="F113" s="1" t="str">
        <f>IFERROR(Stat[[#This Row],[高校]],"-")</f>
        <v>梟谷</v>
      </c>
      <c r="G113" s="1" t="str">
        <f>IFERROR(Stat[[#This Row],[レアリティ]],"-")</f>
        <v>ICONIC</v>
      </c>
      <c r="H113" s="1">
        <v>1</v>
      </c>
    </row>
    <row r="114" spans="1:8" ht="15.85" customHeight="1" x14ac:dyDescent="0.35">
      <c r="A114" s="1">
        <f>IFERROR(Stat[[#This Row],[No.]],"-")</f>
        <v>113</v>
      </c>
      <c r="B114" s="1" t="str">
        <f>IFERROR(Stat[[#This Row],[服装]],"-")</f>
        <v>夏祭り</v>
      </c>
      <c r="C114" s="1" t="str">
        <f>IFERROR(Stat[[#This Row],[名前]],"-")</f>
        <v>木兎光太郎</v>
      </c>
      <c r="D114" s="1" t="str">
        <f>IFERROR(Stat[[#This Row],[じゃんけん]],"-")</f>
        <v>チョキ</v>
      </c>
      <c r="E114" s="1" t="str">
        <f>IFERROR(Stat[[#This Row],[ポジション]],"-")</f>
        <v>WS</v>
      </c>
      <c r="F114" s="1" t="str">
        <f>IFERROR(Stat[[#This Row],[高校]],"-")</f>
        <v>梟谷</v>
      </c>
      <c r="G114" s="1" t="str">
        <f>IFERROR(Stat[[#This Row],[レアリティ]],"-")</f>
        <v>ICONIC</v>
      </c>
      <c r="H114" s="1">
        <v>1</v>
      </c>
    </row>
    <row r="115" spans="1:8" ht="15.85" customHeight="1" x14ac:dyDescent="0.35">
      <c r="A115" s="1">
        <f>IFERROR(Stat[[#This Row],[No.]],"-")</f>
        <v>114</v>
      </c>
      <c r="B115" s="1" t="str">
        <f>IFERROR(Stat[[#This Row],[服装]],"-")</f>
        <v>ユニフォーム</v>
      </c>
      <c r="C115" s="1" t="str">
        <f>IFERROR(Stat[[#This Row],[名前]],"-")</f>
        <v>木葉秋紀</v>
      </c>
      <c r="D115" s="1" t="str">
        <f>IFERROR(Stat[[#This Row],[じゃんけん]],"-")</f>
        <v>パー</v>
      </c>
      <c r="E115" s="1" t="str">
        <f>IFERROR(Stat[[#This Row],[ポジション]],"-")</f>
        <v>WS</v>
      </c>
      <c r="F115" s="1" t="str">
        <f>IFERROR(Stat[[#This Row],[高校]],"-")</f>
        <v>梟谷</v>
      </c>
      <c r="G115" s="1" t="str">
        <f>IFERROR(Stat[[#This Row],[レアリティ]],"-")</f>
        <v>ICONIC</v>
      </c>
      <c r="H115" s="1">
        <v>1</v>
      </c>
    </row>
    <row r="116" spans="1:8" ht="15.85" customHeight="1" x14ac:dyDescent="0.35">
      <c r="A116" s="1">
        <f>IFERROR(Stat[[#This Row],[No.]],"-")</f>
        <v>115</v>
      </c>
      <c r="B116" s="1" t="str">
        <f>IFERROR(Stat[[#This Row],[服装]],"-")</f>
        <v>ユニフォーム</v>
      </c>
      <c r="C116" s="1" t="str">
        <f>IFERROR(Stat[[#This Row],[名前]],"-")</f>
        <v>猿杙大和</v>
      </c>
      <c r="D116" s="1" t="str">
        <f>IFERROR(Stat[[#This Row],[じゃんけん]],"-")</f>
        <v>パー</v>
      </c>
      <c r="E116" s="1" t="str">
        <f>IFERROR(Stat[[#This Row],[ポジション]],"-")</f>
        <v>WS</v>
      </c>
      <c r="F116" s="1" t="str">
        <f>IFERROR(Stat[[#This Row],[高校]],"-")</f>
        <v>梟谷</v>
      </c>
      <c r="G116" s="1" t="str">
        <f>IFERROR(Stat[[#This Row],[レアリティ]],"-")</f>
        <v>ICONIC</v>
      </c>
      <c r="H116" s="1">
        <v>1</v>
      </c>
    </row>
    <row r="117" spans="1:8" ht="15.85" customHeight="1" x14ac:dyDescent="0.35">
      <c r="A117" s="1">
        <f>IFERROR(Stat[[#This Row],[No.]],"-")</f>
        <v>116</v>
      </c>
      <c r="B117" s="1" t="str">
        <f>IFERROR(Stat[[#This Row],[服装]],"-")</f>
        <v>ユニフォーム</v>
      </c>
      <c r="C117" s="1" t="str">
        <f>IFERROR(Stat[[#This Row],[名前]],"-")</f>
        <v>小見春樹</v>
      </c>
      <c r="D117" s="1" t="str">
        <f>IFERROR(Stat[[#This Row],[じゃんけん]],"-")</f>
        <v>パー</v>
      </c>
      <c r="E117" s="1" t="str">
        <f>IFERROR(Stat[[#This Row],[ポジション]],"-")</f>
        <v>Li</v>
      </c>
      <c r="F117" s="1" t="str">
        <f>IFERROR(Stat[[#This Row],[高校]],"-")</f>
        <v>梟谷</v>
      </c>
      <c r="G117" s="1" t="str">
        <f>IFERROR(Stat[[#This Row],[レアリティ]],"-")</f>
        <v>ICONIC</v>
      </c>
      <c r="H117" s="1">
        <v>1</v>
      </c>
    </row>
    <row r="118" spans="1:8" ht="15.85" customHeight="1" x14ac:dyDescent="0.35">
      <c r="A118" s="1">
        <f>IFERROR(Stat[[#This Row],[No.]],"-")</f>
        <v>117</v>
      </c>
      <c r="B118" s="1" t="str">
        <f>IFERROR(Stat[[#This Row],[服装]],"-")</f>
        <v>ユニフォーム</v>
      </c>
      <c r="C118" s="1" t="str">
        <f>IFERROR(Stat[[#This Row],[名前]],"-")</f>
        <v>尾長渉</v>
      </c>
      <c r="D118" s="1" t="str">
        <f>IFERROR(Stat[[#This Row],[じゃんけん]],"-")</f>
        <v>パー</v>
      </c>
      <c r="E118" s="1" t="str">
        <f>IFERROR(Stat[[#This Row],[ポジション]],"-")</f>
        <v>MB</v>
      </c>
      <c r="F118" s="1" t="str">
        <f>IFERROR(Stat[[#This Row],[高校]],"-")</f>
        <v>梟谷</v>
      </c>
      <c r="G118" s="1" t="str">
        <f>IFERROR(Stat[[#This Row],[レアリティ]],"-")</f>
        <v>ICONIC</v>
      </c>
      <c r="H118" s="1">
        <v>1</v>
      </c>
    </row>
    <row r="119" spans="1:8" ht="15.85" customHeight="1" x14ac:dyDescent="0.35">
      <c r="A119" s="1">
        <f>IFERROR(Stat[[#This Row],[No.]],"-")</f>
        <v>118</v>
      </c>
      <c r="B119" s="1" t="str">
        <f>IFERROR(Stat[[#This Row],[服装]],"-")</f>
        <v>ユニフォーム</v>
      </c>
      <c r="C119" s="1" t="str">
        <f>IFERROR(Stat[[#This Row],[名前]],"-")</f>
        <v>鷲尾辰生</v>
      </c>
      <c r="D119" s="1" t="str">
        <f>IFERROR(Stat[[#This Row],[じゃんけん]],"-")</f>
        <v>パー</v>
      </c>
      <c r="E119" s="1" t="str">
        <f>IFERROR(Stat[[#This Row],[ポジション]],"-")</f>
        <v>MB</v>
      </c>
      <c r="F119" s="1" t="str">
        <f>IFERROR(Stat[[#This Row],[高校]],"-")</f>
        <v>梟谷</v>
      </c>
      <c r="G119" s="1" t="str">
        <f>IFERROR(Stat[[#This Row],[レアリティ]],"-")</f>
        <v>ICONIC</v>
      </c>
      <c r="H119" s="1">
        <v>1</v>
      </c>
    </row>
    <row r="120" spans="1:8" ht="15.85" customHeight="1" x14ac:dyDescent="0.35">
      <c r="A120" s="1">
        <f>IFERROR(Stat[[#This Row],[No.]],"-")</f>
        <v>119</v>
      </c>
      <c r="B120" s="1" t="str">
        <f>IFERROR(Stat[[#This Row],[服装]],"-")</f>
        <v>ユニフォーム</v>
      </c>
      <c r="C120" s="1" t="str">
        <f>IFERROR(Stat[[#This Row],[名前]],"-")</f>
        <v>赤葦京治</v>
      </c>
      <c r="D120" s="1" t="str">
        <f>IFERROR(Stat[[#This Row],[じゃんけん]],"-")</f>
        <v>グー</v>
      </c>
      <c r="E120" s="1" t="str">
        <f>IFERROR(Stat[[#This Row],[ポジション]],"-")</f>
        <v>S</v>
      </c>
      <c r="F120" s="1" t="str">
        <f>IFERROR(Stat[[#This Row],[高校]],"-")</f>
        <v>梟谷</v>
      </c>
      <c r="G120" s="1" t="str">
        <f>IFERROR(Stat[[#This Row],[レアリティ]],"-")</f>
        <v>ICONIC</v>
      </c>
      <c r="H120" s="1">
        <v>1</v>
      </c>
    </row>
    <row r="121" spans="1:8" ht="15.85" customHeight="1" x14ac:dyDescent="0.35">
      <c r="A121" s="1">
        <f>IFERROR(Stat[[#This Row],[No.]],"-")</f>
        <v>120</v>
      </c>
      <c r="B121" s="1" t="str">
        <f>IFERROR(Stat[[#This Row],[服装]],"-")</f>
        <v>夏祭り</v>
      </c>
      <c r="C121" s="1" t="str">
        <f>IFERROR(Stat[[#This Row],[名前]],"-")</f>
        <v>赤葦京治</v>
      </c>
      <c r="D121" s="1" t="str">
        <f>IFERROR(Stat[[#This Row],[じゃんけん]],"-")</f>
        <v>パー</v>
      </c>
      <c r="E121" s="1" t="str">
        <f>IFERROR(Stat[[#This Row],[ポジション]],"-")</f>
        <v>S</v>
      </c>
      <c r="F121" s="1" t="str">
        <f>IFERROR(Stat[[#This Row],[高校]],"-")</f>
        <v>梟谷</v>
      </c>
      <c r="G121" s="1" t="str">
        <f>IFERROR(Stat[[#This Row],[レアリティ]],"-")</f>
        <v>ICONIC</v>
      </c>
      <c r="H121" s="1">
        <v>1</v>
      </c>
    </row>
    <row r="122" spans="1:8" ht="15.85" customHeight="1" x14ac:dyDescent="0.35">
      <c r="A122" s="1">
        <f>IFERROR(Stat[[#This Row],[No.]],"-")</f>
        <v>121</v>
      </c>
      <c r="B122" s="1" t="str">
        <f>IFERROR(Stat[[#This Row],[服装]],"-")</f>
        <v>ユニフォーム</v>
      </c>
      <c r="C122" s="1" t="str">
        <f>IFERROR(Stat[[#This Row],[名前]],"-")</f>
        <v>鴛海光来</v>
      </c>
      <c r="D122" s="1" t="str">
        <f>IFERROR(Stat[[#This Row],[じゃんけん]],"-")</f>
        <v>チョキ</v>
      </c>
      <c r="E122" s="1" t="str">
        <f>IFERROR(Stat[[#This Row],[ポジション]],"-")</f>
        <v>WS</v>
      </c>
      <c r="F122" s="1" t="str">
        <f>IFERROR(Stat[[#This Row],[高校]],"-")</f>
        <v>鴎台</v>
      </c>
      <c r="G122" s="1" t="str">
        <f>IFERROR(Stat[[#This Row],[レアリティ]],"-")</f>
        <v>ICONIC</v>
      </c>
      <c r="H122" s="1">
        <v>1</v>
      </c>
    </row>
    <row r="123" spans="1:8" ht="15.85" customHeight="1" x14ac:dyDescent="0.35">
      <c r="A123" s="1">
        <f>IFERROR(Stat[[#This Row],[No.]],"-")</f>
        <v>122</v>
      </c>
      <c r="B123" s="1" t="str">
        <f>IFERROR(Stat[[#This Row],[服装]],"-")</f>
        <v>ユニフォーム</v>
      </c>
      <c r="C123" s="1" t="str">
        <f>IFERROR(Stat[[#This Row],[名前]],"-")</f>
        <v>佐久早聖臣</v>
      </c>
      <c r="D123" s="1" t="str">
        <f>IFERROR(Stat[[#This Row],[じゃんけん]],"-")</f>
        <v>チョキ</v>
      </c>
      <c r="E123" s="1" t="str">
        <f>IFERROR(Stat[[#This Row],[ポジション]],"-")</f>
        <v>WS</v>
      </c>
      <c r="F123" s="1" t="str">
        <f>IFERROR(Stat[[#This Row],[高校]],"-")</f>
        <v>井闥山</v>
      </c>
      <c r="G123" s="1" t="str">
        <f>IFERROR(Stat[[#This Row],[レアリティ]],"-")</f>
        <v>ICONIC</v>
      </c>
      <c r="H123" s="1">
        <v>1</v>
      </c>
    </row>
    <row r="124" spans="1:8" ht="15.85" customHeight="1" x14ac:dyDescent="0.35">
      <c r="A124" s="1">
        <f>IFERROR(Stat[[#This Row],[No.]],"-")</f>
        <v>123</v>
      </c>
      <c r="B124" s="1" t="str">
        <f>IFERROR(Stat[[#This Row],[服装]],"-")</f>
        <v>ユニフォーム</v>
      </c>
      <c r="C124" s="1" t="str">
        <f>IFERROR(Stat[[#This Row],[名前]],"-")</f>
        <v>小森元也</v>
      </c>
      <c r="D124" s="1" t="str">
        <f>IFERROR(Stat[[#This Row],[じゃんけん]],"-")</f>
        <v>チョキ</v>
      </c>
      <c r="E124" s="1" t="str">
        <f>IFERROR(Stat[[#This Row],[ポジション]],"-")</f>
        <v>Li</v>
      </c>
      <c r="F124" s="1" t="str">
        <f>IFERROR(Stat[[#This Row],[高校]],"-")</f>
        <v>井闥山</v>
      </c>
      <c r="G124" s="1" t="str">
        <f>IFERROR(Stat[[#This Row],[レアリティ]],"-")</f>
        <v>ICONIC</v>
      </c>
      <c r="H124" s="1">
        <v>1</v>
      </c>
    </row>
    <row r="125" spans="1:8" ht="15.85" customHeight="1" x14ac:dyDescent="0.35">
      <c r="A125" s="1">
        <f>IFERROR(Stat[[#This Row],[No.]],"-")</f>
        <v>124</v>
      </c>
      <c r="B125" s="1" t="str">
        <f>IFERROR(Stat[[#This Row],[服装]],"-")</f>
        <v>ユニフォーム</v>
      </c>
      <c r="C125" s="1" t="str">
        <f>IFERROR(Stat[[#This Row],[名前]],"-")</f>
        <v>昼神幸郎</v>
      </c>
      <c r="D125" s="1" t="str">
        <f>IFERROR(Stat[[#This Row],[じゃんけん]],"-")</f>
        <v>チョキ</v>
      </c>
      <c r="E125" s="1" t="str">
        <f>IFERROR(Stat[[#This Row],[ポジション]],"-")</f>
        <v>MB</v>
      </c>
      <c r="F125" s="1" t="str">
        <f>IFERROR(Stat[[#This Row],[高校]],"-")</f>
        <v>鴎台</v>
      </c>
      <c r="G125" s="1" t="str">
        <f>IFERROR(Stat[[#This Row],[レアリティ]],"-")</f>
        <v>ICONIC</v>
      </c>
      <c r="H125" s="1">
        <v>1</v>
      </c>
    </row>
    <row r="126" spans="1:8" ht="15.85" customHeight="1" x14ac:dyDescent="0.35">
      <c r="A126" s="1" t="str">
        <f>IFERROR(Stat[[#This Row],[No.]],"-")</f>
        <v>-</v>
      </c>
      <c r="B126" s="1" t="str">
        <f>IFERROR(Stat[[#This Row],[服装]],"-")</f>
        <v>-</v>
      </c>
      <c r="C126" s="1" t="str">
        <f>IFERROR(Stat[[#This Row],[名前]],"-")</f>
        <v>-</v>
      </c>
      <c r="D126" s="1" t="str">
        <f>IFERROR(Stat[[#This Row],[じゃんけん]],"-")</f>
        <v>-</v>
      </c>
      <c r="E126" s="1" t="str">
        <f>IFERROR(Stat[[#This Row],[ポジション]],"-")</f>
        <v>-</v>
      </c>
      <c r="F126" s="1" t="str">
        <f>IFERROR(Stat[[#This Row],[高校]],"-")</f>
        <v>-</v>
      </c>
      <c r="G126" s="1" t="str">
        <f>IFERROR(Stat[[#This Row],[レアリティ]],"-")</f>
        <v>-</v>
      </c>
      <c r="H126" s="1">
        <v>1</v>
      </c>
    </row>
    <row r="127" spans="1:8" ht="15.85" customHeight="1" x14ac:dyDescent="0.35">
      <c r="A127" s="1" t="str">
        <f>IFERROR(Stat[[#This Row],[No.]],"-")</f>
        <v>-</v>
      </c>
      <c r="B127" s="1" t="str">
        <f>IFERROR(Stat[[#This Row],[服装]],"-")</f>
        <v>-</v>
      </c>
      <c r="C127" s="1" t="str">
        <f>IFERROR(Stat[[#This Row],[名前]],"-")</f>
        <v>-</v>
      </c>
      <c r="D127" s="1" t="str">
        <f>IFERROR(Stat[[#This Row],[じゃんけん]],"-")</f>
        <v>-</v>
      </c>
      <c r="E127" s="1" t="str">
        <f>IFERROR(Stat[[#This Row],[ポジション]],"-")</f>
        <v>-</v>
      </c>
      <c r="F127" s="1" t="str">
        <f>IFERROR(Stat[[#This Row],[高校]],"-")</f>
        <v>-</v>
      </c>
      <c r="G127" s="1" t="str">
        <f>IFERROR(Stat[[#This Row],[レアリティ]],"-")</f>
        <v>-</v>
      </c>
      <c r="H127" s="1">
        <v>1</v>
      </c>
    </row>
    <row r="128" spans="1:8" ht="15.85" customHeight="1" x14ac:dyDescent="0.35">
      <c r="A128" s="1" t="str">
        <f>IFERROR(Stat[[#This Row],[No.]],"-")</f>
        <v>-</v>
      </c>
      <c r="B128" s="1" t="str">
        <f>IFERROR(Stat[[#This Row],[服装]],"-")</f>
        <v>-</v>
      </c>
      <c r="C128" s="1" t="str">
        <f>IFERROR(Stat[[#This Row],[名前]],"-")</f>
        <v>-</v>
      </c>
      <c r="D128" s="1" t="str">
        <f>IFERROR(Stat[[#This Row],[じゃんけん]],"-")</f>
        <v>-</v>
      </c>
      <c r="E128" s="1" t="str">
        <f>IFERROR(Stat[[#This Row],[ポジション]],"-")</f>
        <v>-</v>
      </c>
      <c r="F128" s="1" t="str">
        <f>IFERROR(Stat[[#This Row],[高校]],"-")</f>
        <v>-</v>
      </c>
      <c r="G128" s="1" t="str">
        <f>IFERROR(Stat[[#This Row],[レアリティ]],"-")</f>
        <v>-</v>
      </c>
      <c r="H128" s="1">
        <v>1</v>
      </c>
    </row>
    <row r="129" spans="1:8" ht="15.85" customHeight="1" x14ac:dyDescent="0.35">
      <c r="A129" s="1" t="str">
        <f>IFERROR(Stat[[#This Row],[No.]],"-")</f>
        <v>-</v>
      </c>
      <c r="B129" s="1" t="str">
        <f>IFERROR(Stat[[#This Row],[服装]],"-")</f>
        <v>-</v>
      </c>
      <c r="C129" s="1" t="str">
        <f>IFERROR(Stat[[#This Row],[名前]],"-")</f>
        <v>-</v>
      </c>
      <c r="D129" s="1" t="str">
        <f>IFERROR(Stat[[#This Row],[じゃんけん]],"-")</f>
        <v>-</v>
      </c>
      <c r="E129" s="1" t="str">
        <f>IFERROR(Stat[[#This Row],[ポジション]],"-")</f>
        <v>-</v>
      </c>
      <c r="F129" s="1" t="str">
        <f>IFERROR(Stat[[#This Row],[高校]],"-")</f>
        <v>-</v>
      </c>
      <c r="G129" s="1" t="str">
        <f>IFERROR(Stat[[#This Row],[レアリティ]],"-")</f>
        <v>-</v>
      </c>
      <c r="H129" s="1">
        <v>1</v>
      </c>
    </row>
    <row r="130" spans="1:8" ht="15.85" customHeight="1" x14ac:dyDescent="0.35">
      <c r="A130" s="1" t="str">
        <f>IFERROR(Stat[[#This Row],[No.]],"-")</f>
        <v>-</v>
      </c>
      <c r="B130" s="1" t="str">
        <f>IFERROR(Stat[[#This Row],[服装]],"-")</f>
        <v>-</v>
      </c>
      <c r="C130" s="1" t="str">
        <f>IFERROR(Stat[[#This Row],[名前]],"-")</f>
        <v>-</v>
      </c>
      <c r="D130" s="1" t="str">
        <f>IFERROR(Stat[[#This Row],[じゃんけん]],"-")</f>
        <v>-</v>
      </c>
      <c r="E130" s="1" t="str">
        <f>IFERROR(Stat[[#This Row],[ポジション]],"-")</f>
        <v>-</v>
      </c>
      <c r="F130" s="1" t="str">
        <f>IFERROR(Stat[[#This Row],[高校]],"-")</f>
        <v>-</v>
      </c>
      <c r="G130" s="1" t="str">
        <f>IFERROR(Stat[[#This Row],[レアリティ]],"-")</f>
        <v>-</v>
      </c>
      <c r="H130" s="1">
        <v>1</v>
      </c>
    </row>
    <row r="131" spans="1:8" ht="15.85" customHeight="1" x14ac:dyDescent="0.35">
      <c r="H131" s="1">
        <v>1</v>
      </c>
    </row>
    <row r="132" spans="1:8" ht="15.85" customHeight="1" x14ac:dyDescent="0.35">
      <c r="H132" s="1"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14D10-9450-4A96-92C3-C5C5920766D3}">
  <dimension ref="A1:Q130"/>
  <sheetViews>
    <sheetView topLeftCell="A89" workbookViewId="0">
      <selection activeCell="A128" sqref="A128"/>
    </sheetView>
  </sheetViews>
  <sheetFormatPr defaultRowHeight="14.4" x14ac:dyDescent="0.35"/>
  <cols>
    <col min="1" max="1" width="4.09765625" style="1" bestFit="1" customWidth="1"/>
    <col min="2" max="3" width="11.09765625" style="1" bestFit="1" customWidth="1"/>
    <col min="4" max="7" width="8.796875" style="1"/>
    <col min="8" max="8" width="2.796875" style="1" bestFit="1" customWidth="1"/>
    <col min="9" max="9" width="8.19921875" style="1" bestFit="1" customWidth="1"/>
    <col min="10" max="11" width="6.796875" style="1" bestFit="1" customWidth="1"/>
    <col min="12" max="12" width="5.3984375" style="1" bestFit="1" customWidth="1"/>
    <col min="13" max="13" width="8.19921875" style="1" bestFit="1" customWidth="1"/>
    <col min="14" max="14" width="6.796875" style="1" bestFit="1" customWidth="1"/>
    <col min="15" max="15" width="9.59765625" style="1" bestFit="1" customWidth="1"/>
    <col min="16" max="16" width="8.19921875" style="1" bestFit="1" customWidth="1"/>
    <col min="17" max="17" width="9.59765625" style="1" bestFit="1" customWidth="1"/>
    <col min="18" max="16384" width="8.796875" style="1"/>
  </cols>
  <sheetData>
    <row r="1" spans="1:17" x14ac:dyDescent="0.35">
      <c r="A1" s="1" t="s">
        <v>186</v>
      </c>
      <c r="B1" s="1" t="s">
        <v>112</v>
      </c>
      <c r="C1" s="1" t="s">
        <v>0</v>
      </c>
      <c r="D1" s="1" t="s">
        <v>7</v>
      </c>
      <c r="E1" s="1" t="s">
        <v>2</v>
      </c>
      <c r="F1" s="1" t="s">
        <v>1</v>
      </c>
      <c r="G1" s="1" t="s">
        <v>3</v>
      </c>
      <c r="H1" s="1" t="s">
        <v>133</v>
      </c>
      <c r="I1" s="4" t="s">
        <v>125</v>
      </c>
      <c r="J1" s="4" t="s">
        <v>126</v>
      </c>
      <c r="K1" s="4" t="s">
        <v>188</v>
      </c>
      <c r="L1" s="4" t="s">
        <v>189</v>
      </c>
      <c r="M1" s="4" t="s">
        <v>127</v>
      </c>
      <c r="N1" s="4" t="s">
        <v>128</v>
      </c>
      <c r="O1" s="4" t="s">
        <v>190</v>
      </c>
      <c r="P1" s="4" t="s">
        <v>191</v>
      </c>
      <c r="Q1" s="1" t="s">
        <v>192</v>
      </c>
    </row>
    <row r="2" spans="1:17" x14ac:dyDescent="0.35">
      <c r="A2" s="1">
        <f>IFERROR(Stat[[#This Row],[No.]],"-")</f>
        <v>1</v>
      </c>
      <c r="B2" s="1" t="str">
        <f>IFERROR(Stat[[#This Row],[服装]],"-")</f>
        <v>ユニフォーム</v>
      </c>
      <c r="C2" s="1" t="str">
        <f>IFERROR(Stat[[#This Row],[名前]],"-")</f>
        <v>日向翔陽</v>
      </c>
      <c r="D2" s="1" t="str">
        <f>IFERROR(Stat[[#This Row],[じゃんけん]],"-")</f>
        <v>チョキ</v>
      </c>
      <c r="E2" s="1" t="str">
        <f>IFERROR(Stat[[#This Row],[ポジション]],"-")</f>
        <v>MB</v>
      </c>
      <c r="F2" s="1" t="str">
        <f>IFERROR(Stat[[#This Row],[高校]],"-")</f>
        <v>烏野</v>
      </c>
      <c r="G2" s="1" t="str">
        <f>IFERROR(Stat[[#This Row],[レアリティ]],"-")</f>
        <v>ICONIC</v>
      </c>
      <c r="H2" s="1">
        <v>1</v>
      </c>
      <c r="I2" s="1" t="s">
        <v>187</v>
      </c>
      <c r="J2" s="1">
        <v>24</v>
      </c>
      <c r="K2" s="1" t="s">
        <v>187</v>
      </c>
      <c r="L2" s="1">
        <v>28</v>
      </c>
      <c r="M2" s="1" t="s">
        <v>187</v>
      </c>
      <c r="N2" s="1">
        <v>25</v>
      </c>
      <c r="O2" s="1" t="s">
        <v>187</v>
      </c>
      <c r="P2" s="1">
        <v>25</v>
      </c>
      <c r="Q2" s="1">
        <v>29</v>
      </c>
    </row>
    <row r="3" spans="1:17" x14ac:dyDescent="0.35">
      <c r="A3" s="1">
        <f>IFERROR(Stat[[#This Row],[No.]],"-")</f>
        <v>2</v>
      </c>
      <c r="B3" s="1" t="str">
        <f>IFERROR(Stat[[#This Row],[服装]],"-")</f>
        <v>制服</v>
      </c>
      <c r="C3" s="1" t="str">
        <f>IFERROR(Stat[[#This Row],[名前]],"-")</f>
        <v>日向翔陽</v>
      </c>
      <c r="D3" s="1" t="str">
        <f>IFERROR(Stat[[#This Row],[じゃんけん]],"-")</f>
        <v>チョキ</v>
      </c>
      <c r="E3" s="1" t="str">
        <f>IFERROR(Stat[[#This Row],[ポジション]],"-")</f>
        <v>MB</v>
      </c>
      <c r="F3" s="1" t="str">
        <f>IFERROR(Stat[[#This Row],[高校]],"-")</f>
        <v>烏野</v>
      </c>
      <c r="G3" s="1" t="str">
        <f>IFERROR(Stat[[#This Row],[レアリティ]],"-")</f>
        <v>ICONIC</v>
      </c>
      <c r="H3" s="1">
        <v>1</v>
      </c>
      <c r="I3" s="1" t="s">
        <v>187</v>
      </c>
      <c r="J3" s="1">
        <v>24</v>
      </c>
      <c r="K3" s="1" t="s">
        <v>187</v>
      </c>
      <c r="L3" s="1">
        <v>28</v>
      </c>
      <c r="M3" s="1" t="s">
        <v>187</v>
      </c>
      <c r="N3" s="1">
        <v>25</v>
      </c>
      <c r="O3" s="1" t="s">
        <v>187</v>
      </c>
      <c r="P3" s="1">
        <v>25</v>
      </c>
      <c r="Q3" s="1">
        <v>29</v>
      </c>
    </row>
    <row r="4" spans="1:17" x14ac:dyDescent="0.35">
      <c r="A4" s="1">
        <f>IFERROR(Stat[[#This Row],[No.]],"-")</f>
        <v>3</v>
      </c>
      <c r="B4" s="1" t="str">
        <f>IFERROR(Stat[[#This Row],[服装]],"-")</f>
        <v>夏祭り</v>
      </c>
      <c r="C4" s="1" t="str">
        <f>IFERROR(Stat[[#This Row],[名前]],"-")</f>
        <v>日向翔陽</v>
      </c>
      <c r="D4" s="1" t="str">
        <f>IFERROR(Stat[[#This Row],[じゃんけん]],"-")</f>
        <v>グー</v>
      </c>
      <c r="E4" s="1" t="str">
        <f>IFERROR(Stat[[#This Row],[ポジション]],"-")</f>
        <v>MB</v>
      </c>
      <c r="F4" s="1" t="str">
        <f>IFERROR(Stat[[#This Row],[高校]],"-")</f>
        <v>烏野</v>
      </c>
      <c r="G4" s="1" t="str">
        <f>IFERROR(Stat[[#This Row],[レアリティ]],"-")</f>
        <v>ICONIC</v>
      </c>
      <c r="H4" s="1">
        <v>1</v>
      </c>
      <c r="I4" s="1" t="s">
        <v>187</v>
      </c>
      <c r="J4" s="1">
        <v>24</v>
      </c>
      <c r="K4" s="1" t="s">
        <v>187</v>
      </c>
      <c r="L4" s="1">
        <v>28</v>
      </c>
      <c r="M4" s="1" t="s">
        <v>187</v>
      </c>
      <c r="N4" s="1">
        <v>25</v>
      </c>
      <c r="O4" s="1" t="s">
        <v>187</v>
      </c>
      <c r="P4" s="1">
        <v>25</v>
      </c>
      <c r="Q4" s="1">
        <v>29</v>
      </c>
    </row>
    <row r="5" spans="1:17" x14ac:dyDescent="0.35">
      <c r="A5" s="1">
        <f>IFERROR(Stat[[#This Row],[No.]],"-")</f>
        <v>4</v>
      </c>
      <c r="B5" s="1" t="str">
        <f>IFERROR(Stat[[#This Row],[服装]],"-")</f>
        <v>ユニフォーム</v>
      </c>
      <c r="C5" s="1" t="str">
        <f>IFERROR(Stat[[#This Row],[名前]],"-")</f>
        <v>影山飛雄</v>
      </c>
      <c r="D5" s="1" t="str">
        <f>IFERROR(Stat[[#This Row],[じゃんけん]],"-")</f>
        <v>チョキ</v>
      </c>
      <c r="E5" s="1" t="str">
        <f>IFERROR(Stat[[#This Row],[ポジション]],"-")</f>
        <v>S</v>
      </c>
      <c r="F5" s="1" t="str">
        <f>IFERROR(Stat[[#This Row],[高校]],"-")</f>
        <v>烏野</v>
      </c>
      <c r="G5" s="1" t="str">
        <f>IFERROR(Stat[[#This Row],[レアリティ]],"-")</f>
        <v>ICONIC</v>
      </c>
      <c r="H5" s="1">
        <v>1</v>
      </c>
      <c r="I5" s="1" t="s">
        <v>187</v>
      </c>
      <c r="J5" s="1">
        <v>25</v>
      </c>
      <c r="K5" s="1" t="s">
        <v>187</v>
      </c>
      <c r="L5" s="1">
        <v>26</v>
      </c>
      <c r="M5" s="1" t="s">
        <v>187</v>
      </c>
      <c r="N5" s="1">
        <v>26</v>
      </c>
      <c r="O5" s="1" t="s">
        <v>187</v>
      </c>
      <c r="P5" s="1">
        <v>29</v>
      </c>
      <c r="Q5" s="1">
        <v>29</v>
      </c>
    </row>
    <row r="6" spans="1:17" x14ac:dyDescent="0.35">
      <c r="A6" s="1">
        <f>IFERROR(Stat[[#This Row],[No.]],"-")</f>
        <v>5</v>
      </c>
      <c r="B6" s="1" t="str">
        <f>IFERROR(Stat[[#This Row],[服装]],"-")</f>
        <v>制服</v>
      </c>
      <c r="C6" s="1" t="str">
        <f>IFERROR(Stat[[#This Row],[名前]],"-")</f>
        <v>影山飛雄</v>
      </c>
      <c r="D6" s="1" t="str">
        <f>IFERROR(Stat[[#This Row],[じゃんけん]],"-")</f>
        <v>チョキ</v>
      </c>
      <c r="E6" s="1" t="str">
        <f>IFERROR(Stat[[#This Row],[ポジション]],"-")</f>
        <v>S</v>
      </c>
      <c r="F6" s="1" t="str">
        <f>IFERROR(Stat[[#This Row],[高校]],"-")</f>
        <v>烏野</v>
      </c>
      <c r="G6" s="1" t="str">
        <f>IFERROR(Stat[[#This Row],[レアリティ]],"-")</f>
        <v>ICONIC</v>
      </c>
      <c r="H6" s="1">
        <v>1</v>
      </c>
      <c r="I6" s="1" t="s">
        <v>187</v>
      </c>
      <c r="J6" s="1">
        <v>25</v>
      </c>
      <c r="K6" s="1" t="s">
        <v>187</v>
      </c>
      <c r="L6" s="1">
        <v>26</v>
      </c>
      <c r="M6" s="1" t="s">
        <v>187</v>
      </c>
      <c r="N6" s="1">
        <v>26</v>
      </c>
      <c r="O6" s="1" t="s">
        <v>187</v>
      </c>
      <c r="P6" s="1">
        <v>29</v>
      </c>
      <c r="Q6" s="1">
        <v>29</v>
      </c>
    </row>
    <row r="7" spans="1:17" x14ac:dyDescent="0.35">
      <c r="A7" s="1">
        <f>IFERROR(Stat[[#This Row],[No.]],"-")</f>
        <v>6</v>
      </c>
      <c r="B7" s="1" t="str">
        <f>IFERROR(Stat[[#This Row],[服装]],"-")</f>
        <v>夏祭り</v>
      </c>
      <c r="C7" s="1" t="str">
        <f>IFERROR(Stat[[#This Row],[名前]],"-")</f>
        <v>影山飛雄</v>
      </c>
      <c r="D7" s="1" t="str">
        <f>IFERROR(Stat[[#This Row],[じゃんけん]],"-")</f>
        <v>グー</v>
      </c>
      <c r="E7" s="1" t="str">
        <f>IFERROR(Stat[[#This Row],[ポジション]],"-")</f>
        <v>S</v>
      </c>
      <c r="F7" s="1" t="str">
        <f>IFERROR(Stat[[#This Row],[高校]],"-")</f>
        <v>烏野</v>
      </c>
      <c r="G7" s="1" t="str">
        <f>IFERROR(Stat[[#This Row],[レアリティ]],"-")</f>
        <v>ICONIC</v>
      </c>
      <c r="H7" s="1">
        <v>1</v>
      </c>
    </row>
    <row r="8" spans="1:17" x14ac:dyDescent="0.35">
      <c r="A8" s="1">
        <f>IFERROR(Stat[[#This Row],[No.]],"-")</f>
        <v>7</v>
      </c>
      <c r="B8" s="1" t="str">
        <f>IFERROR(Stat[[#This Row],[服装]],"-")</f>
        <v>ユニフォーム</v>
      </c>
      <c r="C8" s="1" t="str">
        <f>IFERROR(Stat[[#This Row],[名前]],"-")</f>
        <v>月島蛍</v>
      </c>
      <c r="D8" s="1" t="str">
        <f>IFERROR(Stat[[#This Row],[じゃんけん]],"-")</f>
        <v>チョキ</v>
      </c>
      <c r="E8" s="1" t="str">
        <f>IFERROR(Stat[[#This Row],[ポジション]],"-")</f>
        <v>MB</v>
      </c>
      <c r="F8" s="1" t="str">
        <f>IFERROR(Stat[[#This Row],[高校]],"-")</f>
        <v>烏野</v>
      </c>
      <c r="G8" s="1" t="str">
        <f>IFERROR(Stat[[#This Row],[レアリティ]],"-")</f>
        <v>ICONIC</v>
      </c>
      <c r="H8" s="1">
        <v>1</v>
      </c>
    </row>
    <row r="9" spans="1:17" x14ac:dyDescent="0.35">
      <c r="A9" s="1">
        <f>IFERROR(Stat[[#This Row],[No.]],"-")</f>
        <v>8</v>
      </c>
      <c r="B9" s="1" t="str">
        <f>IFERROR(Stat[[#This Row],[服装]],"-")</f>
        <v>水着</v>
      </c>
      <c r="C9" s="1" t="str">
        <f>IFERROR(Stat[[#This Row],[名前]],"-")</f>
        <v>月島蛍</v>
      </c>
      <c r="D9" s="1" t="str">
        <f>IFERROR(Stat[[#This Row],[じゃんけん]],"-")</f>
        <v>グー</v>
      </c>
      <c r="E9" s="1" t="str">
        <f>IFERROR(Stat[[#This Row],[ポジション]],"-")</f>
        <v>MB</v>
      </c>
      <c r="F9" s="1" t="str">
        <f>IFERROR(Stat[[#This Row],[高校]],"-")</f>
        <v>烏野</v>
      </c>
      <c r="G9" s="1" t="str">
        <f>IFERROR(Stat[[#This Row],[レアリティ]],"-")</f>
        <v>ICONIC</v>
      </c>
      <c r="H9" s="1">
        <v>1</v>
      </c>
    </row>
    <row r="10" spans="1:17" x14ac:dyDescent="0.35">
      <c r="A10" s="1">
        <f>IFERROR(Stat[[#This Row],[No.]],"-")</f>
        <v>9</v>
      </c>
      <c r="B10" s="1" t="str">
        <f>IFERROR(Stat[[#This Row],[服装]],"-")</f>
        <v>ユニフォーム</v>
      </c>
      <c r="C10" s="1" t="str">
        <f>IFERROR(Stat[[#This Row],[名前]],"-")</f>
        <v>山口忠</v>
      </c>
      <c r="D10" s="1" t="str">
        <f>IFERROR(Stat[[#This Row],[じゃんけん]],"-")</f>
        <v>パー</v>
      </c>
      <c r="E10" s="1" t="str">
        <f>IFERROR(Stat[[#This Row],[ポジション]],"-")</f>
        <v>MB</v>
      </c>
      <c r="F10" s="1" t="str">
        <f>IFERROR(Stat[[#This Row],[高校]],"-")</f>
        <v>烏野</v>
      </c>
      <c r="G10" s="1" t="str">
        <f>IFERROR(Stat[[#This Row],[レアリティ]],"-")</f>
        <v>ICONIC</v>
      </c>
      <c r="H10" s="1">
        <v>1</v>
      </c>
    </row>
    <row r="11" spans="1:17" x14ac:dyDescent="0.35">
      <c r="A11" s="1">
        <f>IFERROR(Stat[[#This Row],[No.]],"-")</f>
        <v>10</v>
      </c>
      <c r="B11" s="1" t="str">
        <f>IFERROR(Stat[[#This Row],[服装]],"-")</f>
        <v>水着</v>
      </c>
      <c r="C11" s="1" t="str">
        <f>IFERROR(Stat[[#This Row],[名前]],"-")</f>
        <v>山口忠</v>
      </c>
      <c r="D11" s="1" t="str">
        <f>IFERROR(Stat[[#This Row],[じゃんけん]],"-")</f>
        <v>チョキ</v>
      </c>
      <c r="E11" s="1" t="str">
        <f>IFERROR(Stat[[#This Row],[ポジション]],"-")</f>
        <v>MB</v>
      </c>
      <c r="F11" s="1" t="str">
        <f>IFERROR(Stat[[#This Row],[高校]],"-")</f>
        <v>烏野</v>
      </c>
      <c r="G11" s="1" t="str">
        <f>IFERROR(Stat[[#This Row],[レアリティ]],"-")</f>
        <v>ICONIC</v>
      </c>
      <c r="H11" s="1">
        <v>1</v>
      </c>
    </row>
    <row r="12" spans="1:17" x14ac:dyDescent="0.35">
      <c r="A12" s="1">
        <f>IFERROR(Stat[[#This Row],[No.]],"-")</f>
        <v>11</v>
      </c>
      <c r="B12" s="1" t="str">
        <f>IFERROR(Stat[[#This Row],[服装]],"-")</f>
        <v>ユニフォーム</v>
      </c>
      <c r="C12" s="1" t="str">
        <f>IFERROR(Stat[[#This Row],[名前]],"-")</f>
        <v>西谷夕</v>
      </c>
      <c r="D12" s="1" t="str">
        <f>IFERROR(Stat[[#This Row],[じゃんけん]],"-")</f>
        <v>チョキ</v>
      </c>
      <c r="E12" s="1" t="str">
        <f>IFERROR(Stat[[#This Row],[ポジション]],"-")</f>
        <v>Li</v>
      </c>
      <c r="F12" s="1" t="str">
        <f>IFERROR(Stat[[#This Row],[高校]],"-")</f>
        <v>烏野</v>
      </c>
      <c r="G12" s="1" t="str">
        <f>IFERROR(Stat[[#This Row],[レアリティ]],"-")</f>
        <v>ICONIC</v>
      </c>
      <c r="H12" s="1">
        <v>1</v>
      </c>
    </row>
    <row r="13" spans="1:17" x14ac:dyDescent="0.35">
      <c r="A13" s="1">
        <f>IFERROR(Stat[[#This Row],[No.]],"-")</f>
        <v>12</v>
      </c>
      <c r="B13" s="1" t="str">
        <f>IFERROR(Stat[[#This Row],[服装]],"-")</f>
        <v>制服</v>
      </c>
      <c r="C13" s="1" t="str">
        <f>IFERROR(Stat[[#This Row],[名前]],"-")</f>
        <v>西谷夕</v>
      </c>
      <c r="D13" s="1" t="str">
        <f>IFERROR(Stat[[#This Row],[じゃんけん]],"-")</f>
        <v>グー</v>
      </c>
      <c r="E13" s="1" t="str">
        <f>IFERROR(Stat[[#This Row],[ポジション]],"-")</f>
        <v>Li</v>
      </c>
      <c r="F13" s="1" t="str">
        <f>IFERROR(Stat[[#This Row],[高校]],"-")</f>
        <v>烏野</v>
      </c>
      <c r="G13" s="1" t="str">
        <f>IFERROR(Stat[[#This Row],[レアリティ]],"-")</f>
        <v>ICONIC</v>
      </c>
      <c r="H13" s="1">
        <v>1</v>
      </c>
    </row>
    <row r="14" spans="1:17" x14ac:dyDescent="0.35">
      <c r="A14" s="1">
        <f>IFERROR(Stat[[#This Row],[No.]],"-")</f>
        <v>13</v>
      </c>
      <c r="B14" s="1" t="str">
        <f>IFERROR(Stat[[#This Row],[服装]],"-")</f>
        <v>ユニフォーム</v>
      </c>
      <c r="C14" s="1" t="str">
        <f>IFERROR(Stat[[#This Row],[名前]],"-")</f>
        <v>田中龍之介</v>
      </c>
      <c r="D14" s="1" t="str">
        <f>IFERROR(Stat[[#This Row],[じゃんけん]],"-")</f>
        <v>パー</v>
      </c>
      <c r="E14" s="1" t="str">
        <f>IFERROR(Stat[[#This Row],[ポジション]],"-")</f>
        <v>WS</v>
      </c>
      <c r="F14" s="1" t="str">
        <f>IFERROR(Stat[[#This Row],[高校]],"-")</f>
        <v>烏野</v>
      </c>
      <c r="G14" s="1" t="str">
        <f>IFERROR(Stat[[#This Row],[レアリティ]],"-")</f>
        <v>ICONIC</v>
      </c>
      <c r="H14" s="1">
        <v>1</v>
      </c>
    </row>
    <row r="15" spans="1:17" x14ac:dyDescent="0.35">
      <c r="A15" s="1">
        <f>IFERROR(Stat[[#This Row],[No.]],"-")</f>
        <v>14</v>
      </c>
      <c r="B15" s="1" t="str">
        <f>IFERROR(Stat[[#This Row],[服装]],"-")</f>
        <v>制服</v>
      </c>
      <c r="C15" s="1" t="str">
        <f>IFERROR(Stat[[#This Row],[名前]],"-")</f>
        <v>田中龍之介</v>
      </c>
      <c r="D15" s="1" t="str">
        <f>IFERROR(Stat[[#This Row],[じゃんけん]],"-")</f>
        <v>チョキ</v>
      </c>
      <c r="E15" s="1" t="str">
        <f>IFERROR(Stat[[#This Row],[ポジション]],"-")</f>
        <v>WS</v>
      </c>
      <c r="F15" s="1" t="str">
        <f>IFERROR(Stat[[#This Row],[高校]],"-")</f>
        <v>烏野</v>
      </c>
      <c r="G15" s="1" t="str">
        <f>IFERROR(Stat[[#This Row],[レアリティ]],"-")</f>
        <v>ICONIC</v>
      </c>
      <c r="H15" s="1">
        <v>1</v>
      </c>
    </row>
    <row r="16" spans="1:17" x14ac:dyDescent="0.35">
      <c r="A16" s="1">
        <f>IFERROR(Stat[[#This Row],[No.]],"-")</f>
        <v>15</v>
      </c>
      <c r="B16" s="1" t="str">
        <f>IFERROR(Stat[[#This Row],[服装]],"-")</f>
        <v>ユニフォーム</v>
      </c>
      <c r="C16" s="1" t="str">
        <f>IFERROR(Stat[[#This Row],[名前]],"-")</f>
        <v>澤村大地</v>
      </c>
      <c r="D16" s="1" t="str">
        <f>IFERROR(Stat[[#This Row],[じゃんけん]],"-")</f>
        <v>チョキ</v>
      </c>
      <c r="E16" s="1" t="str">
        <f>IFERROR(Stat[[#This Row],[ポジション]],"-")</f>
        <v>WS</v>
      </c>
      <c r="F16" s="1" t="str">
        <f>IFERROR(Stat[[#This Row],[高校]],"-")</f>
        <v>烏野</v>
      </c>
      <c r="G16" s="1" t="str">
        <f>IFERROR(Stat[[#This Row],[レアリティ]],"-")</f>
        <v>ICONIC</v>
      </c>
      <c r="H16" s="1">
        <v>1</v>
      </c>
    </row>
    <row r="17" spans="1:8" x14ac:dyDescent="0.35">
      <c r="A17" s="1">
        <f>IFERROR(Stat[[#This Row],[No.]],"-")</f>
        <v>16</v>
      </c>
      <c r="B17" s="1" t="str">
        <f>IFERROR(Stat[[#This Row],[服装]],"-")</f>
        <v>プール掃除</v>
      </c>
      <c r="C17" s="1" t="str">
        <f>IFERROR(Stat[[#This Row],[名前]],"-")</f>
        <v>澤村大地</v>
      </c>
      <c r="D17" s="1" t="str">
        <f>IFERROR(Stat[[#This Row],[じゃんけん]],"-")</f>
        <v>グー</v>
      </c>
      <c r="E17" s="1" t="str">
        <f>IFERROR(Stat[[#This Row],[ポジション]],"-")</f>
        <v>WS</v>
      </c>
      <c r="F17" s="1" t="str">
        <f>IFERROR(Stat[[#This Row],[高校]],"-")</f>
        <v>烏野</v>
      </c>
      <c r="G17" s="1" t="str">
        <f>IFERROR(Stat[[#This Row],[レアリティ]],"-")</f>
        <v>ICONIC</v>
      </c>
      <c r="H17" s="1">
        <v>1</v>
      </c>
    </row>
    <row r="18" spans="1:8" x14ac:dyDescent="0.35">
      <c r="A18" s="1">
        <f>IFERROR(Stat[[#This Row],[No.]],"-")</f>
        <v>17</v>
      </c>
      <c r="B18" s="1" t="str">
        <f>IFERROR(Stat[[#This Row],[服装]],"-")</f>
        <v>ユニフォーム</v>
      </c>
      <c r="C18" s="1" t="str">
        <f>IFERROR(Stat[[#This Row],[名前]],"-")</f>
        <v>菅原考支</v>
      </c>
      <c r="D18" s="1" t="str">
        <f>IFERROR(Stat[[#This Row],[じゃんけん]],"-")</f>
        <v>パー</v>
      </c>
      <c r="E18" s="1" t="str">
        <f>IFERROR(Stat[[#This Row],[ポジション]],"-")</f>
        <v>S</v>
      </c>
      <c r="F18" s="1" t="str">
        <f>IFERROR(Stat[[#This Row],[高校]],"-")</f>
        <v>烏野</v>
      </c>
      <c r="G18" s="1" t="str">
        <f>IFERROR(Stat[[#This Row],[レアリティ]],"-")</f>
        <v>ICONIC</v>
      </c>
      <c r="H18" s="1">
        <v>1</v>
      </c>
    </row>
    <row r="19" spans="1:8" x14ac:dyDescent="0.35">
      <c r="A19" s="1">
        <f>IFERROR(Stat[[#This Row],[No.]],"-")</f>
        <v>18</v>
      </c>
      <c r="B19" s="1" t="str">
        <f>IFERROR(Stat[[#This Row],[服装]],"-")</f>
        <v>プール掃除</v>
      </c>
      <c r="C19" s="1" t="str">
        <f>IFERROR(Stat[[#This Row],[名前]],"-")</f>
        <v>菅原考支</v>
      </c>
      <c r="D19" s="1" t="str">
        <f>IFERROR(Stat[[#This Row],[じゃんけん]],"-")</f>
        <v>チョキ</v>
      </c>
      <c r="E19" s="1" t="str">
        <f>IFERROR(Stat[[#This Row],[ポジション]],"-")</f>
        <v>S</v>
      </c>
      <c r="F19" s="1" t="str">
        <f>IFERROR(Stat[[#This Row],[高校]],"-")</f>
        <v>烏野</v>
      </c>
      <c r="G19" s="1" t="str">
        <f>IFERROR(Stat[[#This Row],[レアリティ]],"-")</f>
        <v>ICONIC</v>
      </c>
      <c r="H19" s="1">
        <v>1</v>
      </c>
    </row>
    <row r="20" spans="1:8" x14ac:dyDescent="0.35">
      <c r="A20" s="1">
        <f>IFERROR(Stat[[#This Row],[No.]],"-")</f>
        <v>19</v>
      </c>
      <c r="B20" s="1" t="str">
        <f>IFERROR(Stat[[#This Row],[服装]],"-")</f>
        <v>ユニフォーム</v>
      </c>
      <c r="C20" s="1" t="str">
        <f>IFERROR(Stat[[#This Row],[名前]],"-")</f>
        <v>東峰旭</v>
      </c>
      <c r="D20" s="1" t="str">
        <f>IFERROR(Stat[[#This Row],[じゃんけん]],"-")</f>
        <v>チョキ</v>
      </c>
      <c r="E20" s="1" t="str">
        <f>IFERROR(Stat[[#This Row],[ポジション]],"-")</f>
        <v>WS</v>
      </c>
      <c r="F20" s="1" t="str">
        <f>IFERROR(Stat[[#This Row],[高校]],"-")</f>
        <v>烏野</v>
      </c>
      <c r="G20" s="1" t="str">
        <f>IFERROR(Stat[[#This Row],[レアリティ]],"-")</f>
        <v>ICONIC</v>
      </c>
      <c r="H20" s="1">
        <v>1</v>
      </c>
    </row>
    <row r="21" spans="1:8" x14ac:dyDescent="0.35">
      <c r="A21" s="1">
        <f>IFERROR(Stat[[#This Row],[No.]],"-")</f>
        <v>20</v>
      </c>
      <c r="B21" s="1" t="str">
        <f>IFERROR(Stat[[#This Row],[服装]],"-")</f>
        <v>プール掃除</v>
      </c>
      <c r="C21" s="1" t="str">
        <f>IFERROR(Stat[[#This Row],[名前]],"-")</f>
        <v>東峰旭</v>
      </c>
      <c r="D21" s="1" t="str">
        <f>IFERROR(Stat[[#This Row],[じゃんけん]],"-")</f>
        <v>グー</v>
      </c>
      <c r="E21" s="1" t="str">
        <f>IFERROR(Stat[[#This Row],[ポジション]],"-")</f>
        <v>WS</v>
      </c>
      <c r="F21" s="1" t="str">
        <f>IFERROR(Stat[[#This Row],[高校]],"-")</f>
        <v>烏野</v>
      </c>
      <c r="G21" s="1" t="str">
        <f>IFERROR(Stat[[#This Row],[レアリティ]],"-")</f>
        <v>ICONIC</v>
      </c>
      <c r="H21" s="1">
        <v>1</v>
      </c>
    </row>
    <row r="22" spans="1:8" x14ac:dyDescent="0.35">
      <c r="A22" s="1">
        <f>IFERROR(Stat[[#This Row],[No.]],"-")</f>
        <v>21</v>
      </c>
      <c r="B22" s="1" t="str">
        <f>IFERROR(Stat[[#This Row],[服装]],"-")</f>
        <v>ユニフォーム</v>
      </c>
      <c r="C22" s="1" t="str">
        <f>IFERROR(Stat[[#This Row],[名前]],"-")</f>
        <v>東峰旭</v>
      </c>
      <c r="D22" s="1" t="str">
        <f>IFERROR(Stat[[#This Row],[じゃんけん]],"-")</f>
        <v>チョキ</v>
      </c>
      <c r="E22" s="1" t="str">
        <f>IFERROR(Stat[[#This Row],[ポジション]],"-")</f>
        <v>WS</v>
      </c>
      <c r="F22" s="1" t="str">
        <f>IFERROR(Stat[[#This Row],[高校]],"-")</f>
        <v>烏野</v>
      </c>
      <c r="G22" s="1" t="str">
        <f>IFERROR(Stat[[#This Row],[レアリティ]],"-")</f>
        <v>YELL</v>
      </c>
      <c r="H22" s="1">
        <v>1</v>
      </c>
    </row>
    <row r="23" spans="1:8" x14ac:dyDescent="0.35">
      <c r="A23" s="1">
        <f>IFERROR(Stat[[#This Row],[No.]],"-")</f>
        <v>22</v>
      </c>
      <c r="B23" s="1" t="str">
        <f>IFERROR(Stat[[#This Row],[服装]],"-")</f>
        <v>ユニフォーム</v>
      </c>
      <c r="C23" s="1" t="str">
        <f>IFERROR(Stat[[#This Row],[名前]],"-")</f>
        <v>縁下力</v>
      </c>
      <c r="D23" s="1" t="str">
        <f>IFERROR(Stat[[#This Row],[じゃんけん]],"-")</f>
        <v>パー</v>
      </c>
      <c r="E23" s="1" t="str">
        <f>IFERROR(Stat[[#This Row],[ポジション]],"-")</f>
        <v>WS</v>
      </c>
      <c r="F23" s="1" t="str">
        <f>IFERROR(Stat[[#This Row],[高校]],"-")</f>
        <v>烏野</v>
      </c>
      <c r="G23" s="1" t="str">
        <f>IFERROR(Stat[[#This Row],[レアリティ]],"-")</f>
        <v>ICONIC</v>
      </c>
      <c r="H23" s="1">
        <v>1</v>
      </c>
    </row>
    <row r="24" spans="1:8" x14ac:dyDescent="0.35">
      <c r="A24" s="1">
        <f>IFERROR(Stat[[#This Row],[No.]],"-")</f>
        <v>23</v>
      </c>
      <c r="B24" s="1" t="str">
        <f>IFERROR(Stat[[#This Row],[服装]],"-")</f>
        <v>ユニフォーム</v>
      </c>
      <c r="C24" s="1" t="str">
        <f>IFERROR(Stat[[#This Row],[名前]],"-")</f>
        <v>木下久志</v>
      </c>
      <c r="D24" s="1" t="str">
        <f>IFERROR(Stat[[#This Row],[じゃんけん]],"-")</f>
        <v>パー</v>
      </c>
      <c r="E24" s="1" t="str">
        <f>IFERROR(Stat[[#This Row],[ポジション]],"-")</f>
        <v>WS</v>
      </c>
      <c r="F24" s="1" t="str">
        <f>IFERROR(Stat[[#This Row],[高校]],"-")</f>
        <v>烏野</v>
      </c>
      <c r="G24" s="1" t="str">
        <f>IFERROR(Stat[[#This Row],[レアリティ]],"-")</f>
        <v>ICONIC</v>
      </c>
      <c r="H24" s="1">
        <v>1</v>
      </c>
    </row>
    <row r="25" spans="1:8" x14ac:dyDescent="0.35">
      <c r="A25" s="1">
        <f>IFERROR(Stat[[#This Row],[No.]],"-")</f>
        <v>24</v>
      </c>
      <c r="B25" s="1" t="str">
        <f>IFERROR(Stat[[#This Row],[服装]],"-")</f>
        <v>ユニフォーム</v>
      </c>
      <c r="C25" s="1" t="str">
        <f>IFERROR(Stat[[#This Row],[名前]],"-")</f>
        <v>成田一仁</v>
      </c>
      <c r="D25" s="1" t="str">
        <f>IFERROR(Stat[[#This Row],[じゃんけん]],"-")</f>
        <v>パー</v>
      </c>
      <c r="E25" s="1" t="str">
        <f>IFERROR(Stat[[#This Row],[ポジション]],"-")</f>
        <v>MB</v>
      </c>
      <c r="F25" s="1" t="str">
        <f>IFERROR(Stat[[#This Row],[高校]],"-")</f>
        <v>烏野</v>
      </c>
      <c r="G25" s="1" t="str">
        <f>IFERROR(Stat[[#This Row],[レアリティ]],"-")</f>
        <v>ICONIC</v>
      </c>
      <c r="H25" s="1">
        <v>1</v>
      </c>
    </row>
    <row r="26" spans="1:8" x14ac:dyDescent="0.35">
      <c r="A26" s="1">
        <f>IFERROR(Stat[[#This Row],[No.]],"-")</f>
        <v>25</v>
      </c>
      <c r="B26" s="1" t="str">
        <f>IFERROR(Stat[[#This Row],[服装]],"-")</f>
        <v>ユニフォーム</v>
      </c>
      <c r="C26" s="1" t="str">
        <f>IFERROR(Stat[[#This Row],[名前]],"-")</f>
        <v>孤爪研磨</v>
      </c>
      <c r="D26" s="1" t="str">
        <f>IFERROR(Stat[[#This Row],[じゃんけん]],"-")</f>
        <v>パー</v>
      </c>
      <c r="E26" s="1" t="str">
        <f>IFERROR(Stat[[#This Row],[ポジション]],"-")</f>
        <v>S</v>
      </c>
      <c r="F26" s="1" t="str">
        <f>IFERROR(Stat[[#This Row],[高校]],"-")</f>
        <v>音駒</v>
      </c>
      <c r="G26" s="1" t="str">
        <f>IFERROR(Stat[[#This Row],[レアリティ]],"-")</f>
        <v>ICONIC</v>
      </c>
      <c r="H26" s="1">
        <v>1</v>
      </c>
    </row>
    <row r="27" spans="1:8" x14ac:dyDescent="0.35">
      <c r="A27" s="1">
        <f>IFERROR(Stat[[#This Row],[No.]],"-")</f>
        <v>26</v>
      </c>
      <c r="B27" s="1" t="str">
        <f>IFERROR(Stat[[#This Row],[服装]],"-")</f>
        <v>制服</v>
      </c>
      <c r="C27" s="1" t="str">
        <f>IFERROR(Stat[[#This Row],[名前]],"-")</f>
        <v>孤爪研磨</v>
      </c>
      <c r="D27" s="1" t="str">
        <f>IFERROR(Stat[[#This Row],[じゃんけん]],"-")</f>
        <v>パー</v>
      </c>
      <c r="E27" s="1" t="str">
        <f>IFERROR(Stat[[#This Row],[ポジション]],"-")</f>
        <v>S</v>
      </c>
      <c r="F27" s="1" t="str">
        <f>IFERROR(Stat[[#This Row],[高校]],"-")</f>
        <v>音駒</v>
      </c>
      <c r="G27" s="1" t="str">
        <f>IFERROR(Stat[[#This Row],[レアリティ]],"-")</f>
        <v>ICONIC</v>
      </c>
      <c r="H27" s="1">
        <v>1</v>
      </c>
    </row>
    <row r="28" spans="1:8" x14ac:dyDescent="0.35">
      <c r="A28" s="1">
        <f>IFERROR(Stat[[#This Row],[No.]],"-")</f>
        <v>27</v>
      </c>
      <c r="B28" s="1" t="str">
        <f>IFERROR(Stat[[#This Row],[服装]],"-")</f>
        <v>夏祭り</v>
      </c>
      <c r="C28" s="1" t="str">
        <f>IFERROR(Stat[[#This Row],[名前]],"-")</f>
        <v>孤爪研磨</v>
      </c>
      <c r="D28" s="1" t="str">
        <f>IFERROR(Stat[[#This Row],[じゃんけん]],"-")</f>
        <v>チョキ</v>
      </c>
      <c r="E28" s="1" t="str">
        <f>IFERROR(Stat[[#This Row],[ポジション]],"-")</f>
        <v>S</v>
      </c>
      <c r="F28" s="1" t="str">
        <f>IFERROR(Stat[[#This Row],[高校]],"-")</f>
        <v>音駒</v>
      </c>
      <c r="G28" s="1" t="str">
        <f>IFERROR(Stat[[#This Row],[レアリティ]],"-")</f>
        <v>ICONIC</v>
      </c>
      <c r="H28" s="1">
        <v>1</v>
      </c>
    </row>
    <row r="29" spans="1:8" x14ac:dyDescent="0.35">
      <c r="A29" s="1">
        <f>IFERROR(Stat[[#This Row],[No.]],"-")</f>
        <v>28</v>
      </c>
      <c r="B29" s="1" t="str">
        <f>IFERROR(Stat[[#This Row],[服装]],"-")</f>
        <v>ユニフォーム</v>
      </c>
      <c r="C29" s="1" t="str">
        <f>IFERROR(Stat[[#This Row],[名前]],"-")</f>
        <v>黒尾鉄朗</v>
      </c>
      <c r="D29" s="1" t="str">
        <f>IFERROR(Stat[[#This Row],[じゃんけん]],"-")</f>
        <v>グー</v>
      </c>
      <c r="E29" s="1" t="str">
        <f>IFERROR(Stat[[#This Row],[ポジション]],"-")</f>
        <v>MB</v>
      </c>
      <c r="F29" s="1" t="str">
        <f>IFERROR(Stat[[#This Row],[高校]],"-")</f>
        <v>音駒</v>
      </c>
      <c r="G29" s="1" t="str">
        <f>IFERROR(Stat[[#This Row],[レアリティ]],"-")</f>
        <v>ICONIC</v>
      </c>
      <c r="H29" s="1">
        <v>1</v>
      </c>
    </row>
    <row r="30" spans="1:8" x14ac:dyDescent="0.35">
      <c r="A30" s="1">
        <f>IFERROR(Stat[[#This Row],[No.]],"-")</f>
        <v>29</v>
      </c>
      <c r="B30" s="1" t="str">
        <f>IFERROR(Stat[[#This Row],[服装]],"-")</f>
        <v>制服</v>
      </c>
      <c r="C30" s="1" t="str">
        <f>IFERROR(Stat[[#This Row],[名前]],"-")</f>
        <v>黒尾鉄朗</v>
      </c>
      <c r="D30" s="1" t="str">
        <f>IFERROR(Stat[[#This Row],[じゃんけん]],"-")</f>
        <v>グー</v>
      </c>
      <c r="E30" s="1" t="str">
        <f>IFERROR(Stat[[#This Row],[ポジション]],"-")</f>
        <v>MB</v>
      </c>
      <c r="F30" s="1" t="str">
        <f>IFERROR(Stat[[#This Row],[高校]],"-")</f>
        <v>音駒</v>
      </c>
      <c r="G30" s="1" t="str">
        <f>IFERROR(Stat[[#This Row],[レアリティ]],"-")</f>
        <v>ICONIC</v>
      </c>
      <c r="H30" s="1">
        <v>1</v>
      </c>
    </row>
    <row r="31" spans="1:8" x14ac:dyDescent="0.35">
      <c r="A31" s="1">
        <f>IFERROR(Stat[[#This Row],[No.]],"-")</f>
        <v>30</v>
      </c>
      <c r="B31" s="1" t="str">
        <f>IFERROR(Stat[[#This Row],[服装]],"-")</f>
        <v>夏祭り</v>
      </c>
      <c r="C31" s="1" t="str">
        <f>IFERROR(Stat[[#This Row],[名前]],"-")</f>
        <v>黒尾鉄朗</v>
      </c>
      <c r="D31" s="1" t="str">
        <f>IFERROR(Stat[[#This Row],[じゃんけん]],"-")</f>
        <v>パー</v>
      </c>
      <c r="E31" s="1" t="str">
        <f>IFERROR(Stat[[#This Row],[ポジション]],"-")</f>
        <v>MB</v>
      </c>
      <c r="F31" s="1" t="str">
        <f>IFERROR(Stat[[#This Row],[高校]],"-")</f>
        <v>音駒</v>
      </c>
      <c r="G31" s="1" t="str">
        <f>IFERROR(Stat[[#This Row],[レアリティ]],"-")</f>
        <v>ICONIC</v>
      </c>
      <c r="H31" s="1">
        <v>1</v>
      </c>
    </row>
    <row r="32" spans="1:8" x14ac:dyDescent="0.35">
      <c r="A32" s="1">
        <f>IFERROR(Stat[[#This Row],[No.]],"-")</f>
        <v>31</v>
      </c>
      <c r="B32" s="1" t="str">
        <f>IFERROR(Stat[[#This Row],[服装]],"-")</f>
        <v>ユニフォーム</v>
      </c>
      <c r="C32" s="1" t="str">
        <f>IFERROR(Stat[[#This Row],[名前]],"-")</f>
        <v>灰羽リエーフ</v>
      </c>
      <c r="D32" s="1" t="str">
        <f>IFERROR(Stat[[#This Row],[じゃんけん]],"-")</f>
        <v>グー</v>
      </c>
      <c r="E32" s="1" t="str">
        <f>IFERROR(Stat[[#This Row],[ポジション]],"-")</f>
        <v>MB</v>
      </c>
      <c r="F32" s="1" t="str">
        <f>IFERROR(Stat[[#This Row],[高校]],"-")</f>
        <v>音駒</v>
      </c>
      <c r="G32" s="1" t="str">
        <f>IFERROR(Stat[[#This Row],[レアリティ]],"-")</f>
        <v>ICONIC</v>
      </c>
      <c r="H32" s="1">
        <v>1</v>
      </c>
    </row>
    <row r="33" spans="1:8" x14ac:dyDescent="0.35">
      <c r="A33" s="1">
        <f>IFERROR(Stat[[#This Row],[No.]],"-")</f>
        <v>32</v>
      </c>
      <c r="B33" s="1" t="str">
        <f>IFERROR(Stat[[#This Row],[服装]],"-")</f>
        <v>ユニフォーム</v>
      </c>
      <c r="C33" s="1" t="str">
        <f>IFERROR(Stat[[#This Row],[名前]],"-")</f>
        <v>夜久衛輔</v>
      </c>
      <c r="D33" s="1" t="str">
        <f>IFERROR(Stat[[#This Row],[じゃんけん]],"-")</f>
        <v>パー</v>
      </c>
      <c r="E33" s="1" t="str">
        <f>IFERROR(Stat[[#This Row],[ポジション]],"-")</f>
        <v>Li</v>
      </c>
      <c r="F33" s="1" t="str">
        <f>IFERROR(Stat[[#This Row],[高校]],"-")</f>
        <v>音駒</v>
      </c>
      <c r="G33" s="1" t="str">
        <f>IFERROR(Stat[[#This Row],[レアリティ]],"-")</f>
        <v>ICONIC</v>
      </c>
      <c r="H33" s="1">
        <v>1</v>
      </c>
    </row>
    <row r="34" spans="1:8" x14ac:dyDescent="0.35">
      <c r="A34" s="1">
        <f>IFERROR(Stat[[#This Row],[No.]],"-")</f>
        <v>33</v>
      </c>
      <c r="B34" s="1" t="str">
        <f>IFERROR(Stat[[#This Row],[服装]],"-")</f>
        <v>ユニフォーム</v>
      </c>
      <c r="C34" s="1" t="str">
        <f>IFERROR(Stat[[#This Row],[名前]],"-")</f>
        <v>福永招平</v>
      </c>
      <c r="D34" s="1" t="str">
        <f>IFERROR(Stat[[#This Row],[じゃんけん]],"-")</f>
        <v>パー</v>
      </c>
      <c r="E34" s="1" t="str">
        <f>IFERROR(Stat[[#This Row],[ポジション]],"-")</f>
        <v>WS</v>
      </c>
      <c r="F34" s="1" t="str">
        <f>IFERROR(Stat[[#This Row],[高校]],"-")</f>
        <v>音駒</v>
      </c>
      <c r="G34" s="1" t="str">
        <f>IFERROR(Stat[[#This Row],[レアリティ]],"-")</f>
        <v>ICONIC</v>
      </c>
      <c r="H34" s="1">
        <v>1</v>
      </c>
    </row>
    <row r="35" spans="1:8" x14ac:dyDescent="0.35">
      <c r="A35" s="1">
        <f>IFERROR(Stat[[#This Row],[No.]],"-")</f>
        <v>34</v>
      </c>
      <c r="B35" s="1" t="str">
        <f>IFERROR(Stat[[#This Row],[服装]],"-")</f>
        <v>ユニフォーム</v>
      </c>
      <c r="C35" s="1" t="str">
        <f>IFERROR(Stat[[#This Row],[名前]],"-")</f>
        <v>犬岡走</v>
      </c>
      <c r="D35" s="1" t="str">
        <f>IFERROR(Stat[[#This Row],[じゃんけん]],"-")</f>
        <v>パー</v>
      </c>
      <c r="E35" s="1" t="str">
        <f>IFERROR(Stat[[#This Row],[ポジション]],"-")</f>
        <v>MB</v>
      </c>
      <c r="F35" s="1" t="str">
        <f>IFERROR(Stat[[#This Row],[高校]],"-")</f>
        <v>音駒</v>
      </c>
      <c r="G35" s="1" t="str">
        <f>IFERROR(Stat[[#This Row],[レアリティ]],"-")</f>
        <v>ICONIC</v>
      </c>
      <c r="H35" s="1">
        <v>1</v>
      </c>
    </row>
    <row r="36" spans="1:8" x14ac:dyDescent="0.35">
      <c r="A36" s="1">
        <f>IFERROR(Stat[[#This Row],[No.]],"-")</f>
        <v>35</v>
      </c>
      <c r="B36" s="1" t="str">
        <f>IFERROR(Stat[[#This Row],[服装]],"-")</f>
        <v>ユニフォーム</v>
      </c>
      <c r="C36" s="1" t="str">
        <f>IFERROR(Stat[[#This Row],[名前]],"-")</f>
        <v>山本猛虎</v>
      </c>
      <c r="D36" s="1" t="str">
        <f>IFERROR(Stat[[#This Row],[じゃんけん]],"-")</f>
        <v>パー</v>
      </c>
      <c r="E36" s="1" t="str">
        <f>IFERROR(Stat[[#This Row],[ポジション]],"-")</f>
        <v>WS</v>
      </c>
      <c r="F36" s="1" t="str">
        <f>IFERROR(Stat[[#This Row],[高校]],"-")</f>
        <v>音駒</v>
      </c>
      <c r="G36" s="1" t="str">
        <f>IFERROR(Stat[[#This Row],[レアリティ]],"-")</f>
        <v>ICONIC</v>
      </c>
      <c r="H36" s="1">
        <v>1</v>
      </c>
    </row>
    <row r="37" spans="1:8" x14ac:dyDescent="0.35">
      <c r="A37" s="1">
        <f>IFERROR(Stat[[#This Row],[No.]],"-")</f>
        <v>36</v>
      </c>
      <c r="B37" s="1" t="str">
        <f>IFERROR(Stat[[#This Row],[服装]],"-")</f>
        <v>ユニフォーム</v>
      </c>
      <c r="C37" s="1" t="str">
        <f>IFERROR(Stat[[#This Row],[名前]],"-")</f>
        <v>芝山優生</v>
      </c>
      <c r="D37" s="1" t="str">
        <f>IFERROR(Stat[[#This Row],[じゃんけん]],"-")</f>
        <v>パー</v>
      </c>
      <c r="E37" s="1" t="str">
        <f>IFERROR(Stat[[#This Row],[ポジション]],"-")</f>
        <v>Li</v>
      </c>
      <c r="F37" s="1" t="str">
        <f>IFERROR(Stat[[#This Row],[高校]],"-")</f>
        <v>音駒</v>
      </c>
      <c r="G37" s="1" t="str">
        <f>IFERROR(Stat[[#This Row],[レアリティ]],"-")</f>
        <v>ICONIC</v>
      </c>
      <c r="H37" s="1">
        <v>1</v>
      </c>
    </row>
    <row r="38" spans="1:8" x14ac:dyDescent="0.35">
      <c r="A38" s="1">
        <f>IFERROR(Stat[[#This Row],[No.]],"-")</f>
        <v>37</v>
      </c>
      <c r="B38" s="1" t="str">
        <f>IFERROR(Stat[[#This Row],[服装]],"-")</f>
        <v>ユニフォーム</v>
      </c>
      <c r="C38" s="1" t="str">
        <f>IFERROR(Stat[[#This Row],[名前]],"-")</f>
        <v>海信之</v>
      </c>
      <c r="D38" s="1" t="str">
        <f>IFERROR(Stat[[#This Row],[じゃんけん]],"-")</f>
        <v>パー</v>
      </c>
      <c r="E38" s="1" t="str">
        <f>IFERROR(Stat[[#This Row],[ポジション]],"-")</f>
        <v>WS</v>
      </c>
      <c r="F38" s="1" t="str">
        <f>IFERROR(Stat[[#This Row],[高校]],"-")</f>
        <v>音駒</v>
      </c>
      <c r="G38" s="1" t="str">
        <f>IFERROR(Stat[[#This Row],[レアリティ]],"-")</f>
        <v>ICONIC</v>
      </c>
      <c r="H38" s="1">
        <v>1</v>
      </c>
    </row>
    <row r="39" spans="1:8" x14ac:dyDescent="0.35">
      <c r="A39" s="1">
        <f>IFERROR(Stat[[#This Row],[No.]],"-")</f>
        <v>38</v>
      </c>
      <c r="B39" s="1" t="str">
        <f>IFERROR(Stat[[#This Row],[服装]],"-")</f>
        <v>ユニフォーム</v>
      </c>
      <c r="C39" s="1" t="str">
        <f>IFERROR(Stat[[#This Row],[名前]],"-")</f>
        <v>海信之</v>
      </c>
      <c r="D39" s="1" t="str">
        <f>IFERROR(Stat[[#This Row],[じゃんけん]],"-")</f>
        <v>パー</v>
      </c>
      <c r="E39" s="1" t="str">
        <f>IFERROR(Stat[[#This Row],[ポジション]],"-")</f>
        <v>WS</v>
      </c>
      <c r="F39" s="1" t="str">
        <f>IFERROR(Stat[[#This Row],[高校]],"-")</f>
        <v>音駒</v>
      </c>
      <c r="G39" s="1" t="str">
        <f>IFERROR(Stat[[#This Row],[レアリティ]],"-")</f>
        <v>YELL</v>
      </c>
      <c r="H39" s="1">
        <v>1</v>
      </c>
    </row>
    <row r="40" spans="1:8" x14ac:dyDescent="0.35">
      <c r="A40" s="1">
        <f>IFERROR(Stat[[#This Row],[No.]],"-")</f>
        <v>39</v>
      </c>
      <c r="B40" s="1" t="str">
        <f>IFERROR(Stat[[#This Row],[服装]],"-")</f>
        <v>ユニフォーム</v>
      </c>
      <c r="C40" s="1" t="str">
        <f>IFERROR(Stat[[#This Row],[名前]],"-")</f>
        <v>青根高伸</v>
      </c>
      <c r="D40" s="1" t="str">
        <f>IFERROR(Stat[[#This Row],[じゃんけん]],"-")</f>
        <v>グー</v>
      </c>
      <c r="E40" s="1" t="str">
        <f>IFERROR(Stat[[#This Row],[ポジション]],"-")</f>
        <v>MB</v>
      </c>
      <c r="F40" s="1" t="str">
        <f>IFERROR(Stat[[#This Row],[高校]],"-")</f>
        <v>伊達工</v>
      </c>
      <c r="G40" s="1" t="str">
        <f>IFERROR(Stat[[#This Row],[レアリティ]],"-")</f>
        <v>ICONIC</v>
      </c>
      <c r="H40" s="1">
        <v>1</v>
      </c>
    </row>
    <row r="41" spans="1:8" x14ac:dyDescent="0.35">
      <c r="A41" s="1">
        <f>IFERROR(Stat[[#This Row],[No.]],"-")</f>
        <v>40</v>
      </c>
      <c r="B41" s="1" t="str">
        <f>IFERROR(Stat[[#This Row],[服装]],"-")</f>
        <v>制服</v>
      </c>
      <c r="C41" s="1" t="str">
        <f>IFERROR(Stat[[#This Row],[名前]],"-")</f>
        <v>青根高伸</v>
      </c>
      <c r="D41" s="1" t="str">
        <f>IFERROR(Stat[[#This Row],[じゃんけん]],"-")</f>
        <v>グー</v>
      </c>
      <c r="E41" s="1" t="str">
        <f>IFERROR(Stat[[#This Row],[ポジション]],"-")</f>
        <v>MB</v>
      </c>
      <c r="F41" s="1" t="str">
        <f>IFERROR(Stat[[#This Row],[高校]],"-")</f>
        <v>伊達工</v>
      </c>
      <c r="G41" s="1" t="str">
        <f>IFERROR(Stat[[#This Row],[レアリティ]],"-")</f>
        <v>ICONIC</v>
      </c>
      <c r="H41" s="1">
        <v>1</v>
      </c>
    </row>
    <row r="42" spans="1:8" x14ac:dyDescent="0.35">
      <c r="A42" s="1">
        <f>IFERROR(Stat[[#This Row],[No.]],"-")</f>
        <v>41</v>
      </c>
      <c r="B42" s="1" t="str">
        <f>IFERROR(Stat[[#This Row],[服装]],"-")</f>
        <v>プール掃除</v>
      </c>
      <c r="C42" s="1" t="str">
        <f>IFERROR(Stat[[#This Row],[名前]],"-")</f>
        <v>青根高伸</v>
      </c>
      <c r="D42" s="1" t="str">
        <f>IFERROR(Stat[[#This Row],[じゃんけん]],"-")</f>
        <v>パー</v>
      </c>
      <c r="E42" s="1" t="str">
        <f>IFERROR(Stat[[#This Row],[ポジション]],"-")</f>
        <v>MB</v>
      </c>
      <c r="F42" s="1" t="str">
        <f>IFERROR(Stat[[#This Row],[高校]],"-")</f>
        <v>伊達工</v>
      </c>
      <c r="G42" s="1" t="str">
        <f>IFERROR(Stat[[#This Row],[レアリティ]],"-")</f>
        <v>ICONIC</v>
      </c>
      <c r="H42" s="1">
        <v>1</v>
      </c>
    </row>
    <row r="43" spans="1:8" x14ac:dyDescent="0.35">
      <c r="A43" s="1">
        <f>IFERROR(Stat[[#This Row],[No.]],"-")</f>
        <v>42</v>
      </c>
      <c r="B43" s="1" t="str">
        <f>IFERROR(Stat[[#This Row],[服装]],"-")</f>
        <v>ユニフォーム</v>
      </c>
      <c r="C43" s="1" t="str">
        <f>IFERROR(Stat[[#This Row],[名前]],"-")</f>
        <v>二口堅治</v>
      </c>
      <c r="D43" s="1" t="str">
        <f>IFERROR(Stat[[#This Row],[じゃんけん]],"-")</f>
        <v>チョキ</v>
      </c>
      <c r="E43" s="1" t="str">
        <f>IFERROR(Stat[[#This Row],[ポジション]],"-")</f>
        <v>WS</v>
      </c>
      <c r="F43" s="1" t="str">
        <f>IFERROR(Stat[[#This Row],[高校]],"-")</f>
        <v>伊達工</v>
      </c>
      <c r="G43" s="1" t="str">
        <f>IFERROR(Stat[[#This Row],[レアリティ]],"-")</f>
        <v>ICONIC</v>
      </c>
      <c r="H43" s="1">
        <v>1</v>
      </c>
    </row>
    <row r="44" spans="1:8" x14ac:dyDescent="0.35">
      <c r="A44" s="1">
        <f>IFERROR(Stat[[#This Row],[No.]],"-")</f>
        <v>43</v>
      </c>
      <c r="B44" s="1" t="str">
        <f>IFERROR(Stat[[#This Row],[服装]],"-")</f>
        <v>制服</v>
      </c>
      <c r="C44" s="1" t="str">
        <f>IFERROR(Stat[[#This Row],[名前]],"-")</f>
        <v>二口堅治</v>
      </c>
      <c r="D44" s="1" t="str">
        <f>IFERROR(Stat[[#This Row],[じゃんけん]],"-")</f>
        <v>チョキ</v>
      </c>
      <c r="E44" s="1" t="str">
        <f>IFERROR(Stat[[#This Row],[ポジション]],"-")</f>
        <v>WS</v>
      </c>
      <c r="F44" s="1" t="str">
        <f>IFERROR(Stat[[#This Row],[高校]],"-")</f>
        <v>伊達工</v>
      </c>
      <c r="G44" s="1" t="str">
        <f>IFERROR(Stat[[#This Row],[レアリティ]],"-")</f>
        <v>ICONIC</v>
      </c>
      <c r="H44" s="1">
        <v>1</v>
      </c>
    </row>
    <row r="45" spans="1:8" x14ac:dyDescent="0.35">
      <c r="A45" s="1">
        <f>IFERROR(Stat[[#This Row],[No.]],"-")</f>
        <v>44</v>
      </c>
      <c r="B45" s="1" t="str">
        <f>IFERROR(Stat[[#This Row],[服装]],"-")</f>
        <v>プール掃除</v>
      </c>
      <c r="C45" s="1" t="str">
        <f>IFERROR(Stat[[#This Row],[名前]],"-")</f>
        <v>二口堅治</v>
      </c>
      <c r="D45" s="1" t="str">
        <f>IFERROR(Stat[[#This Row],[じゃんけん]],"-")</f>
        <v>グー</v>
      </c>
      <c r="E45" s="1" t="str">
        <f>IFERROR(Stat[[#This Row],[ポジション]],"-")</f>
        <v>WS</v>
      </c>
      <c r="F45" s="1" t="str">
        <f>IFERROR(Stat[[#This Row],[高校]],"-")</f>
        <v>伊達工</v>
      </c>
      <c r="G45" s="1" t="str">
        <f>IFERROR(Stat[[#This Row],[レアリティ]],"-")</f>
        <v>ICONIC</v>
      </c>
      <c r="H45" s="1">
        <v>1</v>
      </c>
    </row>
    <row r="46" spans="1:8" x14ac:dyDescent="0.35">
      <c r="A46" s="1">
        <f>IFERROR(Stat[[#This Row],[No.]],"-")</f>
        <v>45</v>
      </c>
      <c r="B46" s="1" t="str">
        <f>IFERROR(Stat[[#This Row],[服装]],"-")</f>
        <v>ユニフォーム</v>
      </c>
      <c r="C46" s="1" t="str">
        <f>IFERROR(Stat[[#This Row],[名前]],"-")</f>
        <v>小金川貫至</v>
      </c>
      <c r="D46" s="1" t="str">
        <f>IFERROR(Stat[[#This Row],[じゃんけん]],"-")</f>
        <v>グー</v>
      </c>
      <c r="E46" s="1" t="str">
        <f>IFERROR(Stat[[#This Row],[ポジション]],"-")</f>
        <v>S</v>
      </c>
      <c r="F46" s="1" t="str">
        <f>IFERROR(Stat[[#This Row],[高校]],"-")</f>
        <v>伊達工</v>
      </c>
      <c r="G46" s="1" t="str">
        <f>IFERROR(Stat[[#This Row],[レアリティ]],"-")</f>
        <v>ICONIC</v>
      </c>
      <c r="H46" s="1">
        <v>1</v>
      </c>
    </row>
    <row r="47" spans="1:8" x14ac:dyDescent="0.35">
      <c r="A47" s="1">
        <f>IFERROR(Stat[[#This Row],[No.]],"-")</f>
        <v>46</v>
      </c>
      <c r="B47" s="1" t="str">
        <f>IFERROR(Stat[[#This Row],[服装]],"-")</f>
        <v>制服</v>
      </c>
      <c r="C47" s="1" t="str">
        <f>IFERROR(Stat[[#This Row],[名前]],"-")</f>
        <v>小金川貫至</v>
      </c>
      <c r="D47" s="1" t="str">
        <f>IFERROR(Stat[[#This Row],[じゃんけん]],"-")</f>
        <v>グー</v>
      </c>
      <c r="E47" s="1" t="str">
        <f>IFERROR(Stat[[#This Row],[ポジション]],"-")</f>
        <v>S</v>
      </c>
      <c r="F47" s="1" t="str">
        <f>IFERROR(Stat[[#This Row],[高校]],"-")</f>
        <v>伊達工</v>
      </c>
      <c r="G47" s="1" t="str">
        <f>IFERROR(Stat[[#This Row],[レアリティ]],"-")</f>
        <v>ICONIC</v>
      </c>
      <c r="H47" s="1">
        <v>1</v>
      </c>
    </row>
    <row r="48" spans="1:8" x14ac:dyDescent="0.35">
      <c r="A48" s="1">
        <f>IFERROR(Stat[[#This Row],[No.]],"-")</f>
        <v>47</v>
      </c>
      <c r="B48" s="1" t="str">
        <f>IFERROR(Stat[[#This Row],[服装]],"-")</f>
        <v>ユニフォーム</v>
      </c>
      <c r="C48" s="1" t="str">
        <f>IFERROR(Stat[[#This Row],[名前]],"-")</f>
        <v>小原豊</v>
      </c>
      <c r="D48" s="1" t="str">
        <f>IFERROR(Stat[[#This Row],[じゃんけん]],"-")</f>
        <v>グー</v>
      </c>
      <c r="E48" s="1" t="str">
        <f>IFERROR(Stat[[#This Row],[ポジション]],"-")</f>
        <v>WS</v>
      </c>
      <c r="F48" s="1" t="str">
        <f>IFERROR(Stat[[#This Row],[高校]],"-")</f>
        <v>伊達工</v>
      </c>
      <c r="G48" s="1" t="str">
        <f>IFERROR(Stat[[#This Row],[レアリティ]],"-")</f>
        <v>ICONIC</v>
      </c>
      <c r="H48" s="1">
        <v>1</v>
      </c>
    </row>
    <row r="49" spans="1:8" x14ac:dyDescent="0.35">
      <c r="A49" s="1">
        <f>IFERROR(Stat[[#This Row],[No.]],"-")</f>
        <v>48</v>
      </c>
      <c r="B49" s="1" t="str">
        <f>IFERROR(Stat[[#This Row],[服装]],"-")</f>
        <v>ユニフォーム</v>
      </c>
      <c r="C49" s="1" t="str">
        <f>IFERROR(Stat[[#This Row],[名前]],"-")</f>
        <v>女川太郎</v>
      </c>
      <c r="D49" s="1" t="str">
        <f>IFERROR(Stat[[#This Row],[じゃんけん]],"-")</f>
        <v>グー</v>
      </c>
      <c r="E49" s="1" t="str">
        <f>IFERROR(Stat[[#This Row],[ポジション]],"-")</f>
        <v>WS</v>
      </c>
      <c r="F49" s="1" t="str">
        <f>IFERROR(Stat[[#This Row],[高校]],"-")</f>
        <v>伊達工</v>
      </c>
      <c r="G49" s="1" t="str">
        <f>IFERROR(Stat[[#This Row],[レアリティ]],"-")</f>
        <v>ICONIC</v>
      </c>
      <c r="H49" s="1">
        <v>1</v>
      </c>
    </row>
    <row r="50" spans="1:8" x14ac:dyDescent="0.35">
      <c r="A50" s="1">
        <f>IFERROR(Stat[[#This Row],[No.]],"-")</f>
        <v>49</v>
      </c>
      <c r="B50" s="1" t="str">
        <f>IFERROR(Stat[[#This Row],[服装]],"-")</f>
        <v>ユニフォーム</v>
      </c>
      <c r="C50" s="1" t="str">
        <f>IFERROR(Stat[[#This Row],[名前]],"-")</f>
        <v>作並浩輔</v>
      </c>
      <c r="D50" s="1" t="str">
        <f>IFERROR(Stat[[#This Row],[じゃんけん]],"-")</f>
        <v>グー</v>
      </c>
      <c r="E50" s="1" t="str">
        <f>IFERROR(Stat[[#This Row],[ポジション]],"-")</f>
        <v>Li</v>
      </c>
      <c r="F50" s="1" t="str">
        <f>IFERROR(Stat[[#This Row],[高校]],"-")</f>
        <v>伊達工</v>
      </c>
      <c r="G50" s="1" t="str">
        <f>IFERROR(Stat[[#This Row],[レアリティ]],"-")</f>
        <v>ICONIC</v>
      </c>
      <c r="H50" s="1">
        <v>1</v>
      </c>
    </row>
    <row r="51" spans="1:8" x14ac:dyDescent="0.35">
      <c r="A51" s="1">
        <f>IFERROR(Stat[[#This Row],[No.]],"-")</f>
        <v>50</v>
      </c>
      <c r="B51" s="1" t="str">
        <f>IFERROR(Stat[[#This Row],[服装]],"-")</f>
        <v>ユニフォーム</v>
      </c>
      <c r="C51" s="1" t="str">
        <f>IFERROR(Stat[[#This Row],[名前]],"-")</f>
        <v>吹上仁悟</v>
      </c>
      <c r="D51" s="1" t="str">
        <f>IFERROR(Stat[[#This Row],[じゃんけん]],"-")</f>
        <v>グー</v>
      </c>
      <c r="E51" s="1" t="str">
        <f>IFERROR(Stat[[#This Row],[ポジション]],"-")</f>
        <v>MB</v>
      </c>
      <c r="F51" s="1" t="str">
        <f>IFERROR(Stat[[#This Row],[高校]],"-")</f>
        <v>伊達工</v>
      </c>
      <c r="G51" s="1" t="str">
        <f>IFERROR(Stat[[#This Row],[レアリティ]],"-")</f>
        <v>ICONIC</v>
      </c>
      <c r="H51" s="1">
        <v>1</v>
      </c>
    </row>
    <row r="52" spans="1:8" x14ac:dyDescent="0.35">
      <c r="A52" s="1">
        <f>IFERROR(Stat[[#This Row],[No.]],"-")</f>
        <v>51</v>
      </c>
      <c r="B52" s="1" t="str">
        <f>IFERROR(Stat[[#This Row],[服装]],"-")</f>
        <v>ユニフォーム</v>
      </c>
      <c r="C52" s="1" t="str">
        <f>IFERROR(Stat[[#This Row],[名前]],"-")</f>
        <v>及川徹</v>
      </c>
      <c r="D52" s="1" t="str">
        <f>IFERROR(Stat[[#This Row],[じゃんけん]],"-")</f>
        <v>グー</v>
      </c>
      <c r="E52" s="1" t="str">
        <f>IFERROR(Stat[[#This Row],[ポジション]],"-")</f>
        <v>S</v>
      </c>
      <c r="F52" s="1" t="str">
        <f>IFERROR(Stat[[#This Row],[高校]],"-")</f>
        <v>青城</v>
      </c>
      <c r="G52" s="1" t="str">
        <f>IFERROR(Stat[[#This Row],[レアリティ]],"-")</f>
        <v>ICONIC</v>
      </c>
      <c r="H52" s="1">
        <v>1</v>
      </c>
    </row>
    <row r="53" spans="1:8" x14ac:dyDescent="0.35">
      <c r="A53" s="1">
        <f>IFERROR(Stat[[#This Row],[No.]],"-")</f>
        <v>52</v>
      </c>
      <c r="B53" s="1" t="str">
        <f>IFERROR(Stat[[#This Row],[服装]],"-")</f>
        <v>プール掃除</v>
      </c>
      <c r="C53" s="1" t="str">
        <f>IFERROR(Stat[[#This Row],[名前]],"-")</f>
        <v>及川徹</v>
      </c>
      <c r="D53" s="1" t="str">
        <f>IFERROR(Stat[[#This Row],[じゃんけん]],"-")</f>
        <v>パー</v>
      </c>
      <c r="E53" s="1" t="str">
        <f>IFERROR(Stat[[#This Row],[ポジション]],"-")</f>
        <v>S</v>
      </c>
      <c r="F53" s="1" t="str">
        <f>IFERROR(Stat[[#This Row],[高校]],"-")</f>
        <v>青城</v>
      </c>
      <c r="G53" s="1" t="str">
        <f>IFERROR(Stat[[#This Row],[レアリティ]],"-")</f>
        <v>ICONIC</v>
      </c>
      <c r="H53" s="1">
        <v>1</v>
      </c>
    </row>
    <row r="54" spans="1:8" x14ac:dyDescent="0.35">
      <c r="A54" s="1">
        <f>IFERROR(Stat[[#This Row],[No.]],"-")</f>
        <v>53</v>
      </c>
      <c r="B54" s="1" t="str">
        <f>IFERROR(Stat[[#This Row],[服装]],"-")</f>
        <v>ユニフォーム</v>
      </c>
      <c r="C54" s="1" t="str">
        <f>IFERROR(Stat[[#This Row],[名前]],"-")</f>
        <v>岩泉一</v>
      </c>
      <c r="D54" s="1" t="str">
        <f>IFERROR(Stat[[#This Row],[じゃんけん]],"-")</f>
        <v>チョキ</v>
      </c>
      <c r="E54" s="1" t="str">
        <f>IFERROR(Stat[[#This Row],[ポジション]],"-")</f>
        <v>WS</v>
      </c>
      <c r="F54" s="1" t="str">
        <f>IFERROR(Stat[[#This Row],[高校]],"-")</f>
        <v>青城</v>
      </c>
      <c r="G54" s="1" t="str">
        <f>IFERROR(Stat[[#This Row],[レアリティ]],"-")</f>
        <v>ICONIC</v>
      </c>
      <c r="H54" s="1">
        <v>1</v>
      </c>
    </row>
    <row r="55" spans="1:8" x14ac:dyDescent="0.35">
      <c r="A55" s="1">
        <f>IFERROR(Stat[[#This Row],[No.]],"-")</f>
        <v>54</v>
      </c>
      <c r="B55" s="1" t="str">
        <f>IFERROR(Stat[[#This Row],[服装]],"-")</f>
        <v>プール掃除</v>
      </c>
      <c r="C55" s="1" t="str">
        <f>IFERROR(Stat[[#This Row],[名前]],"-")</f>
        <v>岩泉一</v>
      </c>
      <c r="D55" s="1" t="str">
        <f>IFERROR(Stat[[#This Row],[じゃんけん]],"-")</f>
        <v>グー</v>
      </c>
      <c r="E55" s="1" t="str">
        <f>IFERROR(Stat[[#This Row],[ポジション]],"-")</f>
        <v>WS</v>
      </c>
      <c r="F55" s="1" t="str">
        <f>IFERROR(Stat[[#This Row],[高校]],"-")</f>
        <v>青城</v>
      </c>
      <c r="G55" s="1" t="str">
        <f>IFERROR(Stat[[#This Row],[レアリティ]],"-")</f>
        <v>ICONIC</v>
      </c>
      <c r="H55" s="1">
        <v>1</v>
      </c>
    </row>
    <row r="56" spans="1:8" x14ac:dyDescent="0.35">
      <c r="A56" s="1">
        <f>IFERROR(Stat[[#This Row],[No.]],"-")</f>
        <v>55</v>
      </c>
      <c r="B56" s="1" t="str">
        <f>IFERROR(Stat[[#This Row],[服装]],"-")</f>
        <v>ユニフォーム</v>
      </c>
      <c r="C56" s="1" t="str">
        <f>IFERROR(Stat[[#This Row],[名前]],"-")</f>
        <v>金田一勇太郎</v>
      </c>
      <c r="D56" s="1" t="str">
        <f>IFERROR(Stat[[#This Row],[じゃんけん]],"-")</f>
        <v>パー</v>
      </c>
      <c r="E56" s="1" t="str">
        <f>IFERROR(Stat[[#This Row],[ポジション]],"-")</f>
        <v>MB</v>
      </c>
      <c r="F56" s="1" t="str">
        <f>IFERROR(Stat[[#This Row],[高校]],"-")</f>
        <v>青城</v>
      </c>
      <c r="G56" s="1" t="str">
        <f>IFERROR(Stat[[#This Row],[レアリティ]],"-")</f>
        <v>ICONIC</v>
      </c>
      <c r="H56" s="1">
        <v>1</v>
      </c>
    </row>
    <row r="57" spans="1:8" x14ac:dyDescent="0.35">
      <c r="A57" s="1">
        <f>IFERROR(Stat[[#This Row],[No.]],"-")</f>
        <v>56</v>
      </c>
      <c r="B57" s="1" t="str">
        <f>IFERROR(Stat[[#This Row],[服装]],"-")</f>
        <v>ユニフォーム</v>
      </c>
      <c r="C57" s="1" t="str">
        <f>IFERROR(Stat[[#This Row],[名前]],"-")</f>
        <v>京谷賢太郎</v>
      </c>
      <c r="D57" s="1" t="str">
        <f>IFERROR(Stat[[#This Row],[じゃんけん]],"-")</f>
        <v>チョキ</v>
      </c>
      <c r="E57" s="1" t="str">
        <f>IFERROR(Stat[[#This Row],[ポジション]],"-")</f>
        <v>WS</v>
      </c>
      <c r="F57" s="1" t="str">
        <f>IFERROR(Stat[[#This Row],[高校]],"-")</f>
        <v>青城</v>
      </c>
      <c r="G57" s="1" t="str">
        <f>IFERROR(Stat[[#This Row],[レアリティ]],"-")</f>
        <v>ICONIC</v>
      </c>
      <c r="H57" s="1">
        <v>1</v>
      </c>
    </row>
    <row r="58" spans="1:8" x14ac:dyDescent="0.35">
      <c r="A58" s="1">
        <f>IFERROR(Stat[[#This Row],[No.]],"-")</f>
        <v>57</v>
      </c>
      <c r="B58" s="1" t="str">
        <f>IFERROR(Stat[[#This Row],[服装]],"-")</f>
        <v>ユニフォーム</v>
      </c>
      <c r="C58" s="1" t="str">
        <f>IFERROR(Stat[[#This Row],[名前]],"-")</f>
        <v>国見英</v>
      </c>
      <c r="D58" s="1" t="str">
        <f>IFERROR(Stat[[#This Row],[じゃんけん]],"-")</f>
        <v>グー</v>
      </c>
      <c r="E58" s="1" t="str">
        <f>IFERROR(Stat[[#This Row],[ポジション]],"-")</f>
        <v>WS</v>
      </c>
      <c r="F58" s="1" t="str">
        <f>IFERROR(Stat[[#This Row],[高校]],"-")</f>
        <v>青城</v>
      </c>
      <c r="G58" s="1" t="str">
        <f>IFERROR(Stat[[#This Row],[レアリティ]],"-")</f>
        <v>ICONIC</v>
      </c>
      <c r="H58" s="1">
        <v>1</v>
      </c>
    </row>
    <row r="59" spans="1:8" x14ac:dyDescent="0.35">
      <c r="A59" s="1">
        <f>IFERROR(Stat[[#This Row],[No.]],"-")</f>
        <v>58</v>
      </c>
      <c r="B59" s="1" t="str">
        <f>IFERROR(Stat[[#This Row],[服装]],"-")</f>
        <v>ユニフォーム</v>
      </c>
      <c r="C59" s="1" t="str">
        <f>IFERROR(Stat[[#This Row],[名前]],"-")</f>
        <v>渡親治</v>
      </c>
      <c r="D59" s="1" t="str">
        <f>IFERROR(Stat[[#This Row],[じゃんけん]],"-")</f>
        <v>グー</v>
      </c>
      <c r="E59" s="1" t="str">
        <f>IFERROR(Stat[[#This Row],[ポジション]],"-")</f>
        <v>Li</v>
      </c>
      <c r="F59" s="1" t="str">
        <f>IFERROR(Stat[[#This Row],[高校]],"-")</f>
        <v>青城</v>
      </c>
      <c r="G59" s="1" t="str">
        <f>IFERROR(Stat[[#This Row],[レアリティ]],"-")</f>
        <v>ICONIC</v>
      </c>
      <c r="H59" s="1">
        <v>1</v>
      </c>
    </row>
    <row r="60" spans="1:8" x14ac:dyDescent="0.35">
      <c r="A60" s="1">
        <f>IFERROR(Stat[[#This Row],[No.]],"-")</f>
        <v>59</v>
      </c>
      <c r="B60" s="1" t="str">
        <f>IFERROR(Stat[[#This Row],[服装]],"-")</f>
        <v>ユニフォーム</v>
      </c>
      <c r="C60" s="1" t="str">
        <f>IFERROR(Stat[[#This Row],[名前]],"-")</f>
        <v>松川一静</v>
      </c>
      <c r="D60" s="1" t="str">
        <f>IFERROR(Stat[[#This Row],[じゃんけん]],"-")</f>
        <v>グー</v>
      </c>
      <c r="E60" s="1" t="str">
        <f>IFERROR(Stat[[#This Row],[ポジション]],"-")</f>
        <v>MB</v>
      </c>
      <c r="F60" s="1" t="str">
        <f>IFERROR(Stat[[#This Row],[高校]],"-")</f>
        <v>青城</v>
      </c>
      <c r="G60" s="1" t="str">
        <f>IFERROR(Stat[[#This Row],[レアリティ]],"-")</f>
        <v>ICONIC</v>
      </c>
      <c r="H60" s="1">
        <v>1</v>
      </c>
    </row>
    <row r="61" spans="1:8" x14ac:dyDescent="0.35">
      <c r="A61" s="1">
        <f>IFERROR(Stat[[#This Row],[No.]],"-")</f>
        <v>60</v>
      </c>
      <c r="B61" s="1" t="str">
        <f>IFERROR(Stat[[#This Row],[服装]],"-")</f>
        <v>ユニフォーム</v>
      </c>
      <c r="C61" s="1" t="str">
        <f>IFERROR(Stat[[#This Row],[名前]],"-")</f>
        <v>花巻貴大</v>
      </c>
      <c r="D61" s="1" t="str">
        <f>IFERROR(Stat[[#This Row],[じゃんけん]],"-")</f>
        <v>グー</v>
      </c>
      <c r="E61" s="1" t="str">
        <f>IFERROR(Stat[[#This Row],[ポジション]],"-")</f>
        <v>WS</v>
      </c>
      <c r="F61" s="1" t="str">
        <f>IFERROR(Stat[[#This Row],[高校]],"-")</f>
        <v>青城</v>
      </c>
      <c r="G61" s="1" t="str">
        <f>IFERROR(Stat[[#This Row],[レアリティ]],"-")</f>
        <v>ICONIC</v>
      </c>
      <c r="H61" s="1">
        <v>1</v>
      </c>
    </row>
    <row r="62" spans="1:8" x14ac:dyDescent="0.35">
      <c r="A62" s="1">
        <f>IFERROR(Stat[[#This Row],[No.]],"-")</f>
        <v>61</v>
      </c>
      <c r="B62" s="1" t="str">
        <f>IFERROR(Stat[[#This Row],[服装]],"-")</f>
        <v>ユニフォーム</v>
      </c>
      <c r="C62" s="1" t="str">
        <f>IFERROR(Stat[[#This Row],[名前]],"-")</f>
        <v>駒木輝</v>
      </c>
      <c r="D62" s="1" t="str">
        <f>IFERROR(Stat[[#This Row],[じゃんけん]],"-")</f>
        <v>グー</v>
      </c>
      <c r="E62" s="1" t="str">
        <f>IFERROR(Stat[[#This Row],[ポジション]],"-")</f>
        <v>WS</v>
      </c>
      <c r="F62" s="1" t="str">
        <f>IFERROR(Stat[[#This Row],[高校]],"-")</f>
        <v>常波</v>
      </c>
      <c r="G62" s="1" t="str">
        <f>IFERROR(Stat[[#This Row],[レアリティ]],"-")</f>
        <v>ICONIC</v>
      </c>
      <c r="H62" s="1">
        <v>1</v>
      </c>
    </row>
    <row r="63" spans="1:8" x14ac:dyDescent="0.35">
      <c r="A63" s="1">
        <f>IFERROR(Stat[[#This Row],[No.]],"-")</f>
        <v>62</v>
      </c>
      <c r="B63" s="1" t="str">
        <f>IFERROR(Stat[[#This Row],[服装]],"-")</f>
        <v>ユニフォーム</v>
      </c>
      <c r="C63" s="1" t="str">
        <f>IFERROR(Stat[[#This Row],[名前]],"-")</f>
        <v>茶屋和馬</v>
      </c>
      <c r="D63" s="1" t="str">
        <f>IFERROR(Stat[[#This Row],[じゃんけん]],"-")</f>
        <v>パー</v>
      </c>
      <c r="E63" s="1" t="str">
        <f>IFERROR(Stat[[#This Row],[ポジション]],"-")</f>
        <v>MB</v>
      </c>
      <c r="F63" s="1" t="str">
        <f>IFERROR(Stat[[#This Row],[高校]],"-")</f>
        <v>常波</v>
      </c>
      <c r="G63" s="1" t="str">
        <f>IFERROR(Stat[[#This Row],[レアリティ]],"-")</f>
        <v>ICONIC</v>
      </c>
      <c r="H63" s="1">
        <v>1</v>
      </c>
    </row>
    <row r="64" spans="1:8" x14ac:dyDescent="0.35">
      <c r="A64" s="1">
        <f>IFERROR(Stat[[#This Row],[No.]],"-")</f>
        <v>63</v>
      </c>
      <c r="B64" s="1" t="str">
        <f>IFERROR(Stat[[#This Row],[服装]],"-")</f>
        <v>ユニフォーム</v>
      </c>
      <c r="C64" s="1" t="str">
        <f>IFERROR(Stat[[#This Row],[名前]],"-")</f>
        <v>玉川弘樹</v>
      </c>
      <c r="D64" s="1" t="str">
        <f>IFERROR(Stat[[#This Row],[じゃんけん]],"-")</f>
        <v>パー</v>
      </c>
      <c r="E64" s="1" t="str">
        <f>IFERROR(Stat[[#This Row],[ポジション]],"-")</f>
        <v>WS</v>
      </c>
      <c r="F64" s="1" t="str">
        <f>IFERROR(Stat[[#This Row],[高校]],"-")</f>
        <v>常波</v>
      </c>
      <c r="G64" s="1" t="str">
        <f>IFERROR(Stat[[#This Row],[レアリティ]],"-")</f>
        <v>ICONIC</v>
      </c>
      <c r="H64" s="1">
        <v>1</v>
      </c>
    </row>
    <row r="65" spans="1:8" x14ac:dyDescent="0.35">
      <c r="A65" s="1">
        <f>IFERROR(Stat[[#This Row],[No.]],"-")</f>
        <v>64</v>
      </c>
      <c r="B65" s="1" t="str">
        <f>IFERROR(Stat[[#This Row],[服装]],"-")</f>
        <v>ユニフォーム</v>
      </c>
      <c r="C65" s="1" t="str">
        <f>IFERROR(Stat[[#This Row],[名前]],"-")</f>
        <v>桜井大河</v>
      </c>
      <c r="D65" s="1" t="str">
        <f>IFERROR(Stat[[#This Row],[じゃんけん]],"-")</f>
        <v>パー</v>
      </c>
      <c r="E65" s="1" t="str">
        <f>IFERROR(Stat[[#This Row],[ポジション]],"-")</f>
        <v>Li</v>
      </c>
      <c r="F65" s="1" t="str">
        <f>IFERROR(Stat[[#This Row],[高校]],"-")</f>
        <v>常波</v>
      </c>
      <c r="G65" s="1" t="str">
        <f>IFERROR(Stat[[#This Row],[レアリティ]],"-")</f>
        <v>ICONIC</v>
      </c>
      <c r="H65" s="1">
        <v>1</v>
      </c>
    </row>
    <row r="66" spans="1:8" x14ac:dyDescent="0.35">
      <c r="A66" s="1">
        <f>IFERROR(Stat[[#This Row],[No.]],"-")</f>
        <v>65</v>
      </c>
      <c r="B66" s="1" t="str">
        <f>IFERROR(Stat[[#This Row],[服装]],"-")</f>
        <v>ユニフォーム</v>
      </c>
      <c r="C66" s="1" t="str">
        <f>IFERROR(Stat[[#This Row],[名前]],"-")</f>
        <v>芳賀良治</v>
      </c>
      <c r="D66" s="1" t="str">
        <f>IFERROR(Stat[[#This Row],[じゃんけん]],"-")</f>
        <v>パー</v>
      </c>
      <c r="E66" s="1" t="str">
        <f>IFERROR(Stat[[#This Row],[ポジション]],"-")</f>
        <v>S</v>
      </c>
      <c r="F66" s="1" t="str">
        <f>IFERROR(Stat[[#This Row],[高校]],"-")</f>
        <v>常波</v>
      </c>
      <c r="G66" s="1" t="str">
        <f>IFERROR(Stat[[#This Row],[レアリティ]],"-")</f>
        <v>ICONIC</v>
      </c>
      <c r="H66" s="1">
        <v>1</v>
      </c>
    </row>
    <row r="67" spans="1:8" x14ac:dyDescent="0.35">
      <c r="A67" s="1">
        <f>IFERROR(Stat[[#This Row],[No.]],"-")</f>
        <v>66</v>
      </c>
      <c r="B67" s="1" t="str">
        <f>IFERROR(Stat[[#This Row],[服装]],"-")</f>
        <v>ユニフォーム</v>
      </c>
      <c r="C67" s="1" t="str">
        <f>IFERROR(Stat[[#This Row],[名前]],"-")</f>
        <v>渋谷陸斗</v>
      </c>
      <c r="D67" s="1" t="str">
        <f>IFERROR(Stat[[#This Row],[じゃんけん]],"-")</f>
        <v>パー</v>
      </c>
      <c r="E67" s="1" t="str">
        <f>IFERROR(Stat[[#This Row],[ポジション]],"-")</f>
        <v>MB</v>
      </c>
      <c r="F67" s="1" t="str">
        <f>IFERROR(Stat[[#This Row],[高校]],"-")</f>
        <v>常波</v>
      </c>
      <c r="G67" s="1" t="str">
        <f>IFERROR(Stat[[#This Row],[レアリティ]],"-")</f>
        <v>ICONIC</v>
      </c>
      <c r="H67" s="1">
        <v>1</v>
      </c>
    </row>
    <row r="68" spans="1:8" x14ac:dyDescent="0.35">
      <c r="A68" s="1">
        <f>IFERROR(Stat[[#This Row],[No.]],"-")</f>
        <v>67</v>
      </c>
      <c r="B68" s="1" t="str">
        <f>IFERROR(Stat[[#This Row],[服装]],"-")</f>
        <v>ユニフォーム</v>
      </c>
      <c r="C68" s="1" t="str">
        <f>IFERROR(Stat[[#This Row],[名前]],"-")</f>
        <v>池尻隼人</v>
      </c>
      <c r="D68" s="1" t="str">
        <f>IFERROR(Stat[[#This Row],[じゃんけん]],"-")</f>
        <v>パー</v>
      </c>
      <c r="E68" s="1" t="str">
        <f>IFERROR(Stat[[#This Row],[ポジション]],"-")</f>
        <v>WS</v>
      </c>
      <c r="F68" s="1" t="str">
        <f>IFERROR(Stat[[#This Row],[高校]],"-")</f>
        <v>常波</v>
      </c>
      <c r="G68" s="1" t="str">
        <f>IFERROR(Stat[[#This Row],[レアリティ]],"-")</f>
        <v>ICONIC</v>
      </c>
      <c r="H68" s="1">
        <v>1</v>
      </c>
    </row>
    <row r="69" spans="1:8" x14ac:dyDescent="0.35">
      <c r="A69" s="1">
        <f>IFERROR(Stat[[#This Row],[No.]],"-")</f>
        <v>68</v>
      </c>
      <c r="B69" s="1" t="str">
        <f>IFERROR(Stat[[#This Row],[服装]],"-")</f>
        <v>ユニフォーム</v>
      </c>
      <c r="C69" s="1" t="str">
        <f>IFERROR(Stat[[#This Row],[名前]],"-")</f>
        <v>十和田良樹</v>
      </c>
      <c r="D69" s="1" t="str">
        <f>IFERROR(Stat[[#This Row],[じゃんけん]],"-")</f>
        <v>チョキ</v>
      </c>
      <c r="E69" s="1" t="str">
        <f>IFERROR(Stat[[#This Row],[ポジション]],"-")</f>
        <v>WS</v>
      </c>
      <c r="F69" s="1" t="str">
        <f>IFERROR(Stat[[#This Row],[高校]],"-")</f>
        <v>扇南</v>
      </c>
      <c r="G69" s="1" t="str">
        <f>IFERROR(Stat[[#This Row],[レアリティ]],"-")</f>
        <v>ICONIC</v>
      </c>
      <c r="H69" s="1">
        <v>1</v>
      </c>
    </row>
    <row r="70" spans="1:8" x14ac:dyDescent="0.35">
      <c r="A70" s="1">
        <f>IFERROR(Stat[[#This Row],[No.]],"-")</f>
        <v>69</v>
      </c>
      <c r="B70" s="1" t="str">
        <f>IFERROR(Stat[[#This Row],[服装]],"-")</f>
        <v>ユニフォーム</v>
      </c>
      <c r="C70" s="1" t="str">
        <f>IFERROR(Stat[[#This Row],[名前]],"-")</f>
        <v>森岳歩</v>
      </c>
      <c r="D70" s="1" t="str">
        <f>IFERROR(Stat[[#This Row],[じゃんけん]],"-")</f>
        <v>チョキ</v>
      </c>
      <c r="E70" s="1" t="str">
        <f>IFERROR(Stat[[#This Row],[ポジション]],"-")</f>
        <v>MB</v>
      </c>
      <c r="F70" s="1" t="str">
        <f>IFERROR(Stat[[#This Row],[高校]],"-")</f>
        <v>扇南</v>
      </c>
      <c r="G70" s="1" t="str">
        <f>IFERROR(Stat[[#This Row],[レアリティ]],"-")</f>
        <v>ICONIC</v>
      </c>
      <c r="H70" s="1">
        <v>1</v>
      </c>
    </row>
    <row r="71" spans="1:8" x14ac:dyDescent="0.35">
      <c r="A71" s="1">
        <f>IFERROR(Stat[[#This Row],[No.]],"-")</f>
        <v>70</v>
      </c>
      <c r="B71" s="1" t="str">
        <f>IFERROR(Stat[[#This Row],[服装]],"-")</f>
        <v>ユニフォーム</v>
      </c>
      <c r="C71" s="1" t="str">
        <f>IFERROR(Stat[[#This Row],[名前]],"-")</f>
        <v>唐松拓巳</v>
      </c>
      <c r="D71" s="1" t="str">
        <f>IFERROR(Stat[[#This Row],[じゃんけん]],"-")</f>
        <v>パー</v>
      </c>
      <c r="E71" s="1" t="str">
        <f>IFERROR(Stat[[#This Row],[ポジション]],"-")</f>
        <v>WS</v>
      </c>
      <c r="F71" s="1" t="str">
        <f>IFERROR(Stat[[#This Row],[高校]],"-")</f>
        <v>扇南</v>
      </c>
      <c r="G71" s="1" t="str">
        <f>IFERROR(Stat[[#This Row],[レアリティ]],"-")</f>
        <v>ICONIC</v>
      </c>
      <c r="H71" s="1">
        <v>1</v>
      </c>
    </row>
    <row r="72" spans="1:8" x14ac:dyDescent="0.35">
      <c r="A72" s="1">
        <f>IFERROR(Stat[[#This Row],[No.]],"-")</f>
        <v>71</v>
      </c>
      <c r="B72" s="1" t="str">
        <f>IFERROR(Stat[[#This Row],[服装]],"-")</f>
        <v>ユニフォーム</v>
      </c>
      <c r="C72" s="1" t="str">
        <f>IFERROR(Stat[[#This Row],[名前]],"-")</f>
        <v>田沢裕樹</v>
      </c>
      <c r="D72" s="1" t="str">
        <f>IFERROR(Stat[[#This Row],[じゃんけん]],"-")</f>
        <v>チョキ</v>
      </c>
      <c r="E72" s="1" t="str">
        <f>IFERROR(Stat[[#This Row],[ポジション]],"-")</f>
        <v>WS</v>
      </c>
      <c r="F72" s="1" t="str">
        <f>IFERROR(Stat[[#This Row],[高校]],"-")</f>
        <v>扇南</v>
      </c>
      <c r="G72" s="1" t="str">
        <f>IFERROR(Stat[[#This Row],[レアリティ]],"-")</f>
        <v>ICONIC</v>
      </c>
      <c r="H72" s="1">
        <v>1</v>
      </c>
    </row>
    <row r="73" spans="1:8" x14ac:dyDescent="0.35">
      <c r="A73" s="1">
        <f>IFERROR(Stat[[#This Row],[No.]],"-")</f>
        <v>72</v>
      </c>
      <c r="B73" s="1" t="str">
        <f>IFERROR(Stat[[#This Row],[服装]],"-")</f>
        <v>ユニフォーム</v>
      </c>
      <c r="C73" s="1" t="str">
        <f>IFERROR(Stat[[#This Row],[名前]],"-")</f>
        <v>子安颯真</v>
      </c>
      <c r="D73" s="1" t="str">
        <f>IFERROR(Stat[[#This Row],[じゃんけん]],"-")</f>
        <v>チョキ</v>
      </c>
      <c r="E73" s="1" t="str">
        <f>IFERROR(Stat[[#This Row],[ポジション]],"-")</f>
        <v>MB</v>
      </c>
      <c r="F73" s="1" t="str">
        <f>IFERROR(Stat[[#This Row],[高校]],"-")</f>
        <v>扇南</v>
      </c>
      <c r="G73" s="1" t="str">
        <f>IFERROR(Stat[[#This Row],[レアリティ]],"-")</f>
        <v>ICONIC</v>
      </c>
      <c r="H73" s="1">
        <v>1</v>
      </c>
    </row>
    <row r="74" spans="1:8" x14ac:dyDescent="0.35">
      <c r="A74" s="1">
        <f>IFERROR(Stat[[#This Row],[No.]],"-")</f>
        <v>73</v>
      </c>
      <c r="B74" s="1" t="str">
        <f>IFERROR(Stat[[#This Row],[服装]],"-")</f>
        <v>ユニフォーム</v>
      </c>
      <c r="C74" s="1" t="str">
        <f>IFERROR(Stat[[#This Row],[名前]],"-")</f>
        <v>横手駿</v>
      </c>
      <c r="D74" s="1" t="str">
        <f>IFERROR(Stat[[#This Row],[じゃんけん]],"-")</f>
        <v>チョキ</v>
      </c>
      <c r="E74" s="1" t="str">
        <f>IFERROR(Stat[[#This Row],[ポジション]],"-")</f>
        <v>Li</v>
      </c>
      <c r="F74" s="1" t="str">
        <f>IFERROR(Stat[[#This Row],[高校]],"-")</f>
        <v>扇南</v>
      </c>
      <c r="G74" s="1" t="str">
        <f>IFERROR(Stat[[#This Row],[レアリティ]],"-")</f>
        <v>ICONIC</v>
      </c>
      <c r="H74" s="1">
        <v>1</v>
      </c>
    </row>
    <row r="75" spans="1:8" x14ac:dyDescent="0.35">
      <c r="A75" s="1">
        <f>IFERROR(Stat[[#This Row],[No.]],"-")</f>
        <v>74</v>
      </c>
      <c r="B75" s="1" t="str">
        <f>IFERROR(Stat[[#This Row],[服装]],"-")</f>
        <v>ユニフォーム</v>
      </c>
      <c r="C75" s="1" t="str">
        <f>IFERROR(Stat[[#This Row],[名前]],"-")</f>
        <v>夏瀬伊吹</v>
      </c>
      <c r="D75" s="1" t="str">
        <f>IFERROR(Stat[[#This Row],[じゃんけん]],"-")</f>
        <v>チョキ</v>
      </c>
      <c r="E75" s="1" t="str">
        <f>IFERROR(Stat[[#This Row],[ポジション]],"-")</f>
        <v>S</v>
      </c>
      <c r="F75" s="1" t="str">
        <f>IFERROR(Stat[[#This Row],[高校]],"-")</f>
        <v>扇南</v>
      </c>
      <c r="G75" s="1" t="str">
        <f>IFERROR(Stat[[#This Row],[レアリティ]],"-")</f>
        <v>ICONIC</v>
      </c>
      <c r="H75" s="1">
        <v>1</v>
      </c>
    </row>
    <row r="76" spans="1:8" x14ac:dyDescent="0.35">
      <c r="A76" s="1">
        <f>IFERROR(Stat[[#This Row],[No.]],"-")</f>
        <v>75</v>
      </c>
      <c r="B76" s="1" t="str">
        <f>IFERROR(Stat[[#This Row],[服装]],"-")</f>
        <v>ユニフォーム</v>
      </c>
      <c r="C76" s="1" t="str">
        <f>IFERROR(Stat[[#This Row],[名前]],"-")</f>
        <v>古牧譲</v>
      </c>
      <c r="D76" s="1" t="str">
        <f>IFERROR(Stat[[#This Row],[じゃんけん]],"-")</f>
        <v>グー</v>
      </c>
      <c r="E76" s="1" t="str">
        <f>IFERROR(Stat[[#This Row],[ポジション]],"-")</f>
        <v>S</v>
      </c>
      <c r="F76" s="1" t="str">
        <f>IFERROR(Stat[[#This Row],[高校]],"-")</f>
        <v>角川</v>
      </c>
      <c r="G76" s="1" t="str">
        <f>IFERROR(Stat[[#This Row],[レアリティ]],"-")</f>
        <v>ICONIC</v>
      </c>
      <c r="H76" s="1">
        <v>1</v>
      </c>
    </row>
    <row r="77" spans="1:8" x14ac:dyDescent="0.35">
      <c r="A77" s="1">
        <f>IFERROR(Stat[[#This Row],[No.]],"-")</f>
        <v>76</v>
      </c>
      <c r="B77" s="1" t="str">
        <f>IFERROR(Stat[[#This Row],[服装]],"-")</f>
        <v>ユニフォーム</v>
      </c>
      <c r="C77" s="1" t="str">
        <f>IFERROR(Stat[[#This Row],[名前]],"-")</f>
        <v>浅虫快人</v>
      </c>
      <c r="D77" s="1" t="str">
        <f>IFERROR(Stat[[#This Row],[じゃんけん]],"-")</f>
        <v>チョキ</v>
      </c>
      <c r="E77" s="1" t="str">
        <f>IFERROR(Stat[[#This Row],[ポジション]],"-")</f>
        <v>WS</v>
      </c>
      <c r="F77" s="1" t="str">
        <f>IFERROR(Stat[[#This Row],[高校]],"-")</f>
        <v>角川</v>
      </c>
      <c r="G77" s="1" t="str">
        <f>IFERROR(Stat[[#This Row],[レアリティ]],"-")</f>
        <v>ICONIC</v>
      </c>
      <c r="H77" s="1">
        <v>1</v>
      </c>
    </row>
    <row r="78" spans="1:8" x14ac:dyDescent="0.35">
      <c r="A78" s="1">
        <f>IFERROR(Stat[[#This Row],[No.]],"-")</f>
        <v>77</v>
      </c>
      <c r="B78" s="1" t="str">
        <f>IFERROR(Stat[[#This Row],[服装]],"-")</f>
        <v>ユニフォーム</v>
      </c>
      <c r="C78" s="1" t="str">
        <f>IFERROR(Stat[[#This Row],[名前]],"-")</f>
        <v>南田大志</v>
      </c>
      <c r="D78" s="1" t="str">
        <f>IFERROR(Stat[[#This Row],[じゃんけん]],"-")</f>
        <v>グー</v>
      </c>
      <c r="E78" s="1" t="str">
        <f>IFERROR(Stat[[#This Row],[ポジション]],"-")</f>
        <v>Li</v>
      </c>
      <c r="F78" s="1" t="str">
        <f>IFERROR(Stat[[#This Row],[高校]],"-")</f>
        <v>角川</v>
      </c>
      <c r="G78" s="1" t="str">
        <f>IFERROR(Stat[[#This Row],[レアリティ]],"-")</f>
        <v>ICONIC</v>
      </c>
      <c r="H78" s="1">
        <v>1</v>
      </c>
    </row>
    <row r="79" spans="1:8" x14ac:dyDescent="0.35">
      <c r="A79" s="1">
        <f>IFERROR(Stat[[#This Row],[No.]],"-")</f>
        <v>78</v>
      </c>
      <c r="B79" s="1" t="str">
        <f>IFERROR(Stat[[#This Row],[服装]],"-")</f>
        <v>ユニフォーム</v>
      </c>
      <c r="C79" s="1" t="str">
        <f>IFERROR(Stat[[#This Row],[名前]],"-")</f>
        <v>湯川良明</v>
      </c>
      <c r="D79" s="1" t="str">
        <f>IFERROR(Stat[[#This Row],[じゃんけん]],"-")</f>
        <v>グー</v>
      </c>
      <c r="E79" s="1" t="str">
        <f>IFERROR(Stat[[#This Row],[ポジション]],"-")</f>
        <v>MB</v>
      </c>
      <c r="F79" s="1" t="str">
        <f>IFERROR(Stat[[#This Row],[高校]],"-")</f>
        <v>角川</v>
      </c>
      <c r="G79" s="1" t="str">
        <f>IFERROR(Stat[[#This Row],[レアリティ]],"-")</f>
        <v>ICONIC</v>
      </c>
      <c r="H79" s="1">
        <v>1</v>
      </c>
    </row>
    <row r="80" spans="1:8" x14ac:dyDescent="0.35">
      <c r="A80" s="1">
        <f>IFERROR(Stat[[#This Row],[No.]],"-")</f>
        <v>79</v>
      </c>
      <c r="B80" s="1" t="str">
        <f>IFERROR(Stat[[#This Row],[服装]],"-")</f>
        <v>ユニフォーム</v>
      </c>
      <c r="C80" s="1" t="str">
        <f>IFERROR(Stat[[#This Row],[名前]],"-")</f>
        <v>稲垣功</v>
      </c>
      <c r="D80" s="1" t="str">
        <f>IFERROR(Stat[[#This Row],[じゃんけん]],"-")</f>
        <v>グー</v>
      </c>
      <c r="E80" s="1" t="str">
        <f>IFERROR(Stat[[#This Row],[ポジション]],"-")</f>
        <v>WS</v>
      </c>
      <c r="F80" s="1" t="str">
        <f>IFERROR(Stat[[#This Row],[高校]],"-")</f>
        <v>角川</v>
      </c>
      <c r="G80" s="1" t="str">
        <f>IFERROR(Stat[[#This Row],[レアリティ]],"-")</f>
        <v>ICONIC</v>
      </c>
      <c r="H80" s="1">
        <v>1</v>
      </c>
    </row>
    <row r="81" spans="1:8" x14ac:dyDescent="0.35">
      <c r="A81" s="1">
        <f>IFERROR(Stat[[#This Row],[No.]],"-")</f>
        <v>80</v>
      </c>
      <c r="B81" s="1" t="str">
        <f>IFERROR(Stat[[#This Row],[服装]],"-")</f>
        <v>ユニフォーム</v>
      </c>
      <c r="C81" s="1" t="str">
        <f>IFERROR(Stat[[#This Row],[名前]],"-")</f>
        <v>馬門英治</v>
      </c>
      <c r="D81" s="1" t="str">
        <f>IFERROR(Stat[[#This Row],[じゃんけん]],"-")</f>
        <v>グー</v>
      </c>
      <c r="E81" s="1" t="str">
        <f>IFERROR(Stat[[#This Row],[ポジション]],"-")</f>
        <v>MB</v>
      </c>
      <c r="F81" s="1" t="str">
        <f>IFERROR(Stat[[#This Row],[高校]],"-")</f>
        <v>角川</v>
      </c>
      <c r="G81" s="1" t="str">
        <f>IFERROR(Stat[[#This Row],[レアリティ]],"-")</f>
        <v>ICONIC</v>
      </c>
      <c r="H81" s="1">
        <v>1</v>
      </c>
    </row>
    <row r="82" spans="1:8" x14ac:dyDescent="0.35">
      <c r="A82" s="1">
        <f>IFERROR(Stat[[#This Row],[No.]],"-")</f>
        <v>81</v>
      </c>
      <c r="B82" s="1" t="str">
        <f>IFERROR(Stat[[#This Row],[服装]],"-")</f>
        <v>ユニフォーム</v>
      </c>
      <c r="C82" s="1" t="str">
        <f>IFERROR(Stat[[#This Row],[名前]],"-")</f>
        <v>百沢雄大</v>
      </c>
      <c r="D82" s="1" t="str">
        <f>IFERROR(Stat[[#This Row],[じゃんけん]],"-")</f>
        <v>グー</v>
      </c>
      <c r="E82" s="1" t="str">
        <f>IFERROR(Stat[[#This Row],[ポジション]],"-")</f>
        <v>WS</v>
      </c>
      <c r="F82" s="1" t="str">
        <f>IFERROR(Stat[[#This Row],[高校]],"-")</f>
        <v>角川</v>
      </c>
      <c r="G82" s="1" t="str">
        <f>IFERROR(Stat[[#This Row],[レアリティ]],"-")</f>
        <v>ICONIC</v>
      </c>
      <c r="H82" s="1">
        <v>1</v>
      </c>
    </row>
    <row r="83" spans="1:8" x14ac:dyDescent="0.35">
      <c r="A83" s="1">
        <f>IFERROR(Stat[[#This Row],[No.]],"-")</f>
        <v>82</v>
      </c>
      <c r="B83" s="1" t="str">
        <f>IFERROR(Stat[[#This Row],[服装]],"-")</f>
        <v>ユニフォーム</v>
      </c>
      <c r="C83" s="1" t="str">
        <f>IFERROR(Stat[[#This Row],[名前]],"-")</f>
        <v>照島游児</v>
      </c>
      <c r="D83" s="1" t="str">
        <f>IFERROR(Stat[[#This Row],[じゃんけん]],"-")</f>
        <v>パー</v>
      </c>
      <c r="E83" s="1" t="str">
        <f>IFERROR(Stat[[#This Row],[ポジション]],"-")</f>
        <v>WS</v>
      </c>
      <c r="F83" s="1" t="str">
        <f>IFERROR(Stat[[#This Row],[高校]],"-")</f>
        <v>条善寺</v>
      </c>
      <c r="G83" s="1" t="str">
        <f>IFERROR(Stat[[#This Row],[レアリティ]],"-")</f>
        <v>ICONIC</v>
      </c>
      <c r="H83" s="1">
        <v>1</v>
      </c>
    </row>
    <row r="84" spans="1:8" x14ac:dyDescent="0.35">
      <c r="A84" s="1">
        <f>IFERROR(Stat[[#This Row],[No.]],"-")</f>
        <v>83</v>
      </c>
      <c r="B84" s="1" t="str">
        <f>IFERROR(Stat[[#This Row],[服装]],"-")</f>
        <v>制服</v>
      </c>
      <c r="C84" s="1" t="str">
        <f>IFERROR(Stat[[#This Row],[名前]],"-")</f>
        <v>照島游児</v>
      </c>
      <c r="D84" s="1" t="str">
        <f>IFERROR(Stat[[#This Row],[じゃんけん]],"-")</f>
        <v>チョキ</v>
      </c>
      <c r="E84" s="1" t="str">
        <f>IFERROR(Stat[[#This Row],[ポジション]],"-")</f>
        <v>WS</v>
      </c>
      <c r="F84" s="1" t="str">
        <f>IFERROR(Stat[[#This Row],[高校]],"-")</f>
        <v>条善寺</v>
      </c>
      <c r="G84" s="1" t="str">
        <f>IFERROR(Stat[[#This Row],[レアリティ]],"-")</f>
        <v>ICONIC</v>
      </c>
      <c r="H84" s="1">
        <v>1</v>
      </c>
    </row>
    <row r="85" spans="1:8" x14ac:dyDescent="0.35">
      <c r="A85" s="1">
        <f>IFERROR(Stat[[#This Row],[No.]],"-")</f>
        <v>84</v>
      </c>
      <c r="B85" s="1" t="str">
        <f>IFERROR(Stat[[#This Row],[服装]],"-")</f>
        <v>ユニフォーム</v>
      </c>
      <c r="C85" s="1" t="str">
        <f>IFERROR(Stat[[#This Row],[名前]],"-")</f>
        <v>母畑和馬</v>
      </c>
      <c r="D85" s="1" t="str">
        <f>IFERROR(Stat[[#This Row],[じゃんけん]],"-")</f>
        <v>パー</v>
      </c>
      <c r="E85" s="1" t="str">
        <f>IFERROR(Stat[[#This Row],[ポジション]],"-")</f>
        <v>MB</v>
      </c>
      <c r="F85" s="1" t="str">
        <f>IFERROR(Stat[[#This Row],[高校]],"-")</f>
        <v>条善寺</v>
      </c>
      <c r="G85" s="1" t="str">
        <f>IFERROR(Stat[[#This Row],[レアリティ]],"-")</f>
        <v>ICONIC</v>
      </c>
      <c r="H85" s="1">
        <v>1</v>
      </c>
    </row>
    <row r="86" spans="1:8" x14ac:dyDescent="0.35">
      <c r="A86" s="1">
        <f>IFERROR(Stat[[#This Row],[No.]],"-")</f>
        <v>85</v>
      </c>
      <c r="B86" s="1" t="str">
        <f>IFERROR(Stat[[#This Row],[服装]],"-")</f>
        <v>ユニフォーム</v>
      </c>
      <c r="C86" s="1" t="str">
        <f>IFERROR(Stat[[#This Row],[名前]],"-")</f>
        <v>二岐丈晴</v>
      </c>
      <c r="D86" s="1" t="str">
        <f>IFERROR(Stat[[#This Row],[じゃんけん]],"-")</f>
        <v>グー</v>
      </c>
      <c r="E86" s="1" t="str">
        <f>IFERROR(Stat[[#This Row],[ポジション]],"-")</f>
        <v>S</v>
      </c>
      <c r="F86" s="1" t="str">
        <f>IFERROR(Stat[[#This Row],[高校]],"-")</f>
        <v>条善寺</v>
      </c>
      <c r="G86" s="1" t="str">
        <f>IFERROR(Stat[[#This Row],[レアリティ]],"-")</f>
        <v>ICONIC</v>
      </c>
      <c r="H86" s="1">
        <v>1</v>
      </c>
    </row>
    <row r="87" spans="1:8" x14ac:dyDescent="0.35">
      <c r="A87" s="1">
        <f>IFERROR(Stat[[#This Row],[No.]],"-")</f>
        <v>86</v>
      </c>
      <c r="B87" s="1" t="str">
        <f>IFERROR(Stat[[#This Row],[服装]],"-")</f>
        <v>制服</v>
      </c>
      <c r="C87" s="1" t="str">
        <f>IFERROR(Stat[[#This Row],[名前]],"-")</f>
        <v>二岐丈晴</v>
      </c>
      <c r="D87" s="1" t="str">
        <f>IFERROR(Stat[[#This Row],[じゃんけん]],"-")</f>
        <v>パー</v>
      </c>
      <c r="E87" s="1" t="str">
        <f>IFERROR(Stat[[#This Row],[ポジション]],"-")</f>
        <v>S</v>
      </c>
      <c r="F87" s="1" t="str">
        <f>IFERROR(Stat[[#This Row],[高校]],"-")</f>
        <v>条善寺</v>
      </c>
      <c r="G87" s="1" t="str">
        <f>IFERROR(Stat[[#This Row],[レアリティ]],"-")</f>
        <v>ICONIC</v>
      </c>
      <c r="H87" s="1">
        <v>1</v>
      </c>
    </row>
    <row r="88" spans="1:8" x14ac:dyDescent="0.35">
      <c r="A88" s="1">
        <f>IFERROR(Stat[[#This Row],[No.]],"-")</f>
        <v>87</v>
      </c>
      <c r="B88" s="1" t="str">
        <f>IFERROR(Stat[[#This Row],[服装]],"-")</f>
        <v>ユニフォーム</v>
      </c>
      <c r="C88" s="1" t="str">
        <f>IFERROR(Stat[[#This Row],[名前]],"-")</f>
        <v>沼尻凛太郎</v>
      </c>
      <c r="D88" s="1" t="str">
        <f>IFERROR(Stat[[#This Row],[じゃんけん]],"-")</f>
        <v>グー</v>
      </c>
      <c r="E88" s="1" t="str">
        <f>IFERROR(Stat[[#This Row],[ポジション]],"-")</f>
        <v>WS</v>
      </c>
      <c r="F88" s="1" t="str">
        <f>IFERROR(Stat[[#This Row],[高校]],"-")</f>
        <v>条善寺</v>
      </c>
      <c r="G88" s="1" t="str">
        <f>IFERROR(Stat[[#This Row],[レアリティ]],"-")</f>
        <v>ICONIC</v>
      </c>
      <c r="H88" s="1">
        <v>1</v>
      </c>
    </row>
    <row r="89" spans="1:8" x14ac:dyDescent="0.35">
      <c r="A89" s="1">
        <f>IFERROR(Stat[[#This Row],[No.]],"-")</f>
        <v>88</v>
      </c>
      <c r="B89" s="1" t="str">
        <f>IFERROR(Stat[[#This Row],[服装]],"-")</f>
        <v>ユニフォーム</v>
      </c>
      <c r="C89" s="1" t="str">
        <f>IFERROR(Stat[[#This Row],[名前]],"-")</f>
        <v>飯坂信義</v>
      </c>
      <c r="D89" s="1" t="str">
        <f>IFERROR(Stat[[#This Row],[じゃんけん]],"-")</f>
        <v>パー</v>
      </c>
      <c r="E89" s="1" t="str">
        <f>IFERROR(Stat[[#This Row],[ポジション]],"-")</f>
        <v>MB</v>
      </c>
      <c r="F89" s="1" t="str">
        <f>IFERROR(Stat[[#This Row],[高校]],"-")</f>
        <v>条善寺</v>
      </c>
      <c r="G89" s="1" t="str">
        <f>IFERROR(Stat[[#This Row],[レアリティ]],"-")</f>
        <v>ICONIC</v>
      </c>
      <c r="H89" s="1">
        <v>1</v>
      </c>
    </row>
    <row r="90" spans="1:8" x14ac:dyDescent="0.35">
      <c r="A90" s="1">
        <f>IFERROR(Stat[[#This Row],[No.]],"-")</f>
        <v>89</v>
      </c>
      <c r="B90" s="1" t="str">
        <f>IFERROR(Stat[[#This Row],[服装]],"-")</f>
        <v>ユニフォーム</v>
      </c>
      <c r="C90" s="1" t="str">
        <f>IFERROR(Stat[[#This Row],[名前]],"-")</f>
        <v>東山勝道</v>
      </c>
      <c r="D90" s="1" t="str">
        <f>IFERROR(Stat[[#This Row],[じゃんけん]],"-")</f>
        <v>パー</v>
      </c>
      <c r="E90" s="1" t="str">
        <f>IFERROR(Stat[[#This Row],[ポジション]],"-")</f>
        <v>WS</v>
      </c>
      <c r="F90" s="1" t="str">
        <f>IFERROR(Stat[[#This Row],[高校]],"-")</f>
        <v>条善寺</v>
      </c>
      <c r="G90" s="1" t="str">
        <f>IFERROR(Stat[[#This Row],[レアリティ]],"-")</f>
        <v>ICONIC</v>
      </c>
      <c r="H90" s="1">
        <v>1</v>
      </c>
    </row>
    <row r="91" spans="1:8" x14ac:dyDescent="0.35">
      <c r="A91" s="1">
        <f>IFERROR(Stat[[#This Row],[No.]],"-")</f>
        <v>90</v>
      </c>
      <c r="B91" s="1" t="str">
        <f>IFERROR(Stat[[#This Row],[服装]],"-")</f>
        <v>ユニフォーム</v>
      </c>
      <c r="C91" s="1" t="str">
        <f>IFERROR(Stat[[#This Row],[名前]],"-")</f>
        <v>土湯新</v>
      </c>
      <c r="D91" s="1" t="str">
        <f>IFERROR(Stat[[#This Row],[じゃんけん]],"-")</f>
        <v>パー</v>
      </c>
      <c r="E91" s="1" t="str">
        <f>IFERROR(Stat[[#This Row],[ポジション]],"-")</f>
        <v>Li</v>
      </c>
      <c r="F91" s="1" t="str">
        <f>IFERROR(Stat[[#This Row],[高校]],"-")</f>
        <v>条善寺</v>
      </c>
      <c r="G91" s="1" t="str">
        <f>IFERROR(Stat[[#This Row],[レアリティ]],"-")</f>
        <v>ICONIC</v>
      </c>
      <c r="H91" s="1">
        <v>1</v>
      </c>
    </row>
    <row r="92" spans="1:8" x14ac:dyDescent="0.35">
      <c r="A92" s="1">
        <f>IFERROR(Stat[[#This Row],[No.]],"-")</f>
        <v>91</v>
      </c>
      <c r="B92" s="1" t="str">
        <f>IFERROR(Stat[[#This Row],[服装]],"-")</f>
        <v>ユニフォーム</v>
      </c>
      <c r="C92" s="1" t="str">
        <f>IFERROR(Stat[[#This Row],[名前]],"-")</f>
        <v>中島猛</v>
      </c>
      <c r="D92" s="1" t="str">
        <f>IFERROR(Stat[[#This Row],[じゃんけん]],"-")</f>
        <v>チョキ</v>
      </c>
      <c r="E92" s="1" t="str">
        <f>IFERROR(Stat[[#This Row],[ポジション]],"-")</f>
        <v>WS</v>
      </c>
      <c r="F92" s="1" t="str">
        <f>IFERROR(Stat[[#This Row],[高校]],"-")</f>
        <v>和久南</v>
      </c>
      <c r="G92" s="1" t="str">
        <f>IFERROR(Stat[[#This Row],[レアリティ]],"-")</f>
        <v>ICONIC</v>
      </c>
      <c r="H92" s="1">
        <v>1</v>
      </c>
    </row>
    <row r="93" spans="1:8" x14ac:dyDescent="0.35">
      <c r="A93" s="1">
        <f>IFERROR(Stat[[#This Row],[No.]],"-")</f>
        <v>92</v>
      </c>
      <c r="B93" s="1" t="str">
        <f>IFERROR(Stat[[#This Row],[服装]],"-")</f>
        <v>ユニフォーム</v>
      </c>
      <c r="C93" s="1" t="str">
        <f>IFERROR(Stat[[#This Row],[名前]],"-")</f>
        <v>白石優希</v>
      </c>
      <c r="D93" s="1" t="str">
        <f>IFERROR(Stat[[#This Row],[じゃんけん]],"-")</f>
        <v>パー</v>
      </c>
      <c r="E93" s="1" t="str">
        <f>IFERROR(Stat[[#This Row],[ポジション]],"-")</f>
        <v>WS</v>
      </c>
      <c r="F93" s="1" t="str">
        <f>IFERROR(Stat[[#This Row],[高校]],"-")</f>
        <v>和久南</v>
      </c>
      <c r="G93" s="1" t="str">
        <f>IFERROR(Stat[[#This Row],[レアリティ]],"-")</f>
        <v>ICONIC</v>
      </c>
      <c r="H93" s="1">
        <v>1</v>
      </c>
    </row>
    <row r="94" spans="1:8" x14ac:dyDescent="0.35">
      <c r="A94" s="1">
        <f>IFERROR(Stat[[#This Row],[No.]],"-")</f>
        <v>93</v>
      </c>
      <c r="B94" s="1" t="str">
        <f>IFERROR(Stat[[#This Row],[服装]],"-")</f>
        <v>ユニフォーム</v>
      </c>
      <c r="C94" s="1" t="str">
        <f>IFERROR(Stat[[#This Row],[名前]],"-")</f>
        <v>花山一雅</v>
      </c>
      <c r="D94" s="1" t="str">
        <f>IFERROR(Stat[[#This Row],[じゃんけん]],"-")</f>
        <v>チョキ</v>
      </c>
      <c r="E94" s="1" t="str">
        <f>IFERROR(Stat[[#This Row],[ポジション]],"-")</f>
        <v>S</v>
      </c>
      <c r="F94" s="1" t="str">
        <f>IFERROR(Stat[[#This Row],[高校]],"-")</f>
        <v>和久南</v>
      </c>
      <c r="G94" s="1" t="str">
        <f>IFERROR(Stat[[#This Row],[レアリティ]],"-")</f>
        <v>ICONIC</v>
      </c>
      <c r="H94" s="1">
        <v>1</v>
      </c>
    </row>
    <row r="95" spans="1:8" x14ac:dyDescent="0.35">
      <c r="A95" s="1">
        <f>IFERROR(Stat[[#This Row],[No.]],"-")</f>
        <v>94</v>
      </c>
      <c r="B95" s="1" t="str">
        <f>IFERROR(Stat[[#This Row],[服装]],"-")</f>
        <v>ユニフォーム</v>
      </c>
      <c r="C95" s="1" t="str">
        <f>IFERROR(Stat[[#This Row],[名前]],"-")</f>
        <v>鳴子哲平</v>
      </c>
      <c r="D95" s="1" t="str">
        <f>IFERROR(Stat[[#This Row],[じゃんけん]],"-")</f>
        <v>チョキ</v>
      </c>
      <c r="E95" s="1" t="str">
        <f>IFERROR(Stat[[#This Row],[ポジション]],"-")</f>
        <v>MB</v>
      </c>
      <c r="F95" s="1" t="str">
        <f>IFERROR(Stat[[#This Row],[高校]],"-")</f>
        <v>和久南</v>
      </c>
      <c r="G95" s="1" t="str">
        <f>IFERROR(Stat[[#This Row],[レアリティ]],"-")</f>
        <v>ICONIC</v>
      </c>
      <c r="H95" s="1">
        <v>1</v>
      </c>
    </row>
    <row r="96" spans="1:8" x14ac:dyDescent="0.35">
      <c r="A96" s="1">
        <f>IFERROR(Stat[[#This Row],[No.]],"-")</f>
        <v>95</v>
      </c>
      <c r="B96" s="1" t="str">
        <f>IFERROR(Stat[[#This Row],[服装]],"-")</f>
        <v>ユニフォーム</v>
      </c>
      <c r="C96" s="1" t="str">
        <f>IFERROR(Stat[[#This Row],[名前]],"-")</f>
        <v>秋保和光</v>
      </c>
      <c r="D96" s="1" t="str">
        <f>IFERROR(Stat[[#This Row],[じゃんけん]],"-")</f>
        <v>チョキ</v>
      </c>
      <c r="E96" s="1" t="str">
        <f>IFERROR(Stat[[#This Row],[ポジション]],"-")</f>
        <v>Li</v>
      </c>
      <c r="F96" s="1" t="str">
        <f>IFERROR(Stat[[#This Row],[高校]],"-")</f>
        <v>和久南</v>
      </c>
      <c r="G96" s="1" t="str">
        <f>IFERROR(Stat[[#This Row],[レアリティ]],"-")</f>
        <v>ICONIC</v>
      </c>
      <c r="H96" s="1">
        <v>1</v>
      </c>
    </row>
    <row r="97" spans="1:8" x14ac:dyDescent="0.35">
      <c r="A97" s="1">
        <f>IFERROR(Stat[[#This Row],[No.]],"-")</f>
        <v>96</v>
      </c>
      <c r="B97" s="1" t="str">
        <f>IFERROR(Stat[[#This Row],[服装]],"-")</f>
        <v>ユニフォーム</v>
      </c>
      <c r="C97" s="1" t="str">
        <f>IFERROR(Stat[[#This Row],[名前]],"-")</f>
        <v>松島剛</v>
      </c>
      <c r="D97" s="1" t="str">
        <f>IFERROR(Stat[[#This Row],[じゃんけん]],"-")</f>
        <v>チョキ</v>
      </c>
      <c r="E97" s="1" t="str">
        <f>IFERROR(Stat[[#This Row],[ポジション]],"-")</f>
        <v>MB</v>
      </c>
      <c r="F97" s="1" t="str">
        <f>IFERROR(Stat[[#This Row],[高校]],"-")</f>
        <v>和久南</v>
      </c>
      <c r="G97" s="1" t="str">
        <f>IFERROR(Stat[[#This Row],[レアリティ]],"-")</f>
        <v>ICONIC</v>
      </c>
      <c r="H97" s="1">
        <v>1</v>
      </c>
    </row>
    <row r="98" spans="1:8" x14ac:dyDescent="0.35">
      <c r="A98" s="1">
        <f>IFERROR(Stat[[#This Row],[No.]],"-")</f>
        <v>97</v>
      </c>
      <c r="B98" s="1" t="str">
        <f>IFERROR(Stat[[#This Row],[服装]],"-")</f>
        <v>ユニフォーム</v>
      </c>
      <c r="C98" s="1" t="str">
        <f>IFERROR(Stat[[#This Row],[名前]],"-")</f>
        <v>川渡瞬己</v>
      </c>
      <c r="D98" s="1" t="str">
        <f>IFERROR(Stat[[#This Row],[じゃんけん]],"-")</f>
        <v>チョキ</v>
      </c>
      <c r="E98" s="1" t="str">
        <f>IFERROR(Stat[[#This Row],[ポジション]],"-")</f>
        <v>WS</v>
      </c>
      <c r="F98" s="1" t="str">
        <f>IFERROR(Stat[[#This Row],[高校]],"-")</f>
        <v>和久南</v>
      </c>
      <c r="G98" s="1" t="str">
        <f>IFERROR(Stat[[#This Row],[レアリティ]],"-")</f>
        <v>ICONIC</v>
      </c>
      <c r="H98" s="1">
        <v>1</v>
      </c>
    </row>
    <row r="99" spans="1:8" x14ac:dyDescent="0.35">
      <c r="A99" s="1">
        <f>IFERROR(Stat[[#This Row],[No.]],"-")</f>
        <v>98</v>
      </c>
      <c r="B99" s="1" t="str">
        <f>IFERROR(Stat[[#This Row],[服装]],"-")</f>
        <v>ユニフォーム</v>
      </c>
      <c r="C99" s="1" t="str">
        <f>IFERROR(Stat[[#This Row],[名前]],"-")</f>
        <v>牛島若利</v>
      </c>
      <c r="D99" s="1" t="str">
        <f>IFERROR(Stat[[#This Row],[じゃんけん]],"-")</f>
        <v>グー</v>
      </c>
      <c r="E99" s="1" t="str">
        <f>IFERROR(Stat[[#This Row],[ポジション]],"-")</f>
        <v>WS</v>
      </c>
      <c r="F99" s="1" t="str">
        <f>IFERROR(Stat[[#This Row],[高校]],"-")</f>
        <v>白鳥沢</v>
      </c>
      <c r="G99" s="1" t="str">
        <f>IFERROR(Stat[[#This Row],[レアリティ]],"-")</f>
        <v>ICONIC</v>
      </c>
      <c r="H99" s="1">
        <v>1</v>
      </c>
    </row>
    <row r="100" spans="1:8" x14ac:dyDescent="0.35">
      <c r="A100" s="1">
        <f>IFERROR(Stat[[#This Row],[No.]],"-")</f>
        <v>99</v>
      </c>
      <c r="B100" s="1" t="str">
        <f>IFERROR(Stat[[#This Row],[服装]],"-")</f>
        <v>水着</v>
      </c>
      <c r="C100" s="1" t="str">
        <f>IFERROR(Stat[[#This Row],[名前]],"-")</f>
        <v>牛島若利</v>
      </c>
      <c r="D100" s="1" t="str">
        <f>IFERROR(Stat[[#This Row],[じゃんけん]],"-")</f>
        <v>パー</v>
      </c>
      <c r="E100" s="1" t="str">
        <f>IFERROR(Stat[[#This Row],[ポジション]],"-")</f>
        <v>WS</v>
      </c>
      <c r="F100" s="1" t="str">
        <f>IFERROR(Stat[[#This Row],[高校]],"-")</f>
        <v>白鳥沢</v>
      </c>
      <c r="G100" s="1" t="str">
        <f>IFERROR(Stat[[#This Row],[レアリティ]],"-")</f>
        <v>ICONIC</v>
      </c>
      <c r="H100" s="1">
        <v>1</v>
      </c>
    </row>
    <row r="101" spans="1:8" x14ac:dyDescent="0.35">
      <c r="A101" s="1">
        <f>IFERROR(Stat[[#This Row],[No.]],"-")</f>
        <v>100</v>
      </c>
      <c r="B101" s="1" t="str">
        <f>IFERROR(Stat[[#This Row],[服装]],"-")</f>
        <v>ユニフォーム</v>
      </c>
      <c r="C101" s="1" t="str">
        <f>IFERROR(Stat[[#This Row],[名前]],"-")</f>
        <v>天童覚</v>
      </c>
      <c r="D101" s="1" t="str">
        <f>IFERROR(Stat[[#This Row],[じゃんけん]],"-")</f>
        <v>グー</v>
      </c>
      <c r="E101" s="1" t="str">
        <f>IFERROR(Stat[[#This Row],[ポジション]],"-")</f>
        <v>MB</v>
      </c>
      <c r="F101" s="1" t="str">
        <f>IFERROR(Stat[[#This Row],[高校]],"-")</f>
        <v>白鳥沢</v>
      </c>
      <c r="G101" s="1" t="str">
        <f>IFERROR(Stat[[#This Row],[レアリティ]],"-")</f>
        <v>ICONIC</v>
      </c>
      <c r="H101" s="1">
        <v>1</v>
      </c>
    </row>
    <row r="102" spans="1:8" x14ac:dyDescent="0.35">
      <c r="A102" s="1">
        <f>IFERROR(Stat[[#This Row],[No.]],"-")</f>
        <v>101</v>
      </c>
      <c r="B102" s="1" t="str">
        <f>IFERROR(Stat[[#This Row],[服装]],"-")</f>
        <v>水着</v>
      </c>
      <c r="C102" s="1" t="str">
        <f>IFERROR(Stat[[#This Row],[名前]],"-")</f>
        <v>天童覚</v>
      </c>
      <c r="D102" s="1" t="str">
        <f>IFERROR(Stat[[#This Row],[じゃんけん]],"-")</f>
        <v>パー</v>
      </c>
      <c r="E102" s="1" t="str">
        <f>IFERROR(Stat[[#This Row],[ポジション]],"-")</f>
        <v>MB</v>
      </c>
      <c r="F102" s="1" t="str">
        <f>IFERROR(Stat[[#This Row],[高校]],"-")</f>
        <v>白鳥沢</v>
      </c>
      <c r="G102" s="1" t="str">
        <f>IFERROR(Stat[[#This Row],[レアリティ]],"-")</f>
        <v>ICONIC</v>
      </c>
      <c r="H102" s="1">
        <v>1</v>
      </c>
    </row>
    <row r="103" spans="1:8" x14ac:dyDescent="0.35">
      <c r="A103" s="1">
        <f>IFERROR(Stat[[#This Row],[No.]],"-")</f>
        <v>102</v>
      </c>
      <c r="B103" s="1" t="str">
        <f>IFERROR(Stat[[#This Row],[服装]],"-")</f>
        <v>ユニフォーム</v>
      </c>
      <c r="C103" s="1" t="str">
        <f>IFERROR(Stat[[#This Row],[名前]],"-")</f>
        <v>五色工</v>
      </c>
      <c r="D103" s="1" t="str">
        <f>IFERROR(Stat[[#This Row],[じゃんけん]],"-")</f>
        <v>チョキ</v>
      </c>
      <c r="E103" s="1" t="str">
        <f>IFERROR(Stat[[#This Row],[ポジション]],"-")</f>
        <v>WS</v>
      </c>
      <c r="F103" s="1" t="str">
        <f>IFERROR(Stat[[#This Row],[高校]],"-")</f>
        <v>白鳥沢</v>
      </c>
      <c r="G103" s="1" t="str">
        <f>IFERROR(Stat[[#This Row],[レアリティ]],"-")</f>
        <v>ICONIC</v>
      </c>
      <c r="H103" s="1">
        <v>1</v>
      </c>
    </row>
    <row r="104" spans="1:8" x14ac:dyDescent="0.35">
      <c r="A104" s="1">
        <f>IFERROR(Stat[[#This Row],[No.]],"-")</f>
        <v>103</v>
      </c>
      <c r="B104" s="1" t="str">
        <f>IFERROR(Stat[[#This Row],[服装]],"-")</f>
        <v>ユニフォーム</v>
      </c>
      <c r="C104" s="1" t="str">
        <f>IFERROR(Stat[[#This Row],[名前]],"-")</f>
        <v>白布賢二郎</v>
      </c>
      <c r="D104" s="1" t="str">
        <f>IFERROR(Stat[[#This Row],[じゃんけん]],"-")</f>
        <v>グー</v>
      </c>
      <c r="E104" s="1" t="str">
        <f>IFERROR(Stat[[#This Row],[ポジション]],"-")</f>
        <v>S</v>
      </c>
      <c r="F104" s="1" t="str">
        <f>IFERROR(Stat[[#This Row],[高校]],"-")</f>
        <v>白鳥沢</v>
      </c>
      <c r="G104" s="1" t="str">
        <f>IFERROR(Stat[[#This Row],[レアリティ]],"-")</f>
        <v>ICONIC</v>
      </c>
      <c r="H104" s="1">
        <v>1</v>
      </c>
    </row>
    <row r="105" spans="1:8" x14ac:dyDescent="0.35">
      <c r="A105" s="1">
        <f>IFERROR(Stat[[#This Row],[No.]],"-")</f>
        <v>104</v>
      </c>
      <c r="B105" s="1" t="str">
        <f>IFERROR(Stat[[#This Row],[服装]],"-")</f>
        <v>ユニフォーム</v>
      </c>
      <c r="C105" s="1" t="str">
        <f>IFERROR(Stat[[#This Row],[名前]],"-")</f>
        <v>大平獅音</v>
      </c>
      <c r="D105" s="1" t="str">
        <f>IFERROR(Stat[[#This Row],[じゃんけん]],"-")</f>
        <v>グー</v>
      </c>
      <c r="E105" s="1" t="str">
        <f>IFERROR(Stat[[#This Row],[ポジション]],"-")</f>
        <v>WS</v>
      </c>
      <c r="F105" s="1" t="str">
        <f>IFERROR(Stat[[#This Row],[高校]],"-")</f>
        <v>白鳥沢</v>
      </c>
      <c r="G105" s="1" t="str">
        <f>IFERROR(Stat[[#This Row],[レアリティ]],"-")</f>
        <v>ICONIC</v>
      </c>
      <c r="H105" s="1">
        <v>1</v>
      </c>
    </row>
    <row r="106" spans="1:8" x14ac:dyDescent="0.35">
      <c r="A106" s="1">
        <f>IFERROR(Stat[[#This Row],[No.]],"-")</f>
        <v>105</v>
      </c>
      <c r="B106" s="1" t="str">
        <f>IFERROR(Stat[[#This Row],[服装]],"-")</f>
        <v>ユニフォーム</v>
      </c>
      <c r="C106" s="1" t="str">
        <f>IFERROR(Stat[[#This Row],[名前]],"-")</f>
        <v>川西太一</v>
      </c>
      <c r="D106" s="1" t="str">
        <f>IFERROR(Stat[[#This Row],[じゃんけん]],"-")</f>
        <v>グー</v>
      </c>
      <c r="E106" s="1" t="str">
        <f>IFERROR(Stat[[#This Row],[ポジション]],"-")</f>
        <v>MB</v>
      </c>
      <c r="F106" s="1" t="str">
        <f>IFERROR(Stat[[#This Row],[高校]],"-")</f>
        <v>白鳥沢</v>
      </c>
      <c r="G106" s="1" t="str">
        <f>IFERROR(Stat[[#This Row],[レアリティ]],"-")</f>
        <v>ICONIC</v>
      </c>
      <c r="H106" s="1">
        <v>1</v>
      </c>
    </row>
    <row r="107" spans="1:8" x14ac:dyDescent="0.35">
      <c r="A107" s="1">
        <f>IFERROR(Stat[[#This Row],[No.]],"-")</f>
        <v>106</v>
      </c>
      <c r="B107" s="1" t="str">
        <f>IFERROR(Stat[[#This Row],[服装]],"-")</f>
        <v>ユニフォーム</v>
      </c>
      <c r="C107" s="1" t="str">
        <f>IFERROR(Stat[[#This Row],[名前]],"-")</f>
        <v>瀬見栄太</v>
      </c>
      <c r="D107" s="1" t="str">
        <f>IFERROR(Stat[[#This Row],[じゃんけん]],"-")</f>
        <v>グー</v>
      </c>
      <c r="E107" s="1" t="str">
        <f>IFERROR(Stat[[#This Row],[ポジション]],"-")</f>
        <v>S</v>
      </c>
      <c r="F107" s="1" t="str">
        <f>IFERROR(Stat[[#This Row],[高校]],"-")</f>
        <v>白鳥沢</v>
      </c>
      <c r="G107" s="1" t="str">
        <f>IFERROR(Stat[[#This Row],[レアリティ]],"-")</f>
        <v>ICONIC</v>
      </c>
      <c r="H107" s="1">
        <v>1</v>
      </c>
    </row>
    <row r="108" spans="1:8" x14ac:dyDescent="0.35">
      <c r="A108" s="1">
        <f>IFERROR(Stat[[#This Row],[No.]],"-")</f>
        <v>107</v>
      </c>
      <c r="B108" s="1" t="str">
        <f>IFERROR(Stat[[#This Row],[服装]],"-")</f>
        <v>ユニフォーム</v>
      </c>
      <c r="C108" s="1" t="str">
        <f>IFERROR(Stat[[#This Row],[名前]],"-")</f>
        <v>山形隼人</v>
      </c>
      <c r="D108" s="1" t="str">
        <f>IFERROR(Stat[[#This Row],[じゃんけん]],"-")</f>
        <v>グー</v>
      </c>
      <c r="E108" s="1" t="str">
        <f>IFERROR(Stat[[#This Row],[ポジション]],"-")</f>
        <v>Li</v>
      </c>
      <c r="F108" s="1" t="str">
        <f>IFERROR(Stat[[#This Row],[高校]],"-")</f>
        <v>白鳥沢</v>
      </c>
      <c r="G108" s="1" t="str">
        <f>IFERROR(Stat[[#This Row],[レアリティ]],"-")</f>
        <v>ICONIC</v>
      </c>
      <c r="H108" s="1">
        <v>1</v>
      </c>
    </row>
    <row r="109" spans="1:8" x14ac:dyDescent="0.35">
      <c r="A109" s="1">
        <f>IFERROR(Stat[[#This Row],[No.]],"-")</f>
        <v>108</v>
      </c>
      <c r="B109" s="1" t="str">
        <f>IFERROR(Stat[[#This Row],[服装]],"-")</f>
        <v>ユニフォーム</v>
      </c>
      <c r="C109" s="1" t="str">
        <f>IFERROR(Stat[[#This Row],[名前]],"-")</f>
        <v>宮侑</v>
      </c>
      <c r="D109" s="1" t="str">
        <f>IFERROR(Stat[[#This Row],[じゃんけん]],"-")</f>
        <v>チョキ</v>
      </c>
      <c r="E109" s="1" t="str">
        <f>IFERROR(Stat[[#This Row],[ポジション]],"-")</f>
        <v>S</v>
      </c>
      <c r="F109" s="1" t="str">
        <f>IFERROR(Stat[[#This Row],[高校]],"-")</f>
        <v>稲荷崎</v>
      </c>
      <c r="G109" s="1" t="str">
        <f>IFERROR(Stat[[#This Row],[レアリティ]],"-")</f>
        <v>ICONIC</v>
      </c>
      <c r="H109" s="1">
        <v>1</v>
      </c>
    </row>
    <row r="110" spans="1:8" x14ac:dyDescent="0.35">
      <c r="A110" s="1">
        <f>IFERROR(Stat[[#This Row],[No.]],"-")</f>
        <v>109</v>
      </c>
      <c r="B110" s="1" t="str">
        <f>IFERROR(Stat[[#This Row],[服装]],"-")</f>
        <v>ユニフォーム</v>
      </c>
      <c r="C110" s="1" t="str">
        <f>IFERROR(Stat[[#This Row],[名前]],"-")</f>
        <v>宮治</v>
      </c>
      <c r="D110" s="1" t="str">
        <f>IFERROR(Stat[[#This Row],[じゃんけん]],"-")</f>
        <v>パー</v>
      </c>
      <c r="E110" s="1" t="str">
        <f>IFERROR(Stat[[#This Row],[ポジション]],"-")</f>
        <v>WS</v>
      </c>
      <c r="F110" s="1" t="str">
        <f>IFERROR(Stat[[#This Row],[高校]],"-")</f>
        <v>稲荷崎</v>
      </c>
      <c r="G110" s="1" t="str">
        <f>IFERROR(Stat[[#This Row],[レアリティ]],"-")</f>
        <v>ICONIC</v>
      </c>
      <c r="H110" s="1">
        <v>1</v>
      </c>
    </row>
    <row r="111" spans="1:8" x14ac:dyDescent="0.35">
      <c r="A111" s="1">
        <f>IFERROR(Stat[[#This Row],[No.]],"-")</f>
        <v>110</v>
      </c>
      <c r="B111" s="1" t="str">
        <f>IFERROR(Stat[[#This Row],[服装]],"-")</f>
        <v>ユニフォーム</v>
      </c>
      <c r="C111" s="1" t="str">
        <f>IFERROR(Stat[[#This Row],[名前]],"-")</f>
        <v>角名倫太郎</v>
      </c>
      <c r="D111" s="1" t="str">
        <f>IFERROR(Stat[[#This Row],[じゃんけん]],"-")</f>
        <v>チョキ</v>
      </c>
      <c r="E111" s="1" t="str">
        <f>IFERROR(Stat[[#This Row],[ポジション]],"-")</f>
        <v>MB</v>
      </c>
      <c r="F111" s="1" t="str">
        <f>IFERROR(Stat[[#This Row],[高校]],"-")</f>
        <v>稲荷崎</v>
      </c>
      <c r="G111" s="1" t="str">
        <f>IFERROR(Stat[[#This Row],[レアリティ]],"-")</f>
        <v>ICONIC</v>
      </c>
      <c r="H111" s="1">
        <v>1</v>
      </c>
    </row>
    <row r="112" spans="1:8" x14ac:dyDescent="0.35">
      <c r="A112" s="1">
        <f>IFERROR(Stat[[#This Row],[No.]],"-")</f>
        <v>111</v>
      </c>
      <c r="B112" s="1" t="str">
        <f>IFERROR(Stat[[#This Row],[服装]],"-")</f>
        <v>ユニフォーム</v>
      </c>
      <c r="C112" s="1" t="str">
        <f>IFERROR(Stat[[#This Row],[名前]],"-")</f>
        <v>北信介</v>
      </c>
      <c r="D112" s="1" t="str">
        <f>IFERROR(Stat[[#This Row],[じゃんけん]],"-")</f>
        <v>チョキ</v>
      </c>
      <c r="E112" s="1" t="str">
        <f>IFERROR(Stat[[#This Row],[ポジション]],"-")</f>
        <v>WS</v>
      </c>
      <c r="F112" s="1" t="str">
        <f>IFERROR(Stat[[#This Row],[高校]],"-")</f>
        <v>稲荷崎</v>
      </c>
      <c r="G112" s="1" t="str">
        <f>IFERROR(Stat[[#This Row],[レアリティ]],"-")</f>
        <v>ICONIC</v>
      </c>
      <c r="H112" s="1">
        <v>1</v>
      </c>
    </row>
    <row r="113" spans="1:8" x14ac:dyDescent="0.35">
      <c r="A113" s="1">
        <f>IFERROR(Stat[[#This Row],[No.]],"-")</f>
        <v>112</v>
      </c>
      <c r="B113" s="1" t="str">
        <f>IFERROR(Stat[[#This Row],[服装]],"-")</f>
        <v>ユニフォーム</v>
      </c>
      <c r="C113" s="1" t="str">
        <f>IFERROR(Stat[[#This Row],[名前]],"-")</f>
        <v>木兎光太郎</v>
      </c>
      <c r="D113" s="1" t="str">
        <f>IFERROR(Stat[[#This Row],[じゃんけん]],"-")</f>
        <v>パー</v>
      </c>
      <c r="E113" s="1" t="str">
        <f>IFERROR(Stat[[#This Row],[ポジション]],"-")</f>
        <v>WS</v>
      </c>
      <c r="F113" s="1" t="str">
        <f>IFERROR(Stat[[#This Row],[高校]],"-")</f>
        <v>梟谷</v>
      </c>
      <c r="G113" s="1" t="str">
        <f>IFERROR(Stat[[#This Row],[レアリティ]],"-")</f>
        <v>ICONIC</v>
      </c>
      <c r="H113" s="1">
        <v>1</v>
      </c>
    </row>
    <row r="114" spans="1:8" x14ac:dyDescent="0.35">
      <c r="A114" s="1">
        <f>IFERROR(Stat[[#This Row],[No.]],"-")</f>
        <v>113</v>
      </c>
      <c r="B114" s="1" t="str">
        <f>IFERROR(Stat[[#This Row],[服装]],"-")</f>
        <v>夏祭り</v>
      </c>
      <c r="C114" s="1" t="str">
        <f>IFERROR(Stat[[#This Row],[名前]],"-")</f>
        <v>木兎光太郎</v>
      </c>
      <c r="D114" s="1" t="str">
        <f>IFERROR(Stat[[#This Row],[じゃんけん]],"-")</f>
        <v>チョキ</v>
      </c>
      <c r="E114" s="1" t="str">
        <f>IFERROR(Stat[[#This Row],[ポジション]],"-")</f>
        <v>WS</v>
      </c>
      <c r="F114" s="1" t="str">
        <f>IFERROR(Stat[[#This Row],[高校]],"-")</f>
        <v>梟谷</v>
      </c>
      <c r="G114" s="1" t="str">
        <f>IFERROR(Stat[[#This Row],[レアリティ]],"-")</f>
        <v>ICONIC</v>
      </c>
      <c r="H114" s="1">
        <v>1</v>
      </c>
    </row>
    <row r="115" spans="1:8" x14ac:dyDescent="0.35">
      <c r="A115" s="1">
        <f>IFERROR(Stat[[#This Row],[No.]],"-")</f>
        <v>114</v>
      </c>
      <c r="B115" s="1" t="str">
        <f>IFERROR(Stat[[#This Row],[服装]],"-")</f>
        <v>ユニフォーム</v>
      </c>
      <c r="C115" s="1" t="str">
        <f>IFERROR(Stat[[#This Row],[名前]],"-")</f>
        <v>木葉秋紀</v>
      </c>
      <c r="D115" s="1" t="str">
        <f>IFERROR(Stat[[#This Row],[じゃんけん]],"-")</f>
        <v>パー</v>
      </c>
      <c r="E115" s="1" t="str">
        <f>IFERROR(Stat[[#This Row],[ポジション]],"-")</f>
        <v>WS</v>
      </c>
      <c r="F115" s="1" t="str">
        <f>IFERROR(Stat[[#This Row],[高校]],"-")</f>
        <v>梟谷</v>
      </c>
      <c r="G115" s="1" t="str">
        <f>IFERROR(Stat[[#This Row],[レアリティ]],"-")</f>
        <v>ICONIC</v>
      </c>
      <c r="H115" s="1">
        <v>1</v>
      </c>
    </row>
    <row r="116" spans="1:8" x14ac:dyDescent="0.35">
      <c r="A116" s="1">
        <f>IFERROR(Stat[[#This Row],[No.]],"-")</f>
        <v>115</v>
      </c>
      <c r="B116" s="1" t="str">
        <f>IFERROR(Stat[[#This Row],[服装]],"-")</f>
        <v>ユニフォーム</v>
      </c>
      <c r="C116" s="1" t="str">
        <f>IFERROR(Stat[[#This Row],[名前]],"-")</f>
        <v>猿杙大和</v>
      </c>
      <c r="D116" s="1" t="str">
        <f>IFERROR(Stat[[#This Row],[じゃんけん]],"-")</f>
        <v>パー</v>
      </c>
      <c r="E116" s="1" t="str">
        <f>IFERROR(Stat[[#This Row],[ポジション]],"-")</f>
        <v>WS</v>
      </c>
      <c r="F116" s="1" t="str">
        <f>IFERROR(Stat[[#This Row],[高校]],"-")</f>
        <v>梟谷</v>
      </c>
      <c r="G116" s="1" t="str">
        <f>IFERROR(Stat[[#This Row],[レアリティ]],"-")</f>
        <v>ICONIC</v>
      </c>
      <c r="H116" s="1">
        <v>1</v>
      </c>
    </row>
    <row r="117" spans="1:8" x14ac:dyDescent="0.35">
      <c r="A117" s="1">
        <f>IFERROR(Stat[[#This Row],[No.]],"-")</f>
        <v>116</v>
      </c>
      <c r="B117" s="1" t="str">
        <f>IFERROR(Stat[[#This Row],[服装]],"-")</f>
        <v>ユニフォーム</v>
      </c>
      <c r="C117" s="1" t="str">
        <f>IFERROR(Stat[[#This Row],[名前]],"-")</f>
        <v>小見春樹</v>
      </c>
      <c r="D117" s="1" t="str">
        <f>IFERROR(Stat[[#This Row],[じゃんけん]],"-")</f>
        <v>パー</v>
      </c>
      <c r="E117" s="1" t="str">
        <f>IFERROR(Stat[[#This Row],[ポジション]],"-")</f>
        <v>Li</v>
      </c>
      <c r="F117" s="1" t="str">
        <f>IFERROR(Stat[[#This Row],[高校]],"-")</f>
        <v>梟谷</v>
      </c>
      <c r="G117" s="1" t="str">
        <f>IFERROR(Stat[[#This Row],[レアリティ]],"-")</f>
        <v>ICONIC</v>
      </c>
      <c r="H117" s="1">
        <v>1</v>
      </c>
    </row>
    <row r="118" spans="1:8" x14ac:dyDescent="0.35">
      <c r="A118" s="1">
        <f>IFERROR(Stat[[#This Row],[No.]],"-")</f>
        <v>117</v>
      </c>
      <c r="B118" s="1" t="str">
        <f>IFERROR(Stat[[#This Row],[服装]],"-")</f>
        <v>ユニフォーム</v>
      </c>
      <c r="C118" s="1" t="str">
        <f>IFERROR(Stat[[#This Row],[名前]],"-")</f>
        <v>尾長渉</v>
      </c>
      <c r="D118" s="1" t="str">
        <f>IFERROR(Stat[[#This Row],[じゃんけん]],"-")</f>
        <v>パー</v>
      </c>
      <c r="E118" s="1" t="str">
        <f>IFERROR(Stat[[#This Row],[ポジション]],"-")</f>
        <v>MB</v>
      </c>
      <c r="F118" s="1" t="str">
        <f>IFERROR(Stat[[#This Row],[高校]],"-")</f>
        <v>梟谷</v>
      </c>
      <c r="G118" s="1" t="str">
        <f>IFERROR(Stat[[#This Row],[レアリティ]],"-")</f>
        <v>ICONIC</v>
      </c>
      <c r="H118" s="1">
        <v>1</v>
      </c>
    </row>
    <row r="119" spans="1:8" x14ac:dyDescent="0.35">
      <c r="A119" s="1">
        <f>IFERROR(Stat[[#This Row],[No.]],"-")</f>
        <v>118</v>
      </c>
      <c r="B119" s="1" t="str">
        <f>IFERROR(Stat[[#This Row],[服装]],"-")</f>
        <v>ユニフォーム</v>
      </c>
      <c r="C119" s="1" t="str">
        <f>IFERROR(Stat[[#This Row],[名前]],"-")</f>
        <v>鷲尾辰生</v>
      </c>
      <c r="D119" s="1" t="str">
        <f>IFERROR(Stat[[#This Row],[じゃんけん]],"-")</f>
        <v>パー</v>
      </c>
      <c r="E119" s="1" t="str">
        <f>IFERROR(Stat[[#This Row],[ポジション]],"-")</f>
        <v>MB</v>
      </c>
      <c r="F119" s="1" t="str">
        <f>IFERROR(Stat[[#This Row],[高校]],"-")</f>
        <v>梟谷</v>
      </c>
      <c r="G119" s="1" t="str">
        <f>IFERROR(Stat[[#This Row],[レアリティ]],"-")</f>
        <v>ICONIC</v>
      </c>
      <c r="H119" s="1">
        <v>1</v>
      </c>
    </row>
    <row r="120" spans="1:8" x14ac:dyDescent="0.35">
      <c r="A120" s="1">
        <f>IFERROR(Stat[[#This Row],[No.]],"-")</f>
        <v>119</v>
      </c>
      <c r="B120" s="1" t="str">
        <f>IFERROR(Stat[[#This Row],[服装]],"-")</f>
        <v>ユニフォーム</v>
      </c>
      <c r="C120" s="1" t="str">
        <f>IFERROR(Stat[[#This Row],[名前]],"-")</f>
        <v>赤葦京治</v>
      </c>
      <c r="D120" s="1" t="str">
        <f>IFERROR(Stat[[#This Row],[じゃんけん]],"-")</f>
        <v>グー</v>
      </c>
      <c r="E120" s="1" t="str">
        <f>IFERROR(Stat[[#This Row],[ポジション]],"-")</f>
        <v>S</v>
      </c>
      <c r="F120" s="1" t="str">
        <f>IFERROR(Stat[[#This Row],[高校]],"-")</f>
        <v>梟谷</v>
      </c>
      <c r="G120" s="1" t="str">
        <f>IFERROR(Stat[[#This Row],[レアリティ]],"-")</f>
        <v>ICONIC</v>
      </c>
      <c r="H120" s="1">
        <v>1</v>
      </c>
    </row>
    <row r="121" spans="1:8" x14ac:dyDescent="0.35">
      <c r="A121" s="1">
        <f>IFERROR(Stat[[#This Row],[No.]],"-")</f>
        <v>120</v>
      </c>
      <c r="B121" s="1" t="str">
        <f>IFERROR(Stat[[#This Row],[服装]],"-")</f>
        <v>夏祭り</v>
      </c>
      <c r="C121" s="1" t="str">
        <f>IFERROR(Stat[[#This Row],[名前]],"-")</f>
        <v>赤葦京治</v>
      </c>
      <c r="D121" s="1" t="str">
        <f>IFERROR(Stat[[#This Row],[じゃんけん]],"-")</f>
        <v>パー</v>
      </c>
      <c r="E121" s="1" t="str">
        <f>IFERROR(Stat[[#This Row],[ポジション]],"-")</f>
        <v>S</v>
      </c>
      <c r="F121" s="1" t="str">
        <f>IFERROR(Stat[[#This Row],[高校]],"-")</f>
        <v>梟谷</v>
      </c>
      <c r="G121" s="1" t="str">
        <f>IFERROR(Stat[[#This Row],[レアリティ]],"-")</f>
        <v>ICONIC</v>
      </c>
      <c r="H121" s="1">
        <v>1</v>
      </c>
    </row>
    <row r="122" spans="1:8" x14ac:dyDescent="0.35">
      <c r="A122" s="1">
        <f>IFERROR(Stat[[#This Row],[No.]],"-")</f>
        <v>121</v>
      </c>
      <c r="B122" s="1" t="str">
        <f>IFERROR(Stat[[#This Row],[服装]],"-")</f>
        <v>ユニフォーム</v>
      </c>
      <c r="C122" s="1" t="str">
        <f>IFERROR(Stat[[#This Row],[名前]],"-")</f>
        <v>鴛海光来</v>
      </c>
      <c r="D122" s="1" t="str">
        <f>IFERROR(Stat[[#This Row],[じゃんけん]],"-")</f>
        <v>チョキ</v>
      </c>
      <c r="E122" s="1" t="str">
        <f>IFERROR(Stat[[#This Row],[ポジション]],"-")</f>
        <v>WS</v>
      </c>
      <c r="F122" s="1" t="str">
        <f>IFERROR(Stat[[#This Row],[高校]],"-")</f>
        <v>鴎台</v>
      </c>
      <c r="G122" s="1" t="str">
        <f>IFERROR(Stat[[#This Row],[レアリティ]],"-")</f>
        <v>ICONIC</v>
      </c>
      <c r="H122" s="1">
        <v>1</v>
      </c>
    </row>
    <row r="123" spans="1:8" x14ac:dyDescent="0.35">
      <c r="A123" s="1">
        <f>IFERROR(Stat[[#This Row],[No.]],"-")</f>
        <v>122</v>
      </c>
      <c r="B123" s="1" t="str">
        <f>IFERROR(Stat[[#This Row],[服装]],"-")</f>
        <v>ユニフォーム</v>
      </c>
      <c r="C123" s="1" t="str">
        <f>IFERROR(Stat[[#This Row],[名前]],"-")</f>
        <v>佐久早聖臣</v>
      </c>
      <c r="D123" s="1" t="str">
        <f>IFERROR(Stat[[#This Row],[じゃんけん]],"-")</f>
        <v>チョキ</v>
      </c>
      <c r="E123" s="1" t="str">
        <f>IFERROR(Stat[[#This Row],[ポジション]],"-")</f>
        <v>WS</v>
      </c>
      <c r="F123" s="1" t="str">
        <f>IFERROR(Stat[[#This Row],[高校]],"-")</f>
        <v>井闥山</v>
      </c>
      <c r="G123" s="1" t="str">
        <f>IFERROR(Stat[[#This Row],[レアリティ]],"-")</f>
        <v>ICONIC</v>
      </c>
      <c r="H123" s="1">
        <v>1</v>
      </c>
    </row>
    <row r="124" spans="1:8" x14ac:dyDescent="0.35">
      <c r="A124" s="1">
        <f>IFERROR(Stat[[#This Row],[No.]],"-")</f>
        <v>123</v>
      </c>
      <c r="B124" s="1" t="str">
        <f>IFERROR(Stat[[#This Row],[服装]],"-")</f>
        <v>ユニフォーム</v>
      </c>
      <c r="C124" s="1" t="str">
        <f>IFERROR(Stat[[#This Row],[名前]],"-")</f>
        <v>小森元也</v>
      </c>
      <c r="D124" s="1" t="str">
        <f>IFERROR(Stat[[#This Row],[じゃんけん]],"-")</f>
        <v>チョキ</v>
      </c>
      <c r="E124" s="1" t="str">
        <f>IFERROR(Stat[[#This Row],[ポジション]],"-")</f>
        <v>Li</v>
      </c>
      <c r="F124" s="1" t="str">
        <f>IFERROR(Stat[[#This Row],[高校]],"-")</f>
        <v>井闥山</v>
      </c>
      <c r="G124" s="1" t="str">
        <f>IFERROR(Stat[[#This Row],[レアリティ]],"-")</f>
        <v>ICONIC</v>
      </c>
      <c r="H124" s="1">
        <v>1</v>
      </c>
    </row>
    <row r="125" spans="1:8" x14ac:dyDescent="0.35">
      <c r="A125" s="1">
        <f>IFERROR(Stat[[#This Row],[No.]],"-")</f>
        <v>124</v>
      </c>
      <c r="B125" s="1" t="str">
        <f>IFERROR(Stat[[#This Row],[服装]],"-")</f>
        <v>ユニフォーム</v>
      </c>
      <c r="C125" s="1" t="str">
        <f>IFERROR(Stat[[#This Row],[名前]],"-")</f>
        <v>昼神幸郎</v>
      </c>
      <c r="D125" s="1" t="str">
        <f>IFERROR(Stat[[#This Row],[じゃんけん]],"-")</f>
        <v>チョキ</v>
      </c>
      <c r="E125" s="1" t="str">
        <f>IFERROR(Stat[[#This Row],[ポジション]],"-")</f>
        <v>MB</v>
      </c>
      <c r="F125" s="1" t="str">
        <f>IFERROR(Stat[[#This Row],[高校]],"-")</f>
        <v>鴎台</v>
      </c>
      <c r="G125" s="1" t="str">
        <f>IFERROR(Stat[[#This Row],[レアリティ]],"-")</f>
        <v>ICONIC</v>
      </c>
      <c r="H125" s="1">
        <v>1</v>
      </c>
    </row>
    <row r="126" spans="1:8" x14ac:dyDescent="0.35">
      <c r="A126" s="1" t="str">
        <f>IFERROR(Stat[[#This Row],[No.]],"-")</f>
        <v>-</v>
      </c>
      <c r="B126" s="1" t="str">
        <f>IFERROR(Stat[[#This Row],[服装]],"-")</f>
        <v>-</v>
      </c>
      <c r="C126" s="1" t="str">
        <f>IFERROR(Stat[[#This Row],[名前]],"-")</f>
        <v>-</v>
      </c>
      <c r="D126" s="1" t="str">
        <f>IFERROR(Stat[[#This Row],[じゃんけん]],"-")</f>
        <v>-</v>
      </c>
      <c r="E126" s="1" t="str">
        <f>IFERROR(Stat[[#This Row],[ポジション]],"-")</f>
        <v>-</v>
      </c>
      <c r="F126" s="1" t="str">
        <f>IFERROR(Stat[[#This Row],[高校]],"-")</f>
        <v>-</v>
      </c>
      <c r="G126" s="1" t="str">
        <f>IFERROR(Stat[[#This Row],[レアリティ]],"-")</f>
        <v>-</v>
      </c>
      <c r="H126" s="1">
        <v>1</v>
      </c>
    </row>
    <row r="127" spans="1:8" x14ac:dyDescent="0.35">
      <c r="A127" s="1" t="str">
        <f>IFERROR(Stat[[#This Row],[No.]],"-")</f>
        <v>-</v>
      </c>
      <c r="B127" s="1" t="str">
        <f>IFERROR(Stat[[#This Row],[服装]],"-")</f>
        <v>-</v>
      </c>
      <c r="C127" s="1" t="str">
        <f>IFERROR(Stat[[#This Row],[名前]],"-")</f>
        <v>-</v>
      </c>
      <c r="D127" s="1" t="str">
        <f>IFERROR(Stat[[#This Row],[じゃんけん]],"-")</f>
        <v>-</v>
      </c>
      <c r="E127" s="1" t="str">
        <f>IFERROR(Stat[[#This Row],[ポジション]],"-")</f>
        <v>-</v>
      </c>
      <c r="F127" s="1" t="str">
        <f>IFERROR(Stat[[#This Row],[高校]],"-")</f>
        <v>-</v>
      </c>
      <c r="G127" s="1" t="str">
        <f>IFERROR(Stat[[#This Row],[レアリティ]],"-")</f>
        <v>-</v>
      </c>
      <c r="H127" s="1">
        <v>1</v>
      </c>
    </row>
    <row r="128" spans="1:8" x14ac:dyDescent="0.35">
      <c r="A128" s="1" t="str">
        <f>IFERROR(Stat[[#This Row],[No.]],"-")</f>
        <v>-</v>
      </c>
      <c r="B128" s="1" t="str">
        <f>IFERROR(Stat[[#This Row],[服装]],"-")</f>
        <v>-</v>
      </c>
      <c r="C128" s="1" t="str">
        <f>IFERROR(Stat[[#This Row],[名前]],"-")</f>
        <v>-</v>
      </c>
      <c r="D128" s="1" t="str">
        <f>IFERROR(Stat[[#This Row],[じゃんけん]],"-")</f>
        <v>-</v>
      </c>
      <c r="E128" s="1" t="str">
        <f>IFERROR(Stat[[#This Row],[ポジション]],"-")</f>
        <v>-</v>
      </c>
      <c r="F128" s="1" t="str">
        <f>IFERROR(Stat[[#This Row],[高校]],"-")</f>
        <v>-</v>
      </c>
      <c r="G128" s="1" t="str">
        <f>IFERROR(Stat[[#This Row],[レアリティ]],"-")</f>
        <v>-</v>
      </c>
      <c r="H128" s="1">
        <v>1</v>
      </c>
    </row>
    <row r="129" spans="8:8" x14ac:dyDescent="0.35">
      <c r="H129" s="1">
        <v>1</v>
      </c>
    </row>
    <row r="130" spans="8:8" x14ac:dyDescent="0.35">
      <c r="H130" s="1">
        <v>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D375-60AB-4CBA-A01A-59DB2910A688}">
  <dimension ref="A1:AG140"/>
  <sheetViews>
    <sheetView workbookViewId="0">
      <selection activeCell="D27" sqref="D27"/>
    </sheetView>
  </sheetViews>
  <sheetFormatPr defaultRowHeight="14.4" x14ac:dyDescent="0.35"/>
  <cols>
    <col min="1" max="1" width="4.09765625" style="1" bestFit="1" customWidth="1"/>
    <col min="2" max="3" width="11.09765625" style="1" bestFit="1" customWidth="1"/>
    <col min="4" max="7" width="8.796875" style="1"/>
    <col min="8" max="8" width="2.796875" style="1" bestFit="1" customWidth="1"/>
    <col min="9" max="9" width="8.19921875" style="1" bestFit="1" customWidth="1"/>
    <col min="10" max="10" width="6.796875" style="1" bestFit="1" customWidth="1"/>
    <col min="11" max="11" width="5.3984375" style="1" bestFit="1" customWidth="1"/>
    <col min="12" max="12" width="4" style="1" bestFit="1" customWidth="1"/>
    <col min="13" max="13" width="14.19921875" style="1" bestFit="1" customWidth="1"/>
    <col min="14" max="14" width="12.59765625" style="1" bestFit="1" customWidth="1"/>
    <col min="15" max="15" width="12.296875" style="1" customWidth="1"/>
    <col min="16" max="17" width="12.59765625" style="1" customWidth="1"/>
    <col min="18" max="18" width="8.19921875" style="1" bestFit="1" customWidth="1"/>
    <col min="19" max="19" width="6.796875" style="1" bestFit="1" customWidth="1"/>
    <col min="20" max="20" width="5.3984375" style="1" bestFit="1" customWidth="1"/>
    <col min="21" max="21" width="4" style="1" bestFit="1" customWidth="1"/>
    <col min="22" max="22" width="9.59765625" style="1" bestFit="1" customWidth="1"/>
    <col min="23" max="23" width="8.19921875" style="1" bestFit="1" customWidth="1"/>
    <col min="24" max="24" width="9" style="1" bestFit="1" customWidth="1"/>
    <col min="25" max="25" width="6.19921875" style="1" bestFit="1" customWidth="1"/>
    <col min="26" max="27" width="9" style="1" bestFit="1" customWidth="1"/>
    <col min="28" max="28" width="9" style="1" customWidth="1"/>
    <col min="29" max="29" width="9" style="1" bestFit="1" customWidth="1"/>
    <col min="30" max="30" width="6.19921875" style="1" bestFit="1" customWidth="1"/>
    <col min="31" max="32" width="9" style="1" bestFit="1" customWidth="1"/>
    <col min="33" max="16384" width="8.796875" style="1"/>
  </cols>
  <sheetData>
    <row r="1" spans="1:33" x14ac:dyDescent="0.35">
      <c r="A1" s="1" t="s">
        <v>186</v>
      </c>
      <c r="B1" s="1" t="s">
        <v>112</v>
      </c>
      <c r="C1" s="1" t="s">
        <v>0</v>
      </c>
      <c r="D1" s="1" t="s">
        <v>7</v>
      </c>
      <c r="E1" s="1" t="s">
        <v>2</v>
      </c>
      <c r="F1" s="1" t="s">
        <v>1</v>
      </c>
      <c r="G1" s="1" t="s">
        <v>3</v>
      </c>
      <c r="H1" s="1" t="s">
        <v>133</v>
      </c>
      <c r="I1" s="4" t="s">
        <v>193</v>
      </c>
      <c r="J1" s="4" t="s">
        <v>194</v>
      </c>
      <c r="K1" s="4" t="s">
        <v>199</v>
      </c>
      <c r="L1" s="4" t="s">
        <v>200</v>
      </c>
      <c r="M1" s="4" t="s">
        <v>239</v>
      </c>
      <c r="N1" s="4" t="s">
        <v>240</v>
      </c>
      <c r="O1" s="4" t="s">
        <v>257</v>
      </c>
      <c r="P1" s="4" t="s">
        <v>251</v>
      </c>
      <c r="Q1" s="4" t="s">
        <v>250</v>
      </c>
      <c r="R1" s="4" t="s">
        <v>205</v>
      </c>
      <c r="S1" s="4" t="s">
        <v>206</v>
      </c>
      <c r="T1" s="4" t="s">
        <v>241</v>
      </c>
      <c r="U1" s="4" t="s">
        <v>242</v>
      </c>
      <c r="V1" s="4" t="s">
        <v>195</v>
      </c>
      <c r="W1" s="4" t="s">
        <v>196</v>
      </c>
      <c r="X1" s="4" t="s">
        <v>243</v>
      </c>
      <c r="Y1" s="4" t="s">
        <v>244</v>
      </c>
      <c r="Z1" s="4" t="s">
        <v>258</v>
      </c>
      <c r="AA1" s="4" t="s">
        <v>245</v>
      </c>
      <c r="AB1" s="4" t="s">
        <v>260</v>
      </c>
      <c r="AC1" s="4" t="s">
        <v>246</v>
      </c>
      <c r="AD1" s="4" t="s">
        <v>247</v>
      </c>
      <c r="AE1" s="4" t="s">
        <v>259</v>
      </c>
      <c r="AF1" s="4" t="s">
        <v>248</v>
      </c>
      <c r="AG1" s="1" t="s">
        <v>261</v>
      </c>
    </row>
    <row r="2" spans="1:33" x14ac:dyDescent="0.35">
      <c r="A2" s="1">
        <f>IFERROR(Stat[[#This Row],[No.]],"-")</f>
        <v>1</v>
      </c>
      <c r="B2" s="1" t="str">
        <f>IFERROR(Stat[[#This Row],[服装]],"-")</f>
        <v>ユニフォーム</v>
      </c>
      <c r="C2" s="1" t="str">
        <f>IFERROR(Stat[[#This Row],[名前]],"-")</f>
        <v>日向翔陽</v>
      </c>
      <c r="D2" s="1" t="str">
        <f>IFERROR(Stat[[#This Row],[じゃんけん]],"-")</f>
        <v>チョキ</v>
      </c>
      <c r="E2" s="1" t="str">
        <f>IFERROR(Stat[[#This Row],[ポジション]],"-")</f>
        <v>MB</v>
      </c>
      <c r="F2" s="1" t="str">
        <f>IFERROR(Stat[[#This Row],[高校]],"-")</f>
        <v>烏野</v>
      </c>
      <c r="G2" s="1" t="str">
        <f>IFERROR(Stat[[#This Row],[レアリティ]],"-")</f>
        <v>ICONIC</v>
      </c>
      <c r="H2" s="1">
        <v>1</v>
      </c>
      <c r="I2" s="1" t="s">
        <v>187</v>
      </c>
      <c r="J2" s="1">
        <v>20</v>
      </c>
      <c r="V2" s="1" t="s">
        <v>187</v>
      </c>
      <c r="W2" s="1">
        <v>24</v>
      </c>
    </row>
    <row r="3" spans="1:33" x14ac:dyDescent="0.35">
      <c r="A3" s="1">
        <f>IFERROR(Stat[[#This Row],[No.]],"-")</f>
        <v>2</v>
      </c>
      <c r="B3" s="1" t="str">
        <f>IFERROR(Stat[[#This Row],[服装]],"-")</f>
        <v>制服</v>
      </c>
      <c r="C3" s="1" t="str">
        <f>IFERROR(Stat[[#This Row],[名前]],"-")</f>
        <v>日向翔陽</v>
      </c>
      <c r="D3" s="1" t="str">
        <f>IFERROR(Stat[[#This Row],[じゃんけん]],"-")</f>
        <v>チョキ</v>
      </c>
      <c r="E3" s="1" t="str">
        <f>IFERROR(Stat[[#This Row],[ポジション]],"-")</f>
        <v>MB</v>
      </c>
      <c r="F3" s="1" t="str">
        <f>IFERROR(Stat[[#This Row],[高校]],"-")</f>
        <v>烏野</v>
      </c>
      <c r="G3" s="1" t="str">
        <f>IFERROR(Stat[[#This Row],[レアリティ]],"-")</f>
        <v>ICONIC</v>
      </c>
      <c r="H3" s="1">
        <v>1</v>
      </c>
      <c r="I3" s="1" t="s">
        <v>187</v>
      </c>
      <c r="J3" s="1">
        <v>20</v>
      </c>
      <c r="V3" s="1" t="s">
        <v>187</v>
      </c>
      <c r="W3" s="1">
        <v>24</v>
      </c>
    </row>
    <row r="4" spans="1:33" x14ac:dyDescent="0.35">
      <c r="A4" s="1">
        <f>IFERROR(Stat[[#This Row],[No.]],"-")</f>
        <v>3</v>
      </c>
      <c r="B4" s="1" t="str">
        <f>IFERROR(Stat[[#This Row],[服装]],"-")</f>
        <v>夏祭り</v>
      </c>
      <c r="C4" s="1" t="str">
        <f>IFERROR(Stat[[#This Row],[名前]],"-")</f>
        <v>日向翔陽</v>
      </c>
      <c r="D4" s="1" t="str">
        <f>IFERROR(Stat[[#This Row],[じゃんけん]],"-")</f>
        <v>グー</v>
      </c>
      <c r="E4" s="1" t="str">
        <f>IFERROR(Stat[[#This Row],[ポジション]],"-")</f>
        <v>MB</v>
      </c>
      <c r="F4" s="1" t="str">
        <f>IFERROR(Stat[[#This Row],[高校]],"-")</f>
        <v>烏野</v>
      </c>
      <c r="G4" s="1" t="str">
        <f>IFERROR(Stat[[#This Row],[レアリティ]],"-")</f>
        <v>ICONIC</v>
      </c>
      <c r="H4" s="1">
        <v>1</v>
      </c>
      <c r="I4" s="1" t="s">
        <v>187</v>
      </c>
      <c r="J4" s="1">
        <v>20</v>
      </c>
      <c r="V4" s="1" t="s">
        <v>187</v>
      </c>
      <c r="W4" s="1">
        <v>24</v>
      </c>
    </row>
    <row r="5" spans="1:33" x14ac:dyDescent="0.35">
      <c r="A5" s="1">
        <f>IFERROR(Stat[[#This Row],[No.]],"-")</f>
        <v>4</v>
      </c>
      <c r="B5" s="1" t="str">
        <f>IFERROR(Stat[[#This Row],[服装]],"-")</f>
        <v>ユニフォーム</v>
      </c>
      <c r="C5" s="1" t="str">
        <f>IFERROR(Stat[[#This Row],[名前]],"-")</f>
        <v>影山飛雄</v>
      </c>
      <c r="D5" s="1" t="str">
        <f>IFERROR(Stat[[#This Row],[じゃんけん]],"-")</f>
        <v>チョキ</v>
      </c>
      <c r="E5" s="1" t="str">
        <f>IFERROR(Stat[[#This Row],[ポジション]],"-")</f>
        <v>S</v>
      </c>
      <c r="F5" s="1" t="str">
        <f>IFERROR(Stat[[#This Row],[高校]],"-")</f>
        <v>烏野</v>
      </c>
      <c r="G5" s="1" t="str">
        <f>IFERROR(Stat[[#This Row],[レアリティ]],"-")</f>
        <v>ICONIC</v>
      </c>
      <c r="H5" s="1">
        <v>1</v>
      </c>
      <c r="I5" s="1" t="s">
        <v>187</v>
      </c>
      <c r="J5" s="1">
        <v>31</v>
      </c>
      <c r="K5" s="1" t="s">
        <v>211</v>
      </c>
      <c r="L5" s="1">
        <v>33</v>
      </c>
      <c r="M5" s="1" t="s">
        <v>211</v>
      </c>
      <c r="N5" s="1">
        <v>35</v>
      </c>
      <c r="R5" s="1" t="s">
        <v>187</v>
      </c>
      <c r="S5" s="1">
        <v>31</v>
      </c>
      <c r="T5" s="1" t="s">
        <v>187</v>
      </c>
      <c r="U5" s="1">
        <v>31</v>
      </c>
      <c r="X5" s="1" t="s">
        <v>200</v>
      </c>
      <c r="Y5" s="1">
        <v>54</v>
      </c>
      <c r="Z5" s="1">
        <v>5</v>
      </c>
      <c r="AA5" s="1">
        <v>61</v>
      </c>
      <c r="AB5" s="1">
        <v>7</v>
      </c>
      <c r="AC5" s="1" t="s">
        <v>249</v>
      </c>
      <c r="AD5" s="1">
        <v>51</v>
      </c>
      <c r="AE5" s="1">
        <v>5</v>
      </c>
      <c r="AF5" s="1">
        <v>56</v>
      </c>
      <c r="AG5" s="1">
        <v>7</v>
      </c>
    </row>
    <row r="6" spans="1:33" x14ac:dyDescent="0.35">
      <c r="A6" s="1">
        <f>IFERROR(Stat[[#This Row],[No.]],"-")</f>
        <v>5</v>
      </c>
      <c r="B6" s="1" t="str">
        <f>IFERROR(Stat[[#This Row],[服装]],"-")</f>
        <v>制服</v>
      </c>
      <c r="C6" s="1" t="str">
        <f>IFERROR(Stat[[#This Row],[名前]],"-")</f>
        <v>影山飛雄</v>
      </c>
      <c r="D6" s="1" t="str">
        <f>IFERROR(Stat[[#This Row],[じゃんけん]],"-")</f>
        <v>チョキ</v>
      </c>
      <c r="E6" s="1" t="str">
        <f>IFERROR(Stat[[#This Row],[ポジション]],"-")</f>
        <v>S</v>
      </c>
      <c r="F6" s="1" t="str">
        <f>IFERROR(Stat[[#This Row],[高校]],"-")</f>
        <v>烏野</v>
      </c>
      <c r="G6" s="1" t="str">
        <f>IFERROR(Stat[[#This Row],[レアリティ]],"-")</f>
        <v>ICONIC</v>
      </c>
      <c r="H6" s="1">
        <v>1</v>
      </c>
      <c r="I6" s="1" t="s">
        <v>187</v>
      </c>
      <c r="J6" s="1">
        <v>31</v>
      </c>
      <c r="K6" s="1" t="s">
        <v>211</v>
      </c>
      <c r="L6" s="1">
        <v>33</v>
      </c>
      <c r="M6" s="1" t="s">
        <v>211</v>
      </c>
      <c r="N6" s="1">
        <v>35</v>
      </c>
      <c r="O6" s="1">
        <v>5</v>
      </c>
      <c r="P6" s="1" t="s">
        <v>226</v>
      </c>
      <c r="Q6" s="1">
        <v>31</v>
      </c>
      <c r="R6" s="1" t="s">
        <v>187</v>
      </c>
      <c r="S6" s="1">
        <v>31</v>
      </c>
      <c r="T6" s="1" t="s">
        <v>226</v>
      </c>
      <c r="U6" s="1">
        <v>33</v>
      </c>
      <c r="X6" s="1" t="s">
        <v>200</v>
      </c>
      <c r="Y6" s="1">
        <v>54</v>
      </c>
      <c r="Z6" s="1">
        <v>5</v>
      </c>
      <c r="AA6" s="1">
        <v>61</v>
      </c>
      <c r="AB6" s="1">
        <v>7</v>
      </c>
      <c r="AC6" s="1" t="s">
        <v>252</v>
      </c>
      <c r="AD6" s="1">
        <v>51</v>
      </c>
      <c r="AE6" s="1">
        <v>5</v>
      </c>
      <c r="AF6" s="1">
        <v>56</v>
      </c>
      <c r="AG6" s="1">
        <v>7</v>
      </c>
    </row>
    <row r="7" spans="1:33" x14ac:dyDescent="0.35">
      <c r="A7" s="1">
        <f>IFERROR(Stat[[#This Row],[No.]],"-")</f>
        <v>6</v>
      </c>
      <c r="B7" s="1" t="str">
        <f>IFERROR(Stat[[#This Row],[服装]],"-")</f>
        <v>夏祭り</v>
      </c>
      <c r="C7" s="1" t="str">
        <f>IFERROR(Stat[[#This Row],[名前]],"-")</f>
        <v>影山飛雄</v>
      </c>
      <c r="D7" s="1" t="str">
        <f>IFERROR(Stat[[#This Row],[じゃんけん]],"-")</f>
        <v>グー</v>
      </c>
      <c r="E7" s="1" t="str">
        <f>IFERROR(Stat[[#This Row],[ポジション]],"-")</f>
        <v>S</v>
      </c>
      <c r="F7" s="1" t="str">
        <f>IFERROR(Stat[[#This Row],[高校]],"-")</f>
        <v>烏野</v>
      </c>
      <c r="G7" s="1" t="str">
        <f>IFERROR(Stat[[#This Row],[レアリティ]],"-")</f>
        <v>ICONIC</v>
      </c>
      <c r="H7" s="1">
        <v>1</v>
      </c>
    </row>
    <row r="8" spans="1:33" x14ac:dyDescent="0.35">
      <c r="A8" s="1">
        <f>IFERROR(Stat[[#This Row],[No.]],"-")</f>
        <v>7</v>
      </c>
      <c r="B8" s="1" t="str">
        <f>IFERROR(Stat[[#This Row],[服装]],"-")</f>
        <v>ユニフォーム</v>
      </c>
      <c r="C8" s="1" t="str">
        <f>IFERROR(Stat[[#This Row],[名前]],"-")</f>
        <v>月島蛍</v>
      </c>
      <c r="D8" s="1" t="str">
        <f>IFERROR(Stat[[#This Row],[じゃんけん]],"-")</f>
        <v>チョキ</v>
      </c>
      <c r="E8" s="1" t="str">
        <f>IFERROR(Stat[[#This Row],[ポジション]],"-")</f>
        <v>MB</v>
      </c>
      <c r="F8" s="1" t="str">
        <f>IFERROR(Stat[[#This Row],[高校]],"-")</f>
        <v>烏野</v>
      </c>
      <c r="G8" s="1" t="str">
        <f>IFERROR(Stat[[#This Row],[レアリティ]],"-")</f>
        <v>ICONIC</v>
      </c>
      <c r="H8" s="1">
        <v>1</v>
      </c>
    </row>
    <row r="9" spans="1:33" x14ac:dyDescent="0.35">
      <c r="A9" s="1">
        <f>IFERROR(Stat[[#This Row],[No.]],"-")</f>
        <v>8</v>
      </c>
      <c r="B9" s="1" t="str">
        <f>IFERROR(Stat[[#This Row],[服装]],"-")</f>
        <v>水着</v>
      </c>
      <c r="C9" s="1" t="str">
        <f>IFERROR(Stat[[#This Row],[名前]],"-")</f>
        <v>月島蛍</v>
      </c>
      <c r="D9" s="1" t="str">
        <f>IFERROR(Stat[[#This Row],[じゃんけん]],"-")</f>
        <v>グー</v>
      </c>
      <c r="E9" s="1" t="str">
        <f>IFERROR(Stat[[#This Row],[ポジション]],"-")</f>
        <v>MB</v>
      </c>
      <c r="F9" s="1" t="str">
        <f>IFERROR(Stat[[#This Row],[高校]],"-")</f>
        <v>烏野</v>
      </c>
      <c r="G9" s="1" t="str">
        <f>IFERROR(Stat[[#This Row],[レアリティ]],"-")</f>
        <v>ICONIC</v>
      </c>
      <c r="H9" s="1">
        <v>1</v>
      </c>
    </row>
    <row r="10" spans="1:33" x14ac:dyDescent="0.35">
      <c r="A10" s="1">
        <f>IFERROR(Stat[[#This Row],[No.]],"-")</f>
        <v>9</v>
      </c>
      <c r="B10" s="1" t="str">
        <f>IFERROR(Stat[[#This Row],[服装]],"-")</f>
        <v>ユニフォーム</v>
      </c>
      <c r="C10" s="1" t="str">
        <f>IFERROR(Stat[[#This Row],[名前]],"-")</f>
        <v>山口忠</v>
      </c>
      <c r="D10" s="1" t="str">
        <f>IFERROR(Stat[[#This Row],[じゃんけん]],"-")</f>
        <v>パー</v>
      </c>
      <c r="E10" s="1" t="str">
        <f>IFERROR(Stat[[#This Row],[ポジション]],"-")</f>
        <v>MB</v>
      </c>
      <c r="F10" s="1" t="str">
        <f>IFERROR(Stat[[#This Row],[高校]],"-")</f>
        <v>烏野</v>
      </c>
      <c r="G10" s="1" t="str">
        <f>IFERROR(Stat[[#This Row],[レアリティ]],"-")</f>
        <v>ICONIC</v>
      </c>
      <c r="H10" s="1">
        <v>1</v>
      </c>
    </row>
    <row r="11" spans="1:33" x14ac:dyDescent="0.35">
      <c r="A11" s="1">
        <f>IFERROR(Stat[[#This Row],[No.]],"-")</f>
        <v>10</v>
      </c>
      <c r="B11" s="1" t="str">
        <f>IFERROR(Stat[[#This Row],[服装]],"-")</f>
        <v>水着</v>
      </c>
      <c r="C11" s="1" t="str">
        <f>IFERROR(Stat[[#This Row],[名前]],"-")</f>
        <v>山口忠</v>
      </c>
      <c r="D11" s="1" t="str">
        <f>IFERROR(Stat[[#This Row],[じゃんけん]],"-")</f>
        <v>チョキ</v>
      </c>
      <c r="E11" s="1" t="str">
        <f>IFERROR(Stat[[#This Row],[ポジション]],"-")</f>
        <v>MB</v>
      </c>
      <c r="F11" s="1" t="str">
        <f>IFERROR(Stat[[#This Row],[高校]],"-")</f>
        <v>烏野</v>
      </c>
      <c r="G11" s="1" t="str">
        <f>IFERROR(Stat[[#This Row],[レアリティ]],"-")</f>
        <v>ICONIC</v>
      </c>
      <c r="H11" s="1">
        <v>1</v>
      </c>
    </row>
    <row r="12" spans="1:33" x14ac:dyDescent="0.35">
      <c r="A12" s="1">
        <f>IFERROR(Stat[[#This Row],[No.]],"-")</f>
        <v>11</v>
      </c>
      <c r="B12" s="1" t="str">
        <f>IFERROR(Stat[[#This Row],[服装]],"-")</f>
        <v>ユニフォーム</v>
      </c>
      <c r="C12" s="1" t="str">
        <f>IFERROR(Stat[[#This Row],[名前]],"-")</f>
        <v>西谷夕</v>
      </c>
      <c r="D12" s="1" t="str">
        <f>IFERROR(Stat[[#This Row],[じゃんけん]],"-")</f>
        <v>チョキ</v>
      </c>
      <c r="E12" s="1" t="str">
        <f>IFERROR(Stat[[#This Row],[ポジション]],"-")</f>
        <v>Li</v>
      </c>
      <c r="F12" s="1" t="str">
        <f>IFERROR(Stat[[#This Row],[高校]],"-")</f>
        <v>烏野</v>
      </c>
      <c r="G12" s="1" t="str">
        <f>IFERROR(Stat[[#This Row],[レアリティ]],"-")</f>
        <v>ICONIC</v>
      </c>
      <c r="H12" s="1">
        <v>1</v>
      </c>
    </row>
    <row r="13" spans="1:33" x14ac:dyDescent="0.35">
      <c r="A13" s="1">
        <f>IFERROR(Stat[[#This Row],[No.]],"-")</f>
        <v>12</v>
      </c>
      <c r="B13" s="1" t="str">
        <f>IFERROR(Stat[[#This Row],[服装]],"-")</f>
        <v>制服</v>
      </c>
      <c r="C13" s="1" t="str">
        <f>IFERROR(Stat[[#This Row],[名前]],"-")</f>
        <v>西谷夕</v>
      </c>
      <c r="D13" s="1" t="str">
        <f>IFERROR(Stat[[#This Row],[じゃんけん]],"-")</f>
        <v>グー</v>
      </c>
      <c r="E13" s="1" t="str">
        <f>IFERROR(Stat[[#This Row],[ポジション]],"-")</f>
        <v>Li</v>
      </c>
      <c r="F13" s="1" t="str">
        <f>IFERROR(Stat[[#This Row],[高校]],"-")</f>
        <v>烏野</v>
      </c>
      <c r="G13" s="1" t="str">
        <f>IFERROR(Stat[[#This Row],[レアリティ]],"-")</f>
        <v>ICONIC</v>
      </c>
      <c r="H13" s="1">
        <v>1</v>
      </c>
    </row>
    <row r="14" spans="1:33" x14ac:dyDescent="0.35">
      <c r="A14" s="1">
        <f>IFERROR(Stat[[#This Row],[No.]],"-")</f>
        <v>13</v>
      </c>
      <c r="B14" s="1" t="str">
        <f>IFERROR(Stat[[#This Row],[服装]],"-")</f>
        <v>ユニフォーム</v>
      </c>
      <c r="C14" s="1" t="str">
        <f>IFERROR(Stat[[#This Row],[名前]],"-")</f>
        <v>田中龍之介</v>
      </c>
      <c r="D14" s="1" t="str">
        <f>IFERROR(Stat[[#This Row],[じゃんけん]],"-")</f>
        <v>パー</v>
      </c>
      <c r="E14" s="1" t="str">
        <f>IFERROR(Stat[[#This Row],[ポジション]],"-")</f>
        <v>WS</v>
      </c>
      <c r="F14" s="1" t="str">
        <f>IFERROR(Stat[[#This Row],[高校]],"-")</f>
        <v>烏野</v>
      </c>
      <c r="G14" s="1" t="str">
        <f>IFERROR(Stat[[#This Row],[レアリティ]],"-")</f>
        <v>ICONIC</v>
      </c>
      <c r="H14" s="1">
        <v>1</v>
      </c>
    </row>
    <row r="15" spans="1:33" x14ac:dyDescent="0.35">
      <c r="A15" s="1">
        <f>IFERROR(Stat[[#This Row],[No.]],"-")</f>
        <v>14</v>
      </c>
      <c r="B15" s="1" t="str">
        <f>IFERROR(Stat[[#This Row],[服装]],"-")</f>
        <v>制服</v>
      </c>
      <c r="C15" s="1" t="str">
        <f>IFERROR(Stat[[#This Row],[名前]],"-")</f>
        <v>田中龍之介</v>
      </c>
      <c r="D15" s="1" t="str">
        <f>IFERROR(Stat[[#This Row],[じゃんけん]],"-")</f>
        <v>チョキ</v>
      </c>
      <c r="E15" s="1" t="str">
        <f>IFERROR(Stat[[#This Row],[ポジション]],"-")</f>
        <v>WS</v>
      </c>
      <c r="F15" s="1" t="str">
        <f>IFERROR(Stat[[#This Row],[高校]],"-")</f>
        <v>烏野</v>
      </c>
      <c r="G15" s="1" t="str">
        <f>IFERROR(Stat[[#This Row],[レアリティ]],"-")</f>
        <v>ICONIC</v>
      </c>
      <c r="H15" s="1">
        <v>1</v>
      </c>
    </row>
    <row r="16" spans="1:33" x14ac:dyDescent="0.35">
      <c r="A16" s="1">
        <f>IFERROR(Stat[[#This Row],[No.]],"-")</f>
        <v>15</v>
      </c>
      <c r="B16" s="1" t="str">
        <f>IFERROR(Stat[[#This Row],[服装]],"-")</f>
        <v>ユニフォーム</v>
      </c>
      <c r="C16" s="1" t="str">
        <f>IFERROR(Stat[[#This Row],[名前]],"-")</f>
        <v>澤村大地</v>
      </c>
      <c r="D16" s="1" t="str">
        <f>IFERROR(Stat[[#This Row],[じゃんけん]],"-")</f>
        <v>チョキ</v>
      </c>
      <c r="E16" s="1" t="str">
        <f>IFERROR(Stat[[#This Row],[ポジション]],"-")</f>
        <v>WS</v>
      </c>
      <c r="F16" s="1" t="str">
        <f>IFERROR(Stat[[#This Row],[高校]],"-")</f>
        <v>烏野</v>
      </c>
      <c r="G16" s="1" t="str">
        <f>IFERROR(Stat[[#This Row],[レアリティ]],"-")</f>
        <v>ICONIC</v>
      </c>
      <c r="H16" s="1">
        <v>1</v>
      </c>
    </row>
    <row r="17" spans="1:8" x14ac:dyDescent="0.35">
      <c r="A17" s="1">
        <f>IFERROR(Stat[[#This Row],[No.]],"-")</f>
        <v>16</v>
      </c>
      <c r="B17" s="1" t="str">
        <f>IFERROR(Stat[[#This Row],[服装]],"-")</f>
        <v>プール掃除</v>
      </c>
      <c r="C17" s="1" t="str">
        <f>IFERROR(Stat[[#This Row],[名前]],"-")</f>
        <v>澤村大地</v>
      </c>
      <c r="D17" s="1" t="str">
        <f>IFERROR(Stat[[#This Row],[じゃんけん]],"-")</f>
        <v>グー</v>
      </c>
      <c r="E17" s="1" t="str">
        <f>IFERROR(Stat[[#This Row],[ポジション]],"-")</f>
        <v>WS</v>
      </c>
      <c r="F17" s="1" t="str">
        <f>IFERROR(Stat[[#This Row],[高校]],"-")</f>
        <v>烏野</v>
      </c>
      <c r="G17" s="1" t="str">
        <f>IFERROR(Stat[[#This Row],[レアリティ]],"-")</f>
        <v>ICONIC</v>
      </c>
      <c r="H17" s="1">
        <v>1</v>
      </c>
    </row>
    <row r="18" spans="1:8" x14ac:dyDescent="0.35">
      <c r="A18" s="1">
        <f>IFERROR(Stat[[#This Row],[No.]],"-")</f>
        <v>17</v>
      </c>
      <c r="B18" s="1" t="str">
        <f>IFERROR(Stat[[#This Row],[服装]],"-")</f>
        <v>ユニフォーム</v>
      </c>
      <c r="C18" s="1" t="str">
        <f>IFERROR(Stat[[#This Row],[名前]],"-")</f>
        <v>菅原考支</v>
      </c>
      <c r="D18" s="1" t="str">
        <f>IFERROR(Stat[[#This Row],[じゃんけん]],"-")</f>
        <v>パー</v>
      </c>
      <c r="E18" s="1" t="str">
        <f>IFERROR(Stat[[#This Row],[ポジション]],"-")</f>
        <v>S</v>
      </c>
      <c r="F18" s="1" t="str">
        <f>IFERROR(Stat[[#This Row],[高校]],"-")</f>
        <v>烏野</v>
      </c>
      <c r="G18" s="1" t="str">
        <f>IFERROR(Stat[[#This Row],[レアリティ]],"-")</f>
        <v>ICONIC</v>
      </c>
      <c r="H18" s="1">
        <v>1</v>
      </c>
    </row>
    <row r="19" spans="1:8" x14ac:dyDescent="0.35">
      <c r="A19" s="1">
        <f>IFERROR(Stat[[#This Row],[No.]],"-")</f>
        <v>18</v>
      </c>
      <c r="B19" s="1" t="str">
        <f>IFERROR(Stat[[#This Row],[服装]],"-")</f>
        <v>プール掃除</v>
      </c>
      <c r="C19" s="1" t="str">
        <f>IFERROR(Stat[[#This Row],[名前]],"-")</f>
        <v>菅原考支</v>
      </c>
      <c r="D19" s="1" t="str">
        <f>IFERROR(Stat[[#This Row],[じゃんけん]],"-")</f>
        <v>チョキ</v>
      </c>
      <c r="E19" s="1" t="str">
        <f>IFERROR(Stat[[#This Row],[ポジション]],"-")</f>
        <v>S</v>
      </c>
      <c r="F19" s="1" t="str">
        <f>IFERROR(Stat[[#This Row],[高校]],"-")</f>
        <v>烏野</v>
      </c>
      <c r="G19" s="1" t="str">
        <f>IFERROR(Stat[[#This Row],[レアリティ]],"-")</f>
        <v>ICONIC</v>
      </c>
      <c r="H19" s="1">
        <v>1</v>
      </c>
    </row>
    <row r="20" spans="1:8" x14ac:dyDescent="0.35">
      <c r="A20" s="1">
        <f>IFERROR(Stat[[#This Row],[No.]],"-")</f>
        <v>19</v>
      </c>
      <c r="B20" s="1" t="str">
        <f>IFERROR(Stat[[#This Row],[服装]],"-")</f>
        <v>ユニフォーム</v>
      </c>
      <c r="C20" s="1" t="str">
        <f>IFERROR(Stat[[#This Row],[名前]],"-")</f>
        <v>東峰旭</v>
      </c>
      <c r="D20" s="1" t="str">
        <f>IFERROR(Stat[[#This Row],[じゃんけん]],"-")</f>
        <v>チョキ</v>
      </c>
      <c r="E20" s="1" t="str">
        <f>IFERROR(Stat[[#This Row],[ポジション]],"-")</f>
        <v>WS</v>
      </c>
      <c r="F20" s="1" t="str">
        <f>IFERROR(Stat[[#This Row],[高校]],"-")</f>
        <v>烏野</v>
      </c>
      <c r="G20" s="1" t="str">
        <f>IFERROR(Stat[[#This Row],[レアリティ]],"-")</f>
        <v>ICONIC</v>
      </c>
      <c r="H20" s="1">
        <v>1</v>
      </c>
    </row>
    <row r="21" spans="1:8" x14ac:dyDescent="0.35">
      <c r="A21" s="1">
        <f>IFERROR(Stat[[#This Row],[No.]],"-")</f>
        <v>20</v>
      </c>
      <c r="B21" s="1" t="str">
        <f>IFERROR(Stat[[#This Row],[服装]],"-")</f>
        <v>プール掃除</v>
      </c>
      <c r="C21" s="1" t="str">
        <f>IFERROR(Stat[[#This Row],[名前]],"-")</f>
        <v>東峰旭</v>
      </c>
      <c r="D21" s="1" t="str">
        <f>IFERROR(Stat[[#This Row],[じゃんけん]],"-")</f>
        <v>グー</v>
      </c>
      <c r="E21" s="1" t="str">
        <f>IFERROR(Stat[[#This Row],[ポジション]],"-")</f>
        <v>WS</v>
      </c>
      <c r="F21" s="1" t="str">
        <f>IFERROR(Stat[[#This Row],[高校]],"-")</f>
        <v>烏野</v>
      </c>
      <c r="G21" s="1" t="str">
        <f>IFERROR(Stat[[#This Row],[レアリティ]],"-")</f>
        <v>ICONIC</v>
      </c>
      <c r="H21" s="1">
        <v>1</v>
      </c>
    </row>
    <row r="22" spans="1:8" x14ac:dyDescent="0.35">
      <c r="A22" s="1">
        <f>IFERROR(Stat[[#This Row],[No.]],"-")</f>
        <v>21</v>
      </c>
      <c r="B22" s="1" t="str">
        <f>IFERROR(Stat[[#This Row],[服装]],"-")</f>
        <v>ユニフォーム</v>
      </c>
      <c r="C22" s="1" t="str">
        <f>IFERROR(Stat[[#This Row],[名前]],"-")</f>
        <v>東峰旭</v>
      </c>
      <c r="D22" s="1" t="str">
        <f>IFERROR(Stat[[#This Row],[じゃんけん]],"-")</f>
        <v>チョキ</v>
      </c>
      <c r="E22" s="1" t="str">
        <f>IFERROR(Stat[[#This Row],[ポジション]],"-")</f>
        <v>WS</v>
      </c>
      <c r="F22" s="1" t="str">
        <f>IFERROR(Stat[[#This Row],[高校]],"-")</f>
        <v>烏野</v>
      </c>
      <c r="G22" s="1" t="str">
        <f>IFERROR(Stat[[#This Row],[レアリティ]],"-")</f>
        <v>YELL</v>
      </c>
      <c r="H22" s="1">
        <v>1</v>
      </c>
    </row>
    <row r="23" spans="1:8" x14ac:dyDescent="0.35">
      <c r="A23" s="1">
        <f>IFERROR(Stat[[#This Row],[No.]],"-")</f>
        <v>22</v>
      </c>
      <c r="B23" s="1" t="str">
        <f>IFERROR(Stat[[#This Row],[服装]],"-")</f>
        <v>ユニフォーム</v>
      </c>
      <c r="C23" s="1" t="str">
        <f>IFERROR(Stat[[#This Row],[名前]],"-")</f>
        <v>縁下力</v>
      </c>
      <c r="D23" s="1" t="str">
        <f>IFERROR(Stat[[#This Row],[じゃんけん]],"-")</f>
        <v>パー</v>
      </c>
      <c r="E23" s="1" t="str">
        <f>IFERROR(Stat[[#This Row],[ポジション]],"-")</f>
        <v>WS</v>
      </c>
      <c r="F23" s="1" t="str">
        <f>IFERROR(Stat[[#This Row],[高校]],"-")</f>
        <v>烏野</v>
      </c>
      <c r="G23" s="1" t="str">
        <f>IFERROR(Stat[[#This Row],[レアリティ]],"-")</f>
        <v>ICONIC</v>
      </c>
      <c r="H23" s="1">
        <v>1</v>
      </c>
    </row>
    <row r="24" spans="1:8" x14ac:dyDescent="0.35">
      <c r="A24" s="1">
        <f>IFERROR(Stat[[#This Row],[No.]],"-")</f>
        <v>23</v>
      </c>
      <c r="B24" s="1" t="str">
        <f>IFERROR(Stat[[#This Row],[服装]],"-")</f>
        <v>ユニフォーム</v>
      </c>
      <c r="C24" s="1" t="str">
        <f>IFERROR(Stat[[#This Row],[名前]],"-")</f>
        <v>木下久志</v>
      </c>
      <c r="D24" s="1" t="str">
        <f>IFERROR(Stat[[#This Row],[じゃんけん]],"-")</f>
        <v>パー</v>
      </c>
      <c r="E24" s="1" t="str">
        <f>IFERROR(Stat[[#This Row],[ポジション]],"-")</f>
        <v>WS</v>
      </c>
      <c r="F24" s="1" t="str">
        <f>IFERROR(Stat[[#This Row],[高校]],"-")</f>
        <v>烏野</v>
      </c>
      <c r="G24" s="1" t="str">
        <f>IFERROR(Stat[[#This Row],[レアリティ]],"-")</f>
        <v>ICONIC</v>
      </c>
      <c r="H24" s="1">
        <v>1</v>
      </c>
    </row>
    <row r="25" spans="1:8" x14ac:dyDescent="0.35">
      <c r="A25" s="1">
        <f>IFERROR(Stat[[#This Row],[No.]],"-")</f>
        <v>24</v>
      </c>
      <c r="B25" s="1" t="str">
        <f>IFERROR(Stat[[#This Row],[服装]],"-")</f>
        <v>ユニフォーム</v>
      </c>
      <c r="C25" s="1" t="str">
        <f>IFERROR(Stat[[#This Row],[名前]],"-")</f>
        <v>成田一仁</v>
      </c>
      <c r="D25" s="1" t="str">
        <f>IFERROR(Stat[[#This Row],[じゃんけん]],"-")</f>
        <v>パー</v>
      </c>
      <c r="E25" s="1" t="str">
        <f>IFERROR(Stat[[#This Row],[ポジション]],"-")</f>
        <v>MB</v>
      </c>
      <c r="F25" s="1" t="str">
        <f>IFERROR(Stat[[#This Row],[高校]],"-")</f>
        <v>烏野</v>
      </c>
      <c r="G25" s="1" t="str">
        <f>IFERROR(Stat[[#This Row],[レアリティ]],"-")</f>
        <v>ICONIC</v>
      </c>
      <c r="H25" s="1">
        <v>1</v>
      </c>
    </row>
    <row r="26" spans="1:8" x14ac:dyDescent="0.35">
      <c r="A26" s="1">
        <f>IFERROR(Stat[[#This Row],[No.]],"-")</f>
        <v>25</v>
      </c>
      <c r="B26" s="1" t="str">
        <f>IFERROR(Stat[[#This Row],[服装]],"-")</f>
        <v>ユニフォーム</v>
      </c>
      <c r="C26" s="1" t="str">
        <f>IFERROR(Stat[[#This Row],[名前]],"-")</f>
        <v>孤爪研磨</v>
      </c>
      <c r="D26" s="1" t="str">
        <f>IFERROR(Stat[[#This Row],[じゃんけん]],"-")</f>
        <v>パー</v>
      </c>
      <c r="E26" s="1" t="str">
        <f>IFERROR(Stat[[#This Row],[ポジション]],"-")</f>
        <v>S</v>
      </c>
      <c r="F26" s="1" t="str">
        <f>IFERROR(Stat[[#This Row],[高校]],"-")</f>
        <v>音駒</v>
      </c>
      <c r="G26" s="1" t="str">
        <f>IFERROR(Stat[[#This Row],[レアリティ]],"-")</f>
        <v>ICONIC</v>
      </c>
      <c r="H26" s="1">
        <v>1</v>
      </c>
    </row>
    <row r="27" spans="1:8" x14ac:dyDescent="0.35">
      <c r="A27" s="1">
        <f>IFERROR(Stat[[#This Row],[No.]],"-")</f>
        <v>26</v>
      </c>
      <c r="B27" s="1" t="str">
        <f>IFERROR(Stat[[#This Row],[服装]],"-")</f>
        <v>制服</v>
      </c>
      <c r="C27" s="1" t="str">
        <f>IFERROR(Stat[[#This Row],[名前]],"-")</f>
        <v>孤爪研磨</v>
      </c>
      <c r="D27" s="1" t="str">
        <f>IFERROR(Stat[[#This Row],[じゃんけん]],"-")</f>
        <v>パー</v>
      </c>
      <c r="E27" s="1" t="str">
        <f>IFERROR(Stat[[#This Row],[ポジション]],"-")</f>
        <v>S</v>
      </c>
      <c r="F27" s="1" t="str">
        <f>IFERROR(Stat[[#This Row],[高校]],"-")</f>
        <v>音駒</v>
      </c>
      <c r="G27" s="1" t="str">
        <f>IFERROR(Stat[[#This Row],[レアリティ]],"-")</f>
        <v>ICONIC</v>
      </c>
      <c r="H27" s="1">
        <v>1</v>
      </c>
    </row>
    <row r="28" spans="1:8" x14ac:dyDescent="0.35">
      <c r="A28" s="1">
        <f>IFERROR(Stat[[#This Row],[No.]],"-")</f>
        <v>27</v>
      </c>
      <c r="B28" s="1" t="str">
        <f>IFERROR(Stat[[#This Row],[服装]],"-")</f>
        <v>夏祭り</v>
      </c>
      <c r="C28" s="1" t="str">
        <f>IFERROR(Stat[[#This Row],[名前]],"-")</f>
        <v>孤爪研磨</v>
      </c>
      <c r="D28" s="1" t="str">
        <f>IFERROR(Stat[[#This Row],[じゃんけん]],"-")</f>
        <v>チョキ</v>
      </c>
      <c r="E28" s="1" t="str">
        <f>IFERROR(Stat[[#This Row],[ポジション]],"-")</f>
        <v>S</v>
      </c>
      <c r="F28" s="1" t="str">
        <f>IFERROR(Stat[[#This Row],[高校]],"-")</f>
        <v>音駒</v>
      </c>
      <c r="G28" s="1" t="str">
        <f>IFERROR(Stat[[#This Row],[レアリティ]],"-")</f>
        <v>ICONIC</v>
      </c>
      <c r="H28" s="1">
        <v>1</v>
      </c>
    </row>
    <row r="29" spans="1:8" x14ac:dyDescent="0.35">
      <c r="A29" s="1">
        <f>IFERROR(Stat[[#This Row],[No.]],"-")</f>
        <v>28</v>
      </c>
      <c r="B29" s="1" t="str">
        <f>IFERROR(Stat[[#This Row],[服装]],"-")</f>
        <v>ユニフォーム</v>
      </c>
      <c r="C29" s="1" t="str">
        <f>IFERROR(Stat[[#This Row],[名前]],"-")</f>
        <v>黒尾鉄朗</v>
      </c>
      <c r="D29" s="1" t="str">
        <f>IFERROR(Stat[[#This Row],[じゃんけん]],"-")</f>
        <v>グー</v>
      </c>
      <c r="E29" s="1" t="str">
        <f>IFERROR(Stat[[#This Row],[ポジション]],"-")</f>
        <v>MB</v>
      </c>
      <c r="F29" s="1" t="str">
        <f>IFERROR(Stat[[#This Row],[高校]],"-")</f>
        <v>音駒</v>
      </c>
      <c r="G29" s="1" t="str">
        <f>IFERROR(Stat[[#This Row],[レアリティ]],"-")</f>
        <v>ICONIC</v>
      </c>
      <c r="H29" s="1">
        <v>1</v>
      </c>
    </row>
    <row r="30" spans="1:8" x14ac:dyDescent="0.35">
      <c r="A30" s="1">
        <f>IFERROR(Stat[[#This Row],[No.]],"-")</f>
        <v>29</v>
      </c>
      <c r="B30" s="1" t="str">
        <f>IFERROR(Stat[[#This Row],[服装]],"-")</f>
        <v>制服</v>
      </c>
      <c r="C30" s="1" t="str">
        <f>IFERROR(Stat[[#This Row],[名前]],"-")</f>
        <v>黒尾鉄朗</v>
      </c>
      <c r="D30" s="1" t="str">
        <f>IFERROR(Stat[[#This Row],[じゃんけん]],"-")</f>
        <v>グー</v>
      </c>
      <c r="E30" s="1" t="str">
        <f>IFERROR(Stat[[#This Row],[ポジション]],"-")</f>
        <v>MB</v>
      </c>
      <c r="F30" s="1" t="str">
        <f>IFERROR(Stat[[#This Row],[高校]],"-")</f>
        <v>音駒</v>
      </c>
      <c r="G30" s="1" t="str">
        <f>IFERROR(Stat[[#This Row],[レアリティ]],"-")</f>
        <v>ICONIC</v>
      </c>
      <c r="H30" s="1">
        <v>1</v>
      </c>
    </row>
    <row r="31" spans="1:8" x14ac:dyDescent="0.35">
      <c r="A31" s="1">
        <f>IFERROR(Stat[[#This Row],[No.]],"-")</f>
        <v>30</v>
      </c>
      <c r="B31" s="1" t="str">
        <f>IFERROR(Stat[[#This Row],[服装]],"-")</f>
        <v>夏祭り</v>
      </c>
      <c r="C31" s="1" t="str">
        <f>IFERROR(Stat[[#This Row],[名前]],"-")</f>
        <v>黒尾鉄朗</v>
      </c>
      <c r="D31" s="1" t="str">
        <f>IFERROR(Stat[[#This Row],[じゃんけん]],"-")</f>
        <v>パー</v>
      </c>
      <c r="E31" s="1" t="str">
        <f>IFERROR(Stat[[#This Row],[ポジション]],"-")</f>
        <v>MB</v>
      </c>
      <c r="F31" s="1" t="str">
        <f>IFERROR(Stat[[#This Row],[高校]],"-")</f>
        <v>音駒</v>
      </c>
      <c r="G31" s="1" t="str">
        <f>IFERROR(Stat[[#This Row],[レアリティ]],"-")</f>
        <v>ICONIC</v>
      </c>
      <c r="H31" s="1">
        <v>1</v>
      </c>
    </row>
    <row r="32" spans="1:8" x14ac:dyDescent="0.35">
      <c r="A32" s="1">
        <f>IFERROR(Stat[[#This Row],[No.]],"-")</f>
        <v>31</v>
      </c>
      <c r="B32" s="1" t="str">
        <f>IFERROR(Stat[[#This Row],[服装]],"-")</f>
        <v>ユニフォーム</v>
      </c>
      <c r="C32" s="1" t="str">
        <f>IFERROR(Stat[[#This Row],[名前]],"-")</f>
        <v>灰羽リエーフ</v>
      </c>
      <c r="D32" s="1" t="str">
        <f>IFERROR(Stat[[#This Row],[じゃんけん]],"-")</f>
        <v>グー</v>
      </c>
      <c r="E32" s="1" t="str">
        <f>IFERROR(Stat[[#This Row],[ポジション]],"-")</f>
        <v>MB</v>
      </c>
      <c r="F32" s="1" t="str">
        <f>IFERROR(Stat[[#This Row],[高校]],"-")</f>
        <v>音駒</v>
      </c>
      <c r="G32" s="1" t="str">
        <f>IFERROR(Stat[[#This Row],[レアリティ]],"-")</f>
        <v>ICONIC</v>
      </c>
      <c r="H32" s="1">
        <v>1</v>
      </c>
    </row>
    <row r="33" spans="1:8" x14ac:dyDescent="0.35">
      <c r="A33" s="1">
        <f>IFERROR(Stat[[#This Row],[No.]],"-")</f>
        <v>32</v>
      </c>
      <c r="B33" s="1" t="str">
        <f>IFERROR(Stat[[#This Row],[服装]],"-")</f>
        <v>ユニフォーム</v>
      </c>
      <c r="C33" s="1" t="str">
        <f>IFERROR(Stat[[#This Row],[名前]],"-")</f>
        <v>夜久衛輔</v>
      </c>
      <c r="D33" s="1" t="str">
        <f>IFERROR(Stat[[#This Row],[じゃんけん]],"-")</f>
        <v>パー</v>
      </c>
      <c r="E33" s="1" t="str">
        <f>IFERROR(Stat[[#This Row],[ポジション]],"-")</f>
        <v>Li</v>
      </c>
      <c r="F33" s="1" t="str">
        <f>IFERROR(Stat[[#This Row],[高校]],"-")</f>
        <v>音駒</v>
      </c>
      <c r="G33" s="1" t="str">
        <f>IFERROR(Stat[[#This Row],[レアリティ]],"-")</f>
        <v>ICONIC</v>
      </c>
      <c r="H33" s="1">
        <v>1</v>
      </c>
    </row>
    <row r="34" spans="1:8" x14ac:dyDescent="0.35">
      <c r="A34" s="1">
        <f>IFERROR(Stat[[#This Row],[No.]],"-")</f>
        <v>33</v>
      </c>
      <c r="B34" s="1" t="str">
        <f>IFERROR(Stat[[#This Row],[服装]],"-")</f>
        <v>ユニフォーム</v>
      </c>
      <c r="C34" s="1" t="str">
        <f>IFERROR(Stat[[#This Row],[名前]],"-")</f>
        <v>福永招平</v>
      </c>
      <c r="D34" s="1" t="str">
        <f>IFERROR(Stat[[#This Row],[じゃんけん]],"-")</f>
        <v>パー</v>
      </c>
      <c r="E34" s="1" t="str">
        <f>IFERROR(Stat[[#This Row],[ポジション]],"-")</f>
        <v>WS</v>
      </c>
      <c r="F34" s="1" t="str">
        <f>IFERROR(Stat[[#This Row],[高校]],"-")</f>
        <v>音駒</v>
      </c>
      <c r="G34" s="1" t="str">
        <f>IFERROR(Stat[[#This Row],[レアリティ]],"-")</f>
        <v>ICONIC</v>
      </c>
      <c r="H34" s="1">
        <v>1</v>
      </c>
    </row>
    <row r="35" spans="1:8" x14ac:dyDescent="0.35">
      <c r="A35" s="1">
        <f>IFERROR(Stat[[#This Row],[No.]],"-")</f>
        <v>34</v>
      </c>
      <c r="B35" s="1" t="str">
        <f>IFERROR(Stat[[#This Row],[服装]],"-")</f>
        <v>ユニフォーム</v>
      </c>
      <c r="C35" s="1" t="str">
        <f>IFERROR(Stat[[#This Row],[名前]],"-")</f>
        <v>犬岡走</v>
      </c>
      <c r="D35" s="1" t="str">
        <f>IFERROR(Stat[[#This Row],[じゃんけん]],"-")</f>
        <v>パー</v>
      </c>
      <c r="E35" s="1" t="str">
        <f>IFERROR(Stat[[#This Row],[ポジション]],"-")</f>
        <v>MB</v>
      </c>
      <c r="F35" s="1" t="str">
        <f>IFERROR(Stat[[#This Row],[高校]],"-")</f>
        <v>音駒</v>
      </c>
      <c r="G35" s="1" t="str">
        <f>IFERROR(Stat[[#This Row],[レアリティ]],"-")</f>
        <v>ICONIC</v>
      </c>
      <c r="H35" s="1">
        <v>1</v>
      </c>
    </row>
    <row r="36" spans="1:8" x14ac:dyDescent="0.35">
      <c r="A36" s="1">
        <f>IFERROR(Stat[[#This Row],[No.]],"-")</f>
        <v>35</v>
      </c>
      <c r="B36" s="1" t="str">
        <f>IFERROR(Stat[[#This Row],[服装]],"-")</f>
        <v>ユニフォーム</v>
      </c>
      <c r="C36" s="1" t="str">
        <f>IFERROR(Stat[[#This Row],[名前]],"-")</f>
        <v>山本猛虎</v>
      </c>
      <c r="D36" s="1" t="str">
        <f>IFERROR(Stat[[#This Row],[じゃんけん]],"-")</f>
        <v>パー</v>
      </c>
      <c r="E36" s="1" t="str">
        <f>IFERROR(Stat[[#This Row],[ポジション]],"-")</f>
        <v>WS</v>
      </c>
      <c r="F36" s="1" t="str">
        <f>IFERROR(Stat[[#This Row],[高校]],"-")</f>
        <v>音駒</v>
      </c>
      <c r="G36" s="1" t="str">
        <f>IFERROR(Stat[[#This Row],[レアリティ]],"-")</f>
        <v>ICONIC</v>
      </c>
      <c r="H36" s="1">
        <v>1</v>
      </c>
    </row>
    <row r="37" spans="1:8" x14ac:dyDescent="0.35">
      <c r="A37" s="1">
        <f>IFERROR(Stat[[#This Row],[No.]],"-")</f>
        <v>36</v>
      </c>
      <c r="B37" s="1" t="str">
        <f>IFERROR(Stat[[#This Row],[服装]],"-")</f>
        <v>ユニフォーム</v>
      </c>
      <c r="C37" s="1" t="str">
        <f>IFERROR(Stat[[#This Row],[名前]],"-")</f>
        <v>芝山優生</v>
      </c>
      <c r="D37" s="1" t="str">
        <f>IFERROR(Stat[[#This Row],[じゃんけん]],"-")</f>
        <v>パー</v>
      </c>
      <c r="E37" s="1" t="str">
        <f>IFERROR(Stat[[#This Row],[ポジション]],"-")</f>
        <v>Li</v>
      </c>
      <c r="F37" s="1" t="str">
        <f>IFERROR(Stat[[#This Row],[高校]],"-")</f>
        <v>音駒</v>
      </c>
      <c r="G37" s="1" t="str">
        <f>IFERROR(Stat[[#This Row],[レアリティ]],"-")</f>
        <v>ICONIC</v>
      </c>
      <c r="H37" s="1">
        <v>1</v>
      </c>
    </row>
    <row r="38" spans="1:8" x14ac:dyDescent="0.35">
      <c r="A38" s="1">
        <f>IFERROR(Stat[[#This Row],[No.]],"-")</f>
        <v>37</v>
      </c>
      <c r="B38" s="1" t="str">
        <f>IFERROR(Stat[[#This Row],[服装]],"-")</f>
        <v>ユニフォーム</v>
      </c>
      <c r="C38" s="1" t="str">
        <f>IFERROR(Stat[[#This Row],[名前]],"-")</f>
        <v>海信之</v>
      </c>
      <c r="D38" s="1" t="str">
        <f>IFERROR(Stat[[#This Row],[じゃんけん]],"-")</f>
        <v>パー</v>
      </c>
      <c r="E38" s="1" t="str">
        <f>IFERROR(Stat[[#This Row],[ポジション]],"-")</f>
        <v>WS</v>
      </c>
      <c r="F38" s="1" t="str">
        <f>IFERROR(Stat[[#This Row],[高校]],"-")</f>
        <v>音駒</v>
      </c>
      <c r="G38" s="1" t="str">
        <f>IFERROR(Stat[[#This Row],[レアリティ]],"-")</f>
        <v>ICONIC</v>
      </c>
      <c r="H38" s="1">
        <v>1</v>
      </c>
    </row>
    <row r="39" spans="1:8" x14ac:dyDescent="0.35">
      <c r="A39" s="1">
        <f>IFERROR(Stat[[#This Row],[No.]],"-")</f>
        <v>38</v>
      </c>
      <c r="B39" s="1" t="str">
        <f>IFERROR(Stat[[#This Row],[服装]],"-")</f>
        <v>ユニフォーム</v>
      </c>
      <c r="C39" s="1" t="str">
        <f>IFERROR(Stat[[#This Row],[名前]],"-")</f>
        <v>海信之</v>
      </c>
      <c r="D39" s="1" t="str">
        <f>IFERROR(Stat[[#This Row],[じゃんけん]],"-")</f>
        <v>パー</v>
      </c>
      <c r="E39" s="1" t="str">
        <f>IFERROR(Stat[[#This Row],[ポジション]],"-")</f>
        <v>WS</v>
      </c>
      <c r="F39" s="1" t="str">
        <f>IFERROR(Stat[[#This Row],[高校]],"-")</f>
        <v>音駒</v>
      </c>
      <c r="G39" s="1" t="str">
        <f>IFERROR(Stat[[#This Row],[レアリティ]],"-")</f>
        <v>YELL</v>
      </c>
      <c r="H39" s="1">
        <v>1</v>
      </c>
    </row>
    <row r="40" spans="1:8" x14ac:dyDescent="0.35">
      <c r="A40" s="1">
        <f>IFERROR(Stat[[#This Row],[No.]],"-")</f>
        <v>39</v>
      </c>
      <c r="B40" s="1" t="str">
        <f>IFERROR(Stat[[#This Row],[服装]],"-")</f>
        <v>ユニフォーム</v>
      </c>
      <c r="C40" s="1" t="str">
        <f>IFERROR(Stat[[#This Row],[名前]],"-")</f>
        <v>青根高伸</v>
      </c>
      <c r="D40" s="1" t="str">
        <f>IFERROR(Stat[[#This Row],[じゃんけん]],"-")</f>
        <v>グー</v>
      </c>
      <c r="E40" s="1" t="str">
        <f>IFERROR(Stat[[#This Row],[ポジション]],"-")</f>
        <v>MB</v>
      </c>
      <c r="F40" s="1" t="str">
        <f>IFERROR(Stat[[#This Row],[高校]],"-")</f>
        <v>伊達工</v>
      </c>
      <c r="G40" s="1" t="str">
        <f>IFERROR(Stat[[#This Row],[レアリティ]],"-")</f>
        <v>ICONIC</v>
      </c>
      <c r="H40" s="1">
        <v>1</v>
      </c>
    </row>
    <row r="41" spans="1:8" x14ac:dyDescent="0.35">
      <c r="A41" s="1">
        <f>IFERROR(Stat[[#This Row],[No.]],"-")</f>
        <v>40</v>
      </c>
      <c r="B41" s="1" t="str">
        <f>IFERROR(Stat[[#This Row],[服装]],"-")</f>
        <v>制服</v>
      </c>
      <c r="C41" s="1" t="str">
        <f>IFERROR(Stat[[#This Row],[名前]],"-")</f>
        <v>青根高伸</v>
      </c>
      <c r="D41" s="1" t="str">
        <f>IFERROR(Stat[[#This Row],[じゃんけん]],"-")</f>
        <v>グー</v>
      </c>
      <c r="E41" s="1" t="str">
        <f>IFERROR(Stat[[#This Row],[ポジション]],"-")</f>
        <v>MB</v>
      </c>
      <c r="F41" s="1" t="str">
        <f>IFERROR(Stat[[#This Row],[高校]],"-")</f>
        <v>伊達工</v>
      </c>
      <c r="G41" s="1" t="str">
        <f>IFERROR(Stat[[#This Row],[レアリティ]],"-")</f>
        <v>ICONIC</v>
      </c>
      <c r="H41" s="1">
        <v>1</v>
      </c>
    </row>
    <row r="42" spans="1:8" x14ac:dyDescent="0.35">
      <c r="A42" s="1">
        <f>IFERROR(Stat[[#This Row],[No.]],"-")</f>
        <v>41</v>
      </c>
      <c r="B42" s="1" t="str">
        <f>IFERROR(Stat[[#This Row],[服装]],"-")</f>
        <v>プール掃除</v>
      </c>
      <c r="C42" s="1" t="str">
        <f>IFERROR(Stat[[#This Row],[名前]],"-")</f>
        <v>青根高伸</v>
      </c>
      <c r="D42" s="1" t="str">
        <f>IFERROR(Stat[[#This Row],[じゃんけん]],"-")</f>
        <v>パー</v>
      </c>
      <c r="E42" s="1" t="str">
        <f>IFERROR(Stat[[#This Row],[ポジション]],"-")</f>
        <v>MB</v>
      </c>
      <c r="F42" s="1" t="str">
        <f>IFERROR(Stat[[#This Row],[高校]],"-")</f>
        <v>伊達工</v>
      </c>
      <c r="G42" s="1" t="str">
        <f>IFERROR(Stat[[#This Row],[レアリティ]],"-")</f>
        <v>ICONIC</v>
      </c>
      <c r="H42" s="1">
        <v>1</v>
      </c>
    </row>
    <row r="43" spans="1:8" x14ac:dyDescent="0.35">
      <c r="A43" s="1">
        <f>IFERROR(Stat[[#This Row],[No.]],"-")</f>
        <v>42</v>
      </c>
      <c r="B43" s="1" t="str">
        <f>IFERROR(Stat[[#This Row],[服装]],"-")</f>
        <v>ユニフォーム</v>
      </c>
      <c r="C43" s="1" t="str">
        <f>IFERROR(Stat[[#This Row],[名前]],"-")</f>
        <v>二口堅治</v>
      </c>
      <c r="D43" s="1" t="str">
        <f>IFERROR(Stat[[#This Row],[じゃんけん]],"-")</f>
        <v>チョキ</v>
      </c>
      <c r="E43" s="1" t="str">
        <f>IFERROR(Stat[[#This Row],[ポジション]],"-")</f>
        <v>WS</v>
      </c>
      <c r="F43" s="1" t="str">
        <f>IFERROR(Stat[[#This Row],[高校]],"-")</f>
        <v>伊達工</v>
      </c>
      <c r="G43" s="1" t="str">
        <f>IFERROR(Stat[[#This Row],[レアリティ]],"-")</f>
        <v>ICONIC</v>
      </c>
      <c r="H43" s="1">
        <v>1</v>
      </c>
    </row>
    <row r="44" spans="1:8" x14ac:dyDescent="0.35">
      <c r="A44" s="1">
        <f>IFERROR(Stat[[#This Row],[No.]],"-")</f>
        <v>43</v>
      </c>
      <c r="B44" s="1" t="str">
        <f>IFERROR(Stat[[#This Row],[服装]],"-")</f>
        <v>制服</v>
      </c>
      <c r="C44" s="1" t="str">
        <f>IFERROR(Stat[[#This Row],[名前]],"-")</f>
        <v>二口堅治</v>
      </c>
      <c r="D44" s="1" t="str">
        <f>IFERROR(Stat[[#This Row],[じゃんけん]],"-")</f>
        <v>チョキ</v>
      </c>
      <c r="E44" s="1" t="str">
        <f>IFERROR(Stat[[#This Row],[ポジション]],"-")</f>
        <v>WS</v>
      </c>
      <c r="F44" s="1" t="str">
        <f>IFERROR(Stat[[#This Row],[高校]],"-")</f>
        <v>伊達工</v>
      </c>
      <c r="G44" s="1" t="str">
        <f>IFERROR(Stat[[#This Row],[レアリティ]],"-")</f>
        <v>ICONIC</v>
      </c>
      <c r="H44" s="1">
        <v>1</v>
      </c>
    </row>
    <row r="45" spans="1:8" x14ac:dyDescent="0.35">
      <c r="A45" s="1">
        <f>IFERROR(Stat[[#This Row],[No.]],"-")</f>
        <v>44</v>
      </c>
      <c r="B45" s="1" t="str">
        <f>IFERROR(Stat[[#This Row],[服装]],"-")</f>
        <v>プール掃除</v>
      </c>
      <c r="C45" s="1" t="str">
        <f>IFERROR(Stat[[#This Row],[名前]],"-")</f>
        <v>二口堅治</v>
      </c>
      <c r="D45" s="1" t="str">
        <f>IFERROR(Stat[[#This Row],[じゃんけん]],"-")</f>
        <v>グー</v>
      </c>
      <c r="E45" s="1" t="str">
        <f>IFERROR(Stat[[#This Row],[ポジション]],"-")</f>
        <v>WS</v>
      </c>
      <c r="F45" s="1" t="str">
        <f>IFERROR(Stat[[#This Row],[高校]],"-")</f>
        <v>伊達工</v>
      </c>
      <c r="G45" s="1" t="str">
        <f>IFERROR(Stat[[#This Row],[レアリティ]],"-")</f>
        <v>ICONIC</v>
      </c>
      <c r="H45" s="1">
        <v>1</v>
      </c>
    </row>
    <row r="46" spans="1:8" x14ac:dyDescent="0.35">
      <c r="A46" s="1">
        <f>IFERROR(Stat[[#This Row],[No.]],"-")</f>
        <v>45</v>
      </c>
      <c r="B46" s="1" t="str">
        <f>IFERROR(Stat[[#This Row],[服装]],"-")</f>
        <v>ユニフォーム</v>
      </c>
      <c r="C46" s="1" t="str">
        <f>IFERROR(Stat[[#This Row],[名前]],"-")</f>
        <v>小金川貫至</v>
      </c>
      <c r="D46" s="1" t="str">
        <f>IFERROR(Stat[[#This Row],[じゃんけん]],"-")</f>
        <v>グー</v>
      </c>
      <c r="E46" s="1" t="str">
        <f>IFERROR(Stat[[#This Row],[ポジション]],"-")</f>
        <v>S</v>
      </c>
      <c r="F46" s="1" t="str">
        <f>IFERROR(Stat[[#This Row],[高校]],"-")</f>
        <v>伊達工</v>
      </c>
      <c r="G46" s="1" t="str">
        <f>IFERROR(Stat[[#This Row],[レアリティ]],"-")</f>
        <v>ICONIC</v>
      </c>
      <c r="H46" s="1">
        <v>1</v>
      </c>
    </row>
    <row r="47" spans="1:8" x14ac:dyDescent="0.35">
      <c r="A47" s="1">
        <f>IFERROR(Stat[[#This Row],[No.]],"-")</f>
        <v>46</v>
      </c>
      <c r="B47" s="1" t="str">
        <f>IFERROR(Stat[[#This Row],[服装]],"-")</f>
        <v>制服</v>
      </c>
      <c r="C47" s="1" t="str">
        <f>IFERROR(Stat[[#This Row],[名前]],"-")</f>
        <v>小金川貫至</v>
      </c>
      <c r="D47" s="1" t="str">
        <f>IFERROR(Stat[[#This Row],[じゃんけん]],"-")</f>
        <v>グー</v>
      </c>
      <c r="E47" s="1" t="str">
        <f>IFERROR(Stat[[#This Row],[ポジション]],"-")</f>
        <v>S</v>
      </c>
      <c r="F47" s="1" t="str">
        <f>IFERROR(Stat[[#This Row],[高校]],"-")</f>
        <v>伊達工</v>
      </c>
      <c r="G47" s="1" t="str">
        <f>IFERROR(Stat[[#This Row],[レアリティ]],"-")</f>
        <v>ICONIC</v>
      </c>
      <c r="H47" s="1">
        <v>1</v>
      </c>
    </row>
    <row r="48" spans="1:8" x14ac:dyDescent="0.35">
      <c r="A48" s="1">
        <f>IFERROR(Stat[[#This Row],[No.]],"-")</f>
        <v>47</v>
      </c>
      <c r="B48" s="1" t="str">
        <f>IFERROR(Stat[[#This Row],[服装]],"-")</f>
        <v>ユニフォーム</v>
      </c>
      <c r="C48" s="1" t="str">
        <f>IFERROR(Stat[[#This Row],[名前]],"-")</f>
        <v>小原豊</v>
      </c>
      <c r="D48" s="1" t="str">
        <f>IFERROR(Stat[[#This Row],[じゃんけん]],"-")</f>
        <v>グー</v>
      </c>
      <c r="E48" s="1" t="str">
        <f>IFERROR(Stat[[#This Row],[ポジション]],"-")</f>
        <v>WS</v>
      </c>
      <c r="F48" s="1" t="str">
        <f>IFERROR(Stat[[#This Row],[高校]],"-")</f>
        <v>伊達工</v>
      </c>
      <c r="G48" s="1" t="str">
        <f>IFERROR(Stat[[#This Row],[レアリティ]],"-")</f>
        <v>ICONIC</v>
      </c>
      <c r="H48" s="1">
        <v>1</v>
      </c>
    </row>
    <row r="49" spans="1:8" x14ac:dyDescent="0.35">
      <c r="A49" s="1">
        <f>IFERROR(Stat[[#This Row],[No.]],"-")</f>
        <v>48</v>
      </c>
      <c r="B49" s="1" t="str">
        <f>IFERROR(Stat[[#This Row],[服装]],"-")</f>
        <v>ユニフォーム</v>
      </c>
      <c r="C49" s="1" t="str">
        <f>IFERROR(Stat[[#This Row],[名前]],"-")</f>
        <v>女川太郎</v>
      </c>
      <c r="D49" s="1" t="str">
        <f>IFERROR(Stat[[#This Row],[じゃんけん]],"-")</f>
        <v>グー</v>
      </c>
      <c r="E49" s="1" t="str">
        <f>IFERROR(Stat[[#This Row],[ポジション]],"-")</f>
        <v>WS</v>
      </c>
      <c r="F49" s="1" t="str">
        <f>IFERROR(Stat[[#This Row],[高校]],"-")</f>
        <v>伊達工</v>
      </c>
      <c r="G49" s="1" t="str">
        <f>IFERROR(Stat[[#This Row],[レアリティ]],"-")</f>
        <v>ICONIC</v>
      </c>
      <c r="H49" s="1">
        <v>1</v>
      </c>
    </row>
    <row r="50" spans="1:8" x14ac:dyDescent="0.35">
      <c r="A50" s="1">
        <f>IFERROR(Stat[[#This Row],[No.]],"-")</f>
        <v>49</v>
      </c>
      <c r="B50" s="1" t="str">
        <f>IFERROR(Stat[[#This Row],[服装]],"-")</f>
        <v>ユニフォーム</v>
      </c>
      <c r="C50" s="1" t="str">
        <f>IFERROR(Stat[[#This Row],[名前]],"-")</f>
        <v>作並浩輔</v>
      </c>
      <c r="D50" s="1" t="str">
        <f>IFERROR(Stat[[#This Row],[じゃんけん]],"-")</f>
        <v>グー</v>
      </c>
      <c r="E50" s="1" t="str">
        <f>IFERROR(Stat[[#This Row],[ポジション]],"-")</f>
        <v>Li</v>
      </c>
      <c r="F50" s="1" t="str">
        <f>IFERROR(Stat[[#This Row],[高校]],"-")</f>
        <v>伊達工</v>
      </c>
      <c r="G50" s="1" t="str">
        <f>IFERROR(Stat[[#This Row],[レアリティ]],"-")</f>
        <v>ICONIC</v>
      </c>
      <c r="H50" s="1">
        <v>1</v>
      </c>
    </row>
    <row r="51" spans="1:8" x14ac:dyDescent="0.35">
      <c r="A51" s="1">
        <f>IFERROR(Stat[[#This Row],[No.]],"-")</f>
        <v>50</v>
      </c>
      <c r="B51" s="1" t="str">
        <f>IFERROR(Stat[[#This Row],[服装]],"-")</f>
        <v>ユニフォーム</v>
      </c>
      <c r="C51" s="1" t="str">
        <f>IFERROR(Stat[[#This Row],[名前]],"-")</f>
        <v>吹上仁悟</v>
      </c>
      <c r="D51" s="1" t="str">
        <f>IFERROR(Stat[[#This Row],[じゃんけん]],"-")</f>
        <v>グー</v>
      </c>
      <c r="E51" s="1" t="str">
        <f>IFERROR(Stat[[#This Row],[ポジション]],"-")</f>
        <v>MB</v>
      </c>
      <c r="F51" s="1" t="str">
        <f>IFERROR(Stat[[#This Row],[高校]],"-")</f>
        <v>伊達工</v>
      </c>
      <c r="G51" s="1" t="str">
        <f>IFERROR(Stat[[#This Row],[レアリティ]],"-")</f>
        <v>ICONIC</v>
      </c>
      <c r="H51" s="1">
        <v>1</v>
      </c>
    </row>
    <row r="52" spans="1:8" x14ac:dyDescent="0.35">
      <c r="A52" s="1">
        <f>IFERROR(Stat[[#This Row],[No.]],"-")</f>
        <v>51</v>
      </c>
      <c r="B52" s="1" t="str">
        <f>IFERROR(Stat[[#This Row],[服装]],"-")</f>
        <v>ユニフォーム</v>
      </c>
      <c r="C52" s="1" t="str">
        <f>IFERROR(Stat[[#This Row],[名前]],"-")</f>
        <v>及川徹</v>
      </c>
      <c r="D52" s="1" t="str">
        <f>IFERROR(Stat[[#This Row],[じゃんけん]],"-")</f>
        <v>グー</v>
      </c>
      <c r="E52" s="1" t="str">
        <f>IFERROR(Stat[[#This Row],[ポジション]],"-")</f>
        <v>S</v>
      </c>
      <c r="F52" s="1" t="str">
        <f>IFERROR(Stat[[#This Row],[高校]],"-")</f>
        <v>青城</v>
      </c>
      <c r="G52" s="1" t="str">
        <f>IFERROR(Stat[[#This Row],[レアリティ]],"-")</f>
        <v>ICONIC</v>
      </c>
      <c r="H52" s="1">
        <v>1</v>
      </c>
    </row>
    <row r="53" spans="1:8" x14ac:dyDescent="0.35">
      <c r="A53" s="1">
        <f>IFERROR(Stat[[#This Row],[No.]],"-")</f>
        <v>52</v>
      </c>
      <c r="B53" s="1" t="str">
        <f>IFERROR(Stat[[#This Row],[服装]],"-")</f>
        <v>プール掃除</v>
      </c>
      <c r="C53" s="1" t="str">
        <f>IFERROR(Stat[[#This Row],[名前]],"-")</f>
        <v>及川徹</v>
      </c>
      <c r="D53" s="1" t="str">
        <f>IFERROR(Stat[[#This Row],[じゃんけん]],"-")</f>
        <v>パー</v>
      </c>
      <c r="E53" s="1" t="str">
        <f>IFERROR(Stat[[#This Row],[ポジション]],"-")</f>
        <v>S</v>
      </c>
      <c r="F53" s="1" t="str">
        <f>IFERROR(Stat[[#This Row],[高校]],"-")</f>
        <v>青城</v>
      </c>
      <c r="G53" s="1" t="str">
        <f>IFERROR(Stat[[#This Row],[レアリティ]],"-")</f>
        <v>ICONIC</v>
      </c>
      <c r="H53" s="1">
        <v>1</v>
      </c>
    </row>
    <row r="54" spans="1:8" x14ac:dyDescent="0.35">
      <c r="A54" s="1">
        <f>IFERROR(Stat[[#This Row],[No.]],"-")</f>
        <v>53</v>
      </c>
      <c r="B54" s="1" t="str">
        <f>IFERROR(Stat[[#This Row],[服装]],"-")</f>
        <v>ユニフォーム</v>
      </c>
      <c r="C54" s="1" t="str">
        <f>IFERROR(Stat[[#This Row],[名前]],"-")</f>
        <v>岩泉一</v>
      </c>
      <c r="D54" s="1" t="str">
        <f>IFERROR(Stat[[#This Row],[じゃんけん]],"-")</f>
        <v>チョキ</v>
      </c>
      <c r="E54" s="1" t="str">
        <f>IFERROR(Stat[[#This Row],[ポジション]],"-")</f>
        <v>WS</v>
      </c>
      <c r="F54" s="1" t="str">
        <f>IFERROR(Stat[[#This Row],[高校]],"-")</f>
        <v>青城</v>
      </c>
      <c r="G54" s="1" t="str">
        <f>IFERROR(Stat[[#This Row],[レアリティ]],"-")</f>
        <v>ICONIC</v>
      </c>
      <c r="H54" s="1">
        <v>1</v>
      </c>
    </row>
    <row r="55" spans="1:8" x14ac:dyDescent="0.35">
      <c r="A55" s="1">
        <f>IFERROR(Stat[[#This Row],[No.]],"-")</f>
        <v>54</v>
      </c>
      <c r="B55" s="1" t="str">
        <f>IFERROR(Stat[[#This Row],[服装]],"-")</f>
        <v>プール掃除</v>
      </c>
      <c r="C55" s="1" t="str">
        <f>IFERROR(Stat[[#This Row],[名前]],"-")</f>
        <v>岩泉一</v>
      </c>
      <c r="D55" s="1" t="str">
        <f>IFERROR(Stat[[#This Row],[じゃんけん]],"-")</f>
        <v>グー</v>
      </c>
      <c r="E55" s="1" t="str">
        <f>IFERROR(Stat[[#This Row],[ポジション]],"-")</f>
        <v>WS</v>
      </c>
      <c r="F55" s="1" t="str">
        <f>IFERROR(Stat[[#This Row],[高校]],"-")</f>
        <v>青城</v>
      </c>
      <c r="G55" s="1" t="str">
        <f>IFERROR(Stat[[#This Row],[レアリティ]],"-")</f>
        <v>ICONIC</v>
      </c>
      <c r="H55" s="1">
        <v>1</v>
      </c>
    </row>
    <row r="56" spans="1:8" x14ac:dyDescent="0.35">
      <c r="A56" s="1">
        <f>IFERROR(Stat[[#This Row],[No.]],"-")</f>
        <v>55</v>
      </c>
      <c r="B56" s="1" t="str">
        <f>IFERROR(Stat[[#This Row],[服装]],"-")</f>
        <v>ユニフォーム</v>
      </c>
      <c r="C56" s="1" t="str">
        <f>IFERROR(Stat[[#This Row],[名前]],"-")</f>
        <v>金田一勇太郎</v>
      </c>
      <c r="D56" s="1" t="str">
        <f>IFERROR(Stat[[#This Row],[じゃんけん]],"-")</f>
        <v>パー</v>
      </c>
      <c r="E56" s="1" t="str">
        <f>IFERROR(Stat[[#This Row],[ポジション]],"-")</f>
        <v>MB</v>
      </c>
      <c r="F56" s="1" t="str">
        <f>IFERROR(Stat[[#This Row],[高校]],"-")</f>
        <v>青城</v>
      </c>
      <c r="G56" s="1" t="str">
        <f>IFERROR(Stat[[#This Row],[レアリティ]],"-")</f>
        <v>ICONIC</v>
      </c>
      <c r="H56" s="1">
        <v>1</v>
      </c>
    </row>
    <row r="57" spans="1:8" x14ac:dyDescent="0.35">
      <c r="A57" s="1">
        <f>IFERROR(Stat[[#This Row],[No.]],"-")</f>
        <v>56</v>
      </c>
      <c r="B57" s="1" t="str">
        <f>IFERROR(Stat[[#This Row],[服装]],"-")</f>
        <v>ユニフォーム</v>
      </c>
      <c r="C57" s="1" t="str">
        <f>IFERROR(Stat[[#This Row],[名前]],"-")</f>
        <v>京谷賢太郎</v>
      </c>
      <c r="D57" s="1" t="str">
        <f>IFERROR(Stat[[#This Row],[じゃんけん]],"-")</f>
        <v>チョキ</v>
      </c>
      <c r="E57" s="1" t="str">
        <f>IFERROR(Stat[[#This Row],[ポジション]],"-")</f>
        <v>WS</v>
      </c>
      <c r="F57" s="1" t="str">
        <f>IFERROR(Stat[[#This Row],[高校]],"-")</f>
        <v>青城</v>
      </c>
      <c r="G57" s="1" t="str">
        <f>IFERROR(Stat[[#This Row],[レアリティ]],"-")</f>
        <v>ICONIC</v>
      </c>
      <c r="H57" s="1">
        <v>1</v>
      </c>
    </row>
    <row r="58" spans="1:8" x14ac:dyDescent="0.35">
      <c r="A58" s="1">
        <f>IFERROR(Stat[[#This Row],[No.]],"-")</f>
        <v>57</v>
      </c>
      <c r="B58" s="1" t="str">
        <f>IFERROR(Stat[[#This Row],[服装]],"-")</f>
        <v>ユニフォーム</v>
      </c>
      <c r="C58" s="1" t="str">
        <f>IFERROR(Stat[[#This Row],[名前]],"-")</f>
        <v>国見英</v>
      </c>
      <c r="D58" s="1" t="str">
        <f>IFERROR(Stat[[#This Row],[じゃんけん]],"-")</f>
        <v>グー</v>
      </c>
      <c r="E58" s="1" t="str">
        <f>IFERROR(Stat[[#This Row],[ポジション]],"-")</f>
        <v>WS</v>
      </c>
      <c r="F58" s="1" t="str">
        <f>IFERROR(Stat[[#This Row],[高校]],"-")</f>
        <v>青城</v>
      </c>
      <c r="G58" s="1" t="str">
        <f>IFERROR(Stat[[#This Row],[レアリティ]],"-")</f>
        <v>ICONIC</v>
      </c>
      <c r="H58" s="1">
        <v>1</v>
      </c>
    </row>
    <row r="59" spans="1:8" x14ac:dyDescent="0.35">
      <c r="A59" s="1">
        <f>IFERROR(Stat[[#This Row],[No.]],"-")</f>
        <v>58</v>
      </c>
      <c r="B59" s="1" t="str">
        <f>IFERROR(Stat[[#This Row],[服装]],"-")</f>
        <v>ユニフォーム</v>
      </c>
      <c r="C59" s="1" t="str">
        <f>IFERROR(Stat[[#This Row],[名前]],"-")</f>
        <v>渡親治</v>
      </c>
      <c r="D59" s="1" t="str">
        <f>IFERROR(Stat[[#This Row],[じゃんけん]],"-")</f>
        <v>グー</v>
      </c>
      <c r="E59" s="1" t="str">
        <f>IFERROR(Stat[[#This Row],[ポジション]],"-")</f>
        <v>Li</v>
      </c>
      <c r="F59" s="1" t="str">
        <f>IFERROR(Stat[[#This Row],[高校]],"-")</f>
        <v>青城</v>
      </c>
      <c r="G59" s="1" t="str">
        <f>IFERROR(Stat[[#This Row],[レアリティ]],"-")</f>
        <v>ICONIC</v>
      </c>
      <c r="H59" s="1">
        <v>1</v>
      </c>
    </row>
    <row r="60" spans="1:8" x14ac:dyDescent="0.35">
      <c r="A60" s="1">
        <f>IFERROR(Stat[[#This Row],[No.]],"-")</f>
        <v>59</v>
      </c>
      <c r="B60" s="1" t="str">
        <f>IFERROR(Stat[[#This Row],[服装]],"-")</f>
        <v>ユニフォーム</v>
      </c>
      <c r="C60" s="1" t="str">
        <f>IFERROR(Stat[[#This Row],[名前]],"-")</f>
        <v>松川一静</v>
      </c>
      <c r="D60" s="1" t="str">
        <f>IFERROR(Stat[[#This Row],[じゃんけん]],"-")</f>
        <v>グー</v>
      </c>
      <c r="E60" s="1" t="str">
        <f>IFERROR(Stat[[#This Row],[ポジション]],"-")</f>
        <v>MB</v>
      </c>
      <c r="F60" s="1" t="str">
        <f>IFERROR(Stat[[#This Row],[高校]],"-")</f>
        <v>青城</v>
      </c>
      <c r="G60" s="1" t="str">
        <f>IFERROR(Stat[[#This Row],[レアリティ]],"-")</f>
        <v>ICONIC</v>
      </c>
      <c r="H60" s="1">
        <v>1</v>
      </c>
    </row>
    <row r="61" spans="1:8" x14ac:dyDescent="0.35">
      <c r="A61" s="1">
        <f>IFERROR(Stat[[#This Row],[No.]],"-")</f>
        <v>60</v>
      </c>
      <c r="B61" s="1" t="str">
        <f>IFERROR(Stat[[#This Row],[服装]],"-")</f>
        <v>ユニフォーム</v>
      </c>
      <c r="C61" s="1" t="str">
        <f>IFERROR(Stat[[#This Row],[名前]],"-")</f>
        <v>花巻貴大</v>
      </c>
      <c r="D61" s="1" t="str">
        <f>IFERROR(Stat[[#This Row],[じゃんけん]],"-")</f>
        <v>グー</v>
      </c>
      <c r="E61" s="1" t="str">
        <f>IFERROR(Stat[[#This Row],[ポジション]],"-")</f>
        <v>WS</v>
      </c>
      <c r="F61" s="1" t="str">
        <f>IFERROR(Stat[[#This Row],[高校]],"-")</f>
        <v>青城</v>
      </c>
      <c r="G61" s="1" t="str">
        <f>IFERROR(Stat[[#This Row],[レアリティ]],"-")</f>
        <v>ICONIC</v>
      </c>
      <c r="H61" s="1">
        <v>1</v>
      </c>
    </row>
    <row r="62" spans="1:8" x14ac:dyDescent="0.35">
      <c r="A62" s="1">
        <f>IFERROR(Stat[[#This Row],[No.]],"-")</f>
        <v>61</v>
      </c>
      <c r="B62" s="1" t="str">
        <f>IFERROR(Stat[[#This Row],[服装]],"-")</f>
        <v>ユニフォーム</v>
      </c>
      <c r="C62" s="1" t="str">
        <f>IFERROR(Stat[[#This Row],[名前]],"-")</f>
        <v>駒木輝</v>
      </c>
      <c r="D62" s="1" t="str">
        <f>IFERROR(Stat[[#This Row],[じゃんけん]],"-")</f>
        <v>グー</v>
      </c>
      <c r="E62" s="1" t="str">
        <f>IFERROR(Stat[[#This Row],[ポジション]],"-")</f>
        <v>WS</v>
      </c>
      <c r="F62" s="1" t="str">
        <f>IFERROR(Stat[[#This Row],[高校]],"-")</f>
        <v>常波</v>
      </c>
      <c r="G62" s="1" t="str">
        <f>IFERROR(Stat[[#This Row],[レアリティ]],"-")</f>
        <v>ICONIC</v>
      </c>
      <c r="H62" s="1">
        <v>1</v>
      </c>
    </row>
    <row r="63" spans="1:8" x14ac:dyDescent="0.35">
      <c r="A63" s="1">
        <f>IFERROR(Stat[[#This Row],[No.]],"-")</f>
        <v>62</v>
      </c>
      <c r="B63" s="1" t="str">
        <f>IFERROR(Stat[[#This Row],[服装]],"-")</f>
        <v>ユニフォーム</v>
      </c>
      <c r="C63" s="1" t="str">
        <f>IFERROR(Stat[[#This Row],[名前]],"-")</f>
        <v>茶屋和馬</v>
      </c>
      <c r="D63" s="1" t="str">
        <f>IFERROR(Stat[[#This Row],[じゃんけん]],"-")</f>
        <v>パー</v>
      </c>
      <c r="E63" s="1" t="str">
        <f>IFERROR(Stat[[#This Row],[ポジション]],"-")</f>
        <v>MB</v>
      </c>
      <c r="F63" s="1" t="str">
        <f>IFERROR(Stat[[#This Row],[高校]],"-")</f>
        <v>常波</v>
      </c>
      <c r="G63" s="1" t="str">
        <f>IFERROR(Stat[[#This Row],[レアリティ]],"-")</f>
        <v>ICONIC</v>
      </c>
      <c r="H63" s="1">
        <v>1</v>
      </c>
    </row>
    <row r="64" spans="1:8" x14ac:dyDescent="0.35">
      <c r="A64" s="1">
        <f>IFERROR(Stat[[#This Row],[No.]],"-")</f>
        <v>63</v>
      </c>
      <c r="B64" s="1" t="str">
        <f>IFERROR(Stat[[#This Row],[服装]],"-")</f>
        <v>ユニフォーム</v>
      </c>
      <c r="C64" s="1" t="str">
        <f>IFERROR(Stat[[#This Row],[名前]],"-")</f>
        <v>玉川弘樹</v>
      </c>
      <c r="D64" s="1" t="str">
        <f>IFERROR(Stat[[#This Row],[じゃんけん]],"-")</f>
        <v>パー</v>
      </c>
      <c r="E64" s="1" t="str">
        <f>IFERROR(Stat[[#This Row],[ポジション]],"-")</f>
        <v>WS</v>
      </c>
      <c r="F64" s="1" t="str">
        <f>IFERROR(Stat[[#This Row],[高校]],"-")</f>
        <v>常波</v>
      </c>
      <c r="G64" s="1" t="str">
        <f>IFERROR(Stat[[#This Row],[レアリティ]],"-")</f>
        <v>ICONIC</v>
      </c>
      <c r="H64" s="1">
        <v>1</v>
      </c>
    </row>
    <row r="65" spans="1:8" x14ac:dyDescent="0.35">
      <c r="A65" s="1">
        <f>IFERROR(Stat[[#This Row],[No.]],"-")</f>
        <v>64</v>
      </c>
      <c r="B65" s="1" t="str">
        <f>IFERROR(Stat[[#This Row],[服装]],"-")</f>
        <v>ユニフォーム</v>
      </c>
      <c r="C65" s="1" t="str">
        <f>IFERROR(Stat[[#This Row],[名前]],"-")</f>
        <v>桜井大河</v>
      </c>
      <c r="D65" s="1" t="str">
        <f>IFERROR(Stat[[#This Row],[じゃんけん]],"-")</f>
        <v>パー</v>
      </c>
      <c r="E65" s="1" t="str">
        <f>IFERROR(Stat[[#This Row],[ポジション]],"-")</f>
        <v>Li</v>
      </c>
      <c r="F65" s="1" t="str">
        <f>IFERROR(Stat[[#This Row],[高校]],"-")</f>
        <v>常波</v>
      </c>
      <c r="G65" s="1" t="str">
        <f>IFERROR(Stat[[#This Row],[レアリティ]],"-")</f>
        <v>ICONIC</v>
      </c>
      <c r="H65" s="1">
        <v>1</v>
      </c>
    </row>
    <row r="66" spans="1:8" x14ac:dyDescent="0.35">
      <c r="A66" s="1">
        <f>IFERROR(Stat[[#This Row],[No.]],"-")</f>
        <v>65</v>
      </c>
      <c r="B66" s="1" t="str">
        <f>IFERROR(Stat[[#This Row],[服装]],"-")</f>
        <v>ユニフォーム</v>
      </c>
      <c r="C66" s="1" t="str">
        <f>IFERROR(Stat[[#This Row],[名前]],"-")</f>
        <v>芳賀良治</v>
      </c>
      <c r="D66" s="1" t="str">
        <f>IFERROR(Stat[[#This Row],[じゃんけん]],"-")</f>
        <v>パー</v>
      </c>
      <c r="E66" s="1" t="str">
        <f>IFERROR(Stat[[#This Row],[ポジション]],"-")</f>
        <v>S</v>
      </c>
      <c r="F66" s="1" t="str">
        <f>IFERROR(Stat[[#This Row],[高校]],"-")</f>
        <v>常波</v>
      </c>
      <c r="G66" s="1" t="str">
        <f>IFERROR(Stat[[#This Row],[レアリティ]],"-")</f>
        <v>ICONIC</v>
      </c>
      <c r="H66" s="1">
        <v>1</v>
      </c>
    </row>
    <row r="67" spans="1:8" x14ac:dyDescent="0.35">
      <c r="A67" s="1">
        <f>IFERROR(Stat[[#This Row],[No.]],"-")</f>
        <v>66</v>
      </c>
      <c r="B67" s="1" t="str">
        <f>IFERROR(Stat[[#This Row],[服装]],"-")</f>
        <v>ユニフォーム</v>
      </c>
      <c r="C67" s="1" t="str">
        <f>IFERROR(Stat[[#This Row],[名前]],"-")</f>
        <v>渋谷陸斗</v>
      </c>
      <c r="D67" s="1" t="str">
        <f>IFERROR(Stat[[#This Row],[じゃんけん]],"-")</f>
        <v>パー</v>
      </c>
      <c r="E67" s="1" t="str">
        <f>IFERROR(Stat[[#This Row],[ポジション]],"-")</f>
        <v>MB</v>
      </c>
      <c r="F67" s="1" t="str">
        <f>IFERROR(Stat[[#This Row],[高校]],"-")</f>
        <v>常波</v>
      </c>
      <c r="G67" s="1" t="str">
        <f>IFERROR(Stat[[#This Row],[レアリティ]],"-")</f>
        <v>ICONIC</v>
      </c>
      <c r="H67" s="1">
        <v>1</v>
      </c>
    </row>
    <row r="68" spans="1:8" x14ac:dyDescent="0.35">
      <c r="A68" s="1">
        <f>IFERROR(Stat[[#This Row],[No.]],"-")</f>
        <v>67</v>
      </c>
      <c r="B68" s="1" t="str">
        <f>IFERROR(Stat[[#This Row],[服装]],"-")</f>
        <v>ユニフォーム</v>
      </c>
      <c r="C68" s="1" t="str">
        <f>IFERROR(Stat[[#This Row],[名前]],"-")</f>
        <v>池尻隼人</v>
      </c>
      <c r="D68" s="1" t="str">
        <f>IFERROR(Stat[[#This Row],[じゃんけん]],"-")</f>
        <v>パー</v>
      </c>
      <c r="E68" s="1" t="str">
        <f>IFERROR(Stat[[#This Row],[ポジション]],"-")</f>
        <v>WS</v>
      </c>
      <c r="F68" s="1" t="str">
        <f>IFERROR(Stat[[#This Row],[高校]],"-")</f>
        <v>常波</v>
      </c>
      <c r="G68" s="1" t="str">
        <f>IFERROR(Stat[[#This Row],[レアリティ]],"-")</f>
        <v>ICONIC</v>
      </c>
      <c r="H68" s="1">
        <v>1</v>
      </c>
    </row>
    <row r="69" spans="1:8" x14ac:dyDescent="0.35">
      <c r="A69" s="1">
        <f>IFERROR(Stat[[#This Row],[No.]],"-")</f>
        <v>68</v>
      </c>
      <c r="B69" s="1" t="str">
        <f>IFERROR(Stat[[#This Row],[服装]],"-")</f>
        <v>ユニフォーム</v>
      </c>
      <c r="C69" s="1" t="str">
        <f>IFERROR(Stat[[#This Row],[名前]],"-")</f>
        <v>十和田良樹</v>
      </c>
      <c r="D69" s="1" t="str">
        <f>IFERROR(Stat[[#This Row],[じゃんけん]],"-")</f>
        <v>チョキ</v>
      </c>
      <c r="E69" s="1" t="str">
        <f>IFERROR(Stat[[#This Row],[ポジション]],"-")</f>
        <v>WS</v>
      </c>
      <c r="F69" s="1" t="str">
        <f>IFERROR(Stat[[#This Row],[高校]],"-")</f>
        <v>扇南</v>
      </c>
      <c r="G69" s="1" t="str">
        <f>IFERROR(Stat[[#This Row],[レアリティ]],"-")</f>
        <v>ICONIC</v>
      </c>
      <c r="H69" s="1">
        <v>1</v>
      </c>
    </row>
    <row r="70" spans="1:8" x14ac:dyDescent="0.35">
      <c r="A70" s="1">
        <f>IFERROR(Stat[[#This Row],[No.]],"-")</f>
        <v>69</v>
      </c>
      <c r="B70" s="1" t="str">
        <f>IFERROR(Stat[[#This Row],[服装]],"-")</f>
        <v>ユニフォーム</v>
      </c>
      <c r="C70" s="1" t="str">
        <f>IFERROR(Stat[[#This Row],[名前]],"-")</f>
        <v>森岳歩</v>
      </c>
      <c r="D70" s="1" t="str">
        <f>IFERROR(Stat[[#This Row],[じゃんけん]],"-")</f>
        <v>チョキ</v>
      </c>
      <c r="E70" s="1" t="str">
        <f>IFERROR(Stat[[#This Row],[ポジション]],"-")</f>
        <v>MB</v>
      </c>
      <c r="F70" s="1" t="str">
        <f>IFERROR(Stat[[#This Row],[高校]],"-")</f>
        <v>扇南</v>
      </c>
      <c r="G70" s="1" t="str">
        <f>IFERROR(Stat[[#This Row],[レアリティ]],"-")</f>
        <v>ICONIC</v>
      </c>
      <c r="H70" s="1">
        <v>1</v>
      </c>
    </row>
    <row r="71" spans="1:8" x14ac:dyDescent="0.35">
      <c r="A71" s="1">
        <f>IFERROR(Stat[[#This Row],[No.]],"-")</f>
        <v>70</v>
      </c>
      <c r="B71" s="1" t="str">
        <f>IFERROR(Stat[[#This Row],[服装]],"-")</f>
        <v>ユニフォーム</v>
      </c>
      <c r="C71" s="1" t="str">
        <f>IFERROR(Stat[[#This Row],[名前]],"-")</f>
        <v>唐松拓巳</v>
      </c>
      <c r="D71" s="1" t="str">
        <f>IFERROR(Stat[[#This Row],[じゃんけん]],"-")</f>
        <v>パー</v>
      </c>
      <c r="E71" s="1" t="str">
        <f>IFERROR(Stat[[#This Row],[ポジション]],"-")</f>
        <v>WS</v>
      </c>
      <c r="F71" s="1" t="str">
        <f>IFERROR(Stat[[#This Row],[高校]],"-")</f>
        <v>扇南</v>
      </c>
      <c r="G71" s="1" t="str">
        <f>IFERROR(Stat[[#This Row],[レアリティ]],"-")</f>
        <v>ICONIC</v>
      </c>
      <c r="H71" s="1">
        <v>1</v>
      </c>
    </row>
    <row r="72" spans="1:8" x14ac:dyDescent="0.35">
      <c r="A72" s="1">
        <f>IFERROR(Stat[[#This Row],[No.]],"-")</f>
        <v>71</v>
      </c>
      <c r="B72" s="1" t="str">
        <f>IFERROR(Stat[[#This Row],[服装]],"-")</f>
        <v>ユニフォーム</v>
      </c>
      <c r="C72" s="1" t="str">
        <f>IFERROR(Stat[[#This Row],[名前]],"-")</f>
        <v>田沢裕樹</v>
      </c>
      <c r="D72" s="1" t="str">
        <f>IFERROR(Stat[[#This Row],[じゃんけん]],"-")</f>
        <v>チョキ</v>
      </c>
      <c r="E72" s="1" t="str">
        <f>IFERROR(Stat[[#This Row],[ポジション]],"-")</f>
        <v>WS</v>
      </c>
      <c r="F72" s="1" t="str">
        <f>IFERROR(Stat[[#This Row],[高校]],"-")</f>
        <v>扇南</v>
      </c>
      <c r="G72" s="1" t="str">
        <f>IFERROR(Stat[[#This Row],[レアリティ]],"-")</f>
        <v>ICONIC</v>
      </c>
      <c r="H72" s="1">
        <v>1</v>
      </c>
    </row>
    <row r="73" spans="1:8" x14ac:dyDescent="0.35">
      <c r="A73" s="1">
        <f>IFERROR(Stat[[#This Row],[No.]],"-")</f>
        <v>72</v>
      </c>
      <c r="B73" s="1" t="str">
        <f>IFERROR(Stat[[#This Row],[服装]],"-")</f>
        <v>ユニフォーム</v>
      </c>
      <c r="C73" s="1" t="str">
        <f>IFERROR(Stat[[#This Row],[名前]],"-")</f>
        <v>子安颯真</v>
      </c>
      <c r="D73" s="1" t="str">
        <f>IFERROR(Stat[[#This Row],[じゃんけん]],"-")</f>
        <v>チョキ</v>
      </c>
      <c r="E73" s="1" t="str">
        <f>IFERROR(Stat[[#This Row],[ポジション]],"-")</f>
        <v>MB</v>
      </c>
      <c r="F73" s="1" t="str">
        <f>IFERROR(Stat[[#This Row],[高校]],"-")</f>
        <v>扇南</v>
      </c>
      <c r="G73" s="1" t="str">
        <f>IFERROR(Stat[[#This Row],[レアリティ]],"-")</f>
        <v>ICONIC</v>
      </c>
      <c r="H73" s="1">
        <v>1</v>
      </c>
    </row>
    <row r="74" spans="1:8" x14ac:dyDescent="0.35">
      <c r="A74" s="1">
        <f>IFERROR(Stat[[#This Row],[No.]],"-")</f>
        <v>73</v>
      </c>
      <c r="B74" s="1" t="str">
        <f>IFERROR(Stat[[#This Row],[服装]],"-")</f>
        <v>ユニフォーム</v>
      </c>
      <c r="C74" s="1" t="str">
        <f>IFERROR(Stat[[#This Row],[名前]],"-")</f>
        <v>横手駿</v>
      </c>
      <c r="D74" s="1" t="str">
        <f>IFERROR(Stat[[#This Row],[じゃんけん]],"-")</f>
        <v>チョキ</v>
      </c>
      <c r="E74" s="1" t="str">
        <f>IFERROR(Stat[[#This Row],[ポジション]],"-")</f>
        <v>Li</v>
      </c>
      <c r="F74" s="1" t="str">
        <f>IFERROR(Stat[[#This Row],[高校]],"-")</f>
        <v>扇南</v>
      </c>
      <c r="G74" s="1" t="str">
        <f>IFERROR(Stat[[#This Row],[レアリティ]],"-")</f>
        <v>ICONIC</v>
      </c>
      <c r="H74" s="1">
        <v>1</v>
      </c>
    </row>
    <row r="75" spans="1:8" x14ac:dyDescent="0.35">
      <c r="A75" s="1">
        <f>IFERROR(Stat[[#This Row],[No.]],"-")</f>
        <v>74</v>
      </c>
      <c r="B75" s="1" t="str">
        <f>IFERROR(Stat[[#This Row],[服装]],"-")</f>
        <v>ユニフォーム</v>
      </c>
      <c r="C75" s="1" t="str">
        <f>IFERROR(Stat[[#This Row],[名前]],"-")</f>
        <v>夏瀬伊吹</v>
      </c>
      <c r="D75" s="1" t="str">
        <f>IFERROR(Stat[[#This Row],[じゃんけん]],"-")</f>
        <v>チョキ</v>
      </c>
      <c r="E75" s="1" t="str">
        <f>IFERROR(Stat[[#This Row],[ポジション]],"-")</f>
        <v>S</v>
      </c>
      <c r="F75" s="1" t="str">
        <f>IFERROR(Stat[[#This Row],[高校]],"-")</f>
        <v>扇南</v>
      </c>
      <c r="G75" s="1" t="str">
        <f>IFERROR(Stat[[#This Row],[レアリティ]],"-")</f>
        <v>ICONIC</v>
      </c>
      <c r="H75" s="1">
        <v>1</v>
      </c>
    </row>
    <row r="76" spans="1:8" x14ac:dyDescent="0.35">
      <c r="A76" s="1">
        <f>IFERROR(Stat[[#This Row],[No.]],"-")</f>
        <v>75</v>
      </c>
      <c r="B76" s="1" t="str">
        <f>IFERROR(Stat[[#This Row],[服装]],"-")</f>
        <v>ユニフォーム</v>
      </c>
      <c r="C76" s="1" t="str">
        <f>IFERROR(Stat[[#This Row],[名前]],"-")</f>
        <v>古牧譲</v>
      </c>
      <c r="D76" s="1" t="str">
        <f>IFERROR(Stat[[#This Row],[じゃんけん]],"-")</f>
        <v>グー</v>
      </c>
      <c r="E76" s="1" t="str">
        <f>IFERROR(Stat[[#This Row],[ポジション]],"-")</f>
        <v>S</v>
      </c>
      <c r="F76" s="1" t="str">
        <f>IFERROR(Stat[[#This Row],[高校]],"-")</f>
        <v>角川</v>
      </c>
      <c r="G76" s="1" t="str">
        <f>IFERROR(Stat[[#This Row],[レアリティ]],"-")</f>
        <v>ICONIC</v>
      </c>
      <c r="H76" s="1">
        <v>1</v>
      </c>
    </row>
    <row r="77" spans="1:8" x14ac:dyDescent="0.35">
      <c r="A77" s="1">
        <f>IFERROR(Stat[[#This Row],[No.]],"-")</f>
        <v>76</v>
      </c>
      <c r="B77" s="1" t="str">
        <f>IFERROR(Stat[[#This Row],[服装]],"-")</f>
        <v>ユニフォーム</v>
      </c>
      <c r="C77" s="1" t="str">
        <f>IFERROR(Stat[[#This Row],[名前]],"-")</f>
        <v>浅虫快人</v>
      </c>
      <c r="D77" s="1" t="str">
        <f>IFERROR(Stat[[#This Row],[じゃんけん]],"-")</f>
        <v>チョキ</v>
      </c>
      <c r="E77" s="1" t="str">
        <f>IFERROR(Stat[[#This Row],[ポジション]],"-")</f>
        <v>WS</v>
      </c>
      <c r="F77" s="1" t="str">
        <f>IFERROR(Stat[[#This Row],[高校]],"-")</f>
        <v>角川</v>
      </c>
      <c r="G77" s="1" t="str">
        <f>IFERROR(Stat[[#This Row],[レアリティ]],"-")</f>
        <v>ICONIC</v>
      </c>
      <c r="H77" s="1">
        <v>1</v>
      </c>
    </row>
    <row r="78" spans="1:8" x14ac:dyDescent="0.35">
      <c r="A78" s="1">
        <f>IFERROR(Stat[[#This Row],[No.]],"-")</f>
        <v>77</v>
      </c>
      <c r="B78" s="1" t="str">
        <f>IFERROR(Stat[[#This Row],[服装]],"-")</f>
        <v>ユニフォーム</v>
      </c>
      <c r="C78" s="1" t="str">
        <f>IFERROR(Stat[[#This Row],[名前]],"-")</f>
        <v>南田大志</v>
      </c>
      <c r="D78" s="1" t="str">
        <f>IFERROR(Stat[[#This Row],[じゃんけん]],"-")</f>
        <v>グー</v>
      </c>
      <c r="E78" s="1" t="str">
        <f>IFERROR(Stat[[#This Row],[ポジション]],"-")</f>
        <v>Li</v>
      </c>
      <c r="F78" s="1" t="str">
        <f>IFERROR(Stat[[#This Row],[高校]],"-")</f>
        <v>角川</v>
      </c>
      <c r="G78" s="1" t="str">
        <f>IFERROR(Stat[[#This Row],[レアリティ]],"-")</f>
        <v>ICONIC</v>
      </c>
      <c r="H78" s="1">
        <v>1</v>
      </c>
    </row>
    <row r="79" spans="1:8" x14ac:dyDescent="0.35">
      <c r="A79" s="1">
        <f>IFERROR(Stat[[#This Row],[No.]],"-")</f>
        <v>78</v>
      </c>
      <c r="B79" s="1" t="str">
        <f>IFERROR(Stat[[#This Row],[服装]],"-")</f>
        <v>ユニフォーム</v>
      </c>
      <c r="C79" s="1" t="str">
        <f>IFERROR(Stat[[#This Row],[名前]],"-")</f>
        <v>湯川良明</v>
      </c>
      <c r="D79" s="1" t="str">
        <f>IFERROR(Stat[[#This Row],[じゃんけん]],"-")</f>
        <v>グー</v>
      </c>
      <c r="E79" s="1" t="str">
        <f>IFERROR(Stat[[#This Row],[ポジション]],"-")</f>
        <v>MB</v>
      </c>
      <c r="F79" s="1" t="str">
        <f>IFERROR(Stat[[#This Row],[高校]],"-")</f>
        <v>角川</v>
      </c>
      <c r="G79" s="1" t="str">
        <f>IFERROR(Stat[[#This Row],[レアリティ]],"-")</f>
        <v>ICONIC</v>
      </c>
      <c r="H79" s="1">
        <v>1</v>
      </c>
    </row>
    <row r="80" spans="1:8" x14ac:dyDescent="0.35">
      <c r="A80" s="1">
        <f>IFERROR(Stat[[#This Row],[No.]],"-")</f>
        <v>79</v>
      </c>
      <c r="B80" s="1" t="str">
        <f>IFERROR(Stat[[#This Row],[服装]],"-")</f>
        <v>ユニフォーム</v>
      </c>
      <c r="C80" s="1" t="str">
        <f>IFERROR(Stat[[#This Row],[名前]],"-")</f>
        <v>稲垣功</v>
      </c>
      <c r="D80" s="1" t="str">
        <f>IFERROR(Stat[[#This Row],[じゃんけん]],"-")</f>
        <v>グー</v>
      </c>
      <c r="E80" s="1" t="str">
        <f>IFERROR(Stat[[#This Row],[ポジション]],"-")</f>
        <v>WS</v>
      </c>
      <c r="F80" s="1" t="str">
        <f>IFERROR(Stat[[#This Row],[高校]],"-")</f>
        <v>角川</v>
      </c>
      <c r="G80" s="1" t="str">
        <f>IFERROR(Stat[[#This Row],[レアリティ]],"-")</f>
        <v>ICONIC</v>
      </c>
      <c r="H80" s="1">
        <v>1</v>
      </c>
    </row>
    <row r="81" spans="1:8" x14ac:dyDescent="0.35">
      <c r="A81" s="1">
        <f>IFERROR(Stat[[#This Row],[No.]],"-")</f>
        <v>80</v>
      </c>
      <c r="B81" s="1" t="str">
        <f>IFERROR(Stat[[#This Row],[服装]],"-")</f>
        <v>ユニフォーム</v>
      </c>
      <c r="C81" s="1" t="str">
        <f>IFERROR(Stat[[#This Row],[名前]],"-")</f>
        <v>馬門英治</v>
      </c>
      <c r="D81" s="1" t="str">
        <f>IFERROR(Stat[[#This Row],[じゃんけん]],"-")</f>
        <v>グー</v>
      </c>
      <c r="E81" s="1" t="str">
        <f>IFERROR(Stat[[#This Row],[ポジション]],"-")</f>
        <v>MB</v>
      </c>
      <c r="F81" s="1" t="str">
        <f>IFERROR(Stat[[#This Row],[高校]],"-")</f>
        <v>角川</v>
      </c>
      <c r="G81" s="1" t="str">
        <f>IFERROR(Stat[[#This Row],[レアリティ]],"-")</f>
        <v>ICONIC</v>
      </c>
      <c r="H81" s="1">
        <v>1</v>
      </c>
    </row>
    <row r="82" spans="1:8" x14ac:dyDescent="0.35">
      <c r="A82" s="1">
        <f>IFERROR(Stat[[#This Row],[No.]],"-")</f>
        <v>81</v>
      </c>
      <c r="B82" s="1" t="str">
        <f>IFERROR(Stat[[#This Row],[服装]],"-")</f>
        <v>ユニフォーム</v>
      </c>
      <c r="C82" s="1" t="str">
        <f>IFERROR(Stat[[#This Row],[名前]],"-")</f>
        <v>百沢雄大</v>
      </c>
      <c r="D82" s="1" t="str">
        <f>IFERROR(Stat[[#This Row],[じゃんけん]],"-")</f>
        <v>グー</v>
      </c>
      <c r="E82" s="1" t="str">
        <f>IFERROR(Stat[[#This Row],[ポジション]],"-")</f>
        <v>WS</v>
      </c>
      <c r="F82" s="1" t="str">
        <f>IFERROR(Stat[[#This Row],[高校]],"-")</f>
        <v>角川</v>
      </c>
      <c r="G82" s="1" t="str">
        <f>IFERROR(Stat[[#This Row],[レアリティ]],"-")</f>
        <v>ICONIC</v>
      </c>
      <c r="H82" s="1">
        <v>1</v>
      </c>
    </row>
    <row r="83" spans="1:8" x14ac:dyDescent="0.35">
      <c r="A83" s="1">
        <f>IFERROR(Stat[[#This Row],[No.]],"-")</f>
        <v>82</v>
      </c>
      <c r="B83" s="1" t="str">
        <f>IFERROR(Stat[[#This Row],[服装]],"-")</f>
        <v>ユニフォーム</v>
      </c>
      <c r="C83" s="1" t="str">
        <f>IFERROR(Stat[[#This Row],[名前]],"-")</f>
        <v>照島游児</v>
      </c>
      <c r="D83" s="1" t="str">
        <f>IFERROR(Stat[[#This Row],[じゃんけん]],"-")</f>
        <v>パー</v>
      </c>
      <c r="E83" s="1" t="str">
        <f>IFERROR(Stat[[#This Row],[ポジション]],"-")</f>
        <v>WS</v>
      </c>
      <c r="F83" s="1" t="str">
        <f>IFERROR(Stat[[#This Row],[高校]],"-")</f>
        <v>条善寺</v>
      </c>
      <c r="G83" s="1" t="str">
        <f>IFERROR(Stat[[#This Row],[レアリティ]],"-")</f>
        <v>ICONIC</v>
      </c>
      <c r="H83" s="1">
        <v>1</v>
      </c>
    </row>
    <row r="84" spans="1:8" x14ac:dyDescent="0.35">
      <c r="A84" s="1">
        <f>IFERROR(Stat[[#This Row],[No.]],"-")</f>
        <v>83</v>
      </c>
      <c r="B84" s="1" t="str">
        <f>IFERROR(Stat[[#This Row],[服装]],"-")</f>
        <v>制服</v>
      </c>
      <c r="C84" s="1" t="str">
        <f>IFERROR(Stat[[#This Row],[名前]],"-")</f>
        <v>照島游児</v>
      </c>
      <c r="D84" s="1" t="str">
        <f>IFERROR(Stat[[#This Row],[じゃんけん]],"-")</f>
        <v>チョキ</v>
      </c>
      <c r="E84" s="1" t="str">
        <f>IFERROR(Stat[[#This Row],[ポジション]],"-")</f>
        <v>WS</v>
      </c>
      <c r="F84" s="1" t="str">
        <f>IFERROR(Stat[[#This Row],[高校]],"-")</f>
        <v>条善寺</v>
      </c>
      <c r="G84" s="1" t="str">
        <f>IFERROR(Stat[[#This Row],[レアリティ]],"-")</f>
        <v>ICONIC</v>
      </c>
      <c r="H84" s="1">
        <v>1</v>
      </c>
    </row>
    <row r="85" spans="1:8" x14ac:dyDescent="0.35">
      <c r="A85" s="1">
        <f>IFERROR(Stat[[#This Row],[No.]],"-")</f>
        <v>84</v>
      </c>
      <c r="B85" s="1" t="str">
        <f>IFERROR(Stat[[#This Row],[服装]],"-")</f>
        <v>ユニフォーム</v>
      </c>
      <c r="C85" s="1" t="str">
        <f>IFERROR(Stat[[#This Row],[名前]],"-")</f>
        <v>母畑和馬</v>
      </c>
      <c r="D85" s="1" t="str">
        <f>IFERROR(Stat[[#This Row],[じゃんけん]],"-")</f>
        <v>パー</v>
      </c>
      <c r="E85" s="1" t="str">
        <f>IFERROR(Stat[[#This Row],[ポジション]],"-")</f>
        <v>MB</v>
      </c>
      <c r="F85" s="1" t="str">
        <f>IFERROR(Stat[[#This Row],[高校]],"-")</f>
        <v>条善寺</v>
      </c>
      <c r="G85" s="1" t="str">
        <f>IFERROR(Stat[[#This Row],[レアリティ]],"-")</f>
        <v>ICONIC</v>
      </c>
      <c r="H85" s="1">
        <v>1</v>
      </c>
    </row>
    <row r="86" spans="1:8" x14ac:dyDescent="0.35">
      <c r="A86" s="1">
        <f>IFERROR(Stat[[#This Row],[No.]],"-")</f>
        <v>85</v>
      </c>
      <c r="B86" s="1" t="str">
        <f>IFERROR(Stat[[#This Row],[服装]],"-")</f>
        <v>ユニフォーム</v>
      </c>
      <c r="C86" s="1" t="str">
        <f>IFERROR(Stat[[#This Row],[名前]],"-")</f>
        <v>二岐丈晴</v>
      </c>
      <c r="D86" s="1" t="str">
        <f>IFERROR(Stat[[#This Row],[じゃんけん]],"-")</f>
        <v>グー</v>
      </c>
      <c r="E86" s="1" t="str">
        <f>IFERROR(Stat[[#This Row],[ポジション]],"-")</f>
        <v>S</v>
      </c>
      <c r="F86" s="1" t="str">
        <f>IFERROR(Stat[[#This Row],[高校]],"-")</f>
        <v>条善寺</v>
      </c>
      <c r="G86" s="1" t="str">
        <f>IFERROR(Stat[[#This Row],[レアリティ]],"-")</f>
        <v>ICONIC</v>
      </c>
      <c r="H86" s="1">
        <v>1</v>
      </c>
    </row>
    <row r="87" spans="1:8" x14ac:dyDescent="0.35">
      <c r="A87" s="1">
        <f>IFERROR(Stat[[#This Row],[No.]],"-")</f>
        <v>86</v>
      </c>
      <c r="B87" s="1" t="str">
        <f>IFERROR(Stat[[#This Row],[服装]],"-")</f>
        <v>制服</v>
      </c>
      <c r="C87" s="1" t="str">
        <f>IFERROR(Stat[[#This Row],[名前]],"-")</f>
        <v>二岐丈晴</v>
      </c>
      <c r="D87" s="1" t="str">
        <f>IFERROR(Stat[[#This Row],[じゃんけん]],"-")</f>
        <v>パー</v>
      </c>
      <c r="E87" s="1" t="str">
        <f>IFERROR(Stat[[#This Row],[ポジション]],"-")</f>
        <v>S</v>
      </c>
      <c r="F87" s="1" t="str">
        <f>IFERROR(Stat[[#This Row],[高校]],"-")</f>
        <v>条善寺</v>
      </c>
      <c r="G87" s="1" t="str">
        <f>IFERROR(Stat[[#This Row],[レアリティ]],"-")</f>
        <v>ICONIC</v>
      </c>
      <c r="H87" s="1">
        <v>1</v>
      </c>
    </row>
    <row r="88" spans="1:8" x14ac:dyDescent="0.35">
      <c r="A88" s="1">
        <f>IFERROR(Stat[[#This Row],[No.]],"-")</f>
        <v>87</v>
      </c>
      <c r="B88" s="1" t="str">
        <f>IFERROR(Stat[[#This Row],[服装]],"-")</f>
        <v>ユニフォーム</v>
      </c>
      <c r="C88" s="1" t="str">
        <f>IFERROR(Stat[[#This Row],[名前]],"-")</f>
        <v>沼尻凛太郎</v>
      </c>
      <c r="D88" s="1" t="str">
        <f>IFERROR(Stat[[#This Row],[じゃんけん]],"-")</f>
        <v>グー</v>
      </c>
      <c r="E88" s="1" t="str">
        <f>IFERROR(Stat[[#This Row],[ポジション]],"-")</f>
        <v>WS</v>
      </c>
      <c r="F88" s="1" t="str">
        <f>IFERROR(Stat[[#This Row],[高校]],"-")</f>
        <v>条善寺</v>
      </c>
      <c r="G88" s="1" t="str">
        <f>IFERROR(Stat[[#This Row],[レアリティ]],"-")</f>
        <v>ICONIC</v>
      </c>
      <c r="H88" s="1">
        <v>1</v>
      </c>
    </row>
    <row r="89" spans="1:8" x14ac:dyDescent="0.35">
      <c r="A89" s="1">
        <f>IFERROR(Stat[[#This Row],[No.]],"-")</f>
        <v>88</v>
      </c>
      <c r="B89" s="1" t="str">
        <f>IFERROR(Stat[[#This Row],[服装]],"-")</f>
        <v>ユニフォーム</v>
      </c>
      <c r="C89" s="1" t="str">
        <f>IFERROR(Stat[[#This Row],[名前]],"-")</f>
        <v>飯坂信義</v>
      </c>
      <c r="D89" s="1" t="str">
        <f>IFERROR(Stat[[#This Row],[じゃんけん]],"-")</f>
        <v>パー</v>
      </c>
      <c r="E89" s="1" t="str">
        <f>IFERROR(Stat[[#This Row],[ポジション]],"-")</f>
        <v>MB</v>
      </c>
      <c r="F89" s="1" t="str">
        <f>IFERROR(Stat[[#This Row],[高校]],"-")</f>
        <v>条善寺</v>
      </c>
      <c r="G89" s="1" t="str">
        <f>IFERROR(Stat[[#This Row],[レアリティ]],"-")</f>
        <v>ICONIC</v>
      </c>
      <c r="H89" s="1">
        <v>1</v>
      </c>
    </row>
    <row r="90" spans="1:8" x14ac:dyDescent="0.35">
      <c r="A90" s="1">
        <f>IFERROR(Stat[[#This Row],[No.]],"-")</f>
        <v>89</v>
      </c>
      <c r="B90" s="1" t="str">
        <f>IFERROR(Stat[[#This Row],[服装]],"-")</f>
        <v>ユニフォーム</v>
      </c>
      <c r="C90" s="1" t="str">
        <f>IFERROR(Stat[[#This Row],[名前]],"-")</f>
        <v>東山勝道</v>
      </c>
      <c r="D90" s="1" t="str">
        <f>IFERROR(Stat[[#This Row],[じゃんけん]],"-")</f>
        <v>パー</v>
      </c>
      <c r="E90" s="1" t="str">
        <f>IFERROR(Stat[[#This Row],[ポジション]],"-")</f>
        <v>WS</v>
      </c>
      <c r="F90" s="1" t="str">
        <f>IFERROR(Stat[[#This Row],[高校]],"-")</f>
        <v>条善寺</v>
      </c>
      <c r="G90" s="1" t="str">
        <f>IFERROR(Stat[[#This Row],[レアリティ]],"-")</f>
        <v>ICONIC</v>
      </c>
      <c r="H90" s="1">
        <v>1</v>
      </c>
    </row>
    <row r="91" spans="1:8" x14ac:dyDescent="0.35">
      <c r="A91" s="1">
        <f>IFERROR(Stat[[#This Row],[No.]],"-")</f>
        <v>90</v>
      </c>
      <c r="B91" s="1" t="str">
        <f>IFERROR(Stat[[#This Row],[服装]],"-")</f>
        <v>ユニフォーム</v>
      </c>
      <c r="C91" s="1" t="str">
        <f>IFERROR(Stat[[#This Row],[名前]],"-")</f>
        <v>土湯新</v>
      </c>
      <c r="D91" s="1" t="str">
        <f>IFERROR(Stat[[#This Row],[じゃんけん]],"-")</f>
        <v>パー</v>
      </c>
      <c r="E91" s="1" t="str">
        <f>IFERROR(Stat[[#This Row],[ポジション]],"-")</f>
        <v>Li</v>
      </c>
      <c r="F91" s="1" t="str">
        <f>IFERROR(Stat[[#This Row],[高校]],"-")</f>
        <v>条善寺</v>
      </c>
      <c r="G91" s="1" t="str">
        <f>IFERROR(Stat[[#This Row],[レアリティ]],"-")</f>
        <v>ICONIC</v>
      </c>
      <c r="H91" s="1">
        <v>1</v>
      </c>
    </row>
    <row r="92" spans="1:8" x14ac:dyDescent="0.35">
      <c r="A92" s="1">
        <f>IFERROR(Stat[[#This Row],[No.]],"-")</f>
        <v>91</v>
      </c>
      <c r="B92" s="1" t="str">
        <f>IFERROR(Stat[[#This Row],[服装]],"-")</f>
        <v>ユニフォーム</v>
      </c>
      <c r="C92" s="1" t="str">
        <f>IFERROR(Stat[[#This Row],[名前]],"-")</f>
        <v>中島猛</v>
      </c>
      <c r="D92" s="1" t="str">
        <f>IFERROR(Stat[[#This Row],[じゃんけん]],"-")</f>
        <v>チョキ</v>
      </c>
      <c r="E92" s="1" t="str">
        <f>IFERROR(Stat[[#This Row],[ポジション]],"-")</f>
        <v>WS</v>
      </c>
      <c r="F92" s="1" t="str">
        <f>IFERROR(Stat[[#This Row],[高校]],"-")</f>
        <v>和久南</v>
      </c>
      <c r="G92" s="1" t="str">
        <f>IFERROR(Stat[[#This Row],[レアリティ]],"-")</f>
        <v>ICONIC</v>
      </c>
      <c r="H92" s="1">
        <v>1</v>
      </c>
    </row>
    <row r="93" spans="1:8" x14ac:dyDescent="0.35">
      <c r="A93" s="1">
        <f>IFERROR(Stat[[#This Row],[No.]],"-")</f>
        <v>92</v>
      </c>
      <c r="B93" s="1" t="str">
        <f>IFERROR(Stat[[#This Row],[服装]],"-")</f>
        <v>ユニフォーム</v>
      </c>
      <c r="C93" s="1" t="str">
        <f>IFERROR(Stat[[#This Row],[名前]],"-")</f>
        <v>白石優希</v>
      </c>
      <c r="D93" s="1" t="str">
        <f>IFERROR(Stat[[#This Row],[じゃんけん]],"-")</f>
        <v>パー</v>
      </c>
      <c r="E93" s="1" t="str">
        <f>IFERROR(Stat[[#This Row],[ポジション]],"-")</f>
        <v>WS</v>
      </c>
      <c r="F93" s="1" t="str">
        <f>IFERROR(Stat[[#This Row],[高校]],"-")</f>
        <v>和久南</v>
      </c>
      <c r="G93" s="1" t="str">
        <f>IFERROR(Stat[[#This Row],[レアリティ]],"-")</f>
        <v>ICONIC</v>
      </c>
      <c r="H93" s="1">
        <v>1</v>
      </c>
    </row>
    <row r="94" spans="1:8" x14ac:dyDescent="0.35">
      <c r="A94" s="1">
        <f>IFERROR(Stat[[#This Row],[No.]],"-")</f>
        <v>93</v>
      </c>
      <c r="B94" s="1" t="str">
        <f>IFERROR(Stat[[#This Row],[服装]],"-")</f>
        <v>ユニフォーム</v>
      </c>
      <c r="C94" s="1" t="str">
        <f>IFERROR(Stat[[#This Row],[名前]],"-")</f>
        <v>花山一雅</v>
      </c>
      <c r="D94" s="1" t="str">
        <f>IFERROR(Stat[[#This Row],[じゃんけん]],"-")</f>
        <v>チョキ</v>
      </c>
      <c r="E94" s="1" t="str">
        <f>IFERROR(Stat[[#This Row],[ポジション]],"-")</f>
        <v>S</v>
      </c>
      <c r="F94" s="1" t="str">
        <f>IFERROR(Stat[[#This Row],[高校]],"-")</f>
        <v>和久南</v>
      </c>
      <c r="G94" s="1" t="str">
        <f>IFERROR(Stat[[#This Row],[レアリティ]],"-")</f>
        <v>ICONIC</v>
      </c>
      <c r="H94" s="1">
        <v>1</v>
      </c>
    </row>
    <row r="95" spans="1:8" x14ac:dyDescent="0.35">
      <c r="A95" s="1">
        <f>IFERROR(Stat[[#This Row],[No.]],"-")</f>
        <v>94</v>
      </c>
      <c r="B95" s="1" t="str">
        <f>IFERROR(Stat[[#This Row],[服装]],"-")</f>
        <v>ユニフォーム</v>
      </c>
      <c r="C95" s="1" t="str">
        <f>IFERROR(Stat[[#This Row],[名前]],"-")</f>
        <v>鳴子哲平</v>
      </c>
      <c r="D95" s="1" t="str">
        <f>IFERROR(Stat[[#This Row],[じゃんけん]],"-")</f>
        <v>チョキ</v>
      </c>
      <c r="E95" s="1" t="str">
        <f>IFERROR(Stat[[#This Row],[ポジション]],"-")</f>
        <v>MB</v>
      </c>
      <c r="F95" s="1" t="str">
        <f>IFERROR(Stat[[#This Row],[高校]],"-")</f>
        <v>和久南</v>
      </c>
      <c r="G95" s="1" t="str">
        <f>IFERROR(Stat[[#This Row],[レアリティ]],"-")</f>
        <v>ICONIC</v>
      </c>
      <c r="H95" s="1">
        <v>1</v>
      </c>
    </row>
    <row r="96" spans="1:8" x14ac:dyDescent="0.35">
      <c r="A96" s="1">
        <f>IFERROR(Stat[[#This Row],[No.]],"-")</f>
        <v>95</v>
      </c>
      <c r="B96" s="1" t="str">
        <f>IFERROR(Stat[[#This Row],[服装]],"-")</f>
        <v>ユニフォーム</v>
      </c>
      <c r="C96" s="1" t="str">
        <f>IFERROR(Stat[[#This Row],[名前]],"-")</f>
        <v>秋保和光</v>
      </c>
      <c r="D96" s="1" t="str">
        <f>IFERROR(Stat[[#This Row],[じゃんけん]],"-")</f>
        <v>チョキ</v>
      </c>
      <c r="E96" s="1" t="str">
        <f>IFERROR(Stat[[#This Row],[ポジション]],"-")</f>
        <v>Li</v>
      </c>
      <c r="F96" s="1" t="str">
        <f>IFERROR(Stat[[#This Row],[高校]],"-")</f>
        <v>和久南</v>
      </c>
      <c r="G96" s="1" t="str">
        <f>IFERROR(Stat[[#This Row],[レアリティ]],"-")</f>
        <v>ICONIC</v>
      </c>
      <c r="H96" s="1">
        <v>1</v>
      </c>
    </row>
    <row r="97" spans="1:8" x14ac:dyDescent="0.35">
      <c r="A97" s="1">
        <f>IFERROR(Stat[[#This Row],[No.]],"-")</f>
        <v>96</v>
      </c>
      <c r="B97" s="1" t="str">
        <f>IFERROR(Stat[[#This Row],[服装]],"-")</f>
        <v>ユニフォーム</v>
      </c>
      <c r="C97" s="1" t="str">
        <f>IFERROR(Stat[[#This Row],[名前]],"-")</f>
        <v>松島剛</v>
      </c>
      <c r="D97" s="1" t="str">
        <f>IFERROR(Stat[[#This Row],[じゃんけん]],"-")</f>
        <v>チョキ</v>
      </c>
      <c r="E97" s="1" t="str">
        <f>IFERROR(Stat[[#This Row],[ポジション]],"-")</f>
        <v>MB</v>
      </c>
      <c r="F97" s="1" t="str">
        <f>IFERROR(Stat[[#This Row],[高校]],"-")</f>
        <v>和久南</v>
      </c>
      <c r="G97" s="1" t="str">
        <f>IFERROR(Stat[[#This Row],[レアリティ]],"-")</f>
        <v>ICONIC</v>
      </c>
      <c r="H97" s="1">
        <v>1</v>
      </c>
    </row>
    <row r="98" spans="1:8" x14ac:dyDescent="0.35">
      <c r="A98" s="1">
        <f>IFERROR(Stat[[#This Row],[No.]],"-")</f>
        <v>97</v>
      </c>
      <c r="B98" s="1" t="str">
        <f>IFERROR(Stat[[#This Row],[服装]],"-")</f>
        <v>ユニフォーム</v>
      </c>
      <c r="C98" s="1" t="str">
        <f>IFERROR(Stat[[#This Row],[名前]],"-")</f>
        <v>川渡瞬己</v>
      </c>
      <c r="D98" s="1" t="str">
        <f>IFERROR(Stat[[#This Row],[じゃんけん]],"-")</f>
        <v>チョキ</v>
      </c>
      <c r="E98" s="1" t="str">
        <f>IFERROR(Stat[[#This Row],[ポジション]],"-")</f>
        <v>WS</v>
      </c>
      <c r="F98" s="1" t="str">
        <f>IFERROR(Stat[[#This Row],[高校]],"-")</f>
        <v>和久南</v>
      </c>
      <c r="G98" s="1" t="str">
        <f>IFERROR(Stat[[#This Row],[レアリティ]],"-")</f>
        <v>ICONIC</v>
      </c>
      <c r="H98" s="1">
        <v>1</v>
      </c>
    </row>
    <row r="99" spans="1:8" x14ac:dyDescent="0.35">
      <c r="A99" s="1">
        <f>IFERROR(Stat[[#This Row],[No.]],"-")</f>
        <v>98</v>
      </c>
      <c r="B99" s="1" t="str">
        <f>IFERROR(Stat[[#This Row],[服装]],"-")</f>
        <v>ユニフォーム</v>
      </c>
      <c r="C99" s="1" t="str">
        <f>IFERROR(Stat[[#This Row],[名前]],"-")</f>
        <v>牛島若利</v>
      </c>
      <c r="D99" s="1" t="str">
        <f>IFERROR(Stat[[#This Row],[じゃんけん]],"-")</f>
        <v>グー</v>
      </c>
      <c r="E99" s="1" t="str">
        <f>IFERROR(Stat[[#This Row],[ポジション]],"-")</f>
        <v>WS</v>
      </c>
      <c r="F99" s="1" t="str">
        <f>IFERROR(Stat[[#This Row],[高校]],"-")</f>
        <v>白鳥沢</v>
      </c>
      <c r="G99" s="1" t="str">
        <f>IFERROR(Stat[[#This Row],[レアリティ]],"-")</f>
        <v>ICONIC</v>
      </c>
      <c r="H99" s="1">
        <v>1</v>
      </c>
    </row>
    <row r="100" spans="1:8" x14ac:dyDescent="0.35">
      <c r="A100" s="1">
        <f>IFERROR(Stat[[#This Row],[No.]],"-")</f>
        <v>99</v>
      </c>
      <c r="B100" s="1" t="str">
        <f>IFERROR(Stat[[#This Row],[服装]],"-")</f>
        <v>水着</v>
      </c>
      <c r="C100" s="1" t="str">
        <f>IFERROR(Stat[[#This Row],[名前]],"-")</f>
        <v>牛島若利</v>
      </c>
      <c r="D100" s="1" t="str">
        <f>IFERROR(Stat[[#This Row],[じゃんけん]],"-")</f>
        <v>パー</v>
      </c>
      <c r="E100" s="1" t="str">
        <f>IFERROR(Stat[[#This Row],[ポジション]],"-")</f>
        <v>WS</v>
      </c>
      <c r="F100" s="1" t="str">
        <f>IFERROR(Stat[[#This Row],[高校]],"-")</f>
        <v>白鳥沢</v>
      </c>
      <c r="G100" s="1" t="str">
        <f>IFERROR(Stat[[#This Row],[レアリティ]],"-")</f>
        <v>ICONIC</v>
      </c>
      <c r="H100" s="1">
        <v>1</v>
      </c>
    </row>
    <row r="101" spans="1:8" x14ac:dyDescent="0.35">
      <c r="A101" s="1">
        <f>IFERROR(Stat[[#This Row],[No.]],"-")</f>
        <v>100</v>
      </c>
      <c r="B101" s="1" t="str">
        <f>IFERROR(Stat[[#This Row],[服装]],"-")</f>
        <v>ユニフォーム</v>
      </c>
      <c r="C101" s="1" t="str">
        <f>IFERROR(Stat[[#This Row],[名前]],"-")</f>
        <v>天童覚</v>
      </c>
      <c r="D101" s="1" t="str">
        <f>IFERROR(Stat[[#This Row],[じゃんけん]],"-")</f>
        <v>グー</v>
      </c>
      <c r="E101" s="1" t="str">
        <f>IFERROR(Stat[[#This Row],[ポジション]],"-")</f>
        <v>MB</v>
      </c>
      <c r="F101" s="1" t="str">
        <f>IFERROR(Stat[[#This Row],[高校]],"-")</f>
        <v>白鳥沢</v>
      </c>
      <c r="G101" s="1" t="str">
        <f>IFERROR(Stat[[#This Row],[レアリティ]],"-")</f>
        <v>ICONIC</v>
      </c>
      <c r="H101" s="1">
        <v>1</v>
      </c>
    </row>
    <row r="102" spans="1:8" x14ac:dyDescent="0.35">
      <c r="A102" s="1">
        <f>IFERROR(Stat[[#This Row],[No.]],"-")</f>
        <v>101</v>
      </c>
      <c r="B102" s="1" t="str">
        <f>IFERROR(Stat[[#This Row],[服装]],"-")</f>
        <v>水着</v>
      </c>
      <c r="C102" s="1" t="str">
        <f>IFERROR(Stat[[#This Row],[名前]],"-")</f>
        <v>天童覚</v>
      </c>
      <c r="D102" s="1" t="str">
        <f>IFERROR(Stat[[#This Row],[じゃんけん]],"-")</f>
        <v>パー</v>
      </c>
      <c r="E102" s="1" t="str">
        <f>IFERROR(Stat[[#This Row],[ポジション]],"-")</f>
        <v>MB</v>
      </c>
      <c r="F102" s="1" t="str">
        <f>IFERROR(Stat[[#This Row],[高校]],"-")</f>
        <v>白鳥沢</v>
      </c>
      <c r="G102" s="1" t="str">
        <f>IFERROR(Stat[[#This Row],[レアリティ]],"-")</f>
        <v>ICONIC</v>
      </c>
      <c r="H102" s="1">
        <v>1</v>
      </c>
    </row>
    <row r="103" spans="1:8" x14ac:dyDescent="0.35">
      <c r="A103" s="1">
        <f>IFERROR(Stat[[#This Row],[No.]],"-")</f>
        <v>102</v>
      </c>
      <c r="B103" s="1" t="str">
        <f>IFERROR(Stat[[#This Row],[服装]],"-")</f>
        <v>ユニフォーム</v>
      </c>
      <c r="C103" s="1" t="str">
        <f>IFERROR(Stat[[#This Row],[名前]],"-")</f>
        <v>五色工</v>
      </c>
      <c r="D103" s="1" t="str">
        <f>IFERROR(Stat[[#This Row],[じゃんけん]],"-")</f>
        <v>チョキ</v>
      </c>
      <c r="E103" s="1" t="str">
        <f>IFERROR(Stat[[#This Row],[ポジション]],"-")</f>
        <v>WS</v>
      </c>
      <c r="F103" s="1" t="str">
        <f>IFERROR(Stat[[#This Row],[高校]],"-")</f>
        <v>白鳥沢</v>
      </c>
      <c r="G103" s="1" t="str">
        <f>IFERROR(Stat[[#This Row],[レアリティ]],"-")</f>
        <v>ICONIC</v>
      </c>
      <c r="H103" s="1">
        <v>1</v>
      </c>
    </row>
    <row r="104" spans="1:8" x14ac:dyDescent="0.35">
      <c r="A104" s="1">
        <f>IFERROR(Stat[[#This Row],[No.]],"-")</f>
        <v>103</v>
      </c>
      <c r="B104" s="1" t="str">
        <f>IFERROR(Stat[[#This Row],[服装]],"-")</f>
        <v>ユニフォーム</v>
      </c>
      <c r="C104" s="1" t="str">
        <f>IFERROR(Stat[[#This Row],[名前]],"-")</f>
        <v>白布賢二郎</v>
      </c>
      <c r="D104" s="1" t="str">
        <f>IFERROR(Stat[[#This Row],[じゃんけん]],"-")</f>
        <v>グー</v>
      </c>
      <c r="E104" s="1" t="str">
        <f>IFERROR(Stat[[#This Row],[ポジション]],"-")</f>
        <v>S</v>
      </c>
      <c r="F104" s="1" t="str">
        <f>IFERROR(Stat[[#This Row],[高校]],"-")</f>
        <v>白鳥沢</v>
      </c>
      <c r="G104" s="1" t="str">
        <f>IFERROR(Stat[[#This Row],[レアリティ]],"-")</f>
        <v>ICONIC</v>
      </c>
      <c r="H104" s="1">
        <v>1</v>
      </c>
    </row>
    <row r="105" spans="1:8" x14ac:dyDescent="0.35">
      <c r="A105" s="1">
        <f>IFERROR(Stat[[#This Row],[No.]],"-")</f>
        <v>104</v>
      </c>
      <c r="B105" s="1" t="str">
        <f>IFERROR(Stat[[#This Row],[服装]],"-")</f>
        <v>ユニフォーム</v>
      </c>
      <c r="C105" s="1" t="str">
        <f>IFERROR(Stat[[#This Row],[名前]],"-")</f>
        <v>大平獅音</v>
      </c>
      <c r="D105" s="1" t="str">
        <f>IFERROR(Stat[[#This Row],[じゃんけん]],"-")</f>
        <v>グー</v>
      </c>
      <c r="E105" s="1" t="str">
        <f>IFERROR(Stat[[#This Row],[ポジション]],"-")</f>
        <v>WS</v>
      </c>
      <c r="F105" s="1" t="str">
        <f>IFERROR(Stat[[#This Row],[高校]],"-")</f>
        <v>白鳥沢</v>
      </c>
      <c r="G105" s="1" t="str">
        <f>IFERROR(Stat[[#This Row],[レアリティ]],"-")</f>
        <v>ICONIC</v>
      </c>
      <c r="H105" s="1">
        <v>1</v>
      </c>
    </row>
    <row r="106" spans="1:8" x14ac:dyDescent="0.35">
      <c r="A106" s="1">
        <f>IFERROR(Stat[[#This Row],[No.]],"-")</f>
        <v>105</v>
      </c>
      <c r="B106" s="1" t="str">
        <f>IFERROR(Stat[[#This Row],[服装]],"-")</f>
        <v>ユニフォーム</v>
      </c>
      <c r="C106" s="1" t="str">
        <f>IFERROR(Stat[[#This Row],[名前]],"-")</f>
        <v>川西太一</v>
      </c>
      <c r="D106" s="1" t="str">
        <f>IFERROR(Stat[[#This Row],[じゃんけん]],"-")</f>
        <v>グー</v>
      </c>
      <c r="E106" s="1" t="str">
        <f>IFERROR(Stat[[#This Row],[ポジション]],"-")</f>
        <v>MB</v>
      </c>
      <c r="F106" s="1" t="str">
        <f>IFERROR(Stat[[#This Row],[高校]],"-")</f>
        <v>白鳥沢</v>
      </c>
      <c r="G106" s="1" t="str">
        <f>IFERROR(Stat[[#This Row],[レアリティ]],"-")</f>
        <v>ICONIC</v>
      </c>
      <c r="H106" s="1">
        <v>1</v>
      </c>
    </row>
    <row r="107" spans="1:8" x14ac:dyDescent="0.35">
      <c r="A107" s="1">
        <f>IFERROR(Stat[[#This Row],[No.]],"-")</f>
        <v>106</v>
      </c>
      <c r="B107" s="1" t="str">
        <f>IFERROR(Stat[[#This Row],[服装]],"-")</f>
        <v>ユニフォーム</v>
      </c>
      <c r="C107" s="1" t="str">
        <f>IFERROR(Stat[[#This Row],[名前]],"-")</f>
        <v>瀬見栄太</v>
      </c>
      <c r="D107" s="1" t="str">
        <f>IFERROR(Stat[[#This Row],[じゃんけん]],"-")</f>
        <v>グー</v>
      </c>
      <c r="E107" s="1" t="str">
        <f>IFERROR(Stat[[#This Row],[ポジション]],"-")</f>
        <v>S</v>
      </c>
      <c r="F107" s="1" t="str">
        <f>IFERROR(Stat[[#This Row],[高校]],"-")</f>
        <v>白鳥沢</v>
      </c>
      <c r="G107" s="1" t="str">
        <f>IFERROR(Stat[[#This Row],[レアリティ]],"-")</f>
        <v>ICONIC</v>
      </c>
      <c r="H107" s="1">
        <v>1</v>
      </c>
    </row>
    <row r="108" spans="1:8" x14ac:dyDescent="0.35">
      <c r="A108" s="1">
        <f>IFERROR(Stat[[#This Row],[No.]],"-")</f>
        <v>107</v>
      </c>
      <c r="B108" s="1" t="str">
        <f>IFERROR(Stat[[#This Row],[服装]],"-")</f>
        <v>ユニフォーム</v>
      </c>
      <c r="C108" s="1" t="str">
        <f>IFERROR(Stat[[#This Row],[名前]],"-")</f>
        <v>山形隼人</v>
      </c>
      <c r="D108" s="1" t="str">
        <f>IFERROR(Stat[[#This Row],[じゃんけん]],"-")</f>
        <v>グー</v>
      </c>
      <c r="E108" s="1" t="str">
        <f>IFERROR(Stat[[#This Row],[ポジション]],"-")</f>
        <v>Li</v>
      </c>
      <c r="F108" s="1" t="str">
        <f>IFERROR(Stat[[#This Row],[高校]],"-")</f>
        <v>白鳥沢</v>
      </c>
      <c r="G108" s="1" t="str">
        <f>IFERROR(Stat[[#This Row],[レアリティ]],"-")</f>
        <v>ICONIC</v>
      </c>
      <c r="H108" s="1">
        <v>1</v>
      </c>
    </row>
    <row r="109" spans="1:8" x14ac:dyDescent="0.35">
      <c r="A109" s="1">
        <f>IFERROR(Stat[[#This Row],[No.]],"-")</f>
        <v>108</v>
      </c>
      <c r="B109" s="1" t="str">
        <f>IFERROR(Stat[[#This Row],[服装]],"-")</f>
        <v>ユニフォーム</v>
      </c>
      <c r="C109" s="1" t="str">
        <f>IFERROR(Stat[[#This Row],[名前]],"-")</f>
        <v>宮侑</v>
      </c>
      <c r="D109" s="1" t="str">
        <f>IFERROR(Stat[[#This Row],[じゃんけん]],"-")</f>
        <v>チョキ</v>
      </c>
      <c r="E109" s="1" t="str">
        <f>IFERROR(Stat[[#This Row],[ポジション]],"-")</f>
        <v>S</v>
      </c>
      <c r="F109" s="1" t="str">
        <f>IFERROR(Stat[[#This Row],[高校]],"-")</f>
        <v>稲荷崎</v>
      </c>
      <c r="G109" s="1" t="str">
        <f>IFERROR(Stat[[#This Row],[レアリティ]],"-")</f>
        <v>ICONIC</v>
      </c>
      <c r="H109" s="1">
        <v>1</v>
      </c>
    </row>
    <row r="110" spans="1:8" x14ac:dyDescent="0.35">
      <c r="A110" s="1">
        <f>IFERROR(Stat[[#This Row],[No.]],"-")</f>
        <v>109</v>
      </c>
      <c r="B110" s="1" t="str">
        <f>IFERROR(Stat[[#This Row],[服装]],"-")</f>
        <v>ユニフォーム</v>
      </c>
      <c r="C110" s="1" t="str">
        <f>IFERROR(Stat[[#This Row],[名前]],"-")</f>
        <v>宮治</v>
      </c>
      <c r="D110" s="1" t="str">
        <f>IFERROR(Stat[[#This Row],[じゃんけん]],"-")</f>
        <v>パー</v>
      </c>
      <c r="E110" s="1" t="str">
        <f>IFERROR(Stat[[#This Row],[ポジション]],"-")</f>
        <v>WS</v>
      </c>
      <c r="F110" s="1" t="str">
        <f>IFERROR(Stat[[#This Row],[高校]],"-")</f>
        <v>稲荷崎</v>
      </c>
      <c r="G110" s="1" t="str">
        <f>IFERROR(Stat[[#This Row],[レアリティ]],"-")</f>
        <v>ICONIC</v>
      </c>
      <c r="H110" s="1">
        <v>1</v>
      </c>
    </row>
    <row r="111" spans="1:8" x14ac:dyDescent="0.35">
      <c r="A111" s="1">
        <f>IFERROR(Stat[[#This Row],[No.]],"-")</f>
        <v>110</v>
      </c>
      <c r="B111" s="1" t="str">
        <f>IFERROR(Stat[[#This Row],[服装]],"-")</f>
        <v>ユニフォーム</v>
      </c>
      <c r="C111" s="1" t="str">
        <f>IFERROR(Stat[[#This Row],[名前]],"-")</f>
        <v>角名倫太郎</v>
      </c>
      <c r="D111" s="1" t="str">
        <f>IFERROR(Stat[[#This Row],[じゃんけん]],"-")</f>
        <v>チョキ</v>
      </c>
      <c r="E111" s="1" t="str">
        <f>IFERROR(Stat[[#This Row],[ポジション]],"-")</f>
        <v>MB</v>
      </c>
      <c r="F111" s="1" t="str">
        <f>IFERROR(Stat[[#This Row],[高校]],"-")</f>
        <v>稲荷崎</v>
      </c>
      <c r="G111" s="1" t="str">
        <f>IFERROR(Stat[[#This Row],[レアリティ]],"-")</f>
        <v>ICONIC</v>
      </c>
      <c r="H111" s="1">
        <v>1</v>
      </c>
    </row>
    <row r="112" spans="1:8" x14ac:dyDescent="0.35">
      <c r="A112" s="1">
        <f>IFERROR(Stat[[#This Row],[No.]],"-")</f>
        <v>111</v>
      </c>
      <c r="B112" s="1" t="str">
        <f>IFERROR(Stat[[#This Row],[服装]],"-")</f>
        <v>ユニフォーム</v>
      </c>
      <c r="C112" s="1" t="str">
        <f>IFERROR(Stat[[#This Row],[名前]],"-")</f>
        <v>北信介</v>
      </c>
      <c r="D112" s="1" t="str">
        <f>IFERROR(Stat[[#This Row],[じゃんけん]],"-")</f>
        <v>チョキ</v>
      </c>
      <c r="E112" s="1" t="str">
        <f>IFERROR(Stat[[#This Row],[ポジション]],"-")</f>
        <v>WS</v>
      </c>
      <c r="F112" s="1" t="str">
        <f>IFERROR(Stat[[#This Row],[高校]],"-")</f>
        <v>稲荷崎</v>
      </c>
      <c r="G112" s="1" t="str">
        <f>IFERROR(Stat[[#This Row],[レアリティ]],"-")</f>
        <v>ICONIC</v>
      </c>
      <c r="H112" s="1">
        <v>1</v>
      </c>
    </row>
    <row r="113" spans="1:8" x14ac:dyDescent="0.35">
      <c r="A113" s="1">
        <f>IFERROR(Stat[[#This Row],[No.]],"-")</f>
        <v>112</v>
      </c>
      <c r="B113" s="1" t="str">
        <f>IFERROR(Stat[[#This Row],[服装]],"-")</f>
        <v>ユニフォーム</v>
      </c>
      <c r="C113" s="1" t="str">
        <f>IFERROR(Stat[[#This Row],[名前]],"-")</f>
        <v>木兎光太郎</v>
      </c>
      <c r="D113" s="1" t="str">
        <f>IFERROR(Stat[[#This Row],[じゃんけん]],"-")</f>
        <v>パー</v>
      </c>
      <c r="E113" s="1" t="str">
        <f>IFERROR(Stat[[#This Row],[ポジション]],"-")</f>
        <v>WS</v>
      </c>
      <c r="F113" s="1" t="str">
        <f>IFERROR(Stat[[#This Row],[高校]],"-")</f>
        <v>梟谷</v>
      </c>
      <c r="G113" s="1" t="str">
        <f>IFERROR(Stat[[#This Row],[レアリティ]],"-")</f>
        <v>ICONIC</v>
      </c>
      <c r="H113" s="1">
        <v>1</v>
      </c>
    </row>
    <row r="114" spans="1:8" x14ac:dyDescent="0.35">
      <c r="A114" s="1">
        <f>IFERROR(Stat[[#This Row],[No.]],"-")</f>
        <v>113</v>
      </c>
      <c r="B114" s="1" t="str">
        <f>IFERROR(Stat[[#This Row],[服装]],"-")</f>
        <v>夏祭り</v>
      </c>
      <c r="C114" s="1" t="str">
        <f>IFERROR(Stat[[#This Row],[名前]],"-")</f>
        <v>木兎光太郎</v>
      </c>
      <c r="D114" s="1" t="str">
        <f>IFERROR(Stat[[#This Row],[じゃんけん]],"-")</f>
        <v>チョキ</v>
      </c>
      <c r="E114" s="1" t="str">
        <f>IFERROR(Stat[[#This Row],[ポジション]],"-")</f>
        <v>WS</v>
      </c>
      <c r="F114" s="1" t="str">
        <f>IFERROR(Stat[[#This Row],[高校]],"-")</f>
        <v>梟谷</v>
      </c>
      <c r="G114" s="1" t="str">
        <f>IFERROR(Stat[[#This Row],[レアリティ]],"-")</f>
        <v>ICONIC</v>
      </c>
      <c r="H114" s="1">
        <v>1</v>
      </c>
    </row>
    <row r="115" spans="1:8" x14ac:dyDescent="0.35">
      <c r="A115" s="1">
        <f>IFERROR(Stat[[#This Row],[No.]],"-")</f>
        <v>114</v>
      </c>
      <c r="B115" s="1" t="str">
        <f>IFERROR(Stat[[#This Row],[服装]],"-")</f>
        <v>ユニフォーム</v>
      </c>
      <c r="C115" s="1" t="str">
        <f>IFERROR(Stat[[#This Row],[名前]],"-")</f>
        <v>木葉秋紀</v>
      </c>
      <c r="D115" s="1" t="str">
        <f>IFERROR(Stat[[#This Row],[じゃんけん]],"-")</f>
        <v>パー</v>
      </c>
      <c r="E115" s="1" t="str">
        <f>IFERROR(Stat[[#This Row],[ポジション]],"-")</f>
        <v>WS</v>
      </c>
      <c r="F115" s="1" t="str">
        <f>IFERROR(Stat[[#This Row],[高校]],"-")</f>
        <v>梟谷</v>
      </c>
      <c r="G115" s="1" t="str">
        <f>IFERROR(Stat[[#This Row],[レアリティ]],"-")</f>
        <v>ICONIC</v>
      </c>
      <c r="H115" s="1">
        <v>1</v>
      </c>
    </row>
    <row r="116" spans="1:8" x14ac:dyDescent="0.35">
      <c r="A116" s="1">
        <f>IFERROR(Stat[[#This Row],[No.]],"-")</f>
        <v>115</v>
      </c>
      <c r="B116" s="1" t="str">
        <f>IFERROR(Stat[[#This Row],[服装]],"-")</f>
        <v>ユニフォーム</v>
      </c>
      <c r="C116" s="1" t="str">
        <f>IFERROR(Stat[[#This Row],[名前]],"-")</f>
        <v>猿杙大和</v>
      </c>
      <c r="D116" s="1" t="str">
        <f>IFERROR(Stat[[#This Row],[じゃんけん]],"-")</f>
        <v>パー</v>
      </c>
      <c r="E116" s="1" t="str">
        <f>IFERROR(Stat[[#This Row],[ポジション]],"-")</f>
        <v>WS</v>
      </c>
      <c r="F116" s="1" t="str">
        <f>IFERROR(Stat[[#This Row],[高校]],"-")</f>
        <v>梟谷</v>
      </c>
      <c r="G116" s="1" t="str">
        <f>IFERROR(Stat[[#This Row],[レアリティ]],"-")</f>
        <v>ICONIC</v>
      </c>
      <c r="H116" s="1">
        <v>1</v>
      </c>
    </row>
    <row r="117" spans="1:8" x14ac:dyDescent="0.35">
      <c r="A117" s="1">
        <f>IFERROR(Stat[[#This Row],[No.]],"-")</f>
        <v>116</v>
      </c>
      <c r="B117" s="1" t="str">
        <f>IFERROR(Stat[[#This Row],[服装]],"-")</f>
        <v>ユニフォーム</v>
      </c>
      <c r="C117" s="1" t="str">
        <f>IFERROR(Stat[[#This Row],[名前]],"-")</f>
        <v>小見春樹</v>
      </c>
      <c r="D117" s="1" t="str">
        <f>IFERROR(Stat[[#This Row],[じゃんけん]],"-")</f>
        <v>パー</v>
      </c>
      <c r="E117" s="1" t="str">
        <f>IFERROR(Stat[[#This Row],[ポジション]],"-")</f>
        <v>Li</v>
      </c>
      <c r="F117" s="1" t="str">
        <f>IFERROR(Stat[[#This Row],[高校]],"-")</f>
        <v>梟谷</v>
      </c>
      <c r="G117" s="1" t="str">
        <f>IFERROR(Stat[[#This Row],[レアリティ]],"-")</f>
        <v>ICONIC</v>
      </c>
      <c r="H117" s="1">
        <v>1</v>
      </c>
    </row>
    <row r="118" spans="1:8" x14ac:dyDescent="0.35">
      <c r="A118" s="1">
        <f>IFERROR(Stat[[#This Row],[No.]],"-")</f>
        <v>117</v>
      </c>
      <c r="B118" s="1" t="str">
        <f>IFERROR(Stat[[#This Row],[服装]],"-")</f>
        <v>ユニフォーム</v>
      </c>
      <c r="C118" s="1" t="str">
        <f>IFERROR(Stat[[#This Row],[名前]],"-")</f>
        <v>尾長渉</v>
      </c>
      <c r="D118" s="1" t="str">
        <f>IFERROR(Stat[[#This Row],[じゃんけん]],"-")</f>
        <v>パー</v>
      </c>
      <c r="E118" s="1" t="str">
        <f>IFERROR(Stat[[#This Row],[ポジション]],"-")</f>
        <v>MB</v>
      </c>
      <c r="F118" s="1" t="str">
        <f>IFERROR(Stat[[#This Row],[高校]],"-")</f>
        <v>梟谷</v>
      </c>
      <c r="G118" s="1" t="str">
        <f>IFERROR(Stat[[#This Row],[レアリティ]],"-")</f>
        <v>ICONIC</v>
      </c>
      <c r="H118" s="1">
        <v>1</v>
      </c>
    </row>
    <row r="119" spans="1:8" x14ac:dyDescent="0.35">
      <c r="A119" s="1">
        <f>IFERROR(Stat[[#This Row],[No.]],"-")</f>
        <v>118</v>
      </c>
      <c r="B119" s="1" t="str">
        <f>IFERROR(Stat[[#This Row],[服装]],"-")</f>
        <v>ユニフォーム</v>
      </c>
      <c r="C119" s="1" t="str">
        <f>IFERROR(Stat[[#This Row],[名前]],"-")</f>
        <v>鷲尾辰生</v>
      </c>
      <c r="D119" s="1" t="str">
        <f>IFERROR(Stat[[#This Row],[じゃんけん]],"-")</f>
        <v>パー</v>
      </c>
      <c r="E119" s="1" t="str">
        <f>IFERROR(Stat[[#This Row],[ポジション]],"-")</f>
        <v>MB</v>
      </c>
      <c r="F119" s="1" t="str">
        <f>IFERROR(Stat[[#This Row],[高校]],"-")</f>
        <v>梟谷</v>
      </c>
      <c r="G119" s="1" t="str">
        <f>IFERROR(Stat[[#This Row],[レアリティ]],"-")</f>
        <v>ICONIC</v>
      </c>
      <c r="H119" s="1">
        <v>1</v>
      </c>
    </row>
    <row r="120" spans="1:8" x14ac:dyDescent="0.35">
      <c r="A120" s="1">
        <f>IFERROR(Stat[[#This Row],[No.]],"-")</f>
        <v>119</v>
      </c>
      <c r="B120" s="1" t="str">
        <f>IFERROR(Stat[[#This Row],[服装]],"-")</f>
        <v>ユニフォーム</v>
      </c>
      <c r="C120" s="1" t="str">
        <f>IFERROR(Stat[[#This Row],[名前]],"-")</f>
        <v>赤葦京治</v>
      </c>
      <c r="D120" s="1" t="str">
        <f>IFERROR(Stat[[#This Row],[じゃんけん]],"-")</f>
        <v>グー</v>
      </c>
      <c r="E120" s="1" t="str">
        <f>IFERROR(Stat[[#This Row],[ポジション]],"-")</f>
        <v>S</v>
      </c>
      <c r="F120" s="1" t="str">
        <f>IFERROR(Stat[[#This Row],[高校]],"-")</f>
        <v>梟谷</v>
      </c>
      <c r="G120" s="1" t="str">
        <f>IFERROR(Stat[[#This Row],[レアリティ]],"-")</f>
        <v>ICONIC</v>
      </c>
      <c r="H120" s="1">
        <v>1</v>
      </c>
    </row>
    <row r="121" spans="1:8" x14ac:dyDescent="0.35">
      <c r="A121" s="1">
        <f>IFERROR(Stat[[#This Row],[No.]],"-")</f>
        <v>120</v>
      </c>
      <c r="B121" s="1" t="str">
        <f>IFERROR(Stat[[#This Row],[服装]],"-")</f>
        <v>夏祭り</v>
      </c>
      <c r="C121" s="1" t="str">
        <f>IFERROR(Stat[[#This Row],[名前]],"-")</f>
        <v>赤葦京治</v>
      </c>
      <c r="D121" s="1" t="str">
        <f>IFERROR(Stat[[#This Row],[じゃんけん]],"-")</f>
        <v>パー</v>
      </c>
      <c r="E121" s="1" t="str">
        <f>IFERROR(Stat[[#This Row],[ポジション]],"-")</f>
        <v>S</v>
      </c>
      <c r="F121" s="1" t="str">
        <f>IFERROR(Stat[[#This Row],[高校]],"-")</f>
        <v>梟谷</v>
      </c>
      <c r="G121" s="1" t="str">
        <f>IFERROR(Stat[[#This Row],[レアリティ]],"-")</f>
        <v>ICONIC</v>
      </c>
      <c r="H121" s="1">
        <v>1</v>
      </c>
    </row>
    <row r="122" spans="1:8" x14ac:dyDescent="0.35">
      <c r="C122" s="1" t="str">
        <f>Stat[[#This Row],[名前]]</f>
        <v>鴛海光来</v>
      </c>
      <c r="D122" s="1" t="str">
        <f>Stat[[#This Row],[じゃんけん]]</f>
        <v>チョキ</v>
      </c>
      <c r="E122" s="1" t="str">
        <f>Stat[[#This Row],[ポジション]]</f>
        <v>WS</v>
      </c>
      <c r="F122" s="1" t="str">
        <f>Stat[[#This Row],[高校]]</f>
        <v>鴎台</v>
      </c>
      <c r="G122" s="1" t="str">
        <f>Stat[[#This Row],[レアリティ]]</f>
        <v>ICONIC</v>
      </c>
      <c r="H122" s="1">
        <v>1</v>
      </c>
    </row>
    <row r="123" spans="1:8" x14ac:dyDescent="0.35">
      <c r="C123" s="1" t="str">
        <f>Stat[[#This Row],[名前]]</f>
        <v>佐久早聖臣</v>
      </c>
      <c r="D123" s="1" t="str">
        <f>Stat[[#This Row],[じゃんけん]]</f>
        <v>チョキ</v>
      </c>
      <c r="E123" s="1" t="str">
        <f>Stat[[#This Row],[ポジション]]</f>
        <v>WS</v>
      </c>
      <c r="F123" s="1" t="str">
        <f>Stat[[#This Row],[高校]]</f>
        <v>井闥山</v>
      </c>
      <c r="G123" s="1" t="str">
        <f>Stat[[#This Row],[レアリティ]]</f>
        <v>ICONIC</v>
      </c>
      <c r="H123" s="1">
        <v>1</v>
      </c>
    </row>
    <row r="124" spans="1:8" x14ac:dyDescent="0.35">
      <c r="C124" s="1" t="str">
        <f>Stat[[#This Row],[名前]]</f>
        <v>小森元也</v>
      </c>
      <c r="D124" s="1" t="str">
        <f>Stat[[#This Row],[じゃんけん]]</f>
        <v>チョキ</v>
      </c>
      <c r="E124" s="1" t="str">
        <f>Stat[[#This Row],[ポジション]]</f>
        <v>Li</v>
      </c>
      <c r="F124" s="1" t="str">
        <f>Stat[[#This Row],[高校]]</f>
        <v>井闥山</v>
      </c>
      <c r="G124" s="1" t="str">
        <f>Stat[[#This Row],[レアリティ]]</f>
        <v>ICONIC</v>
      </c>
      <c r="H124" s="1">
        <v>1</v>
      </c>
    </row>
    <row r="125" spans="1:8" x14ac:dyDescent="0.35">
      <c r="C125" s="1" t="str">
        <f>Stat[[#This Row],[名前]]</f>
        <v>昼神幸郎</v>
      </c>
      <c r="D125" s="1" t="str">
        <f>Stat[[#This Row],[じゃんけん]]</f>
        <v>チョキ</v>
      </c>
      <c r="E125" s="1" t="str">
        <f>Stat[[#This Row],[ポジション]]</f>
        <v>MB</v>
      </c>
      <c r="F125" s="1" t="str">
        <f>Stat[[#This Row],[高校]]</f>
        <v>鴎台</v>
      </c>
      <c r="G125" s="1" t="str">
        <f>Stat[[#This Row],[レアリティ]]</f>
        <v>ICONIC</v>
      </c>
      <c r="H125" s="1">
        <v>1</v>
      </c>
    </row>
    <row r="126" spans="1:8" x14ac:dyDescent="0.35">
      <c r="C126" s="1" t="e">
        <f>Stat[[#This Row],[名前]]</f>
        <v>#VALUE!</v>
      </c>
      <c r="D126" s="1" t="e">
        <f>Stat[[#This Row],[じゃんけん]]</f>
        <v>#VALUE!</v>
      </c>
      <c r="E126" s="1" t="e">
        <f>Stat[[#This Row],[ポジション]]</f>
        <v>#VALUE!</v>
      </c>
      <c r="F126" s="1" t="e">
        <f>Stat[[#This Row],[高校]]</f>
        <v>#VALUE!</v>
      </c>
      <c r="G126" s="1" t="e">
        <f>Stat[[#This Row],[レアリティ]]</f>
        <v>#VALUE!</v>
      </c>
      <c r="H126" s="1">
        <v>1</v>
      </c>
    </row>
    <row r="127" spans="1:8" x14ac:dyDescent="0.35">
      <c r="C127" s="1" t="e">
        <f>Stat[[#This Row],[名前]]</f>
        <v>#VALUE!</v>
      </c>
      <c r="D127" s="1" t="e">
        <f>Stat[[#This Row],[じゃんけん]]</f>
        <v>#VALUE!</v>
      </c>
      <c r="E127" s="1" t="e">
        <f>Stat[[#This Row],[ポジション]]</f>
        <v>#VALUE!</v>
      </c>
      <c r="F127" s="1" t="e">
        <f>Stat[[#This Row],[高校]]</f>
        <v>#VALUE!</v>
      </c>
      <c r="G127" s="1" t="e">
        <f>Stat[[#This Row],[レアリティ]]</f>
        <v>#VALUE!</v>
      </c>
      <c r="H127" s="1">
        <v>1</v>
      </c>
    </row>
    <row r="128" spans="1:8" x14ac:dyDescent="0.35">
      <c r="C128" s="1" t="e">
        <f>Stat[[#This Row],[名前]]</f>
        <v>#VALUE!</v>
      </c>
      <c r="D128" s="1" t="e">
        <f>Stat[[#This Row],[じゃんけん]]</f>
        <v>#VALUE!</v>
      </c>
      <c r="E128" s="1" t="e">
        <f>Stat[[#This Row],[ポジション]]</f>
        <v>#VALUE!</v>
      </c>
      <c r="F128" s="1" t="e">
        <f>Stat[[#This Row],[高校]]</f>
        <v>#VALUE!</v>
      </c>
      <c r="G128" s="1" t="e">
        <f>Stat[[#This Row],[レアリティ]]</f>
        <v>#VALUE!</v>
      </c>
      <c r="H128" s="1">
        <v>1</v>
      </c>
    </row>
    <row r="129" spans="3:8" x14ac:dyDescent="0.35">
      <c r="C129" s="1" t="e">
        <f>Stat[[#This Row],[名前]]</f>
        <v>#VALUE!</v>
      </c>
      <c r="D129" s="1" t="e">
        <f>Stat[[#This Row],[じゃんけん]]</f>
        <v>#VALUE!</v>
      </c>
      <c r="E129" s="1" t="e">
        <f>Stat[[#This Row],[ポジション]]</f>
        <v>#VALUE!</v>
      </c>
      <c r="F129" s="1" t="e">
        <f>Stat[[#This Row],[高校]]</f>
        <v>#VALUE!</v>
      </c>
      <c r="G129" s="1" t="e">
        <f>Stat[[#This Row],[レアリティ]]</f>
        <v>#VALUE!</v>
      </c>
      <c r="H129" s="1">
        <v>1</v>
      </c>
    </row>
    <row r="130" spans="3:8" x14ac:dyDescent="0.35">
      <c r="C130" s="1" t="e">
        <f>Stat[[#This Row],[名前]]</f>
        <v>#VALUE!</v>
      </c>
      <c r="D130" s="1" t="e">
        <f>Stat[[#This Row],[じゃんけん]]</f>
        <v>#VALUE!</v>
      </c>
      <c r="E130" s="1" t="e">
        <f>Stat[[#This Row],[ポジション]]</f>
        <v>#VALUE!</v>
      </c>
      <c r="F130" s="1" t="e">
        <f>Stat[[#This Row],[高校]]</f>
        <v>#VALUE!</v>
      </c>
      <c r="G130" s="1" t="e">
        <f>Stat[[#This Row],[レアリティ]]</f>
        <v>#VALUE!</v>
      </c>
      <c r="H130" s="1">
        <v>1</v>
      </c>
    </row>
    <row r="131" spans="3:8" x14ac:dyDescent="0.35">
      <c r="C131" s="1" t="e">
        <f>Stat[[#This Row],[名前]]</f>
        <v>#VALUE!</v>
      </c>
      <c r="D131" s="1" t="e">
        <f>Stat[[#This Row],[じゃんけん]]</f>
        <v>#VALUE!</v>
      </c>
      <c r="E131" s="1" t="e">
        <f>Stat[[#This Row],[ポジション]]</f>
        <v>#VALUE!</v>
      </c>
      <c r="F131" s="1" t="e">
        <f>Stat[[#This Row],[高校]]</f>
        <v>#VALUE!</v>
      </c>
      <c r="G131" s="1" t="e">
        <f>Stat[[#This Row],[レアリティ]]</f>
        <v>#VALUE!</v>
      </c>
      <c r="H131" s="1">
        <v>1</v>
      </c>
    </row>
    <row r="132" spans="3:8" x14ac:dyDescent="0.35">
      <c r="C132" s="1" t="e">
        <f>Stat[[#This Row],[名前]]</f>
        <v>#VALUE!</v>
      </c>
      <c r="D132" s="1" t="e">
        <f>Stat[[#This Row],[じゃんけん]]</f>
        <v>#VALUE!</v>
      </c>
      <c r="E132" s="1" t="e">
        <f>Stat[[#This Row],[ポジション]]</f>
        <v>#VALUE!</v>
      </c>
      <c r="F132" s="1" t="e">
        <f>Stat[[#This Row],[高校]]</f>
        <v>#VALUE!</v>
      </c>
      <c r="G132" s="1" t="e">
        <f>Stat[[#This Row],[レアリティ]]</f>
        <v>#VALUE!</v>
      </c>
      <c r="H132" s="1">
        <v>1</v>
      </c>
    </row>
    <row r="133" spans="3:8" x14ac:dyDescent="0.35">
      <c r="C133" s="1" t="e">
        <f>Stat[[#This Row],[名前]]</f>
        <v>#VALUE!</v>
      </c>
      <c r="D133" s="1" t="e">
        <f>Stat[[#This Row],[じゃんけん]]</f>
        <v>#VALUE!</v>
      </c>
      <c r="E133" s="1" t="e">
        <f>Stat[[#This Row],[ポジション]]</f>
        <v>#VALUE!</v>
      </c>
      <c r="F133" s="1" t="e">
        <f>Stat[[#This Row],[高校]]</f>
        <v>#VALUE!</v>
      </c>
      <c r="G133" s="1" t="e">
        <f>Stat[[#This Row],[レアリティ]]</f>
        <v>#VALUE!</v>
      </c>
      <c r="H133" s="1">
        <v>1</v>
      </c>
    </row>
    <row r="134" spans="3:8" x14ac:dyDescent="0.35">
      <c r="C134" s="1" t="e">
        <f>Stat[[#This Row],[名前]]</f>
        <v>#VALUE!</v>
      </c>
      <c r="D134" s="1" t="e">
        <f>Stat[[#This Row],[じゃんけん]]</f>
        <v>#VALUE!</v>
      </c>
      <c r="E134" s="1" t="e">
        <f>Stat[[#This Row],[ポジション]]</f>
        <v>#VALUE!</v>
      </c>
      <c r="F134" s="1" t="e">
        <f>Stat[[#This Row],[高校]]</f>
        <v>#VALUE!</v>
      </c>
      <c r="G134" s="1" t="e">
        <f>Stat[[#This Row],[レアリティ]]</f>
        <v>#VALUE!</v>
      </c>
      <c r="H134" s="1">
        <v>1</v>
      </c>
    </row>
    <row r="135" spans="3:8" x14ac:dyDescent="0.35">
      <c r="C135" s="1" t="e">
        <f>Stat[[#This Row],[名前]]</f>
        <v>#VALUE!</v>
      </c>
      <c r="D135" s="1" t="e">
        <f>Stat[[#This Row],[じゃんけん]]</f>
        <v>#VALUE!</v>
      </c>
      <c r="E135" s="1" t="e">
        <f>Stat[[#This Row],[ポジション]]</f>
        <v>#VALUE!</v>
      </c>
      <c r="F135" s="1" t="e">
        <f>Stat[[#This Row],[高校]]</f>
        <v>#VALUE!</v>
      </c>
      <c r="G135" s="1" t="e">
        <f>Stat[[#This Row],[レアリティ]]</f>
        <v>#VALUE!</v>
      </c>
      <c r="H135" s="1">
        <v>1</v>
      </c>
    </row>
    <row r="136" spans="3:8" x14ac:dyDescent="0.35">
      <c r="C136" s="1" t="e">
        <f>Stat[[#This Row],[名前]]</f>
        <v>#VALUE!</v>
      </c>
      <c r="D136" s="1" t="e">
        <f>Stat[[#This Row],[じゃんけん]]</f>
        <v>#VALUE!</v>
      </c>
      <c r="E136" s="1" t="e">
        <f>Stat[[#This Row],[ポジション]]</f>
        <v>#VALUE!</v>
      </c>
      <c r="F136" s="1" t="e">
        <f>Stat[[#This Row],[高校]]</f>
        <v>#VALUE!</v>
      </c>
      <c r="G136" s="1" t="e">
        <f>Stat[[#This Row],[レアリティ]]</f>
        <v>#VALUE!</v>
      </c>
      <c r="H136" s="1">
        <v>1</v>
      </c>
    </row>
    <row r="137" spans="3:8" x14ac:dyDescent="0.35">
      <c r="C137" s="1" t="e">
        <f>Stat[[#This Row],[名前]]</f>
        <v>#VALUE!</v>
      </c>
      <c r="D137" s="1" t="e">
        <f>Stat[[#This Row],[じゃんけん]]</f>
        <v>#VALUE!</v>
      </c>
      <c r="E137" s="1" t="e">
        <f>Stat[[#This Row],[ポジション]]</f>
        <v>#VALUE!</v>
      </c>
      <c r="F137" s="1" t="e">
        <f>Stat[[#This Row],[高校]]</f>
        <v>#VALUE!</v>
      </c>
      <c r="G137" s="1" t="e">
        <f>Stat[[#This Row],[レアリティ]]</f>
        <v>#VALUE!</v>
      </c>
      <c r="H137" s="1">
        <v>1</v>
      </c>
    </row>
    <row r="138" spans="3:8" x14ac:dyDescent="0.35">
      <c r="C138" s="1" t="e">
        <f>Stat[[#This Row],[名前]]</f>
        <v>#VALUE!</v>
      </c>
      <c r="D138" s="1" t="e">
        <f>Stat[[#This Row],[じゃんけん]]</f>
        <v>#VALUE!</v>
      </c>
      <c r="E138" s="1" t="e">
        <f>Stat[[#This Row],[ポジション]]</f>
        <v>#VALUE!</v>
      </c>
      <c r="F138" s="1" t="e">
        <f>Stat[[#This Row],[高校]]</f>
        <v>#VALUE!</v>
      </c>
      <c r="G138" s="1" t="e">
        <f>Stat[[#This Row],[レアリティ]]</f>
        <v>#VALUE!</v>
      </c>
      <c r="H138" s="1">
        <v>1</v>
      </c>
    </row>
    <row r="139" spans="3:8" x14ac:dyDescent="0.35">
      <c r="C139" s="1" t="e">
        <f>Stat[[#This Row],[名前]]</f>
        <v>#VALUE!</v>
      </c>
      <c r="D139" s="1" t="e">
        <f>Stat[[#This Row],[じゃんけん]]</f>
        <v>#VALUE!</v>
      </c>
      <c r="E139" s="1" t="e">
        <f>Stat[[#This Row],[ポジション]]</f>
        <v>#VALUE!</v>
      </c>
      <c r="F139" s="1" t="e">
        <f>Stat[[#This Row],[高校]]</f>
        <v>#VALUE!</v>
      </c>
      <c r="G139" s="1" t="e">
        <f>Stat[[#This Row],[レアリティ]]</f>
        <v>#VALUE!</v>
      </c>
      <c r="H139" s="1">
        <v>1</v>
      </c>
    </row>
    <row r="140" spans="3:8" x14ac:dyDescent="0.35">
      <c r="H140" s="1">
        <v>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CE46C-74DB-4965-AB78-9137D6D9284F}">
  <dimension ref="A1:Y134"/>
  <sheetViews>
    <sheetView workbookViewId="0">
      <selection activeCell="A2" sqref="A2:G134"/>
    </sheetView>
  </sheetViews>
  <sheetFormatPr defaultRowHeight="14.4" x14ac:dyDescent="0.35"/>
  <cols>
    <col min="1" max="1" width="4.09765625" style="1" bestFit="1" customWidth="1"/>
    <col min="2" max="3" width="11.09765625" style="1" bestFit="1" customWidth="1"/>
    <col min="4" max="7" width="8.796875" style="1"/>
    <col min="8" max="8" width="2.796875" style="1" bestFit="1" customWidth="1"/>
    <col min="9" max="9" width="8.19921875" style="1" bestFit="1" customWidth="1"/>
    <col min="10" max="10" width="6.796875" style="1" bestFit="1" customWidth="1"/>
    <col min="11" max="11" width="9.59765625" style="1" bestFit="1" customWidth="1"/>
    <col min="12" max="12" width="5.3984375" style="1" bestFit="1" customWidth="1"/>
    <col min="13" max="13" width="4" style="1" bestFit="1" customWidth="1"/>
    <col min="14" max="14" width="9.59765625" style="1" bestFit="1" customWidth="1"/>
    <col min="15" max="15" width="8.19921875" style="1" bestFit="1" customWidth="1"/>
    <col min="16" max="16" width="9.59765625" style="1" bestFit="1" customWidth="1"/>
    <col min="17" max="18" width="8.19921875" style="1" bestFit="1" customWidth="1"/>
    <col min="19" max="19" width="6.796875" style="1" bestFit="1" customWidth="1"/>
    <col min="20" max="20" width="9" style="1" bestFit="1" customWidth="1"/>
    <col min="21" max="21" width="6.19921875" style="1" bestFit="1" customWidth="1"/>
    <col min="22" max="23" width="9" style="1" bestFit="1" customWidth="1"/>
    <col min="24" max="24" width="6.19921875" style="1" bestFit="1" customWidth="1"/>
    <col min="25" max="25" width="9" style="1" bestFit="1" customWidth="1"/>
    <col min="26" max="16384" width="8.796875" style="1"/>
  </cols>
  <sheetData>
    <row r="1" spans="1:25" x14ac:dyDescent="0.35">
      <c r="A1" s="1" t="s">
        <v>186</v>
      </c>
      <c r="B1" s="1" t="s">
        <v>112</v>
      </c>
      <c r="C1" s="1" t="s">
        <v>0</v>
      </c>
      <c r="D1" s="1" t="s">
        <v>7</v>
      </c>
      <c r="E1" s="1" t="s">
        <v>2</v>
      </c>
      <c r="F1" s="1" t="s">
        <v>1</v>
      </c>
      <c r="G1" s="1" t="s">
        <v>3</v>
      </c>
      <c r="H1" s="1" t="s">
        <v>133</v>
      </c>
      <c r="I1" s="4" t="s">
        <v>197</v>
      </c>
      <c r="J1" s="4" t="s">
        <v>198</v>
      </c>
      <c r="K1" s="4" t="s">
        <v>256</v>
      </c>
      <c r="L1" s="4" t="s">
        <v>199</v>
      </c>
      <c r="M1" s="4" t="s">
        <v>200</v>
      </c>
      <c r="N1" s="4" t="s">
        <v>201</v>
      </c>
      <c r="O1" s="4" t="s">
        <v>202</v>
      </c>
      <c r="P1" s="4" t="s">
        <v>203</v>
      </c>
      <c r="Q1" s="4" t="s">
        <v>204</v>
      </c>
      <c r="R1" s="1" t="s">
        <v>205</v>
      </c>
      <c r="S1" s="1" t="s">
        <v>206</v>
      </c>
      <c r="T1" s="1" t="s">
        <v>212</v>
      </c>
      <c r="U1" s="1" t="s">
        <v>209</v>
      </c>
      <c r="V1" s="1" t="s">
        <v>210</v>
      </c>
      <c r="W1" s="1" t="s">
        <v>227</v>
      </c>
      <c r="X1" s="1" t="s">
        <v>228</v>
      </c>
      <c r="Y1" s="1" t="s">
        <v>229</v>
      </c>
    </row>
    <row r="2" spans="1:25" x14ac:dyDescent="0.35">
      <c r="A2" s="1">
        <f>IFERROR(Stat[[#This Row],[No.]],"-")</f>
        <v>1</v>
      </c>
      <c r="B2" s="1" t="str">
        <f>IFERROR(Stat[[#This Row],[服装]],"-")</f>
        <v>ユニフォーム</v>
      </c>
      <c r="C2" s="1" t="str">
        <f>IFERROR(Stat[[#This Row],[名前]],"-")</f>
        <v>日向翔陽</v>
      </c>
      <c r="D2" s="1" t="str">
        <f>IFERROR(Stat[[#This Row],[じゃんけん]],"-")</f>
        <v>チョキ</v>
      </c>
      <c r="E2" s="1" t="str">
        <f>IFERROR(Stat[[#This Row],[ポジション]],"-")</f>
        <v>MB</v>
      </c>
      <c r="F2" s="1" t="str">
        <f>IFERROR(Stat[[#This Row],[高校]],"-")</f>
        <v>烏野</v>
      </c>
      <c r="G2" s="1" t="str">
        <f>IFERROR(Stat[[#This Row],[レアリティ]],"-")</f>
        <v>ICONIC</v>
      </c>
      <c r="H2" s="1">
        <v>1</v>
      </c>
      <c r="I2" s="1" t="s">
        <v>211</v>
      </c>
      <c r="J2" s="1">
        <v>27</v>
      </c>
      <c r="L2" s="1" t="s">
        <v>187</v>
      </c>
      <c r="M2" s="1">
        <v>29</v>
      </c>
      <c r="N2" s="1" t="s">
        <v>187</v>
      </c>
      <c r="O2" s="1">
        <v>28</v>
      </c>
      <c r="P2" s="1" t="s">
        <v>211</v>
      </c>
      <c r="Q2" s="1">
        <v>30</v>
      </c>
      <c r="R2" s="1" t="s">
        <v>187</v>
      </c>
      <c r="S2" s="1">
        <v>29</v>
      </c>
      <c r="T2" s="1" t="s">
        <v>200</v>
      </c>
      <c r="U2" s="1">
        <v>39</v>
      </c>
      <c r="V2" s="1">
        <v>49</v>
      </c>
    </row>
    <row r="3" spans="1:25" x14ac:dyDescent="0.35">
      <c r="A3" s="1">
        <f>IFERROR(Stat[[#This Row],[No.]],"-")</f>
        <v>2</v>
      </c>
      <c r="B3" s="1" t="str">
        <f>IFERROR(Stat[[#This Row],[服装]],"-")</f>
        <v>制服</v>
      </c>
      <c r="C3" s="1" t="str">
        <f>IFERROR(Stat[[#This Row],[名前]],"-")</f>
        <v>日向翔陽</v>
      </c>
      <c r="D3" s="1" t="str">
        <f>IFERROR(Stat[[#This Row],[じゃんけん]],"-")</f>
        <v>チョキ</v>
      </c>
      <c r="E3" s="1" t="str">
        <f>IFERROR(Stat[[#This Row],[ポジション]],"-")</f>
        <v>MB</v>
      </c>
      <c r="F3" s="1" t="str">
        <f>IFERROR(Stat[[#This Row],[高校]],"-")</f>
        <v>烏野</v>
      </c>
      <c r="G3" s="1" t="str">
        <f>IFERROR(Stat[[#This Row],[レアリティ]],"-")</f>
        <v>ICONIC</v>
      </c>
      <c r="H3" s="1">
        <v>1</v>
      </c>
      <c r="I3" s="1" t="s">
        <v>211</v>
      </c>
      <c r="J3" s="1">
        <v>27</v>
      </c>
      <c r="L3" s="1" t="s">
        <v>187</v>
      </c>
      <c r="M3" s="1">
        <v>29</v>
      </c>
      <c r="N3" s="1" t="s">
        <v>187</v>
      </c>
      <c r="O3" s="1">
        <v>28</v>
      </c>
      <c r="P3" s="1" t="s">
        <v>211</v>
      </c>
      <c r="Q3" s="1">
        <v>30</v>
      </c>
      <c r="R3" s="1" t="s">
        <v>226</v>
      </c>
      <c r="S3" s="1">
        <v>31</v>
      </c>
      <c r="T3" s="1" t="s">
        <v>200</v>
      </c>
      <c r="U3" s="1">
        <v>39</v>
      </c>
      <c r="V3" s="1">
        <v>49</v>
      </c>
    </row>
    <row r="4" spans="1:25" x14ac:dyDescent="0.35">
      <c r="A4" s="1">
        <f>IFERROR(Stat[[#This Row],[No.]],"-")</f>
        <v>3</v>
      </c>
      <c r="B4" s="1" t="str">
        <f>IFERROR(Stat[[#This Row],[服装]],"-")</f>
        <v>夏祭り</v>
      </c>
      <c r="C4" s="1" t="str">
        <f>IFERROR(Stat[[#This Row],[名前]],"-")</f>
        <v>日向翔陽</v>
      </c>
      <c r="D4" s="1" t="str">
        <f>IFERROR(Stat[[#This Row],[じゃんけん]],"-")</f>
        <v>グー</v>
      </c>
      <c r="E4" s="1" t="str">
        <f>IFERROR(Stat[[#This Row],[ポジション]],"-")</f>
        <v>MB</v>
      </c>
      <c r="F4" s="1" t="str">
        <f>IFERROR(Stat[[#This Row],[高校]],"-")</f>
        <v>烏野</v>
      </c>
      <c r="G4" s="1" t="str">
        <f>IFERROR(Stat[[#This Row],[レアリティ]],"-")</f>
        <v>ICONIC</v>
      </c>
      <c r="H4" s="1">
        <v>1</v>
      </c>
      <c r="I4" s="1" t="s">
        <v>211</v>
      </c>
      <c r="J4" s="1">
        <v>27</v>
      </c>
      <c r="L4" s="1" t="s">
        <v>187</v>
      </c>
      <c r="M4" s="1">
        <v>29</v>
      </c>
      <c r="N4" s="1" t="s">
        <v>187</v>
      </c>
      <c r="O4" s="1">
        <v>28</v>
      </c>
      <c r="P4" s="1" t="s">
        <v>226</v>
      </c>
      <c r="Q4" s="1">
        <v>28</v>
      </c>
      <c r="R4" s="1" t="s">
        <v>187</v>
      </c>
      <c r="S4" s="1">
        <v>29</v>
      </c>
      <c r="T4" s="1" t="s">
        <v>200</v>
      </c>
      <c r="U4" s="1">
        <v>39</v>
      </c>
      <c r="V4" s="1">
        <v>49</v>
      </c>
    </row>
    <row r="5" spans="1:25" x14ac:dyDescent="0.35">
      <c r="A5" s="1">
        <f>IFERROR(Stat[[#This Row],[No.]],"-")</f>
        <v>4</v>
      </c>
      <c r="B5" s="1" t="str">
        <f>IFERROR(Stat[[#This Row],[服装]],"-")</f>
        <v>ユニフォーム</v>
      </c>
      <c r="C5" s="1" t="str">
        <f>IFERROR(Stat[[#This Row],[名前]],"-")</f>
        <v>影山飛雄</v>
      </c>
      <c r="D5" s="1" t="str">
        <f>IFERROR(Stat[[#This Row],[じゃんけん]],"-")</f>
        <v>チョキ</v>
      </c>
      <c r="E5" s="1" t="str">
        <f>IFERROR(Stat[[#This Row],[ポジション]],"-")</f>
        <v>S</v>
      </c>
      <c r="F5" s="1" t="str">
        <f>IFERROR(Stat[[#This Row],[高校]],"-")</f>
        <v>烏野</v>
      </c>
      <c r="G5" s="1" t="str">
        <f>IFERROR(Stat[[#This Row],[レアリティ]],"-")</f>
        <v>ICONIC</v>
      </c>
      <c r="H5" s="1">
        <v>1</v>
      </c>
      <c r="I5" s="1" t="s">
        <v>187</v>
      </c>
      <c r="J5" s="1">
        <v>31</v>
      </c>
      <c r="L5" s="1" t="s">
        <v>187</v>
      </c>
      <c r="M5" s="1">
        <v>27</v>
      </c>
      <c r="P5" s="1" t="s">
        <v>187</v>
      </c>
      <c r="Q5" s="1">
        <v>30</v>
      </c>
      <c r="R5" s="1" t="s">
        <v>187</v>
      </c>
      <c r="S5" s="1">
        <v>28</v>
      </c>
    </row>
    <row r="6" spans="1:25" x14ac:dyDescent="0.35">
      <c r="A6" s="1">
        <f>IFERROR(Stat[[#This Row],[No.]],"-")</f>
        <v>5</v>
      </c>
      <c r="B6" s="1" t="str">
        <f>IFERROR(Stat[[#This Row],[服装]],"-")</f>
        <v>制服</v>
      </c>
      <c r="C6" s="1" t="str">
        <f>IFERROR(Stat[[#This Row],[名前]],"-")</f>
        <v>影山飛雄</v>
      </c>
      <c r="D6" s="1" t="str">
        <f>IFERROR(Stat[[#This Row],[じゃんけん]],"-")</f>
        <v>チョキ</v>
      </c>
      <c r="E6" s="1" t="str">
        <f>IFERROR(Stat[[#This Row],[ポジション]],"-")</f>
        <v>S</v>
      </c>
      <c r="F6" s="1" t="str">
        <f>IFERROR(Stat[[#This Row],[高校]],"-")</f>
        <v>烏野</v>
      </c>
      <c r="G6" s="1" t="str">
        <f>IFERROR(Stat[[#This Row],[レアリティ]],"-")</f>
        <v>ICONIC</v>
      </c>
      <c r="H6" s="1">
        <v>1</v>
      </c>
      <c r="I6" s="1" t="s">
        <v>187</v>
      </c>
      <c r="J6" s="1">
        <v>31</v>
      </c>
      <c r="L6" s="1" t="s">
        <v>187</v>
      </c>
      <c r="M6" s="1">
        <v>27</v>
      </c>
      <c r="P6" s="1" t="s">
        <v>187</v>
      </c>
      <c r="Q6" s="1">
        <v>30</v>
      </c>
      <c r="R6" s="1" t="s">
        <v>187</v>
      </c>
      <c r="S6" s="1">
        <v>28</v>
      </c>
    </row>
    <row r="7" spans="1:25" x14ac:dyDescent="0.35">
      <c r="A7" s="1">
        <f>IFERROR(Stat[[#This Row],[No.]],"-")</f>
        <v>6</v>
      </c>
      <c r="B7" s="1" t="str">
        <f>IFERROR(Stat[[#This Row],[服装]],"-")</f>
        <v>夏祭り</v>
      </c>
      <c r="C7" s="1" t="str">
        <f>IFERROR(Stat[[#This Row],[名前]],"-")</f>
        <v>影山飛雄</v>
      </c>
      <c r="D7" s="1" t="str">
        <f>IFERROR(Stat[[#This Row],[じゃんけん]],"-")</f>
        <v>グー</v>
      </c>
      <c r="E7" s="1" t="str">
        <f>IFERROR(Stat[[#This Row],[ポジション]],"-")</f>
        <v>S</v>
      </c>
      <c r="F7" s="1" t="str">
        <f>IFERROR(Stat[[#This Row],[高校]],"-")</f>
        <v>烏野</v>
      </c>
      <c r="G7" s="1" t="str">
        <f>IFERROR(Stat[[#This Row],[レアリティ]],"-")</f>
        <v>ICONIC</v>
      </c>
      <c r="H7" s="1">
        <v>1</v>
      </c>
    </row>
    <row r="8" spans="1:25" x14ac:dyDescent="0.35">
      <c r="A8" s="1">
        <f>IFERROR(Stat[[#This Row],[No.]],"-")</f>
        <v>7</v>
      </c>
      <c r="B8" s="1" t="str">
        <f>IFERROR(Stat[[#This Row],[服装]],"-")</f>
        <v>ユニフォーム</v>
      </c>
      <c r="C8" s="1" t="str">
        <f>IFERROR(Stat[[#This Row],[名前]],"-")</f>
        <v>月島蛍</v>
      </c>
      <c r="D8" s="1" t="str">
        <f>IFERROR(Stat[[#This Row],[じゃんけん]],"-")</f>
        <v>チョキ</v>
      </c>
      <c r="E8" s="1" t="str">
        <f>IFERROR(Stat[[#This Row],[ポジション]],"-")</f>
        <v>MB</v>
      </c>
      <c r="F8" s="1" t="str">
        <f>IFERROR(Stat[[#This Row],[高校]],"-")</f>
        <v>烏野</v>
      </c>
      <c r="G8" s="1" t="str">
        <f>IFERROR(Stat[[#This Row],[レアリティ]],"-")</f>
        <v>ICONIC</v>
      </c>
      <c r="H8" s="1">
        <v>1</v>
      </c>
    </row>
    <row r="9" spans="1:25" x14ac:dyDescent="0.35">
      <c r="A9" s="1">
        <f>IFERROR(Stat[[#This Row],[No.]],"-")</f>
        <v>8</v>
      </c>
      <c r="B9" s="1" t="str">
        <f>IFERROR(Stat[[#This Row],[服装]],"-")</f>
        <v>水着</v>
      </c>
      <c r="C9" s="1" t="str">
        <f>IFERROR(Stat[[#This Row],[名前]],"-")</f>
        <v>月島蛍</v>
      </c>
      <c r="D9" s="1" t="str">
        <f>IFERROR(Stat[[#This Row],[じゃんけん]],"-")</f>
        <v>グー</v>
      </c>
      <c r="E9" s="1" t="str">
        <f>IFERROR(Stat[[#This Row],[ポジション]],"-")</f>
        <v>MB</v>
      </c>
      <c r="F9" s="1" t="str">
        <f>IFERROR(Stat[[#This Row],[高校]],"-")</f>
        <v>烏野</v>
      </c>
      <c r="G9" s="1" t="str">
        <f>IFERROR(Stat[[#This Row],[レアリティ]],"-")</f>
        <v>ICONIC</v>
      </c>
      <c r="H9" s="1">
        <v>1</v>
      </c>
    </row>
    <row r="10" spans="1:25" x14ac:dyDescent="0.35">
      <c r="A10" s="1">
        <f>IFERROR(Stat[[#This Row],[No.]],"-")</f>
        <v>9</v>
      </c>
      <c r="B10" s="1" t="str">
        <f>IFERROR(Stat[[#This Row],[服装]],"-")</f>
        <v>ユニフォーム</v>
      </c>
      <c r="C10" s="1" t="str">
        <f>IFERROR(Stat[[#This Row],[名前]],"-")</f>
        <v>山口忠</v>
      </c>
      <c r="D10" s="1" t="str">
        <f>IFERROR(Stat[[#This Row],[じゃんけん]],"-")</f>
        <v>パー</v>
      </c>
      <c r="E10" s="1" t="str">
        <f>IFERROR(Stat[[#This Row],[ポジション]],"-")</f>
        <v>MB</v>
      </c>
      <c r="F10" s="1" t="str">
        <f>IFERROR(Stat[[#This Row],[高校]],"-")</f>
        <v>烏野</v>
      </c>
      <c r="G10" s="1" t="str">
        <f>IFERROR(Stat[[#This Row],[レアリティ]],"-")</f>
        <v>ICONIC</v>
      </c>
      <c r="H10" s="1">
        <v>1</v>
      </c>
    </row>
    <row r="11" spans="1:25" x14ac:dyDescent="0.35">
      <c r="A11" s="1">
        <f>IFERROR(Stat[[#This Row],[No.]],"-")</f>
        <v>10</v>
      </c>
      <c r="B11" s="1" t="str">
        <f>IFERROR(Stat[[#This Row],[服装]],"-")</f>
        <v>水着</v>
      </c>
      <c r="C11" s="1" t="str">
        <f>IFERROR(Stat[[#This Row],[名前]],"-")</f>
        <v>山口忠</v>
      </c>
      <c r="D11" s="1" t="str">
        <f>IFERROR(Stat[[#This Row],[じゃんけん]],"-")</f>
        <v>チョキ</v>
      </c>
      <c r="E11" s="1" t="str">
        <f>IFERROR(Stat[[#This Row],[ポジション]],"-")</f>
        <v>MB</v>
      </c>
      <c r="F11" s="1" t="str">
        <f>IFERROR(Stat[[#This Row],[高校]],"-")</f>
        <v>烏野</v>
      </c>
      <c r="G11" s="1" t="str">
        <f>IFERROR(Stat[[#This Row],[レアリティ]],"-")</f>
        <v>ICONIC</v>
      </c>
      <c r="H11" s="1">
        <v>1</v>
      </c>
    </row>
    <row r="12" spans="1:25" x14ac:dyDescent="0.35">
      <c r="A12" s="1">
        <f>IFERROR(Stat[[#This Row],[No.]],"-")</f>
        <v>11</v>
      </c>
      <c r="B12" s="1" t="str">
        <f>IFERROR(Stat[[#This Row],[服装]],"-")</f>
        <v>ユニフォーム</v>
      </c>
      <c r="C12" s="1" t="str">
        <f>IFERROR(Stat[[#This Row],[名前]],"-")</f>
        <v>西谷夕</v>
      </c>
      <c r="D12" s="1" t="str">
        <f>IFERROR(Stat[[#This Row],[じゃんけん]],"-")</f>
        <v>チョキ</v>
      </c>
      <c r="E12" s="1" t="str">
        <f>IFERROR(Stat[[#This Row],[ポジション]],"-")</f>
        <v>Li</v>
      </c>
      <c r="F12" s="1" t="str">
        <f>IFERROR(Stat[[#This Row],[高校]],"-")</f>
        <v>烏野</v>
      </c>
      <c r="G12" s="1" t="str">
        <f>IFERROR(Stat[[#This Row],[レアリティ]],"-")</f>
        <v>ICONIC</v>
      </c>
      <c r="H12" s="1">
        <v>1</v>
      </c>
    </row>
    <row r="13" spans="1:25" x14ac:dyDescent="0.35">
      <c r="A13" s="1">
        <f>IFERROR(Stat[[#This Row],[No.]],"-")</f>
        <v>12</v>
      </c>
      <c r="B13" s="1" t="str">
        <f>IFERROR(Stat[[#This Row],[服装]],"-")</f>
        <v>制服</v>
      </c>
      <c r="C13" s="1" t="str">
        <f>IFERROR(Stat[[#This Row],[名前]],"-")</f>
        <v>西谷夕</v>
      </c>
      <c r="D13" s="1" t="str">
        <f>IFERROR(Stat[[#This Row],[じゃんけん]],"-")</f>
        <v>グー</v>
      </c>
      <c r="E13" s="1" t="str">
        <f>IFERROR(Stat[[#This Row],[ポジション]],"-")</f>
        <v>Li</v>
      </c>
      <c r="F13" s="1" t="str">
        <f>IFERROR(Stat[[#This Row],[高校]],"-")</f>
        <v>烏野</v>
      </c>
      <c r="G13" s="1" t="str">
        <f>IFERROR(Stat[[#This Row],[レアリティ]],"-")</f>
        <v>ICONIC</v>
      </c>
      <c r="H13" s="1">
        <v>1</v>
      </c>
    </row>
    <row r="14" spans="1:25" x14ac:dyDescent="0.35">
      <c r="A14" s="1">
        <f>IFERROR(Stat[[#This Row],[No.]],"-")</f>
        <v>13</v>
      </c>
      <c r="B14" s="1" t="str">
        <f>IFERROR(Stat[[#This Row],[服装]],"-")</f>
        <v>ユニフォーム</v>
      </c>
      <c r="C14" s="1" t="str">
        <f>IFERROR(Stat[[#This Row],[名前]],"-")</f>
        <v>田中龍之介</v>
      </c>
      <c r="D14" s="1" t="str">
        <f>IFERROR(Stat[[#This Row],[じゃんけん]],"-")</f>
        <v>パー</v>
      </c>
      <c r="E14" s="1" t="str">
        <f>IFERROR(Stat[[#This Row],[ポジション]],"-")</f>
        <v>WS</v>
      </c>
      <c r="F14" s="1" t="str">
        <f>IFERROR(Stat[[#This Row],[高校]],"-")</f>
        <v>烏野</v>
      </c>
      <c r="G14" s="1" t="str">
        <f>IFERROR(Stat[[#This Row],[レアリティ]],"-")</f>
        <v>ICONIC</v>
      </c>
      <c r="H14" s="1">
        <v>1</v>
      </c>
    </row>
    <row r="15" spans="1:25" x14ac:dyDescent="0.35">
      <c r="A15" s="1">
        <f>IFERROR(Stat[[#This Row],[No.]],"-")</f>
        <v>14</v>
      </c>
      <c r="B15" s="1" t="str">
        <f>IFERROR(Stat[[#This Row],[服装]],"-")</f>
        <v>制服</v>
      </c>
      <c r="C15" s="1" t="str">
        <f>IFERROR(Stat[[#This Row],[名前]],"-")</f>
        <v>田中龍之介</v>
      </c>
      <c r="D15" s="1" t="str">
        <f>IFERROR(Stat[[#This Row],[じゃんけん]],"-")</f>
        <v>チョキ</v>
      </c>
      <c r="E15" s="1" t="str">
        <f>IFERROR(Stat[[#This Row],[ポジション]],"-")</f>
        <v>WS</v>
      </c>
      <c r="F15" s="1" t="str">
        <f>IFERROR(Stat[[#This Row],[高校]],"-")</f>
        <v>烏野</v>
      </c>
      <c r="G15" s="1" t="str">
        <f>IFERROR(Stat[[#This Row],[レアリティ]],"-")</f>
        <v>ICONIC</v>
      </c>
      <c r="H15" s="1">
        <v>1</v>
      </c>
    </row>
    <row r="16" spans="1:25" x14ac:dyDescent="0.35">
      <c r="A16" s="1">
        <f>IFERROR(Stat[[#This Row],[No.]],"-")</f>
        <v>15</v>
      </c>
      <c r="B16" s="1" t="str">
        <f>IFERROR(Stat[[#This Row],[服装]],"-")</f>
        <v>ユニフォーム</v>
      </c>
      <c r="C16" s="1" t="str">
        <f>IFERROR(Stat[[#This Row],[名前]],"-")</f>
        <v>澤村大地</v>
      </c>
      <c r="D16" s="1" t="str">
        <f>IFERROR(Stat[[#This Row],[じゃんけん]],"-")</f>
        <v>チョキ</v>
      </c>
      <c r="E16" s="1" t="str">
        <f>IFERROR(Stat[[#This Row],[ポジション]],"-")</f>
        <v>WS</v>
      </c>
      <c r="F16" s="1" t="str">
        <f>IFERROR(Stat[[#This Row],[高校]],"-")</f>
        <v>烏野</v>
      </c>
      <c r="G16" s="1" t="str">
        <f>IFERROR(Stat[[#This Row],[レアリティ]],"-")</f>
        <v>ICONIC</v>
      </c>
      <c r="H16" s="1">
        <v>1</v>
      </c>
    </row>
    <row r="17" spans="1:8" x14ac:dyDescent="0.35">
      <c r="A17" s="1">
        <f>IFERROR(Stat[[#This Row],[No.]],"-")</f>
        <v>16</v>
      </c>
      <c r="B17" s="1" t="str">
        <f>IFERROR(Stat[[#This Row],[服装]],"-")</f>
        <v>プール掃除</v>
      </c>
      <c r="C17" s="1" t="str">
        <f>IFERROR(Stat[[#This Row],[名前]],"-")</f>
        <v>澤村大地</v>
      </c>
      <c r="D17" s="1" t="str">
        <f>IFERROR(Stat[[#This Row],[じゃんけん]],"-")</f>
        <v>グー</v>
      </c>
      <c r="E17" s="1" t="str">
        <f>IFERROR(Stat[[#This Row],[ポジション]],"-")</f>
        <v>WS</v>
      </c>
      <c r="F17" s="1" t="str">
        <f>IFERROR(Stat[[#This Row],[高校]],"-")</f>
        <v>烏野</v>
      </c>
      <c r="G17" s="1" t="str">
        <f>IFERROR(Stat[[#This Row],[レアリティ]],"-")</f>
        <v>ICONIC</v>
      </c>
      <c r="H17" s="1">
        <v>1</v>
      </c>
    </row>
    <row r="18" spans="1:8" x14ac:dyDescent="0.35">
      <c r="A18" s="1">
        <f>IFERROR(Stat[[#This Row],[No.]],"-")</f>
        <v>17</v>
      </c>
      <c r="B18" s="1" t="str">
        <f>IFERROR(Stat[[#This Row],[服装]],"-")</f>
        <v>ユニフォーム</v>
      </c>
      <c r="C18" s="1" t="str">
        <f>IFERROR(Stat[[#This Row],[名前]],"-")</f>
        <v>菅原考支</v>
      </c>
      <c r="D18" s="1" t="str">
        <f>IFERROR(Stat[[#This Row],[じゃんけん]],"-")</f>
        <v>パー</v>
      </c>
      <c r="E18" s="1" t="str">
        <f>IFERROR(Stat[[#This Row],[ポジション]],"-")</f>
        <v>S</v>
      </c>
      <c r="F18" s="1" t="str">
        <f>IFERROR(Stat[[#This Row],[高校]],"-")</f>
        <v>烏野</v>
      </c>
      <c r="G18" s="1" t="str">
        <f>IFERROR(Stat[[#This Row],[レアリティ]],"-")</f>
        <v>ICONIC</v>
      </c>
      <c r="H18" s="1">
        <v>1</v>
      </c>
    </row>
    <row r="19" spans="1:8" x14ac:dyDescent="0.35">
      <c r="A19" s="1">
        <f>IFERROR(Stat[[#This Row],[No.]],"-")</f>
        <v>18</v>
      </c>
      <c r="B19" s="1" t="str">
        <f>IFERROR(Stat[[#This Row],[服装]],"-")</f>
        <v>プール掃除</v>
      </c>
      <c r="C19" s="1" t="str">
        <f>IFERROR(Stat[[#This Row],[名前]],"-")</f>
        <v>菅原考支</v>
      </c>
      <c r="D19" s="1" t="str">
        <f>IFERROR(Stat[[#This Row],[じゃんけん]],"-")</f>
        <v>チョキ</v>
      </c>
      <c r="E19" s="1" t="str">
        <f>IFERROR(Stat[[#This Row],[ポジション]],"-")</f>
        <v>S</v>
      </c>
      <c r="F19" s="1" t="str">
        <f>IFERROR(Stat[[#This Row],[高校]],"-")</f>
        <v>烏野</v>
      </c>
      <c r="G19" s="1" t="str">
        <f>IFERROR(Stat[[#This Row],[レアリティ]],"-")</f>
        <v>ICONIC</v>
      </c>
      <c r="H19" s="1">
        <v>1</v>
      </c>
    </row>
    <row r="20" spans="1:8" x14ac:dyDescent="0.35">
      <c r="A20" s="1">
        <f>IFERROR(Stat[[#This Row],[No.]],"-")</f>
        <v>19</v>
      </c>
      <c r="B20" s="1" t="str">
        <f>IFERROR(Stat[[#This Row],[服装]],"-")</f>
        <v>ユニフォーム</v>
      </c>
      <c r="C20" s="1" t="str">
        <f>IFERROR(Stat[[#This Row],[名前]],"-")</f>
        <v>東峰旭</v>
      </c>
      <c r="D20" s="1" t="str">
        <f>IFERROR(Stat[[#This Row],[じゃんけん]],"-")</f>
        <v>チョキ</v>
      </c>
      <c r="E20" s="1" t="str">
        <f>IFERROR(Stat[[#This Row],[ポジション]],"-")</f>
        <v>WS</v>
      </c>
      <c r="F20" s="1" t="str">
        <f>IFERROR(Stat[[#This Row],[高校]],"-")</f>
        <v>烏野</v>
      </c>
      <c r="G20" s="1" t="str">
        <f>IFERROR(Stat[[#This Row],[レアリティ]],"-")</f>
        <v>ICONIC</v>
      </c>
      <c r="H20" s="1">
        <v>1</v>
      </c>
    </row>
    <row r="21" spans="1:8" x14ac:dyDescent="0.35">
      <c r="A21" s="1">
        <f>IFERROR(Stat[[#This Row],[No.]],"-")</f>
        <v>20</v>
      </c>
      <c r="B21" s="1" t="str">
        <f>IFERROR(Stat[[#This Row],[服装]],"-")</f>
        <v>プール掃除</v>
      </c>
      <c r="C21" s="1" t="str">
        <f>IFERROR(Stat[[#This Row],[名前]],"-")</f>
        <v>東峰旭</v>
      </c>
      <c r="D21" s="1" t="str">
        <f>IFERROR(Stat[[#This Row],[じゃんけん]],"-")</f>
        <v>グー</v>
      </c>
      <c r="E21" s="1" t="str">
        <f>IFERROR(Stat[[#This Row],[ポジション]],"-")</f>
        <v>WS</v>
      </c>
      <c r="F21" s="1" t="str">
        <f>IFERROR(Stat[[#This Row],[高校]],"-")</f>
        <v>烏野</v>
      </c>
      <c r="G21" s="1" t="str">
        <f>IFERROR(Stat[[#This Row],[レアリティ]],"-")</f>
        <v>ICONIC</v>
      </c>
      <c r="H21" s="1">
        <v>1</v>
      </c>
    </row>
    <row r="22" spans="1:8" x14ac:dyDescent="0.35">
      <c r="A22" s="1">
        <f>IFERROR(Stat[[#This Row],[No.]],"-")</f>
        <v>21</v>
      </c>
      <c r="B22" s="1" t="str">
        <f>IFERROR(Stat[[#This Row],[服装]],"-")</f>
        <v>ユニフォーム</v>
      </c>
      <c r="C22" s="1" t="str">
        <f>IFERROR(Stat[[#This Row],[名前]],"-")</f>
        <v>東峰旭</v>
      </c>
      <c r="D22" s="1" t="str">
        <f>IFERROR(Stat[[#This Row],[じゃんけん]],"-")</f>
        <v>チョキ</v>
      </c>
      <c r="E22" s="1" t="str">
        <f>IFERROR(Stat[[#This Row],[ポジション]],"-")</f>
        <v>WS</v>
      </c>
      <c r="F22" s="1" t="str">
        <f>IFERROR(Stat[[#This Row],[高校]],"-")</f>
        <v>烏野</v>
      </c>
      <c r="G22" s="1" t="str">
        <f>IFERROR(Stat[[#This Row],[レアリティ]],"-")</f>
        <v>YELL</v>
      </c>
      <c r="H22" s="1">
        <v>1</v>
      </c>
    </row>
    <row r="23" spans="1:8" x14ac:dyDescent="0.35">
      <c r="A23" s="1">
        <f>IFERROR(Stat[[#This Row],[No.]],"-")</f>
        <v>22</v>
      </c>
      <c r="B23" s="1" t="str">
        <f>IFERROR(Stat[[#This Row],[服装]],"-")</f>
        <v>ユニフォーム</v>
      </c>
      <c r="C23" s="1" t="str">
        <f>IFERROR(Stat[[#This Row],[名前]],"-")</f>
        <v>縁下力</v>
      </c>
      <c r="D23" s="1" t="str">
        <f>IFERROR(Stat[[#This Row],[じゃんけん]],"-")</f>
        <v>パー</v>
      </c>
      <c r="E23" s="1" t="str">
        <f>IFERROR(Stat[[#This Row],[ポジション]],"-")</f>
        <v>WS</v>
      </c>
      <c r="F23" s="1" t="str">
        <f>IFERROR(Stat[[#This Row],[高校]],"-")</f>
        <v>烏野</v>
      </c>
      <c r="G23" s="1" t="str">
        <f>IFERROR(Stat[[#This Row],[レアリティ]],"-")</f>
        <v>ICONIC</v>
      </c>
      <c r="H23" s="1">
        <v>1</v>
      </c>
    </row>
    <row r="24" spans="1:8" x14ac:dyDescent="0.35">
      <c r="A24" s="1">
        <f>IFERROR(Stat[[#This Row],[No.]],"-")</f>
        <v>23</v>
      </c>
      <c r="B24" s="1" t="str">
        <f>IFERROR(Stat[[#This Row],[服装]],"-")</f>
        <v>ユニフォーム</v>
      </c>
      <c r="C24" s="1" t="str">
        <f>IFERROR(Stat[[#This Row],[名前]],"-")</f>
        <v>木下久志</v>
      </c>
      <c r="D24" s="1" t="str">
        <f>IFERROR(Stat[[#This Row],[じゃんけん]],"-")</f>
        <v>パー</v>
      </c>
      <c r="E24" s="1" t="str">
        <f>IFERROR(Stat[[#This Row],[ポジション]],"-")</f>
        <v>WS</v>
      </c>
      <c r="F24" s="1" t="str">
        <f>IFERROR(Stat[[#This Row],[高校]],"-")</f>
        <v>烏野</v>
      </c>
      <c r="G24" s="1" t="str">
        <f>IFERROR(Stat[[#This Row],[レアリティ]],"-")</f>
        <v>ICONIC</v>
      </c>
      <c r="H24" s="1">
        <v>1</v>
      </c>
    </row>
    <row r="25" spans="1:8" x14ac:dyDescent="0.35">
      <c r="A25" s="1">
        <f>IFERROR(Stat[[#This Row],[No.]],"-")</f>
        <v>24</v>
      </c>
      <c r="B25" s="1" t="str">
        <f>IFERROR(Stat[[#This Row],[服装]],"-")</f>
        <v>ユニフォーム</v>
      </c>
      <c r="C25" s="1" t="str">
        <f>IFERROR(Stat[[#This Row],[名前]],"-")</f>
        <v>成田一仁</v>
      </c>
      <c r="D25" s="1" t="str">
        <f>IFERROR(Stat[[#This Row],[じゃんけん]],"-")</f>
        <v>パー</v>
      </c>
      <c r="E25" s="1" t="str">
        <f>IFERROR(Stat[[#This Row],[ポジション]],"-")</f>
        <v>MB</v>
      </c>
      <c r="F25" s="1" t="str">
        <f>IFERROR(Stat[[#This Row],[高校]],"-")</f>
        <v>烏野</v>
      </c>
      <c r="G25" s="1" t="str">
        <f>IFERROR(Stat[[#This Row],[レアリティ]],"-")</f>
        <v>ICONIC</v>
      </c>
      <c r="H25" s="1">
        <v>1</v>
      </c>
    </row>
    <row r="26" spans="1:8" x14ac:dyDescent="0.35">
      <c r="A26" s="1">
        <f>IFERROR(Stat[[#This Row],[No.]],"-")</f>
        <v>25</v>
      </c>
      <c r="B26" s="1" t="str">
        <f>IFERROR(Stat[[#This Row],[服装]],"-")</f>
        <v>ユニフォーム</v>
      </c>
      <c r="C26" s="1" t="str">
        <f>IFERROR(Stat[[#This Row],[名前]],"-")</f>
        <v>孤爪研磨</v>
      </c>
      <c r="D26" s="1" t="str">
        <f>IFERROR(Stat[[#This Row],[じゃんけん]],"-")</f>
        <v>パー</v>
      </c>
      <c r="E26" s="1" t="str">
        <f>IFERROR(Stat[[#This Row],[ポジション]],"-")</f>
        <v>S</v>
      </c>
      <c r="F26" s="1" t="str">
        <f>IFERROR(Stat[[#This Row],[高校]],"-")</f>
        <v>音駒</v>
      </c>
      <c r="G26" s="1" t="str">
        <f>IFERROR(Stat[[#This Row],[レアリティ]],"-")</f>
        <v>ICONIC</v>
      </c>
      <c r="H26" s="1">
        <v>1</v>
      </c>
    </row>
    <row r="27" spans="1:8" x14ac:dyDescent="0.35">
      <c r="A27" s="1">
        <f>IFERROR(Stat[[#This Row],[No.]],"-")</f>
        <v>26</v>
      </c>
      <c r="B27" s="1" t="str">
        <f>IFERROR(Stat[[#This Row],[服装]],"-")</f>
        <v>制服</v>
      </c>
      <c r="C27" s="1" t="str">
        <f>IFERROR(Stat[[#This Row],[名前]],"-")</f>
        <v>孤爪研磨</v>
      </c>
      <c r="D27" s="1" t="str">
        <f>IFERROR(Stat[[#This Row],[じゃんけん]],"-")</f>
        <v>パー</v>
      </c>
      <c r="E27" s="1" t="str">
        <f>IFERROR(Stat[[#This Row],[ポジション]],"-")</f>
        <v>S</v>
      </c>
      <c r="F27" s="1" t="str">
        <f>IFERROR(Stat[[#This Row],[高校]],"-")</f>
        <v>音駒</v>
      </c>
      <c r="G27" s="1" t="str">
        <f>IFERROR(Stat[[#This Row],[レアリティ]],"-")</f>
        <v>ICONIC</v>
      </c>
      <c r="H27" s="1">
        <v>1</v>
      </c>
    </row>
    <row r="28" spans="1:8" x14ac:dyDescent="0.35">
      <c r="A28" s="1">
        <f>IFERROR(Stat[[#This Row],[No.]],"-")</f>
        <v>27</v>
      </c>
      <c r="B28" s="1" t="str">
        <f>IFERROR(Stat[[#This Row],[服装]],"-")</f>
        <v>夏祭り</v>
      </c>
      <c r="C28" s="1" t="str">
        <f>IFERROR(Stat[[#This Row],[名前]],"-")</f>
        <v>孤爪研磨</v>
      </c>
      <c r="D28" s="1" t="str">
        <f>IFERROR(Stat[[#This Row],[じゃんけん]],"-")</f>
        <v>チョキ</v>
      </c>
      <c r="E28" s="1" t="str">
        <f>IFERROR(Stat[[#This Row],[ポジション]],"-")</f>
        <v>S</v>
      </c>
      <c r="F28" s="1" t="str">
        <f>IFERROR(Stat[[#This Row],[高校]],"-")</f>
        <v>音駒</v>
      </c>
      <c r="G28" s="1" t="str">
        <f>IFERROR(Stat[[#This Row],[レアリティ]],"-")</f>
        <v>ICONIC</v>
      </c>
      <c r="H28" s="1">
        <v>1</v>
      </c>
    </row>
    <row r="29" spans="1:8" x14ac:dyDescent="0.35">
      <c r="A29" s="1">
        <f>IFERROR(Stat[[#This Row],[No.]],"-")</f>
        <v>28</v>
      </c>
      <c r="B29" s="1" t="str">
        <f>IFERROR(Stat[[#This Row],[服装]],"-")</f>
        <v>ユニフォーム</v>
      </c>
      <c r="C29" s="1" t="str">
        <f>IFERROR(Stat[[#This Row],[名前]],"-")</f>
        <v>黒尾鉄朗</v>
      </c>
      <c r="D29" s="1" t="str">
        <f>IFERROR(Stat[[#This Row],[じゃんけん]],"-")</f>
        <v>グー</v>
      </c>
      <c r="E29" s="1" t="str">
        <f>IFERROR(Stat[[#This Row],[ポジション]],"-")</f>
        <v>MB</v>
      </c>
      <c r="F29" s="1" t="str">
        <f>IFERROR(Stat[[#This Row],[高校]],"-")</f>
        <v>音駒</v>
      </c>
      <c r="G29" s="1" t="str">
        <f>IFERROR(Stat[[#This Row],[レアリティ]],"-")</f>
        <v>ICONIC</v>
      </c>
      <c r="H29" s="1">
        <v>1</v>
      </c>
    </row>
    <row r="30" spans="1:8" x14ac:dyDescent="0.35">
      <c r="A30" s="1">
        <f>IFERROR(Stat[[#This Row],[No.]],"-")</f>
        <v>29</v>
      </c>
      <c r="B30" s="1" t="str">
        <f>IFERROR(Stat[[#This Row],[服装]],"-")</f>
        <v>制服</v>
      </c>
      <c r="C30" s="1" t="str">
        <f>IFERROR(Stat[[#This Row],[名前]],"-")</f>
        <v>黒尾鉄朗</v>
      </c>
      <c r="D30" s="1" t="str">
        <f>IFERROR(Stat[[#This Row],[じゃんけん]],"-")</f>
        <v>グー</v>
      </c>
      <c r="E30" s="1" t="str">
        <f>IFERROR(Stat[[#This Row],[ポジション]],"-")</f>
        <v>MB</v>
      </c>
      <c r="F30" s="1" t="str">
        <f>IFERROR(Stat[[#This Row],[高校]],"-")</f>
        <v>音駒</v>
      </c>
      <c r="G30" s="1" t="str">
        <f>IFERROR(Stat[[#This Row],[レアリティ]],"-")</f>
        <v>ICONIC</v>
      </c>
      <c r="H30" s="1">
        <v>1</v>
      </c>
    </row>
    <row r="31" spans="1:8" x14ac:dyDescent="0.35">
      <c r="A31" s="1">
        <f>IFERROR(Stat[[#This Row],[No.]],"-")</f>
        <v>30</v>
      </c>
      <c r="B31" s="1" t="str">
        <f>IFERROR(Stat[[#This Row],[服装]],"-")</f>
        <v>夏祭り</v>
      </c>
      <c r="C31" s="1" t="str">
        <f>IFERROR(Stat[[#This Row],[名前]],"-")</f>
        <v>黒尾鉄朗</v>
      </c>
      <c r="D31" s="1" t="str">
        <f>IFERROR(Stat[[#This Row],[じゃんけん]],"-")</f>
        <v>パー</v>
      </c>
      <c r="E31" s="1" t="str">
        <f>IFERROR(Stat[[#This Row],[ポジション]],"-")</f>
        <v>MB</v>
      </c>
      <c r="F31" s="1" t="str">
        <f>IFERROR(Stat[[#This Row],[高校]],"-")</f>
        <v>音駒</v>
      </c>
      <c r="G31" s="1" t="str">
        <f>IFERROR(Stat[[#This Row],[レアリティ]],"-")</f>
        <v>ICONIC</v>
      </c>
      <c r="H31" s="1">
        <v>1</v>
      </c>
    </row>
    <row r="32" spans="1:8" x14ac:dyDescent="0.35">
      <c r="A32" s="1">
        <f>IFERROR(Stat[[#This Row],[No.]],"-")</f>
        <v>31</v>
      </c>
      <c r="B32" s="1" t="str">
        <f>IFERROR(Stat[[#This Row],[服装]],"-")</f>
        <v>ユニフォーム</v>
      </c>
      <c r="C32" s="1" t="str">
        <f>IFERROR(Stat[[#This Row],[名前]],"-")</f>
        <v>灰羽リエーフ</v>
      </c>
      <c r="D32" s="1" t="str">
        <f>IFERROR(Stat[[#This Row],[じゃんけん]],"-")</f>
        <v>グー</v>
      </c>
      <c r="E32" s="1" t="str">
        <f>IFERROR(Stat[[#This Row],[ポジション]],"-")</f>
        <v>MB</v>
      </c>
      <c r="F32" s="1" t="str">
        <f>IFERROR(Stat[[#This Row],[高校]],"-")</f>
        <v>音駒</v>
      </c>
      <c r="G32" s="1" t="str">
        <f>IFERROR(Stat[[#This Row],[レアリティ]],"-")</f>
        <v>ICONIC</v>
      </c>
      <c r="H32" s="1">
        <v>1</v>
      </c>
    </row>
    <row r="33" spans="1:8" x14ac:dyDescent="0.35">
      <c r="A33" s="1">
        <f>IFERROR(Stat[[#This Row],[No.]],"-")</f>
        <v>32</v>
      </c>
      <c r="B33" s="1" t="str">
        <f>IFERROR(Stat[[#This Row],[服装]],"-")</f>
        <v>ユニフォーム</v>
      </c>
      <c r="C33" s="1" t="str">
        <f>IFERROR(Stat[[#This Row],[名前]],"-")</f>
        <v>夜久衛輔</v>
      </c>
      <c r="D33" s="1" t="str">
        <f>IFERROR(Stat[[#This Row],[じゃんけん]],"-")</f>
        <v>パー</v>
      </c>
      <c r="E33" s="1" t="str">
        <f>IFERROR(Stat[[#This Row],[ポジション]],"-")</f>
        <v>Li</v>
      </c>
      <c r="F33" s="1" t="str">
        <f>IFERROR(Stat[[#This Row],[高校]],"-")</f>
        <v>音駒</v>
      </c>
      <c r="G33" s="1" t="str">
        <f>IFERROR(Stat[[#This Row],[レアリティ]],"-")</f>
        <v>ICONIC</v>
      </c>
      <c r="H33" s="1">
        <v>1</v>
      </c>
    </row>
    <row r="34" spans="1:8" x14ac:dyDescent="0.35">
      <c r="A34" s="1">
        <f>IFERROR(Stat[[#This Row],[No.]],"-")</f>
        <v>33</v>
      </c>
      <c r="B34" s="1" t="str">
        <f>IFERROR(Stat[[#This Row],[服装]],"-")</f>
        <v>ユニフォーム</v>
      </c>
      <c r="C34" s="1" t="str">
        <f>IFERROR(Stat[[#This Row],[名前]],"-")</f>
        <v>福永招平</v>
      </c>
      <c r="D34" s="1" t="str">
        <f>IFERROR(Stat[[#This Row],[じゃんけん]],"-")</f>
        <v>パー</v>
      </c>
      <c r="E34" s="1" t="str">
        <f>IFERROR(Stat[[#This Row],[ポジション]],"-")</f>
        <v>WS</v>
      </c>
      <c r="F34" s="1" t="str">
        <f>IFERROR(Stat[[#This Row],[高校]],"-")</f>
        <v>音駒</v>
      </c>
      <c r="G34" s="1" t="str">
        <f>IFERROR(Stat[[#This Row],[レアリティ]],"-")</f>
        <v>ICONIC</v>
      </c>
      <c r="H34" s="1">
        <v>1</v>
      </c>
    </row>
    <row r="35" spans="1:8" x14ac:dyDescent="0.35">
      <c r="A35" s="1">
        <f>IFERROR(Stat[[#This Row],[No.]],"-")</f>
        <v>34</v>
      </c>
      <c r="B35" s="1" t="str">
        <f>IFERROR(Stat[[#This Row],[服装]],"-")</f>
        <v>ユニフォーム</v>
      </c>
      <c r="C35" s="1" t="str">
        <f>IFERROR(Stat[[#This Row],[名前]],"-")</f>
        <v>犬岡走</v>
      </c>
      <c r="D35" s="1" t="str">
        <f>IFERROR(Stat[[#This Row],[じゃんけん]],"-")</f>
        <v>パー</v>
      </c>
      <c r="E35" s="1" t="str">
        <f>IFERROR(Stat[[#This Row],[ポジション]],"-")</f>
        <v>MB</v>
      </c>
      <c r="F35" s="1" t="str">
        <f>IFERROR(Stat[[#This Row],[高校]],"-")</f>
        <v>音駒</v>
      </c>
      <c r="G35" s="1" t="str">
        <f>IFERROR(Stat[[#This Row],[レアリティ]],"-")</f>
        <v>ICONIC</v>
      </c>
      <c r="H35" s="1">
        <v>1</v>
      </c>
    </row>
    <row r="36" spans="1:8" x14ac:dyDescent="0.35">
      <c r="A36" s="1">
        <f>IFERROR(Stat[[#This Row],[No.]],"-")</f>
        <v>35</v>
      </c>
      <c r="B36" s="1" t="str">
        <f>IFERROR(Stat[[#This Row],[服装]],"-")</f>
        <v>ユニフォーム</v>
      </c>
      <c r="C36" s="1" t="str">
        <f>IFERROR(Stat[[#This Row],[名前]],"-")</f>
        <v>山本猛虎</v>
      </c>
      <c r="D36" s="1" t="str">
        <f>IFERROR(Stat[[#This Row],[じゃんけん]],"-")</f>
        <v>パー</v>
      </c>
      <c r="E36" s="1" t="str">
        <f>IFERROR(Stat[[#This Row],[ポジション]],"-")</f>
        <v>WS</v>
      </c>
      <c r="F36" s="1" t="str">
        <f>IFERROR(Stat[[#This Row],[高校]],"-")</f>
        <v>音駒</v>
      </c>
      <c r="G36" s="1" t="str">
        <f>IFERROR(Stat[[#This Row],[レアリティ]],"-")</f>
        <v>ICONIC</v>
      </c>
      <c r="H36" s="1">
        <v>1</v>
      </c>
    </row>
    <row r="37" spans="1:8" x14ac:dyDescent="0.35">
      <c r="A37" s="1">
        <f>IFERROR(Stat[[#This Row],[No.]],"-")</f>
        <v>36</v>
      </c>
      <c r="B37" s="1" t="str">
        <f>IFERROR(Stat[[#This Row],[服装]],"-")</f>
        <v>ユニフォーム</v>
      </c>
      <c r="C37" s="1" t="str">
        <f>IFERROR(Stat[[#This Row],[名前]],"-")</f>
        <v>芝山優生</v>
      </c>
      <c r="D37" s="1" t="str">
        <f>IFERROR(Stat[[#This Row],[じゃんけん]],"-")</f>
        <v>パー</v>
      </c>
      <c r="E37" s="1" t="str">
        <f>IFERROR(Stat[[#This Row],[ポジション]],"-")</f>
        <v>Li</v>
      </c>
      <c r="F37" s="1" t="str">
        <f>IFERROR(Stat[[#This Row],[高校]],"-")</f>
        <v>音駒</v>
      </c>
      <c r="G37" s="1" t="str">
        <f>IFERROR(Stat[[#This Row],[レアリティ]],"-")</f>
        <v>ICONIC</v>
      </c>
      <c r="H37" s="1">
        <v>1</v>
      </c>
    </row>
    <row r="38" spans="1:8" x14ac:dyDescent="0.35">
      <c r="A38" s="1">
        <f>IFERROR(Stat[[#This Row],[No.]],"-")</f>
        <v>37</v>
      </c>
      <c r="B38" s="1" t="str">
        <f>IFERROR(Stat[[#This Row],[服装]],"-")</f>
        <v>ユニフォーム</v>
      </c>
      <c r="C38" s="1" t="str">
        <f>IFERROR(Stat[[#This Row],[名前]],"-")</f>
        <v>海信之</v>
      </c>
      <c r="D38" s="1" t="str">
        <f>IFERROR(Stat[[#This Row],[じゃんけん]],"-")</f>
        <v>パー</v>
      </c>
      <c r="E38" s="1" t="str">
        <f>IFERROR(Stat[[#This Row],[ポジション]],"-")</f>
        <v>WS</v>
      </c>
      <c r="F38" s="1" t="str">
        <f>IFERROR(Stat[[#This Row],[高校]],"-")</f>
        <v>音駒</v>
      </c>
      <c r="G38" s="1" t="str">
        <f>IFERROR(Stat[[#This Row],[レアリティ]],"-")</f>
        <v>ICONIC</v>
      </c>
      <c r="H38" s="1">
        <v>1</v>
      </c>
    </row>
    <row r="39" spans="1:8" x14ac:dyDescent="0.35">
      <c r="A39" s="1">
        <f>IFERROR(Stat[[#This Row],[No.]],"-")</f>
        <v>38</v>
      </c>
      <c r="B39" s="1" t="str">
        <f>IFERROR(Stat[[#This Row],[服装]],"-")</f>
        <v>ユニフォーム</v>
      </c>
      <c r="C39" s="1" t="str">
        <f>IFERROR(Stat[[#This Row],[名前]],"-")</f>
        <v>海信之</v>
      </c>
      <c r="D39" s="1" t="str">
        <f>IFERROR(Stat[[#This Row],[じゃんけん]],"-")</f>
        <v>パー</v>
      </c>
      <c r="E39" s="1" t="str">
        <f>IFERROR(Stat[[#This Row],[ポジション]],"-")</f>
        <v>WS</v>
      </c>
      <c r="F39" s="1" t="str">
        <f>IFERROR(Stat[[#This Row],[高校]],"-")</f>
        <v>音駒</v>
      </c>
      <c r="G39" s="1" t="str">
        <f>IFERROR(Stat[[#This Row],[レアリティ]],"-")</f>
        <v>YELL</v>
      </c>
      <c r="H39" s="1">
        <v>1</v>
      </c>
    </row>
    <row r="40" spans="1:8" x14ac:dyDescent="0.35">
      <c r="A40" s="1">
        <f>IFERROR(Stat[[#This Row],[No.]],"-")</f>
        <v>39</v>
      </c>
      <c r="B40" s="1" t="str">
        <f>IFERROR(Stat[[#This Row],[服装]],"-")</f>
        <v>ユニフォーム</v>
      </c>
      <c r="C40" s="1" t="str">
        <f>IFERROR(Stat[[#This Row],[名前]],"-")</f>
        <v>青根高伸</v>
      </c>
      <c r="D40" s="1" t="str">
        <f>IFERROR(Stat[[#This Row],[じゃんけん]],"-")</f>
        <v>グー</v>
      </c>
      <c r="E40" s="1" t="str">
        <f>IFERROR(Stat[[#This Row],[ポジション]],"-")</f>
        <v>MB</v>
      </c>
      <c r="F40" s="1" t="str">
        <f>IFERROR(Stat[[#This Row],[高校]],"-")</f>
        <v>伊達工</v>
      </c>
      <c r="G40" s="1" t="str">
        <f>IFERROR(Stat[[#This Row],[レアリティ]],"-")</f>
        <v>ICONIC</v>
      </c>
      <c r="H40" s="1">
        <v>1</v>
      </c>
    </row>
    <row r="41" spans="1:8" x14ac:dyDescent="0.35">
      <c r="A41" s="1">
        <f>IFERROR(Stat[[#This Row],[No.]],"-")</f>
        <v>40</v>
      </c>
      <c r="B41" s="1" t="str">
        <f>IFERROR(Stat[[#This Row],[服装]],"-")</f>
        <v>制服</v>
      </c>
      <c r="C41" s="1" t="str">
        <f>IFERROR(Stat[[#This Row],[名前]],"-")</f>
        <v>青根高伸</v>
      </c>
      <c r="D41" s="1" t="str">
        <f>IFERROR(Stat[[#This Row],[じゃんけん]],"-")</f>
        <v>グー</v>
      </c>
      <c r="E41" s="1" t="str">
        <f>IFERROR(Stat[[#This Row],[ポジション]],"-")</f>
        <v>MB</v>
      </c>
      <c r="F41" s="1" t="str">
        <f>IFERROR(Stat[[#This Row],[高校]],"-")</f>
        <v>伊達工</v>
      </c>
      <c r="G41" s="1" t="str">
        <f>IFERROR(Stat[[#This Row],[レアリティ]],"-")</f>
        <v>ICONIC</v>
      </c>
      <c r="H41" s="1">
        <v>1</v>
      </c>
    </row>
    <row r="42" spans="1:8" x14ac:dyDescent="0.35">
      <c r="A42" s="1">
        <f>IFERROR(Stat[[#This Row],[No.]],"-")</f>
        <v>41</v>
      </c>
      <c r="B42" s="1" t="str">
        <f>IFERROR(Stat[[#This Row],[服装]],"-")</f>
        <v>プール掃除</v>
      </c>
      <c r="C42" s="1" t="str">
        <f>IFERROR(Stat[[#This Row],[名前]],"-")</f>
        <v>青根高伸</v>
      </c>
      <c r="D42" s="1" t="str">
        <f>IFERROR(Stat[[#This Row],[じゃんけん]],"-")</f>
        <v>パー</v>
      </c>
      <c r="E42" s="1" t="str">
        <f>IFERROR(Stat[[#This Row],[ポジション]],"-")</f>
        <v>MB</v>
      </c>
      <c r="F42" s="1" t="str">
        <f>IFERROR(Stat[[#This Row],[高校]],"-")</f>
        <v>伊達工</v>
      </c>
      <c r="G42" s="1" t="str">
        <f>IFERROR(Stat[[#This Row],[レアリティ]],"-")</f>
        <v>ICONIC</v>
      </c>
      <c r="H42" s="1">
        <v>1</v>
      </c>
    </row>
    <row r="43" spans="1:8" x14ac:dyDescent="0.35">
      <c r="A43" s="1">
        <f>IFERROR(Stat[[#This Row],[No.]],"-")</f>
        <v>42</v>
      </c>
      <c r="B43" s="1" t="str">
        <f>IFERROR(Stat[[#This Row],[服装]],"-")</f>
        <v>ユニフォーム</v>
      </c>
      <c r="C43" s="1" t="str">
        <f>IFERROR(Stat[[#This Row],[名前]],"-")</f>
        <v>二口堅治</v>
      </c>
      <c r="D43" s="1" t="str">
        <f>IFERROR(Stat[[#This Row],[じゃんけん]],"-")</f>
        <v>チョキ</v>
      </c>
      <c r="E43" s="1" t="str">
        <f>IFERROR(Stat[[#This Row],[ポジション]],"-")</f>
        <v>WS</v>
      </c>
      <c r="F43" s="1" t="str">
        <f>IFERROR(Stat[[#This Row],[高校]],"-")</f>
        <v>伊達工</v>
      </c>
      <c r="G43" s="1" t="str">
        <f>IFERROR(Stat[[#This Row],[レアリティ]],"-")</f>
        <v>ICONIC</v>
      </c>
      <c r="H43" s="1">
        <v>1</v>
      </c>
    </row>
    <row r="44" spans="1:8" x14ac:dyDescent="0.35">
      <c r="A44" s="1">
        <f>IFERROR(Stat[[#This Row],[No.]],"-")</f>
        <v>43</v>
      </c>
      <c r="B44" s="1" t="str">
        <f>IFERROR(Stat[[#This Row],[服装]],"-")</f>
        <v>制服</v>
      </c>
      <c r="C44" s="1" t="str">
        <f>IFERROR(Stat[[#This Row],[名前]],"-")</f>
        <v>二口堅治</v>
      </c>
      <c r="D44" s="1" t="str">
        <f>IFERROR(Stat[[#This Row],[じゃんけん]],"-")</f>
        <v>チョキ</v>
      </c>
      <c r="E44" s="1" t="str">
        <f>IFERROR(Stat[[#This Row],[ポジション]],"-")</f>
        <v>WS</v>
      </c>
      <c r="F44" s="1" t="str">
        <f>IFERROR(Stat[[#This Row],[高校]],"-")</f>
        <v>伊達工</v>
      </c>
      <c r="G44" s="1" t="str">
        <f>IFERROR(Stat[[#This Row],[レアリティ]],"-")</f>
        <v>ICONIC</v>
      </c>
      <c r="H44" s="1">
        <v>1</v>
      </c>
    </row>
    <row r="45" spans="1:8" x14ac:dyDescent="0.35">
      <c r="A45" s="1">
        <f>IFERROR(Stat[[#This Row],[No.]],"-")</f>
        <v>44</v>
      </c>
      <c r="B45" s="1" t="str">
        <f>IFERROR(Stat[[#This Row],[服装]],"-")</f>
        <v>プール掃除</v>
      </c>
      <c r="C45" s="1" t="str">
        <f>IFERROR(Stat[[#This Row],[名前]],"-")</f>
        <v>二口堅治</v>
      </c>
      <c r="D45" s="1" t="str">
        <f>IFERROR(Stat[[#This Row],[じゃんけん]],"-")</f>
        <v>グー</v>
      </c>
      <c r="E45" s="1" t="str">
        <f>IFERROR(Stat[[#This Row],[ポジション]],"-")</f>
        <v>WS</v>
      </c>
      <c r="F45" s="1" t="str">
        <f>IFERROR(Stat[[#This Row],[高校]],"-")</f>
        <v>伊達工</v>
      </c>
      <c r="G45" s="1" t="str">
        <f>IFERROR(Stat[[#This Row],[レアリティ]],"-")</f>
        <v>ICONIC</v>
      </c>
      <c r="H45" s="1">
        <v>1</v>
      </c>
    </row>
    <row r="46" spans="1:8" x14ac:dyDescent="0.35">
      <c r="A46" s="1">
        <f>IFERROR(Stat[[#This Row],[No.]],"-")</f>
        <v>45</v>
      </c>
      <c r="B46" s="1" t="str">
        <f>IFERROR(Stat[[#This Row],[服装]],"-")</f>
        <v>ユニフォーム</v>
      </c>
      <c r="C46" s="1" t="str">
        <f>IFERROR(Stat[[#This Row],[名前]],"-")</f>
        <v>小金川貫至</v>
      </c>
      <c r="D46" s="1" t="str">
        <f>IFERROR(Stat[[#This Row],[じゃんけん]],"-")</f>
        <v>グー</v>
      </c>
      <c r="E46" s="1" t="str">
        <f>IFERROR(Stat[[#This Row],[ポジション]],"-")</f>
        <v>S</v>
      </c>
      <c r="F46" s="1" t="str">
        <f>IFERROR(Stat[[#This Row],[高校]],"-")</f>
        <v>伊達工</v>
      </c>
      <c r="G46" s="1" t="str">
        <f>IFERROR(Stat[[#This Row],[レアリティ]],"-")</f>
        <v>ICONIC</v>
      </c>
      <c r="H46" s="1">
        <v>1</v>
      </c>
    </row>
    <row r="47" spans="1:8" x14ac:dyDescent="0.35">
      <c r="A47" s="1">
        <f>IFERROR(Stat[[#This Row],[No.]],"-")</f>
        <v>46</v>
      </c>
      <c r="B47" s="1" t="str">
        <f>IFERROR(Stat[[#This Row],[服装]],"-")</f>
        <v>制服</v>
      </c>
      <c r="C47" s="1" t="str">
        <f>IFERROR(Stat[[#This Row],[名前]],"-")</f>
        <v>小金川貫至</v>
      </c>
      <c r="D47" s="1" t="str">
        <f>IFERROR(Stat[[#This Row],[じゃんけん]],"-")</f>
        <v>グー</v>
      </c>
      <c r="E47" s="1" t="str">
        <f>IFERROR(Stat[[#This Row],[ポジション]],"-")</f>
        <v>S</v>
      </c>
      <c r="F47" s="1" t="str">
        <f>IFERROR(Stat[[#This Row],[高校]],"-")</f>
        <v>伊達工</v>
      </c>
      <c r="G47" s="1" t="str">
        <f>IFERROR(Stat[[#This Row],[レアリティ]],"-")</f>
        <v>ICONIC</v>
      </c>
      <c r="H47" s="1">
        <v>1</v>
      </c>
    </row>
    <row r="48" spans="1:8" x14ac:dyDescent="0.35">
      <c r="A48" s="1">
        <f>IFERROR(Stat[[#This Row],[No.]],"-")</f>
        <v>47</v>
      </c>
      <c r="B48" s="1" t="str">
        <f>IFERROR(Stat[[#This Row],[服装]],"-")</f>
        <v>ユニフォーム</v>
      </c>
      <c r="C48" s="1" t="str">
        <f>IFERROR(Stat[[#This Row],[名前]],"-")</f>
        <v>小原豊</v>
      </c>
      <c r="D48" s="1" t="str">
        <f>IFERROR(Stat[[#This Row],[じゃんけん]],"-")</f>
        <v>グー</v>
      </c>
      <c r="E48" s="1" t="str">
        <f>IFERROR(Stat[[#This Row],[ポジション]],"-")</f>
        <v>WS</v>
      </c>
      <c r="F48" s="1" t="str">
        <f>IFERROR(Stat[[#This Row],[高校]],"-")</f>
        <v>伊達工</v>
      </c>
      <c r="G48" s="1" t="str">
        <f>IFERROR(Stat[[#This Row],[レアリティ]],"-")</f>
        <v>ICONIC</v>
      </c>
      <c r="H48" s="1">
        <v>1</v>
      </c>
    </row>
    <row r="49" spans="1:8" x14ac:dyDescent="0.35">
      <c r="A49" s="1">
        <f>IFERROR(Stat[[#This Row],[No.]],"-")</f>
        <v>48</v>
      </c>
      <c r="B49" s="1" t="str">
        <f>IFERROR(Stat[[#This Row],[服装]],"-")</f>
        <v>ユニフォーム</v>
      </c>
      <c r="C49" s="1" t="str">
        <f>IFERROR(Stat[[#This Row],[名前]],"-")</f>
        <v>女川太郎</v>
      </c>
      <c r="D49" s="1" t="str">
        <f>IFERROR(Stat[[#This Row],[じゃんけん]],"-")</f>
        <v>グー</v>
      </c>
      <c r="E49" s="1" t="str">
        <f>IFERROR(Stat[[#This Row],[ポジション]],"-")</f>
        <v>WS</v>
      </c>
      <c r="F49" s="1" t="str">
        <f>IFERROR(Stat[[#This Row],[高校]],"-")</f>
        <v>伊達工</v>
      </c>
      <c r="G49" s="1" t="str">
        <f>IFERROR(Stat[[#This Row],[レアリティ]],"-")</f>
        <v>ICONIC</v>
      </c>
      <c r="H49" s="1">
        <v>1</v>
      </c>
    </row>
    <row r="50" spans="1:8" x14ac:dyDescent="0.35">
      <c r="A50" s="1">
        <f>IFERROR(Stat[[#This Row],[No.]],"-")</f>
        <v>49</v>
      </c>
      <c r="B50" s="1" t="str">
        <f>IFERROR(Stat[[#This Row],[服装]],"-")</f>
        <v>ユニフォーム</v>
      </c>
      <c r="C50" s="1" t="str">
        <f>IFERROR(Stat[[#This Row],[名前]],"-")</f>
        <v>作並浩輔</v>
      </c>
      <c r="D50" s="1" t="str">
        <f>IFERROR(Stat[[#This Row],[じゃんけん]],"-")</f>
        <v>グー</v>
      </c>
      <c r="E50" s="1" t="str">
        <f>IFERROR(Stat[[#This Row],[ポジション]],"-")</f>
        <v>Li</v>
      </c>
      <c r="F50" s="1" t="str">
        <f>IFERROR(Stat[[#This Row],[高校]],"-")</f>
        <v>伊達工</v>
      </c>
      <c r="G50" s="1" t="str">
        <f>IFERROR(Stat[[#This Row],[レアリティ]],"-")</f>
        <v>ICONIC</v>
      </c>
      <c r="H50" s="1">
        <v>1</v>
      </c>
    </row>
    <row r="51" spans="1:8" x14ac:dyDescent="0.35">
      <c r="A51" s="1">
        <f>IFERROR(Stat[[#This Row],[No.]],"-")</f>
        <v>50</v>
      </c>
      <c r="B51" s="1" t="str">
        <f>IFERROR(Stat[[#This Row],[服装]],"-")</f>
        <v>ユニフォーム</v>
      </c>
      <c r="C51" s="1" t="str">
        <f>IFERROR(Stat[[#This Row],[名前]],"-")</f>
        <v>吹上仁悟</v>
      </c>
      <c r="D51" s="1" t="str">
        <f>IFERROR(Stat[[#This Row],[じゃんけん]],"-")</f>
        <v>グー</v>
      </c>
      <c r="E51" s="1" t="str">
        <f>IFERROR(Stat[[#This Row],[ポジション]],"-")</f>
        <v>MB</v>
      </c>
      <c r="F51" s="1" t="str">
        <f>IFERROR(Stat[[#This Row],[高校]],"-")</f>
        <v>伊達工</v>
      </c>
      <c r="G51" s="1" t="str">
        <f>IFERROR(Stat[[#This Row],[レアリティ]],"-")</f>
        <v>ICONIC</v>
      </c>
      <c r="H51" s="1">
        <v>1</v>
      </c>
    </row>
    <row r="52" spans="1:8" x14ac:dyDescent="0.35">
      <c r="A52" s="1">
        <f>IFERROR(Stat[[#This Row],[No.]],"-")</f>
        <v>51</v>
      </c>
      <c r="B52" s="1" t="str">
        <f>IFERROR(Stat[[#This Row],[服装]],"-")</f>
        <v>ユニフォーム</v>
      </c>
      <c r="C52" s="1" t="str">
        <f>IFERROR(Stat[[#This Row],[名前]],"-")</f>
        <v>及川徹</v>
      </c>
      <c r="D52" s="1" t="str">
        <f>IFERROR(Stat[[#This Row],[じゃんけん]],"-")</f>
        <v>グー</v>
      </c>
      <c r="E52" s="1" t="str">
        <f>IFERROR(Stat[[#This Row],[ポジション]],"-")</f>
        <v>S</v>
      </c>
      <c r="F52" s="1" t="str">
        <f>IFERROR(Stat[[#This Row],[高校]],"-")</f>
        <v>青城</v>
      </c>
      <c r="G52" s="1" t="str">
        <f>IFERROR(Stat[[#This Row],[レアリティ]],"-")</f>
        <v>ICONIC</v>
      </c>
      <c r="H52" s="1">
        <v>1</v>
      </c>
    </row>
    <row r="53" spans="1:8" x14ac:dyDescent="0.35">
      <c r="A53" s="1">
        <f>IFERROR(Stat[[#This Row],[No.]],"-")</f>
        <v>52</v>
      </c>
      <c r="B53" s="1" t="str">
        <f>IFERROR(Stat[[#This Row],[服装]],"-")</f>
        <v>プール掃除</v>
      </c>
      <c r="C53" s="1" t="str">
        <f>IFERROR(Stat[[#This Row],[名前]],"-")</f>
        <v>及川徹</v>
      </c>
      <c r="D53" s="1" t="str">
        <f>IFERROR(Stat[[#This Row],[じゃんけん]],"-")</f>
        <v>パー</v>
      </c>
      <c r="E53" s="1" t="str">
        <f>IFERROR(Stat[[#This Row],[ポジション]],"-")</f>
        <v>S</v>
      </c>
      <c r="F53" s="1" t="str">
        <f>IFERROR(Stat[[#This Row],[高校]],"-")</f>
        <v>青城</v>
      </c>
      <c r="G53" s="1" t="str">
        <f>IFERROR(Stat[[#This Row],[レアリティ]],"-")</f>
        <v>ICONIC</v>
      </c>
      <c r="H53" s="1">
        <v>1</v>
      </c>
    </row>
    <row r="54" spans="1:8" x14ac:dyDescent="0.35">
      <c r="A54" s="1">
        <f>IFERROR(Stat[[#This Row],[No.]],"-")</f>
        <v>53</v>
      </c>
      <c r="B54" s="1" t="str">
        <f>IFERROR(Stat[[#This Row],[服装]],"-")</f>
        <v>ユニフォーム</v>
      </c>
      <c r="C54" s="1" t="str">
        <f>IFERROR(Stat[[#This Row],[名前]],"-")</f>
        <v>岩泉一</v>
      </c>
      <c r="D54" s="1" t="str">
        <f>IFERROR(Stat[[#This Row],[じゃんけん]],"-")</f>
        <v>チョキ</v>
      </c>
      <c r="E54" s="1" t="str">
        <f>IFERROR(Stat[[#This Row],[ポジション]],"-")</f>
        <v>WS</v>
      </c>
      <c r="F54" s="1" t="str">
        <f>IFERROR(Stat[[#This Row],[高校]],"-")</f>
        <v>青城</v>
      </c>
      <c r="G54" s="1" t="str">
        <f>IFERROR(Stat[[#This Row],[レアリティ]],"-")</f>
        <v>ICONIC</v>
      </c>
      <c r="H54" s="1">
        <v>1</v>
      </c>
    </row>
    <row r="55" spans="1:8" x14ac:dyDescent="0.35">
      <c r="A55" s="1">
        <f>IFERROR(Stat[[#This Row],[No.]],"-")</f>
        <v>54</v>
      </c>
      <c r="B55" s="1" t="str">
        <f>IFERROR(Stat[[#This Row],[服装]],"-")</f>
        <v>プール掃除</v>
      </c>
      <c r="C55" s="1" t="str">
        <f>IFERROR(Stat[[#This Row],[名前]],"-")</f>
        <v>岩泉一</v>
      </c>
      <c r="D55" s="1" t="str">
        <f>IFERROR(Stat[[#This Row],[じゃんけん]],"-")</f>
        <v>グー</v>
      </c>
      <c r="E55" s="1" t="str">
        <f>IFERROR(Stat[[#This Row],[ポジション]],"-")</f>
        <v>WS</v>
      </c>
      <c r="F55" s="1" t="str">
        <f>IFERROR(Stat[[#This Row],[高校]],"-")</f>
        <v>青城</v>
      </c>
      <c r="G55" s="1" t="str">
        <f>IFERROR(Stat[[#This Row],[レアリティ]],"-")</f>
        <v>ICONIC</v>
      </c>
      <c r="H55" s="1">
        <v>1</v>
      </c>
    </row>
    <row r="56" spans="1:8" x14ac:dyDescent="0.35">
      <c r="A56" s="1">
        <f>IFERROR(Stat[[#This Row],[No.]],"-")</f>
        <v>55</v>
      </c>
      <c r="B56" s="1" t="str">
        <f>IFERROR(Stat[[#This Row],[服装]],"-")</f>
        <v>ユニフォーム</v>
      </c>
      <c r="C56" s="1" t="str">
        <f>IFERROR(Stat[[#This Row],[名前]],"-")</f>
        <v>金田一勇太郎</v>
      </c>
      <c r="D56" s="1" t="str">
        <f>IFERROR(Stat[[#This Row],[じゃんけん]],"-")</f>
        <v>パー</v>
      </c>
      <c r="E56" s="1" t="str">
        <f>IFERROR(Stat[[#This Row],[ポジション]],"-")</f>
        <v>MB</v>
      </c>
      <c r="F56" s="1" t="str">
        <f>IFERROR(Stat[[#This Row],[高校]],"-")</f>
        <v>青城</v>
      </c>
      <c r="G56" s="1" t="str">
        <f>IFERROR(Stat[[#This Row],[レアリティ]],"-")</f>
        <v>ICONIC</v>
      </c>
      <c r="H56" s="1">
        <v>1</v>
      </c>
    </row>
    <row r="57" spans="1:8" x14ac:dyDescent="0.35">
      <c r="A57" s="1">
        <f>IFERROR(Stat[[#This Row],[No.]],"-")</f>
        <v>56</v>
      </c>
      <c r="B57" s="1" t="str">
        <f>IFERROR(Stat[[#This Row],[服装]],"-")</f>
        <v>ユニフォーム</v>
      </c>
      <c r="C57" s="1" t="str">
        <f>IFERROR(Stat[[#This Row],[名前]],"-")</f>
        <v>京谷賢太郎</v>
      </c>
      <c r="D57" s="1" t="str">
        <f>IFERROR(Stat[[#This Row],[じゃんけん]],"-")</f>
        <v>チョキ</v>
      </c>
      <c r="E57" s="1" t="str">
        <f>IFERROR(Stat[[#This Row],[ポジション]],"-")</f>
        <v>WS</v>
      </c>
      <c r="F57" s="1" t="str">
        <f>IFERROR(Stat[[#This Row],[高校]],"-")</f>
        <v>青城</v>
      </c>
      <c r="G57" s="1" t="str">
        <f>IFERROR(Stat[[#This Row],[レアリティ]],"-")</f>
        <v>ICONIC</v>
      </c>
      <c r="H57" s="1">
        <v>1</v>
      </c>
    </row>
    <row r="58" spans="1:8" x14ac:dyDescent="0.35">
      <c r="A58" s="1">
        <f>IFERROR(Stat[[#This Row],[No.]],"-")</f>
        <v>57</v>
      </c>
      <c r="B58" s="1" t="str">
        <f>IFERROR(Stat[[#This Row],[服装]],"-")</f>
        <v>ユニフォーム</v>
      </c>
      <c r="C58" s="1" t="str">
        <f>IFERROR(Stat[[#This Row],[名前]],"-")</f>
        <v>国見英</v>
      </c>
      <c r="D58" s="1" t="str">
        <f>IFERROR(Stat[[#This Row],[じゃんけん]],"-")</f>
        <v>グー</v>
      </c>
      <c r="E58" s="1" t="str">
        <f>IFERROR(Stat[[#This Row],[ポジション]],"-")</f>
        <v>WS</v>
      </c>
      <c r="F58" s="1" t="str">
        <f>IFERROR(Stat[[#This Row],[高校]],"-")</f>
        <v>青城</v>
      </c>
      <c r="G58" s="1" t="str">
        <f>IFERROR(Stat[[#This Row],[レアリティ]],"-")</f>
        <v>ICONIC</v>
      </c>
      <c r="H58" s="1">
        <v>1</v>
      </c>
    </row>
    <row r="59" spans="1:8" x14ac:dyDescent="0.35">
      <c r="A59" s="1">
        <f>IFERROR(Stat[[#This Row],[No.]],"-")</f>
        <v>58</v>
      </c>
      <c r="B59" s="1" t="str">
        <f>IFERROR(Stat[[#This Row],[服装]],"-")</f>
        <v>ユニフォーム</v>
      </c>
      <c r="C59" s="1" t="str">
        <f>IFERROR(Stat[[#This Row],[名前]],"-")</f>
        <v>渡親治</v>
      </c>
      <c r="D59" s="1" t="str">
        <f>IFERROR(Stat[[#This Row],[じゃんけん]],"-")</f>
        <v>グー</v>
      </c>
      <c r="E59" s="1" t="str">
        <f>IFERROR(Stat[[#This Row],[ポジション]],"-")</f>
        <v>Li</v>
      </c>
      <c r="F59" s="1" t="str">
        <f>IFERROR(Stat[[#This Row],[高校]],"-")</f>
        <v>青城</v>
      </c>
      <c r="G59" s="1" t="str">
        <f>IFERROR(Stat[[#This Row],[レアリティ]],"-")</f>
        <v>ICONIC</v>
      </c>
      <c r="H59" s="1">
        <v>1</v>
      </c>
    </row>
    <row r="60" spans="1:8" x14ac:dyDescent="0.35">
      <c r="A60" s="1">
        <f>IFERROR(Stat[[#This Row],[No.]],"-")</f>
        <v>59</v>
      </c>
      <c r="B60" s="1" t="str">
        <f>IFERROR(Stat[[#This Row],[服装]],"-")</f>
        <v>ユニフォーム</v>
      </c>
      <c r="C60" s="1" t="str">
        <f>IFERROR(Stat[[#This Row],[名前]],"-")</f>
        <v>松川一静</v>
      </c>
      <c r="D60" s="1" t="str">
        <f>IFERROR(Stat[[#This Row],[じゃんけん]],"-")</f>
        <v>グー</v>
      </c>
      <c r="E60" s="1" t="str">
        <f>IFERROR(Stat[[#This Row],[ポジション]],"-")</f>
        <v>MB</v>
      </c>
      <c r="F60" s="1" t="str">
        <f>IFERROR(Stat[[#This Row],[高校]],"-")</f>
        <v>青城</v>
      </c>
      <c r="G60" s="1" t="str">
        <f>IFERROR(Stat[[#This Row],[レアリティ]],"-")</f>
        <v>ICONIC</v>
      </c>
      <c r="H60" s="1">
        <v>1</v>
      </c>
    </row>
    <row r="61" spans="1:8" x14ac:dyDescent="0.35">
      <c r="A61" s="1">
        <f>IFERROR(Stat[[#This Row],[No.]],"-")</f>
        <v>60</v>
      </c>
      <c r="B61" s="1" t="str">
        <f>IFERROR(Stat[[#This Row],[服装]],"-")</f>
        <v>ユニフォーム</v>
      </c>
      <c r="C61" s="1" t="str">
        <f>IFERROR(Stat[[#This Row],[名前]],"-")</f>
        <v>花巻貴大</v>
      </c>
      <c r="D61" s="1" t="str">
        <f>IFERROR(Stat[[#This Row],[じゃんけん]],"-")</f>
        <v>グー</v>
      </c>
      <c r="E61" s="1" t="str">
        <f>IFERROR(Stat[[#This Row],[ポジション]],"-")</f>
        <v>WS</v>
      </c>
      <c r="F61" s="1" t="str">
        <f>IFERROR(Stat[[#This Row],[高校]],"-")</f>
        <v>青城</v>
      </c>
      <c r="G61" s="1" t="str">
        <f>IFERROR(Stat[[#This Row],[レアリティ]],"-")</f>
        <v>ICONIC</v>
      </c>
      <c r="H61" s="1">
        <v>1</v>
      </c>
    </row>
    <row r="62" spans="1:8" x14ac:dyDescent="0.35">
      <c r="A62" s="1">
        <f>IFERROR(Stat[[#This Row],[No.]],"-")</f>
        <v>61</v>
      </c>
      <c r="B62" s="1" t="str">
        <f>IFERROR(Stat[[#This Row],[服装]],"-")</f>
        <v>ユニフォーム</v>
      </c>
      <c r="C62" s="1" t="str">
        <f>IFERROR(Stat[[#This Row],[名前]],"-")</f>
        <v>駒木輝</v>
      </c>
      <c r="D62" s="1" t="str">
        <f>IFERROR(Stat[[#This Row],[じゃんけん]],"-")</f>
        <v>グー</v>
      </c>
      <c r="E62" s="1" t="str">
        <f>IFERROR(Stat[[#This Row],[ポジション]],"-")</f>
        <v>WS</v>
      </c>
      <c r="F62" s="1" t="str">
        <f>IFERROR(Stat[[#This Row],[高校]],"-")</f>
        <v>常波</v>
      </c>
      <c r="G62" s="1" t="str">
        <f>IFERROR(Stat[[#This Row],[レアリティ]],"-")</f>
        <v>ICONIC</v>
      </c>
      <c r="H62" s="1">
        <v>1</v>
      </c>
    </row>
    <row r="63" spans="1:8" x14ac:dyDescent="0.35">
      <c r="A63" s="1">
        <f>IFERROR(Stat[[#This Row],[No.]],"-")</f>
        <v>62</v>
      </c>
      <c r="B63" s="1" t="str">
        <f>IFERROR(Stat[[#This Row],[服装]],"-")</f>
        <v>ユニフォーム</v>
      </c>
      <c r="C63" s="1" t="str">
        <f>IFERROR(Stat[[#This Row],[名前]],"-")</f>
        <v>茶屋和馬</v>
      </c>
      <c r="D63" s="1" t="str">
        <f>IFERROR(Stat[[#This Row],[じゃんけん]],"-")</f>
        <v>パー</v>
      </c>
      <c r="E63" s="1" t="str">
        <f>IFERROR(Stat[[#This Row],[ポジション]],"-")</f>
        <v>MB</v>
      </c>
      <c r="F63" s="1" t="str">
        <f>IFERROR(Stat[[#This Row],[高校]],"-")</f>
        <v>常波</v>
      </c>
      <c r="G63" s="1" t="str">
        <f>IFERROR(Stat[[#This Row],[レアリティ]],"-")</f>
        <v>ICONIC</v>
      </c>
      <c r="H63" s="1">
        <v>1</v>
      </c>
    </row>
    <row r="64" spans="1:8" x14ac:dyDescent="0.35">
      <c r="A64" s="1">
        <f>IFERROR(Stat[[#This Row],[No.]],"-")</f>
        <v>63</v>
      </c>
      <c r="B64" s="1" t="str">
        <f>IFERROR(Stat[[#This Row],[服装]],"-")</f>
        <v>ユニフォーム</v>
      </c>
      <c r="C64" s="1" t="str">
        <f>IFERROR(Stat[[#This Row],[名前]],"-")</f>
        <v>玉川弘樹</v>
      </c>
      <c r="D64" s="1" t="str">
        <f>IFERROR(Stat[[#This Row],[じゃんけん]],"-")</f>
        <v>パー</v>
      </c>
      <c r="E64" s="1" t="str">
        <f>IFERROR(Stat[[#This Row],[ポジション]],"-")</f>
        <v>WS</v>
      </c>
      <c r="F64" s="1" t="str">
        <f>IFERROR(Stat[[#This Row],[高校]],"-")</f>
        <v>常波</v>
      </c>
      <c r="G64" s="1" t="str">
        <f>IFERROR(Stat[[#This Row],[レアリティ]],"-")</f>
        <v>ICONIC</v>
      </c>
      <c r="H64" s="1">
        <v>1</v>
      </c>
    </row>
    <row r="65" spans="1:8" x14ac:dyDescent="0.35">
      <c r="A65" s="1">
        <f>IFERROR(Stat[[#This Row],[No.]],"-")</f>
        <v>64</v>
      </c>
      <c r="B65" s="1" t="str">
        <f>IFERROR(Stat[[#This Row],[服装]],"-")</f>
        <v>ユニフォーム</v>
      </c>
      <c r="C65" s="1" t="str">
        <f>IFERROR(Stat[[#This Row],[名前]],"-")</f>
        <v>桜井大河</v>
      </c>
      <c r="D65" s="1" t="str">
        <f>IFERROR(Stat[[#This Row],[じゃんけん]],"-")</f>
        <v>パー</v>
      </c>
      <c r="E65" s="1" t="str">
        <f>IFERROR(Stat[[#This Row],[ポジション]],"-")</f>
        <v>Li</v>
      </c>
      <c r="F65" s="1" t="str">
        <f>IFERROR(Stat[[#This Row],[高校]],"-")</f>
        <v>常波</v>
      </c>
      <c r="G65" s="1" t="str">
        <f>IFERROR(Stat[[#This Row],[レアリティ]],"-")</f>
        <v>ICONIC</v>
      </c>
      <c r="H65" s="1">
        <v>1</v>
      </c>
    </row>
    <row r="66" spans="1:8" x14ac:dyDescent="0.35">
      <c r="A66" s="1">
        <f>IFERROR(Stat[[#This Row],[No.]],"-")</f>
        <v>65</v>
      </c>
      <c r="B66" s="1" t="str">
        <f>IFERROR(Stat[[#This Row],[服装]],"-")</f>
        <v>ユニフォーム</v>
      </c>
      <c r="C66" s="1" t="str">
        <f>IFERROR(Stat[[#This Row],[名前]],"-")</f>
        <v>芳賀良治</v>
      </c>
      <c r="D66" s="1" t="str">
        <f>IFERROR(Stat[[#This Row],[じゃんけん]],"-")</f>
        <v>パー</v>
      </c>
      <c r="E66" s="1" t="str">
        <f>IFERROR(Stat[[#This Row],[ポジション]],"-")</f>
        <v>S</v>
      </c>
      <c r="F66" s="1" t="str">
        <f>IFERROR(Stat[[#This Row],[高校]],"-")</f>
        <v>常波</v>
      </c>
      <c r="G66" s="1" t="str">
        <f>IFERROR(Stat[[#This Row],[レアリティ]],"-")</f>
        <v>ICONIC</v>
      </c>
      <c r="H66" s="1">
        <v>1</v>
      </c>
    </row>
    <row r="67" spans="1:8" x14ac:dyDescent="0.35">
      <c r="A67" s="1">
        <f>IFERROR(Stat[[#This Row],[No.]],"-")</f>
        <v>66</v>
      </c>
      <c r="B67" s="1" t="str">
        <f>IFERROR(Stat[[#This Row],[服装]],"-")</f>
        <v>ユニフォーム</v>
      </c>
      <c r="C67" s="1" t="str">
        <f>IFERROR(Stat[[#This Row],[名前]],"-")</f>
        <v>渋谷陸斗</v>
      </c>
      <c r="D67" s="1" t="str">
        <f>IFERROR(Stat[[#This Row],[じゃんけん]],"-")</f>
        <v>パー</v>
      </c>
      <c r="E67" s="1" t="str">
        <f>IFERROR(Stat[[#This Row],[ポジション]],"-")</f>
        <v>MB</v>
      </c>
      <c r="F67" s="1" t="str">
        <f>IFERROR(Stat[[#This Row],[高校]],"-")</f>
        <v>常波</v>
      </c>
      <c r="G67" s="1" t="str">
        <f>IFERROR(Stat[[#This Row],[レアリティ]],"-")</f>
        <v>ICONIC</v>
      </c>
      <c r="H67" s="1">
        <v>1</v>
      </c>
    </row>
    <row r="68" spans="1:8" x14ac:dyDescent="0.35">
      <c r="A68" s="1">
        <f>IFERROR(Stat[[#This Row],[No.]],"-")</f>
        <v>67</v>
      </c>
      <c r="B68" s="1" t="str">
        <f>IFERROR(Stat[[#This Row],[服装]],"-")</f>
        <v>ユニフォーム</v>
      </c>
      <c r="C68" s="1" t="str">
        <f>IFERROR(Stat[[#This Row],[名前]],"-")</f>
        <v>池尻隼人</v>
      </c>
      <c r="D68" s="1" t="str">
        <f>IFERROR(Stat[[#This Row],[じゃんけん]],"-")</f>
        <v>パー</v>
      </c>
      <c r="E68" s="1" t="str">
        <f>IFERROR(Stat[[#This Row],[ポジション]],"-")</f>
        <v>WS</v>
      </c>
      <c r="F68" s="1" t="str">
        <f>IFERROR(Stat[[#This Row],[高校]],"-")</f>
        <v>常波</v>
      </c>
      <c r="G68" s="1" t="str">
        <f>IFERROR(Stat[[#This Row],[レアリティ]],"-")</f>
        <v>ICONIC</v>
      </c>
      <c r="H68" s="1">
        <v>1</v>
      </c>
    </row>
    <row r="69" spans="1:8" x14ac:dyDescent="0.35">
      <c r="A69" s="1">
        <f>IFERROR(Stat[[#This Row],[No.]],"-")</f>
        <v>68</v>
      </c>
      <c r="B69" s="1" t="str">
        <f>IFERROR(Stat[[#This Row],[服装]],"-")</f>
        <v>ユニフォーム</v>
      </c>
      <c r="C69" s="1" t="str">
        <f>IFERROR(Stat[[#This Row],[名前]],"-")</f>
        <v>十和田良樹</v>
      </c>
      <c r="D69" s="1" t="str">
        <f>IFERROR(Stat[[#This Row],[じゃんけん]],"-")</f>
        <v>チョキ</v>
      </c>
      <c r="E69" s="1" t="str">
        <f>IFERROR(Stat[[#This Row],[ポジション]],"-")</f>
        <v>WS</v>
      </c>
      <c r="F69" s="1" t="str">
        <f>IFERROR(Stat[[#This Row],[高校]],"-")</f>
        <v>扇南</v>
      </c>
      <c r="G69" s="1" t="str">
        <f>IFERROR(Stat[[#This Row],[レアリティ]],"-")</f>
        <v>ICONIC</v>
      </c>
      <c r="H69" s="1">
        <v>1</v>
      </c>
    </row>
    <row r="70" spans="1:8" x14ac:dyDescent="0.35">
      <c r="A70" s="1">
        <f>IFERROR(Stat[[#This Row],[No.]],"-")</f>
        <v>69</v>
      </c>
      <c r="B70" s="1" t="str">
        <f>IFERROR(Stat[[#This Row],[服装]],"-")</f>
        <v>ユニフォーム</v>
      </c>
      <c r="C70" s="1" t="str">
        <f>IFERROR(Stat[[#This Row],[名前]],"-")</f>
        <v>森岳歩</v>
      </c>
      <c r="D70" s="1" t="str">
        <f>IFERROR(Stat[[#This Row],[じゃんけん]],"-")</f>
        <v>チョキ</v>
      </c>
      <c r="E70" s="1" t="str">
        <f>IFERROR(Stat[[#This Row],[ポジション]],"-")</f>
        <v>MB</v>
      </c>
      <c r="F70" s="1" t="str">
        <f>IFERROR(Stat[[#This Row],[高校]],"-")</f>
        <v>扇南</v>
      </c>
      <c r="G70" s="1" t="str">
        <f>IFERROR(Stat[[#This Row],[レアリティ]],"-")</f>
        <v>ICONIC</v>
      </c>
      <c r="H70" s="1">
        <v>1</v>
      </c>
    </row>
    <row r="71" spans="1:8" x14ac:dyDescent="0.35">
      <c r="A71" s="1">
        <f>IFERROR(Stat[[#This Row],[No.]],"-")</f>
        <v>70</v>
      </c>
      <c r="B71" s="1" t="str">
        <f>IFERROR(Stat[[#This Row],[服装]],"-")</f>
        <v>ユニフォーム</v>
      </c>
      <c r="C71" s="1" t="str">
        <f>IFERROR(Stat[[#This Row],[名前]],"-")</f>
        <v>唐松拓巳</v>
      </c>
      <c r="D71" s="1" t="str">
        <f>IFERROR(Stat[[#This Row],[じゃんけん]],"-")</f>
        <v>パー</v>
      </c>
      <c r="E71" s="1" t="str">
        <f>IFERROR(Stat[[#This Row],[ポジション]],"-")</f>
        <v>WS</v>
      </c>
      <c r="F71" s="1" t="str">
        <f>IFERROR(Stat[[#This Row],[高校]],"-")</f>
        <v>扇南</v>
      </c>
      <c r="G71" s="1" t="str">
        <f>IFERROR(Stat[[#This Row],[レアリティ]],"-")</f>
        <v>ICONIC</v>
      </c>
      <c r="H71" s="1">
        <v>1</v>
      </c>
    </row>
    <row r="72" spans="1:8" x14ac:dyDescent="0.35">
      <c r="A72" s="1">
        <f>IFERROR(Stat[[#This Row],[No.]],"-")</f>
        <v>71</v>
      </c>
      <c r="B72" s="1" t="str">
        <f>IFERROR(Stat[[#This Row],[服装]],"-")</f>
        <v>ユニフォーム</v>
      </c>
      <c r="C72" s="1" t="str">
        <f>IFERROR(Stat[[#This Row],[名前]],"-")</f>
        <v>田沢裕樹</v>
      </c>
      <c r="D72" s="1" t="str">
        <f>IFERROR(Stat[[#This Row],[じゃんけん]],"-")</f>
        <v>チョキ</v>
      </c>
      <c r="E72" s="1" t="str">
        <f>IFERROR(Stat[[#This Row],[ポジション]],"-")</f>
        <v>WS</v>
      </c>
      <c r="F72" s="1" t="str">
        <f>IFERROR(Stat[[#This Row],[高校]],"-")</f>
        <v>扇南</v>
      </c>
      <c r="G72" s="1" t="str">
        <f>IFERROR(Stat[[#This Row],[レアリティ]],"-")</f>
        <v>ICONIC</v>
      </c>
      <c r="H72" s="1">
        <v>1</v>
      </c>
    </row>
    <row r="73" spans="1:8" x14ac:dyDescent="0.35">
      <c r="A73" s="1">
        <f>IFERROR(Stat[[#This Row],[No.]],"-")</f>
        <v>72</v>
      </c>
      <c r="B73" s="1" t="str">
        <f>IFERROR(Stat[[#This Row],[服装]],"-")</f>
        <v>ユニフォーム</v>
      </c>
      <c r="C73" s="1" t="str">
        <f>IFERROR(Stat[[#This Row],[名前]],"-")</f>
        <v>子安颯真</v>
      </c>
      <c r="D73" s="1" t="str">
        <f>IFERROR(Stat[[#This Row],[じゃんけん]],"-")</f>
        <v>チョキ</v>
      </c>
      <c r="E73" s="1" t="str">
        <f>IFERROR(Stat[[#This Row],[ポジション]],"-")</f>
        <v>MB</v>
      </c>
      <c r="F73" s="1" t="str">
        <f>IFERROR(Stat[[#This Row],[高校]],"-")</f>
        <v>扇南</v>
      </c>
      <c r="G73" s="1" t="str">
        <f>IFERROR(Stat[[#This Row],[レアリティ]],"-")</f>
        <v>ICONIC</v>
      </c>
      <c r="H73" s="1">
        <v>1</v>
      </c>
    </row>
    <row r="74" spans="1:8" x14ac:dyDescent="0.35">
      <c r="A74" s="1">
        <f>IFERROR(Stat[[#This Row],[No.]],"-")</f>
        <v>73</v>
      </c>
      <c r="B74" s="1" t="str">
        <f>IFERROR(Stat[[#This Row],[服装]],"-")</f>
        <v>ユニフォーム</v>
      </c>
      <c r="C74" s="1" t="str">
        <f>IFERROR(Stat[[#This Row],[名前]],"-")</f>
        <v>横手駿</v>
      </c>
      <c r="D74" s="1" t="str">
        <f>IFERROR(Stat[[#This Row],[じゃんけん]],"-")</f>
        <v>チョキ</v>
      </c>
      <c r="E74" s="1" t="str">
        <f>IFERROR(Stat[[#This Row],[ポジション]],"-")</f>
        <v>Li</v>
      </c>
      <c r="F74" s="1" t="str">
        <f>IFERROR(Stat[[#This Row],[高校]],"-")</f>
        <v>扇南</v>
      </c>
      <c r="G74" s="1" t="str">
        <f>IFERROR(Stat[[#This Row],[レアリティ]],"-")</f>
        <v>ICONIC</v>
      </c>
      <c r="H74" s="1">
        <v>1</v>
      </c>
    </row>
    <row r="75" spans="1:8" x14ac:dyDescent="0.35">
      <c r="A75" s="1">
        <f>IFERROR(Stat[[#This Row],[No.]],"-")</f>
        <v>74</v>
      </c>
      <c r="B75" s="1" t="str">
        <f>IFERROR(Stat[[#This Row],[服装]],"-")</f>
        <v>ユニフォーム</v>
      </c>
      <c r="C75" s="1" t="str">
        <f>IFERROR(Stat[[#This Row],[名前]],"-")</f>
        <v>夏瀬伊吹</v>
      </c>
      <c r="D75" s="1" t="str">
        <f>IFERROR(Stat[[#This Row],[じゃんけん]],"-")</f>
        <v>チョキ</v>
      </c>
      <c r="E75" s="1" t="str">
        <f>IFERROR(Stat[[#This Row],[ポジション]],"-")</f>
        <v>S</v>
      </c>
      <c r="F75" s="1" t="str">
        <f>IFERROR(Stat[[#This Row],[高校]],"-")</f>
        <v>扇南</v>
      </c>
      <c r="G75" s="1" t="str">
        <f>IFERROR(Stat[[#This Row],[レアリティ]],"-")</f>
        <v>ICONIC</v>
      </c>
      <c r="H75" s="1">
        <v>1</v>
      </c>
    </row>
    <row r="76" spans="1:8" x14ac:dyDescent="0.35">
      <c r="A76" s="1">
        <f>IFERROR(Stat[[#This Row],[No.]],"-")</f>
        <v>75</v>
      </c>
      <c r="B76" s="1" t="str">
        <f>IFERROR(Stat[[#This Row],[服装]],"-")</f>
        <v>ユニフォーム</v>
      </c>
      <c r="C76" s="1" t="str">
        <f>IFERROR(Stat[[#This Row],[名前]],"-")</f>
        <v>古牧譲</v>
      </c>
      <c r="D76" s="1" t="str">
        <f>IFERROR(Stat[[#This Row],[じゃんけん]],"-")</f>
        <v>グー</v>
      </c>
      <c r="E76" s="1" t="str">
        <f>IFERROR(Stat[[#This Row],[ポジション]],"-")</f>
        <v>S</v>
      </c>
      <c r="F76" s="1" t="str">
        <f>IFERROR(Stat[[#This Row],[高校]],"-")</f>
        <v>角川</v>
      </c>
      <c r="G76" s="1" t="str">
        <f>IFERROR(Stat[[#This Row],[レアリティ]],"-")</f>
        <v>ICONIC</v>
      </c>
      <c r="H76" s="1">
        <v>1</v>
      </c>
    </row>
    <row r="77" spans="1:8" x14ac:dyDescent="0.35">
      <c r="A77" s="1">
        <f>IFERROR(Stat[[#This Row],[No.]],"-")</f>
        <v>76</v>
      </c>
      <c r="B77" s="1" t="str">
        <f>IFERROR(Stat[[#This Row],[服装]],"-")</f>
        <v>ユニフォーム</v>
      </c>
      <c r="C77" s="1" t="str">
        <f>IFERROR(Stat[[#This Row],[名前]],"-")</f>
        <v>浅虫快人</v>
      </c>
      <c r="D77" s="1" t="str">
        <f>IFERROR(Stat[[#This Row],[じゃんけん]],"-")</f>
        <v>チョキ</v>
      </c>
      <c r="E77" s="1" t="str">
        <f>IFERROR(Stat[[#This Row],[ポジション]],"-")</f>
        <v>WS</v>
      </c>
      <c r="F77" s="1" t="str">
        <f>IFERROR(Stat[[#This Row],[高校]],"-")</f>
        <v>角川</v>
      </c>
      <c r="G77" s="1" t="str">
        <f>IFERROR(Stat[[#This Row],[レアリティ]],"-")</f>
        <v>ICONIC</v>
      </c>
      <c r="H77" s="1">
        <v>1</v>
      </c>
    </row>
    <row r="78" spans="1:8" x14ac:dyDescent="0.35">
      <c r="A78" s="1">
        <f>IFERROR(Stat[[#This Row],[No.]],"-")</f>
        <v>77</v>
      </c>
      <c r="B78" s="1" t="str">
        <f>IFERROR(Stat[[#This Row],[服装]],"-")</f>
        <v>ユニフォーム</v>
      </c>
      <c r="C78" s="1" t="str">
        <f>IFERROR(Stat[[#This Row],[名前]],"-")</f>
        <v>南田大志</v>
      </c>
      <c r="D78" s="1" t="str">
        <f>IFERROR(Stat[[#This Row],[じゃんけん]],"-")</f>
        <v>グー</v>
      </c>
      <c r="E78" s="1" t="str">
        <f>IFERROR(Stat[[#This Row],[ポジション]],"-")</f>
        <v>Li</v>
      </c>
      <c r="F78" s="1" t="str">
        <f>IFERROR(Stat[[#This Row],[高校]],"-")</f>
        <v>角川</v>
      </c>
      <c r="G78" s="1" t="str">
        <f>IFERROR(Stat[[#This Row],[レアリティ]],"-")</f>
        <v>ICONIC</v>
      </c>
      <c r="H78" s="1">
        <v>1</v>
      </c>
    </row>
    <row r="79" spans="1:8" x14ac:dyDescent="0.35">
      <c r="A79" s="1">
        <f>IFERROR(Stat[[#This Row],[No.]],"-")</f>
        <v>78</v>
      </c>
      <c r="B79" s="1" t="str">
        <f>IFERROR(Stat[[#This Row],[服装]],"-")</f>
        <v>ユニフォーム</v>
      </c>
      <c r="C79" s="1" t="str">
        <f>IFERROR(Stat[[#This Row],[名前]],"-")</f>
        <v>湯川良明</v>
      </c>
      <c r="D79" s="1" t="str">
        <f>IFERROR(Stat[[#This Row],[じゃんけん]],"-")</f>
        <v>グー</v>
      </c>
      <c r="E79" s="1" t="str">
        <f>IFERROR(Stat[[#This Row],[ポジション]],"-")</f>
        <v>MB</v>
      </c>
      <c r="F79" s="1" t="str">
        <f>IFERROR(Stat[[#This Row],[高校]],"-")</f>
        <v>角川</v>
      </c>
      <c r="G79" s="1" t="str">
        <f>IFERROR(Stat[[#This Row],[レアリティ]],"-")</f>
        <v>ICONIC</v>
      </c>
      <c r="H79" s="1">
        <v>1</v>
      </c>
    </row>
    <row r="80" spans="1:8" x14ac:dyDescent="0.35">
      <c r="A80" s="1">
        <f>IFERROR(Stat[[#This Row],[No.]],"-")</f>
        <v>79</v>
      </c>
      <c r="B80" s="1" t="str">
        <f>IFERROR(Stat[[#This Row],[服装]],"-")</f>
        <v>ユニフォーム</v>
      </c>
      <c r="C80" s="1" t="str">
        <f>IFERROR(Stat[[#This Row],[名前]],"-")</f>
        <v>稲垣功</v>
      </c>
      <c r="D80" s="1" t="str">
        <f>IFERROR(Stat[[#This Row],[じゃんけん]],"-")</f>
        <v>グー</v>
      </c>
      <c r="E80" s="1" t="str">
        <f>IFERROR(Stat[[#This Row],[ポジション]],"-")</f>
        <v>WS</v>
      </c>
      <c r="F80" s="1" t="str">
        <f>IFERROR(Stat[[#This Row],[高校]],"-")</f>
        <v>角川</v>
      </c>
      <c r="G80" s="1" t="str">
        <f>IFERROR(Stat[[#This Row],[レアリティ]],"-")</f>
        <v>ICONIC</v>
      </c>
      <c r="H80" s="1">
        <v>1</v>
      </c>
    </row>
    <row r="81" spans="1:8" x14ac:dyDescent="0.35">
      <c r="A81" s="1">
        <f>IFERROR(Stat[[#This Row],[No.]],"-")</f>
        <v>80</v>
      </c>
      <c r="B81" s="1" t="str">
        <f>IFERROR(Stat[[#This Row],[服装]],"-")</f>
        <v>ユニフォーム</v>
      </c>
      <c r="C81" s="1" t="str">
        <f>IFERROR(Stat[[#This Row],[名前]],"-")</f>
        <v>馬門英治</v>
      </c>
      <c r="D81" s="1" t="str">
        <f>IFERROR(Stat[[#This Row],[じゃんけん]],"-")</f>
        <v>グー</v>
      </c>
      <c r="E81" s="1" t="str">
        <f>IFERROR(Stat[[#This Row],[ポジション]],"-")</f>
        <v>MB</v>
      </c>
      <c r="F81" s="1" t="str">
        <f>IFERROR(Stat[[#This Row],[高校]],"-")</f>
        <v>角川</v>
      </c>
      <c r="G81" s="1" t="str">
        <f>IFERROR(Stat[[#This Row],[レアリティ]],"-")</f>
        <v>ICONIC</v>
      </c>
      <c r="H81" s="1">
        <v>1</v>
      </c>
    </row>
    <row r="82" spans="1:8" x14ac:dyDescent="0.35">
      <c r="A82" s="1">
        <f>IFERROR(Stat[[#This Row],[No.]],"-")</f>
        <v>81</v>
      </c>
      <c r="B82" s="1" t="str">
        <f>IFERROR(Stat[[#This Row],[服装]],"-")</f>
        <v>ユニフォーム</v>
      </c>
      <c r="C82" s="1" t="str">
        <f>IFERROR(Stat[[#This Row],[名前]],"-")</f>
        <v>百沢雄大</v>
      </c>
      <c r="D82" s="1" t="str">
        <f>IFERROR(Stat[[#This Row],[じゃんけん]],"-")</f>
        <v>グー</v>
      </c>
      <c r="E82" s="1" t="str">
        <f>IFERROR(Stat[[#This Row],[ポジション]],"-")</f>
        <v>WS</v>
      </c>
      <c r="F82" s="1" t="str">
        <f>IFERROR(Stat[[#This Row],[高校]],"-")</f>
        <v>角川</v>
      </c>
      <c r="G82" s="1" t="str">
        <f>IFERROR(Stat[[#This Row],[レアリティ]],"-")</f>
        <v>ICONIC</v>
      </c>
      <c r="H82" s="1">
        <v>1</v>
      </c>
    </row>
    <row r="83" spans="1:8" x14ac:dyDescent="0.35">
      <c r="A83" s="1">
        <f>IFERROR(Stat[[#This Row],[No.]],"-")</f>
        <v>82</v>
      </c>
      <c r="B83" s="1" t="str">
        <f>IFERROR(Stat[[#This Row],[服装]],"-")</f>
        <v>ユニフォーム</v>
      </c>
      <c r="C83" s="1" t="str">
        <f>IFERROR(Stat[[#This Row],[名前]],"-")</f>
        <v>照島游児</v>
      </c>
      <c r="D83" s="1" t="str">
        <f>IFERROR(Stat[[#This Row],[じゃんけん]],"-")</f>
        <v>パー</v>
      </c>
      <c r="E83" s="1" t="str">
        <f>IFERROR(Stat[[#This Row],[ポジション]],"-")</f>
        <v>WS</v>
      </c>
      <c r="F83" s="1" t="str">
        <f>IFERROR(Stat[[#This Row],[高校]],"-")</f>
        <v>条善寺</v>
      </c>
      <c r="G83" s="1" t="str">
        <f>IFERROR(Stat[[#This Row],[レアリティ]],"-")</f>
        <v>ICONIC</v>
      </c>
      <c r="H83" s="1">
        <v>1</v>
      </c>
    </row>
    <row r="84" spans="1:8" x14ac:dyDescent="0.35">
      <c r="A84" s="1">
        <f>IFERROR(Stat[[#This Row],[No.]],"-")</f>
        <v>83</v>
      </c>
      <c r="B84" s="1" t="str">
        <f>IFERROR(Stat[[#This Row],[服装]],"-")</f>
        <v>制服</v>
      </c>
      <c r="C84" s="1" t="str">
        <f>IFERROR(Stat[[#This Row],[名前]],"-")</f>
        <v>照島游児</v>
      </c>
      <c r="D84" s="1" t="str">
        <f>IFERROR(Stat[[#This Row],[じゃんけん]],"-")</f>
        <v>チョキ</v>
      </c>
      <c r="E84" s="1" t="str">
        <f>IFERROR(Stat[[#This Row],[ポジション]],"-")</f>
        <v>WS</v>
      </c>
      <c r="F84" s="1" t="str">
        <f>IFERROR(Stat[[#This Row],[高校]],"-")</f>
        <v>条善寺</v>
      </c>
      <c r="G84" s="1" t="str">
        <f>IFERROR(Stat[[#This Row],[レアリティ]],"-")</f>
        <v>ICONIC</v>
      </c>
      <c r="H84" s="1">
        <v>1</v>
      </c>
    </row>
    <row r="85" spans="1:8" x14ac:dyDescent="0.35">
      <c r="A85" s="1">
        <f>IFERROR(Stat[[#This Row],[No.]],"-")</f>
        <v>84</v>
      </c>
      <c r="B85" s="1" t="str">
        <f>IFERROR(Stat[[#This Row],[服装]],"-")</f>
        <v>ユニフォーム</v>
      </c>
      <c r="C85" s="1" t="str">
        <f>IFERROR(Stat[[#This Row],[名前]],"-")</f>
        <v>母畑和馬</v>
      </c>
      <c r="D85" s="1" t="str">
        <f>IFERROR(Stat[[#This Row],[じゃんけん]],"-")</f>
        <v>パー</v>
      </c>
      <c r="E85" s="1" t="str">
        <f>IFERROR(Stat[[#This Row],[ポジション]],"-")</f>
        <v>MB</v>
      </c>
      <c r="F85" s="1" t="str">
        <f>IFERROR(Stat[[#This Row],[高校]],"-")</f>
        <v>条善寺</v>
      </c>
      <c r="G85" s="1" t="str">
        <f>IFERROR(Stat[[#This Row],[レアリティ]],"-")</f>
        <v>ICONIC</v>
      </c>
      <c r="H85" s="1">
        <v>1</v>
      </c>
    </row>
    <row r="86" spans="1:8" x14ac:dyDescent="0.35">
      <c r="A86" s="1">
        <f>IFERROR(Stat[[#This Row],[No.]],"-")</f>
        <v>85</v>
      </c>
      <c r="B86" s="1" t="str">
        <f>IFERROR(Stat[[#This Row],[服装]],"-")</f>
        <v>ユニフォーム</v>
      </c>
      <c r="C86" s="1" t="str">
        <f>IFERROR(Stat[[#This Row],[名前]],"-")</f>
        <v>二岐丈晴</v>
      </c>
      <c r="D86" s="1" t="str">
        <f>IFERROR(Stat[[#This Row],[じゃんけん]],"-")</f>
        <v>グー</v>
      </c>
      <c r="E86" s="1" t="str">
        <f>IFERROR(Stat[[#This Row],[ポジション]],"-")</f>
        <v>S</v>
      </c>
      <c r="F86" s="1" t="str">
        <f>IFERROR(Stat[[#This Row],[高校]],"-")</f>
        <v>条善寺</v>
      </c>
      <c r="G86" s="1" t="str">
        <f>IFERROR(Stat[[#This Row],[レアリティ]],"-")</f>
        <v>ICONIC</v>
      </c>
      <c r="H86" s="1">
        <v>1</v>
      </c>
    </row>
    <row r="87" spans="1:8" x14ac:dyDescent="0.35">
      <c r="A87" s="1">
        <f>IFERROR(Stat[[#This Row],[No.]],"-")</f>
        <v>86</v>
      </c>
      <c r="B87" s="1" t="str">
        <f>IFERROR(Stat[[#This Row],[服装]],"-")</f>
        <v>制服</v>
      </c>
      <c r="C87" s="1" t="str">
        <f>IFERROR(Stat[[#This Row],[名前]],"-")</f>
        <v>二岐丈晴</v>
      </c>
      <c r="D87" s="1" t="str">
        <f>IFERROR(Stat[[#This Row],[じゃんけん]],"-")</f>
        <v>パー</v>
      </c>
      <c r="E87" s="1" t="str">
        <f>IFERROR(Stat[[#This Row],[ポジション]],"-")</f>
        <v>S</v>
      </c>
      <c r="F87" s="1" t="str">
        <f>IFERROR(Stat[[#This Row],[高校]],"-")</f>
        <v>条善寺</v>
      </c>
      <c r="G87" s="1" t="str">
        <f>IFERROR(Stat[[#This Row],[レアリティ]],"-")</f>
        <v>ICONIC</v>
      </c>
      <c r="H87" s="1">
        <v>1</v>
      </c>
    </row>
    <row r="88" spans="1:8" x14ac:dyDescent="0.35">
      <c r="A88" s="1">
        <f>IFERROR(Stat[[#This Row],[No.]],"-")</f>
        <v>87</v>
      </c>
      <c r="B88" s="1" t="str">
        <f>IFERROR(Stat[[#This Row],[服装]],"-")</f>
        <v>ユニフォーム</v>
      </c>
      <c r="C88" s="1" t="str">
        <f>IFERROR(Stat[[#This Row],[名前]],"-")</f>
        <v>沼尻凛太郎</v>
      </c>
      <c r="D88" s="1" t="str">
        <f>IFERROR(Stat[[#This Row],[じゃんけん]],"-")</f>
        <v>グー</v>
      </c>
      <c r="E88" s="1" t="str">
        <f>IFERROR(Stat[[#This Row],[ポジション]],"-")</f>
        <v>WS</v>
      </c>
      <c r="F88" s="1" t="str">
        <f>IFERROR(Stat[[#This Row],[高校]],"-")</f>
        <v>条善寺</v>
      </c>
      <c r="G88" s="1" t="str">
        <f>IFERROR(Stat[[#This Row],[レアリティ]],"-")</f>
        <v>ICONIC</v>
      </c>
      <c r="H88" s="1">
        <v>1</v>
      </c>
    </row>
    <row r="89" spans="1:8" x14ac:dyDescent="0.35">
      <c r="A89" s="1">
        <f>IFERROR(Stat[[#This Row],[No.]],"-")</f>
        <v>88</v>
      </c>
      <c r="B89" s="1" t="str">
        <f>IFERROR(Stat[[#This Row],[服装]],"-")</f>
        <v>ユニフォーム</v>
      </c>
      <c r="C89" s="1" t="str">
        <f>IFERROR(Stat[[#This Row],[名前]],"-")</f>
        <v>飯坂信義</v>
      </c>
      <c r="D89" s="1" t="str">
        <f>IFERROR(Stat[[#This Row],[じゃんけん]],"-")</f>
        <v>パー</v>
      </c>
      <c r="E89" s="1" t="str">
        <f>IFERROR(Stat[[#This Row],[ポジション]],"-")</f>
        <v>MB</v>
      </c>
      <c r="F89" s="1" t="str">
        <f>IFERROR(Stat[[#This Row],[高校]],"-")</f>
        <v>条善寺</v>
      </c>
      <c r="G89" s="1" t="str">
        <f>IFERROR(Stat[[#This Row],[レアリティ]],"-")</f>
        <v>ICONIC</v>
      </c>
      <c r="H89" s="1">
        <v>1</v>
      </c>
    </row>
    <row r="90" spans="1:8" x14ac:dyDescent="0.35">
      <c r="A90" s="1">
        <f>IFERROR(Stat[[#This Row],[No.]],"-")</f>
        <v>89</v>
      </c>
      <c r="B90" s="1" t="str">
        <f>IFERROR(Stat[[#This Row],[服装]],"-")</f>
        <v>ユニフォーム</v>
      </c>
      <c r="C90" s="1" t="str">
        <f>IFERROR(Stat[[#This Row],[名前]],"-")</f>
        <v>東山勝道</v>
      </c>
      <c r="D90" s="1" t="str">
        <f>IFERROR(Stat[[#This Row],[じゃんけん]],"-")</f>
        <v>パー</v>
      </c>
      <c r="E90" s="1" t="str">
        <f>IFERROR(Stat[[#This Row],[ポジション]],"-")</f>
        <v>WS</v>
      </c>
      <c r="F90" s="1" t="str">
        <f>IFERROR(Stat[[#This Row],[高校]],"-")</f>
        <v>条善寺</v>
      </c>
      <c r="G90" s="1" t="str">
        <f>IFERROR(Stat[[#This Row],[レアリティ]],"-")</f>
        <v>ICONIC</v>
      </c>
      <c r="H90" s="1">
        <v>1</v>
      </c>
    </row>
    <row r="91" spans="1:8" x14ac:dyDescent="0.35">
      <c r="A91" s="1">
        <f>IFERROR(Stat[[#This Row],[No.]],"-")</f>
        <v>90</v>
      </c>
      <c r="B91" s="1" t="str">
        <f>IFERROR(Stat[[#This Row],[服装]],"-")</f>
        <v>ユニフォーム</v>
      </c>
      <c r="C91" s="1" t="str">
        <f>IFERROR(Stat[[#This Row],[名前]],"-")</f>
        <v>土湯新</v>
      </c>
      <c r="D91" s="1" t="str">
        <f>IFERROR(Stat[[#This Row],[じゃんけん]],"-")</f>
        <v>パー</v>
      </c>
      <c r="E91" s="1" t="str">
        <f>IFERROR(Stat[[#This Row],[ポジション]],"-")</f>
        <v>Li</v>
      </c>
      <c r="F91" s="1" t="str">
        <f>IFERROR(Stat[[#This Row],[高校]],"-")</f>
        <v>条善寺</v>
      </c>
      <c r="G91" s="1" t="str">
        <f>IFERROR(Stat[[#This Row],[レアリティ]],"-")</f>
        <v>ICONIC</v>
      </c>
      <c r="H91" s="1">
        <v>1</v>
      </c>
    </row>
    <row r="92" spans="1:8" x14ac:dyDescent="0.35">
      <c r="A92" s="1">
        <f>IFERROR(Stat[[#This Row],[No.]],"-")</f>
        <v>91</v>
      </c>
      <c r="B92" s="1" t="str">
        <f>IFERROR(Stat[[#This Row],[服装]],"-")</f>
        <v>ユニフォーム</v>
      </c>
      <c r="C92" s="1" t="str">
        <f>IFERROR(Stat[[#This Row],[名前]],"-")</f>
        <v>中島猛</v>
      </c>
      <c r="D92" s="1" t="str">
        <f>IFERROR(Stat[[#This Row],[じゃんけん]],"-")</f>
        <v>チョキ</v>
      </c>
      <c r="E92" s="1" t="str">
        <f>IFERROR(Stat[[#This Row],[ポジション]],"-")</f>
        <v>WS</v>
      </c>
      <c r="F92" s="1" t="str">
        <f>IFERROR(Stat[[#This Row],[高校]],"-")</f>
        <v>和久南</v>
      </c>
      <c r="G92" s="1" t="str">
        <f>IFERROR(Stat[[#This Row],[レアリティ]],"-")</f>
        <v>ICONIC</v>
      </c>
      <c r="H92" s="1">
        <v>1</v>
      </c>
    </row>
    <row r="93" spans="1:8" x14ac:dyDescent="0.35">
      <c r="A93" s="1">
        <f>IFERROR(Stat[[#This Row],[No.]],"-")</f>
        <v>92</v>
      </c>
      <c r="B93" s="1" t="str">
        <f>IFERROR(Stat[[#This Row],[服装]],"-")</f>
        <v>ユニフォーム</v>
      </c>
      <c r="C93" s="1" t="str">
        <f>IFERROR(Stat[[#This Row],[名前]],"-")</f>
        <v>白石優希</v>
      </c>
      <c r="D93" s="1" t="str">
        <f>IFERROR(Stat[[#This Row],[じゃんけん]],"-")</f>
        <v>パー</v>
      </c>
      <c r="E93" s="1" t="str">
        <f>IFERROR(Stat[[#This Row],[ポジション]],"-")</f>
        <v>WS</v>
      </c>
      <c r="F93" s="1" t="str">
        <f>IFERROR(Stat[[#This Row],[高校]],"-")</f>
        <v>和久南</v>
      </c>
      <c r="G93" s="1" t="str">
        <f>IFERROR(Stat[[#This Row],[レアリティ]],"-")</f>
        <v>ICONIC</v>
      </c>
      <c r="H93" s="1">
        <v>1</v>
      </c>
    </row>
    <row r="94" spans="1:8" x14ac:dyDescent="0.35">
      <c r="A94" s="1">
        <f>IFERROR(Stat[[#This Row],[No.]],"-")</f>
        <v>93</v>
      </c>
      <c r="B94" s="1" t="str">
        <f>IFERROR(Stat[[#This Row],[服装]],"-")</f>
        <v>ユニフォーム</v>
      </c>
      <c r="C94" s="1" t="str">
        <f>IFERROR(Stat[[#This Row],[名前]],"-")</f>
        <v>花山一雅</v>
      </c>
      <c r="D94" s="1" t="str">
        <f>IFERROR(Stat[[#This Row],[じゃんけん]],"-")</f>
        <v>チョキ</v>
      </c>
      <c r="E94" s="1" t="str">
        <f>IFERROR(Stat[[#This Row],[ポジション]],"-")</f>
        <v>S</v>
      </c>
      <c r="F94" s="1" t="str">
        <f>IFERROR(Stat[[#This Row],[高校]],"-")</f>
        <v>和久南</v>
      </c>
      <c r="G94" s="1" t="str">
        <f>IFERROR(Stat[[#This Row],[レアリティ]],"-")</f>
        <v>ICONIC</v>
      </c>
      <c r="H94" s="1">
        <v>1</v>
      </c>
    </row>
    <row r="95" spans="1:8" x14ac:dyDescent="0.35">
      <c r="A95" s="1">
        <f>IFERROR(Stat[[#This Row],[No.]],"-")</f>
        <v>94</v>
      </c>
      <c r="B95" s="1" t="str">
        <f>IFERROR(Stat[[#This Row],[服装]],"-")</f>
        <v>ユニフォーム</v>
      </c>
      <c r="C95" s="1" t="str">
        <f>IFERROR(Stat[[#This Row],[名前]],"-")</f>
        <v>鳴子哲平</v>
      </c>
      <c r="D95" s="1" t="str">
        <f>IFERROR(Stat[[#This Row],[じゃんけん]],"-")</f>
        <v>チョキ</v>
      </c>
      <c r="E95" s="1" t="str">
        <f>IFERROR(Stat[[#This Row],[ポジション]],"-")</f>
        <v>MB</v>
      </c>
      <c r="F95" s="1" t="str">
        <f>IFERROR(Stat[[#This Row],[高校]],"-")</f>
        <v>和久南</v>
      </c>
      <c r="G95" s="1" t="str">
        <f>IFERROR(Stat[[#This Row],[レアリティ]],"-")</f>
        <v>ICONIC</v>
      </c>
      <c r="H95" s="1">
        <v>1</v>
      </c>
    </row>
    <row r="96" spans="1:8" x14ac:dyDescent="0.35">
      <c r="A96" s="1">
        <f>IFERROR(Stat[[#This Row],[No.]],"-")</f>
        <v>95</v>
      </c>
      <c r="B96" s="1" t="str">
        <f>IFERROR(Stat[[#This Row],[服装]],"-")</f>
        <v>ユニフォーム</v>
      </c>
      <c r="C96" s="1" t="str">
        <f>IFERROR(Stat[[#This Row],[名前]],"-")</f>
        <v>秋保和光</v>
      </c>
      <c r="D96" s="1" t="str">
        <f>IFERROR(Stat[[#This Row],[じゃんけん]],"-")</f>
        <v>チョキ</v>
      </c>
      <c r="E96" s="1" t="str">
        <f>IFERROR(Stat[[#This Row],[ポジション]],"-")</f>
        <v>Li</v>
      </c>
      <c r="F96" s="1" t="str">
        <f>IFERROR(Stat[[#This Row],[高校]],"-")</f>
        <v>和久南</v>
      </c>
      <c r="G96" s="1" t="str">
        <f>IFERROR(Stat[[#This Row],[レアリティ]],"-")</f>
        <v>ICONIC</v>
      </c>
      <c r="H96" s="1">
        <v>1</v>
      </c>
    </row>
    <row r="97" spans="1:8" x14ac:dyDescent="0.35">
      <c r="A97" s="1">
        <f>IFERROR(Stat[[#This Row],[No.]],"-")</f>
        <v>96</v>
      </c>
      <c r="B97" s="1" t="str">
        <f>IFERROR(Stat[[#This Row],[服装]],"-")</f>
        <v>ユニフォーム</v>
      </c>
      <c r="C97" s="1" t="str">
        <f>IFERROR(Stat[[#This Row],[名前]],"-")</f>
        <v>松島剛</v>
      </c>
      <c r="D97" s="1" t="str">
        <f>IFERROR(Stat[[#This Row],[じゃんけん]],"-")</f>
        <v>チョキ</v>
      </c>
      <c r="E97" s="1" t="str">
        <f>IFERROR(Stat[[#This Row],[ポジション]],"-")</f>
        <v>MB</v>
      </c>
      <c r="F97" s="1" t="str">
        <f>IFERROR(Stat[[#This Row],[高校]],"-")</f>
        <v>和久南</v>
      </c>
      <c r="G97" s="1" t="str">
        <f>IFERROR(Stat[[#This Row],[レアリティ]],"-")</f>
        <v>ICONIC</v>
      </c>
      <c r="H97" s="1">
        <v>1</v>
      </c>
    </row>
    <row r="98" spans="1:8" x14ac:dyDescent="0.35">
      <c r="A98" s="1">
        <f>IFERROR(Stat[[#This Row],[No.]],"-")</f>
        <v>97</v>
      </c>
      <c r="B98" s="1" t="str">
        <f>IFERROR(Stat[[#This Row],[服装]],"-")</f>
        <v>ユニフォーム</v>
      </c>
      <c r="C98" s="1" t="str">
        <f>IFERROR(Stat[[#This Row],[名前]],"-")</f>
        <v>川渡瞬己</v>
      </c>
      <c r="D98" s="1" t="str">
        <f>IFERROR(Stat[[#This Row],[じゃんけん]],"-")</f>
        <v>チョキ</v>
      </c>
      <c r="E98" s="1" t="str">
        <f>IFERROR(Stat[[#This Row],[ポジション]],"-")</f>
        <v>WS</v>
      </c>
      <c r="F98" s="1" t="str">
        <f>IFERROR(Stat[[#This Row],[高校]],"-")</f>
        <v>和久南</v>
      </c>
      <c r="G98" s="1" t="str">
        <f>IFERROR(Stat[[#This Row],[レアリティ]],"-")</f>
        <v>ICONIC</v>
      </c>
      <c r="H98" s="1">
        <v>1</v>
      </c>
    </row>
    <row r="99" spans="1:8" x14ac:dyDescent="0.35">
      <c r="A99" s="1">
        <f>IFERROR(Stat[[#This Row],[No.]],"-")</f>
        <v>98</v>
      </c>
      <c r="B99" s="1" t="str">
        <f>IFERROR(Stat[[#This Row],[服装]],"-")</f>
        <v>ユニフォーム</v>
      </c>
      <c r="C99" s="1" t="str">
        <f>IFERROR(Stat[[#This Row],[名前]],"-")</f>
        <v>牛島若利</v>
      </c>
      <c r="D99" s="1" t="str">
        <f>IFERROR(Stat[[#This Row],[じゃんけん]],"-")</f>
        <v>グー</v>
      </c>
      <c r="E99" s="1" t="str">
        <f>IFERROR(Stat[[#This Row],[ポジション]],"-")</f>
        <v>WS</v>
      </c>
      <c r="F99" s="1" t="str">
        <f>IFERROR(Stat[[#This Row],[高校]],"-")</f>
        <v>白鳥沢</v>
      </c>
      <c r="G99" s="1" t="str">
        <f>IFERROR(Stat[[#This Row],[レアリティ]],"-")</f>
        <v>ICONIC</v>
      </c>
      <c r="H99" s="1">
        <v>1</v>
      </c>
    </row>
    <row r="100" spans="1:8" x14ac:dyDescent="0.35">
      <c r="A100" s="1">
        <f>IFERROR(Stat[[#This Row],[No.]],"-")</f>
        <v>99</v>
      </c>
      <c r="B100" s="1" t="str">
        <f>IFERROR(Stat[[#This Row],[服装]],"-")</f>
        <v>水着</v>
      </c>
      <c r="C100" s="1" t="str">
        <f>IFERROR(Stat[[#This Row],[名前]],"-")</f>
        <v>牛島若利</v>
      </c>
      <c r="D100" s="1" t="str">
        <f>IFERROR(Stat[[#This Row],[じゃんけん]],"-")</f>
        <v>パー</v>
      </c>
      <c r="E100" s="1" t="str">
        <f>IFERROR(Stat[[#This Row],[ポジション]],"-")</f>
        <v>WS</v>
      </c>
      <c r="F100" s="1" t="str">
        <f>IFERROR(Stat[[#This Row],[高校]],"-")</f>
        <v>白鳥沢</v>
      </c>
      <c r="G100" s="1" t="str">
        <f>IFERROR(Stat[[#This Row],[レアリティ]],"-")</f>
        <v>ICONIC</v>
      </c>
      <c r="H100" s="1">
        <v>1</v>
      </c>
    </row>
    <row r="101" spans="1:8" x14ac:dyDescent="0.35">
      <c r="A101" s="1">
        <f>IFERROR(Stat[[#This Row],[No.]],"-")</f>
        <v>100</v>
      </c>
      <c r="B101" s="1" t="str">
        <f>IFERROR(Stat[[#This Row],[服装]],"-")</f>
        <v>ユニフォーム</v>
      </c>
      <c r="C101" s="1" t="str">
        <f>IFERROR(Stat[[#This Row],[名前]],"-")</f>
        <v>天童覚</v>
      </c>
      <c r="D101" s="1" t="str">
        <f>IFERROR(Stat[[#This Row],[じゃんけん]],"-")</f>
        <v>グー</v>
      </c>
      <c r="E101" s="1" t="str">
        <f>IFERROR(Stat[[#This Row],[ポジション]],"-")</f>
        <v>MB</v>
      </c>
      <c r="F101" s="1" t="str">
        <f>IFERROR(Stat[[#This Row],[高校]],"-")</f>
        <v>白鳥沢</v>
      </c>
      <c r="G101" s="1" t="str">
        <f>IFERROR(Stat[[#This Row],[レアリティ]],"-")</f>
        <v>ICONIC</v>
      </c>
      <c r="H101" s="1">
        <v>1</v>
      </c>
    </row>
    <row r="102" spans="1:8" x14ac:dyDescent="0.35">
      <c r="A102" s="1">
        <f>IFERROR(Stat[[#This Row],[No.]],"-")</f>
        <v>101</v>
      </c>
      <c r="B102" s="1" t="str">
        <f>IFERROR(Stat[[#This Row],[服装]],"-")</f>
        <v>水着</v>
      </c>
      <c r="C102" s="1" t="str">
        <f>IFERROR(Stat[[#This Row],[名前]],"-")</f>
        <v>天童覚</v>
      </c>
      <c r="D102" s="1" t="str">
        <f>IFERROR(Stat[[#This Row],[じゃんけん]],"-")</f>
        <v>パー</v>
      </c>
      <c r="E102" s="1" t="str">
        <f>IFERROR(Stat[[#This Row],[ポジション]],"-")</f>
        <v>MB</v>
      </c>
      <c r="F102" s="1" t="str">
        <f>IFERROR(Stat[[#This Row],[高校]],"-")</f>
        <v>白鳥沢</v>
      </c>
      <c r="G102" s="1" t="str">
        <f>IFERROR(Stat[[#This Row],[レアリティ]],"-")</f>
        <v>ICONIC</v>
      </c>
      <c r="H102" s="1">
        <v>1</v>
      </c>
    </row>
    <row r="103" spans="1:8" x14ac:dyDescent="0.35">
      <c r="A103" s="1">
        <f>IFERROR(Stat[[#This Row],[No.]],"-")</f>
        <v>102</v>
      </c>
      <c r="B103" s="1" t="str">
        <f>IFERROR(Stat[[#This Row],[服装]],"-")</f>
        <v>ユニフォーム</v>
      </c>
      <c r="C103" s="1" t="str">
        <f>IFERROR(Stat[[#This Row],[名前]],"-")</f>
        <v>五色工</v>
      </c>
      <c r="D103" s="1" t="str">
        <f>IFERROR(Stat[[#This Row],[じゃんけん]],"-")</f>
        <v>チョキ</v>
      </c>
      <c r="E103" s="1" t="str">
        <f>IFERROR(Stat[[#This Row],[ポジション]],"-")</f>
        <v>WS</v>
      </c>
      <c r="F103" s="1" t="str">
        <f>IFERROR(Stat[[#This Row],[高校]],"-")</f>
        <v>白鳥沢</v>
      </c>
      <c r="G103" s="1" t="str">
        <f>IFERROR(Stat[[#This Row],[レアリティ]],"-")</f>
        <v>ICONIC</v>
      </c>
      <c r="H103" s="1">
        <v>1</v>
      </c>
    </row>
    <row r="104" spans="1:8" x14ac:dyDescent="0.35">
      <c r="A104" s="1">
        <f>IFERROR(Stat[[#This Row],[No.]],"-")</f>
        <v>103</v>
      </c>
      <c r="B104" s="1" t="str">
        <f>IFERROR(Stat[[#This Row],[服装]],"-")</f>
        <v>ユニフォーム</v>
      </c>
      <c r="C104" s="1" t="str">
        <f>IFERROR(Stat[[#This Row],[名前]],"-")</f>
        <v>白布賢二郎</v>
      </c>
      <c r="D104" s="1" t="str">
        <f>IFERROR(Stat[[#This Row],[じゃんけん]],"-")</f>
        <v>グー</v>
      </c>
      <c r="E104" s="1" t="str">
        <f>IFERROR(Stat[[#This Row],[ポジション]],"-")</f>
        <v>S</v>
      </c>
      <c r="F104" s="1" t="str">
        <f>IFERROR(Stat[[#This Row],[高校]],"-")</f>
        <v>白鳥沢</v>
      </c>
      <c r="G104" s="1" t="str">
        <f>IFERROR(Stat[[#This Row],[レアリティ]],"-")</f>
        <v>ICONIC</v>
      </c>
      <c r="H104" s="1">
        <v>1</v>
      </c>
    </row>
    <row r="105" spans="1:8" x14ac:dyDescent="0.35">
      <c r="A105" s="1">
        <f>IFERROR(Stat[[#This Row],[No.]],"-")</f>
        <v>104</v>
      </c>
      <c r="B105" s="1" t="str">
        <f>IFERROR(Stat[[#This Row],[服装]],"-")</f>
        <v>ユニフォーム</v>
      </c>
      <c r="C105" s="1" t="str">
        <f>IFERROR(Stat[[#This Row],[名前]],"-")</f>
        <v>大平獅音</v>
      </c>
      <c r="D105" s="1" t="str">
        <f>IFERROR(Stat[[#This Row],[じゃんけん]],"-")</f>
        <v>グー</v>
      </c>
      <c r="E105" s="1" t="str">
        <f>IFERROR(Stat[[#This Row],[ポジション]],"-")</f>
        <v>WS</v>
      </c>
      <c r="F105" s="1" t="str">
        <f>IFERROR(Stat[[#This Row],[高校]],"-")</f>
        <v>白鳥沢</v>
      </c>
      <c r="G105" s="1" t="str">
        <f>IFERROR(Stat[[#This Row],[レアリティ]],"-")</f>
        <v>ICONIC</v>
      </c>
      <c r="H105" s="1">
        <v>1</v>
      </c>
    </row>
    <row r="106" spans="1:8" x14ac:dyDescent="0.35">
      <c r="A106" s="1">
        <f>IFERROR(Stat[[#This Row],[No.]],"-")</f>
        <v>105</v>
      </c>
      <c r="B106" s="1" t="str">
        <f>IFERROR(Stat[[#This Row],[服装]],"-")</f>
        <v>ユニフォーム</v>
      </c>
      <c r="C106" s="1" t="str">
        <f>IFERROR(Stat[[#This Row],[名前]],"-")</f>
        <v>川西太一</v>
      </c>
      <c r="D106" s="1" t="str">
        <f>IFERROR(Stat[[#This Row],[じゃんけん]],"-")</f>
        <v>グー</v>
      </c>
      <c r="E106" s="1" t="str">
        <f>IFERROR(Stat[[#This Row],[ポジション]],"-")</f>
        <v>MB</v>
      </c>
      <c r="F106" s="1" t="str">
        <f>IFERROR(Stat[[#This Row],[高校]],"-")</f>
        <v>白鳥沢</v>
      </c>
      <c r="G106" s="1" t="str">
        <f>IFERROR(Stat[[#This Row],[レアリティ]],"-")</f>
        <v>ICONIC</v>
      </c>
      <c r="H106" s="1">
        <v>1</v>
      </c>
    </row>
    <row r="107" spans="1:8" x14ac:dyDescent="0.35">
      <c r="A107" s="1">
        <f>IFERROR(Stat[[#This Row],[No.]],"-")</f>
        <v>106</v>
      </c>
      <c r="B107" s="1" t="str">
        <f>IFERROR(Stat[[#This Row],[服装]],"-")</f>
        <v>ユニフォーム</v>
      </c>
      <c r="C107" s="1" t="str">
        <f>IFERROR(Stat[[#This Row],[名前]],"-")</f>
        <v>瀬見栄太</v>
      </c>
      <c r="D107" s="1" t="str">
        <f>IFERROR(Stat[[#This Row],[じゃんけん]],"-")</f>
        <v>グー</v>
      </c>
      <c r="E107" s="1" t="str">
        <f>IFERROR(Stat[[#This Row],[ポジション]],"-")</f>
        <v>S</v>
      </c>
      <c r="F107" s="1" t="str">
        <f>IFERROR(Stat[[#This Row],[高校]],"-")</f>
        <v>白鳥沢</v>
      </c>
      <c r="G107" s="1" t="str">
        <f>IFERROR(Stat[[#This Row],[レアリティ]],"-")</f>
        <v>ICONIC</v>
      </c>
      <c r="H107" s="1">
        <v>1</v>
      </c>
    </row>
    <row r="108" spans="1:8" x14ac:dyDescent="0.35">
      <c r="A108" s="1">
        <f>IFERROR(Stat[[#This Row],[No.]],"-")</f>
        <v>107</v>
      </c>
      <c r="B108" s="1" t="str">
        <f>IFERROR(Stat[[#This Row],[服装]],"-")</f>
        <v>ユニフォーム</v>
      </c>
      <c r="C108" s="1" t="str">
        <f>IFERROR(Stat[[#This Row],[名前]],"-")</f>
        <v>山形隼人</v>
      </c>
      <c r="D108" s="1" t="str">
        <f>IFERROR(Stat[[#This Row],[じゃんけん]],"-")</f>
        <v>グー</v>
      </c>
      <c r="E108" s="1" t="str">
        <f>IFERROR(Stat[[#This Row],[ポジション]],"-")</f>
        <v>Li</v>
      </c>
      <c r="F108" s="1" t="str">
        <f>IFERROR(Stat[[#This Row],[高校]],"-")</f>
        <v>白鳥沢</v>
      </c>
      <c r="G108" s="1" t="str">
        <f>IFERROR(Stat[[#This Row],[レアリティ]],"-")</f>
        <v>ICONIC</v>
      </c>
      <c r="H108" s="1">
        <v>1</v>
      </c>
    </row>
    <row r="109" spans="1:8" x14ac:dyDescent="0.35">
      <c r="A109" s="1">
        <f>IFERROR(Stat[[#This Row],[No.]],"-")</f>
        <v>108</v>
      </c>
      <c r="B109" s="1" t="str">
        <f>IFERROR(Stat[[#This Row],[服装]],"-")</f>
        <v>ユニフォーム</v>
      </c>
      <c r="C109" s="1" t="str">
        <f>IFERROR(Stat[[#This Row],[名前]],"-")</f>
        <v>宮侑</v>
      </c>
      <c r="D109" s="1" t="str">
        <f>IFERROR(Stat[[#This Row],[じゃんけん]],"-")</f>
        <v>チョキ</v>
      </c>
      <c r="E109" s="1" t="str">
        <f>IFERROR(Stat[[#This Row],[ポジション]],"-")</f>
        <v>S</v>
      </c>
      <c r="F109" s="1" t="str">
        <f>IFERROR(Stat[[#This Row],[高校]],"-")</f>
        <v>稲荷崎</v>
      </c>
      <c r="G109" s="1" t="str">
        <f>IFERROR(Stat[[#This Row],[レアリティ]],"-")</f>
        <v>ICONIC</v>
      </c>
      <c r="H109" s="1">
        <v>1</v>
      </c>
    </row>
    <row r="110" spans="1:8" x14ac:dyDescent="0.35">
      <c r="A110" s="1">
        <f>IFERROR(Stat[[#This Row],[No.]],"-")</f>
        <v>109</v>
      </c>
      <c r="B110" s="1" t="str">
        <f>IFERROR(Stat[[#This Row],[服装]],"-")</f>
        <v>ユニフォーム</v>
      </c>
      <c r="C110" s="1" t="str">
        <f>IFERROR(Stat[[#This Row],[名前]],"-")</f>
        <v>宮治</v>
      </c>
      <c r="D110" s="1" t="str">
        <f>IFERROR(Stat[[#This Row],[じゃんけん]],"-")</f>
        <v>パー</v>
      </c>
      <c r="E110" s="1" t="str">
        <f>IFERROR(Stat[[#This Row],[ポジション]],"-")</f>
        <v>WS</v>
      </c>
      <c r="F110" s="1" t="str">
        <f>IFERROR(Stat[[#This Row],[高校]],"-")</f>
        <v>稲荷崎</v>
      </c>
      <c r="G110" s="1" t="str">
        <f>IFERROR(Stat[[#This Row],[レアリティ]],"-")</f>
        <v>ICONIC</v>
      </c>
      <c r="H110" s="1">
        <v>1</v>
      </c>
    </row>
    <row r="111" spans="1:8" x14ac:dyDescent="0.35">
      <c r="A111" s="1">
        <f>IFERROR(Stat[[#This Row],[No.]],"-")</f>
        <v>110</v>
      </c>
      <c r="B111" s="1" t="str">
        <f>IFERROR(Stat[[#This Row],[服装]],"-")</f>
        <v>ユニフォーム</v>
      </c>
      <c r="C111" s="1" t="str">
        <f>IFERROR(Stat[[#This Row],[名前]],"-")</f>
        <v>角名倫太郎</v>
      </c>
      <c r="D111" s="1" t="str">
        <f>IFERROR(Stat[[#This Row],[じゃんけん]],"-")</f>
        <v>チョキ</v>
      </c>
      <c r="E111" s="1" t="str">
        <f>IFERROR(Stat[[#This Row],[ポジション]],"-")</f>
        <v>MB</v>
      </c>
      <c r="F111" s="1" t="str">
        <f>IFERROR(Stat[[#This Row],[高校]],"-")</f>
        <v>稲荷崎</v>
      </c>
      <c r="G111" s="1" t="str">
        <f>IFERROR(Stat[[#This Row],[レアリティ]],"-")</f>
        <v>ICONIC</v>
      </c>
      <c r="H111" s="1">
        <v>1</v>
      </c>
    </row>
    <row r="112" spans="1:8" x14ac:dyDescent="0.35">
      <c r="A112" s="1">
        <f>IFERROR(Stat[[#This Row],[No.]],"-")</f>
        <v>111</v>
      </c>
      <c r="B112" s="1" t="str">
        <f>IFERROR(Stat[[#This Row],[服装]],"-")</f>
        <v>ユニフォーム</v>
      </c>
      <c r="C112" s="1" t="str">
        <f>IFERROR(Stat[[#This Row],[名前]],"-")</f>
        <v>北信介</v>
      </c>
      <c r="D112" s="1" t="str">
        <f>IFERROR(Stat[[#This Row],[じゃんけん]],"-")</f>
        <v>チョキ</v>
      </c>
      <c r="E112" s="1" t="str">
        <f>IFERROR(Stat[[#This Row],[ポジション]],"-")</f>
        <v>WS</v>
      </c>
      <c r="F112" s="1" t="str">
        <f>IFERROR(Stat[[#This Row],[高校]],"-")</f>
        <v>稲荷崎</v>
      </c>
      <c r="G112" s="1" t="str">
        <f>IFERROR(Stat[[#This Row],[レアリティ]],"-")</f>
        <v>ICONIC</v>
      </c>
      <c r="H112" s="1">
        <v>1</v>
      </c>
    </row>
    <row r="113" spans="1:8" x14ac:dyDescent="0.35">
      <c r="A113" s="1">
        <f>IFERROR(Stat[[#This Row],[No.]],"-")</f>
        <v>112</v>
      </c>
      <c r="B113" s="1" t="str">
        <f>IFERROR(Stat[[#This Row],[服装]],"-")</f>
        <v>ユニフォーム</v>
      </c>
      <c r="C113" s="1" t="str">
        <f>IFERROR(Stat[[#This Row],[名前]],"-")</f>
        <v>木兎光太郎</v>
      </c>
      <c r="D113" s="1" t="str">
        <f>IFERROR(Stat[[#This Row],[じゃんけん]],"-")</f>
        <v>パー</v>
      </c>
      <c r="E113" s="1" t="str">
        <f>IFERROR(Stat[[#This Row],[ポジション]],"-")</f>
        <v>WS</v>
      </c>
      <c r="F113" s="1" t="str">
        <f>IFERROR(Stat[[#This Row],[高校]],"-")</f>
        <v>梟谷</v>
      </c>
      <c r="G113" s="1" t="str">
        <f>IFERROR(Stat[[#This Row],[レアリティ]],"-")</f>
        <v>ICONIC</v>
      </c>
      <c r="H113" s="1">
        <v>1</v>
      </c>
    </row>
    <row r="114" spans="1:8" x14ac:dyDescent="0.35">
      <c r="A114" s="1">
        <f>IFERROR(Stat[[#This Row],[No.]],"-")</f>
        <v>113</v>
      </c>
      <c r="B114" s="1" t="str">
        <f>IFERROR(Stat[[#This Row],[服装]],"-")</f>
        <v>夏祭り</v>
      </c>
      <c r="C114" s="1" t="str">
        <f>IFERROR(Stat[[#This Row],[名前]],"-")</f>
        <v>木兎光太郎</v>
      </c>
      <c r="D114" s="1" t="str">
        <f>IFERROR(Stat[[#This Row],[じゃんけん]],"-")</f>
        <v>チョキ</v>
      </c>
      <c r="E114" s="1" t="str">
        <f>IFERROR(Stat[[#This Row],[ポジション]],"-")</f>
        <v>WS</v>
      </c>
      <c r="F114" s="1" t="str">
        <f>IFERROR(Stat[[#This Row],[高校]],"-")</f>
        <v>梟谷</v>
      </c>
      <c r="G114" s="1" t="str">
        <f>IFERROR(Stat[[#This Row],[レアリティ]],"-")</f>
        <v>ICONIC</v>
      </c>
      <c r="H114" s="1">
        <v>1</v>
      </c>
    </row>
    <row r="115" spans="1:8" x14ac:dyDescent="0.35">
      <c r="A115" s="1">
        <f>IFERROR(Stat[[#This Row],[No.]],"-")</f>
        <v>114</v>
      </c>
      <c r="B115" s="1" t="str">
        <f>IFERROR(Stat[[#This Row],[服装]],"-")</f>
        <v>ユニフォーム</v>
      </c>
      <c r="C115" s="1" t="str">
        <f>IFERROR(Stat[[#This Row],[名前]],"-")</f>
        <v>木葉秋紀</v>
      </c>
      <c r="D115" s="1" t="str">
        <f>IFERROR(Stat[[#This Row],[じゃんけん]],"-")</f>
        <v>パー</v>
      </c>
      <c r="E115" s="1" t="str">
        <f>IFERROR(Stat[[#This Row],[ポジション]],"-")</f>
        <v>WS</v>
      </c>
      <c r="F115" s="1" t="str">
        <f>IFERROR(Stat[[#This Row],[高校]],"-")</f>
        <v>梟谷</v>
      </c>
      <c r="G115" s="1" t="str">
        <f>IFERROR(Stat[[#This Row],[レアリティ]],"-")</f>
        <v>ICONIC</v>
      </c>
      <c r="H115" s="1">
        <v>1</v>
      </c>
    </row>
    <row r="116" spans="1:8" x14ac:dyDescent="0.35">
      <c r="A116" s="1">
        <f>IFERROR(Stat[[#This Row],[No.]],"-")</f>
        <v>115</v>
      </c>
      <c r="B116" s="1" t="str">
        <f>IFERROR(Stat[[#This Row],[服装]],"-")</f>
        <v>ユニフォーム</v>
      </c>
      <c r="C116" s="1" t="str">
        <f>IFERROR(Stat[[#This Row],[名前]],"-")</f>
        <v>猿杙大和</v>
      </c>
      <c r="D116" s="1" t="str">
        <f>IFERROR(Stat[[#This Row],[じゃんけん]],"-")</f>
        <v>パー</v>
      </c>
      <c r="E116" s="1" t="str">
        <f>IFERROR(Stat[[#This Row],[ポジション]],"-")</f>
        <v>WS</v>
      </c>
      <c r="F116" s="1" t="str">
        <f>IFERROR(Stat[[#This Row],[高校]],"-")</f>
        <v>梟谷</v>
      </c>
      <c r="G116" s="1" t="str">
        <f>IFERROR(Stat[[#This Row],[レアリティ]],"-")</f>
        <v>ICONIC</v>
      </c>
      <c r="H116" s="1">
        <v>1</v>
      </c>
    </row>
    <row r="117" spans="1:8" x14ac:dyDescent="0.35">
      <c r="A117" s="1">
        <f>IFERROR(Stat[[#This Row],[No.]],"-")</f>
        <v>116</v>
      </c>
      <c r="B117" s="1" t="str">
        <f>IFERROR(Stat[[#This Row],[服装]],"-")</f>
        <v>ユニフォーム</v>
      </c>
      <c r="C117" s="1" t="str">
        <f>IFERROR(Stat[[#This Row],[名前]],"-")</f>
        <v>小見春樹</v>
      </c>
      <c r="D117" s="1" t="str">
        <f>IFERROR(Stat[[#This Row],[じゃんけん]],"-")</f>
        <v>パー</v>
      </c>
      <c r="E117" s="1" t="str">
        <f>IFERROR(Stat[[#This Row],[ポジション]],"-")</f>
        <v>Li</v>
      </c>
      <c r="F117" s="1" t="str">
        <f>IFERROR(Stat[[#This Row],[高校]],"-")</f>
        <v>梟谷</v>
      </c>
      <c r="G117" s="1" t="str">
        <f>IFERROR(Stat[[#This Row],[レアリティ]],"-")</f>
        <v>ICONIC</v>
      </c>
      <c r="H117" s="1">
        <v>1</v>
      </c>
    </row>
    <row r="118" spans="1:8" x14ac:dyDescent="0.35">
      <c r="A118" s="1">
        <f>IFERROR(Stat[[#This Row],[No.]],"-")</f>
        <v>117</v>
      </c>
      <c r="B118" s="1" t="str">
        <f>IFERROR(Stat[[#This Row],[服装]],"-")</f>
        <v>ユニフォーム</v>
      </c>
      <c r="C118" s="1" t="str">
        <f>IFERROR(Stat[[#This Row],[名前]],"-")</f>
        <v>尾長渉</v>
      </c>
      <c r="D118" s="1" t="str">
        <f>IFERROR(Stat[[#This Row],[じゃんけん]],"-")</f>
        <v>パー</v>
      </c>
      <c r="E118" s="1" t="str">
        <f>IFERROR(Stat[[#This Row],[ポジション]],"-")</f>
        <v>MB</v>
      </c>
      <c r="F118" s="1" t="str">
        <f>IFERROR(Stat[[#This Row],[高校]],"-")</f>
        <v>梟谷</v>
      </c>
      <c r="G118" s="1" t="str">
        <f>IFERROR(Stat[[#This Row],[レアリティ]],"-")</f>
        <v>ICONIC</v>
      </c>
      <c r="H118" s="1">
        <v>1</v>
      </c>
    </row>
    <row r="119" spans="1:8" x14ac:dyDescent="0.35">
      <c r="A119" s="1">
        <f>IFERROR(Stat[[#This Row],[No.]],"-")</f>
        <v>118</v>
      </c>
      <c r="B119" s="1" t="str">
        <f>IFERROR(Stat[[#This Row],[服装]],"-")</f>
        <v>ユニフォーム</v>
      </c>
      <c r="C119" s="1" t="str">
        <f>IFERROR(Stat[[#This Row],[名前]],"-")</f>
        <v>鷲尾辰生</v>
      </c>
      <c r="D119" s="1" t="str">
        <f>IFERROR(Stat[[#This Row],[じゃんけん]],"-")</f>
        <v>パー</v>
      </c>
      <c r="E119" s="1" t="str">
        <f>IFERROR(Stat[[#This Row],[ポジション]],"-")</f>
        <v>MB</v>
      </c>
      <c r="F119" s="1" t="str">
        <f>IFERROR(Stat[[#This Row],[高校]],"-")</f>
        <v>梟谷</v>
      </c>
      <c r="G119" s="1" t="str">
        <f>IFERROR(Stat[[#This Row],[レアリティ]],"-")</f>
        <v>ICONIC</v>
      </c>
      <c r="H119" s="1">
        <v>1</v>
      </c>
    </row>
    <row r="120" spans="1:8" x14ac:dyDescent="0.35">
      <c r="A120" s="1">
        <f>IFERROR(Stat[[#This Row],[No.]],"-")</f>
        <v>119</v>
      </c>
      <c r="B120" s="1" t="str">
        <f>IFERROR(Stat[[#This Row],[服装]],"-")</f>
        <v>ユニフォーム</v>
      </c>
      <c r="C120" s="1" t="str">
        <f>IFERROR(Stat[[#This Row],[名前]],"-")</f>
        <v>赤葦京治</v>
      </c>
      <c r="D120" s="1" t="str">
        <f>IFERROR(Stat[[#This Row],[じゃんけん]],"-")</f>
        <v>グー</v>
      </c>
      <c r="E120" s="1" t="str">
        <f>IFERROR(Stat[[#This Row],[ポジション]],"-")</f>
        <v>S</v>
      </c>
      <c r="F120" s="1" t="str">
        <f>IFERROR(Stat[[#This Row],[高校]],"-")</f>
        <v>梟谷</v>
      </c>
      <c r="G120" s="1" t="str">
        <f>IFERROR(Stat[[#This Row],[レアリティ]],"-")</f>
        <v>ICONIC</v>
      </c>
      <c r="H120" s="1">
        <v>1</v>
      </c>
    </row>
    <row r="121" spans="1:8" x14ac:dyDescent="0.35">
      <c r="A121" s="1">
        <f>IFERROR(Stat[[#This Row],[No.]],"-")</f>
        <v>120</v>
      </c>
      <c r="B121" s="1" t="str">
        <f>IFERROR(Stat[[#This Row],[服装]],"-")</f>
        <v>夏祭り</v>
      </c>
      <c r="C121" s="1" t="str">
        <f>IFERROR(Stat[[#This Row],[名前]],"-")</f>
        <v>赤葦京治</v>
      </c>
      <c r="D121" s="1" t="str">
        <f>IFERROR(Stat[[#This Row],[じゃんけん]],"-")</f>
        <v>パー</v>
      </c>
      <c r="E121" s="1" t="str">
        <f>IFERROR(Stat[[#This Row],[ポジション]],"-")</f>
        <v>S</v>
      </c>
      <c r="F121" s="1" t="str">
        <f>IFERROR(Stat[[#This Row],[高校]],"-")</f>
        <v>梟谷</v>
      </c>
      <c r="G121" s="1" t="str">
        <f>IFERROR(Stat[[#This Row],[レアリティ]],"-")</f>
        <v>ICONIC</v>
      </c>
      <c r="H121" s="1">
        <v>1</v>
      </c>
    </row>
    <row r="122" spans="1:8" x14ac:dyDescent="0.35">
      <c r="A122" s="1">
        <f>IFERROR(Stat[[#This Row],[No.]],"-")</f>
        <v>121</v>
      </c>
      <c r="B122" s="1" t="str">
        <f>IFERROR(Stat[[#This Row],[服装]],"-")</f>
        <v>ユニフォーム</v>
      </c>
      <c r="C122" s="1" t="str">
        <f>IFERROR(Stat[[#This Row],[名前]],"-")</f>
        <v>鴛海光来</v>
      </c>
      <c r="D122" s="1" t="str">
        <f>IFERROR(Stat[[#This Row],[じゃんけん]],"-")</f>
        <v>チョキ</v>
      </c>
      <c r="E122" s="1" t="str">
        <f>IFERROR(Stat[[#This Row],[ポジション]],"-")</f>
        <v>WS</v>
      </c>
      <c r="F122" s="1" t="str">
        <f>IFERROR(Stat[[#This Row],[高校]],"-")</f>
        <v>鴎台</v>
      </c>
      <c r="G122" s="1" t="str">
        <f>IFERROR(Stat[[#This Row],[レアリティ]],"-")</f>
        <v>ICONIC</v>
      </c>
      <c r="H122" s="1">
        <v>1</v>
      </c>
    </row>
    <row r="123" spans="1:8" x14ac:dyDescent="0.35">
      <c r="A123" s="1">
        <f>IFERROR(Stat[[#This Row],[No.]],"-")</f>
        <v>122</v>
      </c>
      <c r="B123" s="1" t="str">
        <f>IFERROR(Stat[[#This Row],[服装]],"-")</f>
        <v>ユニフォーム</v>
      </c>
      <c r="C123" s="1" t="str">
        <f>IFERROR(Stat[[#This Row],[名前]],"-")</f>
        <v>佐久早聖臣</v>
      </c>
      <c r="D123" s="1" t="str">
        <f>IFERROR(Stat[[#This Row],[じゃんけん]],"-")</f>
        <v>チョキ</v>
      </c>
      <c r="E123" s="1" t="str">
        <f>IFERROR(Stat[[#This Row],[ポジション]],"-")</f>
        <v>WS</v>
      </c>
      <c r="F123" s="1" t="str">
        <f>IFERROR(Stat[[#This Row],[高校]],"-")</f>
        <v>井闥山</v>
      </c>
      <c r="G123" s="1" t="str">
        <f>IFERROR(Stat[[#This Row],[レアリティ]],"-")</f>
        <v>ICONIC</v>
      </c>
      <c r="H123" s="1">
        <v>1</v>
      </c>
    </row>
    <row r="124" spans="1:8" x14ac:dyDescent="0.35">
      <c r="A124" s="1">
        <f>IFERROR(Stat[[#This Row],[No.]],"-")</f>
        <v>123</v>
      </c>
      <c r="B124" s="1" t="str">
        <f>IFERROR(Stat[[#This Row],[服装]],"-")</f>
        <v>ユニフォーム</v>
      </c>
      <c r="C124" s="1" t="str">
        <f>IFERROR(Stat[[#This Row],[名前]],"-")</f>
        <v>小森元也</v>
      </c>
      <c r="D124" s="1" t="str">
        <f>IFERROR(Stat[[#This Row],[じゃんけん]],"-")</f>
        <v>チョキ</v>
      </c>
      <c r="E124" s="1" t="str">
        <f>IFERROR(Stat[[#This Row],[ポジション]],"-")</f>
        <v>Li</v>
      </c>
      <c r="F124" s="1" t="str">
        <f>IFERROR(Stat[[#This Row],[高校]],"-")</f>
        <v>井闥山</v>
      </c>
      <c r="G124" s="1" t="str">
        <f>IFERROR(Stat[[#This Row],[レアリティ]],"-")</f>
        <v>ICONIC</v>
      </c>
      <c r="H124" s="1">
        <v>1</v>
      </c>
    </row>
    <row r="125" spans="1:8" x14ac:dyDescent="0.35">
      <c r="A125" s="1">
        <f>IFERROR(Stat[[#This Row],[No.]],"-")</f>
        <v>124</v>
      </c>
      <c r="B125" s="1" t="str">
        <f>IFERROR(Stat[[#This Row],[服装]],"-")</f>
        <v>ユニフォーム</v>
      </c>
      <c r="C125" s="1" t="str">
        <f>IFERROR(Stat[[#This Row],[名前]],"-")</f>
        <v>昼神幸郎</v>
      </c>
      <c r="D125" s="1" t="str">
        <f>IFERROR(Stat[[#This Row],[じゃんけん]],"-")</f>
        <v>チョキ</v>
      </c>
      <c r="E125" s="1" t="str">
        <f>IFERROR(Stat[[#This Row],[ポジション]],"-")</f>
        <v>MB</v>
      </c>
      <c r="F125" s="1" t="str">
        <f>IFERROR(Stat[[#This Row],[高校]],"-")</f>
        <v>鴎台</v>
      </c>
      <c r="G125" s="1" t="str">
        <f>IFERROR(Stat[[#This Row],[レアリティ]],"-")</f>
        <v>ICONIC</v>
      </c>
      <c r="H125" s="1">
        <v>1</v>
      </c>
    </row>
    <row r="126" spans="1:8" x14ac:dyDescent="0.35">
      <c r="A126" s="1" t="str">
        <f>IFERROR(Stat[[#This Row],[No.]],"-")</f>
        <v>-</v>
      </c>
      <c r="B126" s="1" t="str">
        <f>IFERROR(Stat[[#This Row],[服装]],"-")</f>
        <v>-</v>
      </c>
      <c r="C126" s="1" t="str">
        <f>IFERROR(Stat[[#This Row],[名前]],"-")</f>
        <v>-</v>
      </c>
      <c r="D126" s="1" t="str">
        <f>IFERROR(Stat[[#This Row],[じゃんけん]],"-")</f>
        <v>-</v>
      </c>
      <c r="E126" s="1" t="str">
        <f>IFERROR(Stat[[#This Row],[ポジション]],"-")</f>
        <v>-</v>
      </c>
      <c r="F126" s="1" t="str">
        <f>IFERROR(Stat[[#This Row],[高校]],"-")</f>
        <v>-</v>
      </c>
      <c r="G126" s="1" t="str">
        <f>IFERROR(Stat[[#This Row],[レアリティ]],"-")</f>
        <v>-</v>
      </c>
      <c r="H126" s="1">
        <v>1</v>
      </c>
    </row>
    <row r="127" spans="1:8" x14ac:dyDescent="0.35">
      <c r="A127" s="1" t="str">
        <f>IFERROR(Stat[[#This Row],[No.]],"-")</f>
        <v>-</v>
      </c>
      <c r="B127" s="1" t="str">
        <f>IFERROR(Stat[[#This Row],[服装]],"-")</f>
        <v>-</v>
      </c>
      <c r="C127" s="1" t="str">
        <f>IFERROR(Stat[[#This Row],[名前]],"-")</f>
        <v>-</v>
      </c>
      <c r="D127" s="1" t="str">
        <f>IFERROR(Stat[[#This Row],[じゃんけん]],"-")</f>
        <v>-</v>
      </c>
      <c r="E127" s="1" t="str">
        <f>IFERROR(Stat[[#This Row],[ポジション]],"-")</f>
        <v>-</v>
      </c>
      <c r="F127" s="1" t="str">
        <f>IFERROR(Stat[[#This Row],[高校]],"-")</f>
        <v>-</v>
      </c>
      <c r="G127" s="1" t="str">
        <f>IFERROR(Stat[[#This Row],[レアリティ]],"-")</f>
        <v>-</v>
      </c>
      <c r="H127" s="1">
        <v>1</v>
      </c>
    </row>
    <row r="128" spans="1:8" x14ac:dyDescent="0.35">
      <c r="A128" s="1" t="str">
        <f>IFERROR(Stat[[#This Row],[No.]],"-")</f>
        <v>-</v>
      </c>
      <c r="B128" s="1" t="str">
        <f>IFERROR(Stat[[#This Row],[服装]],"-")</f>
        <v>-</v>
      </c>
      <c r="C128" s="1" t="str">
        <f>IFERROR(Stat[[#This Row],[名前]],"-")</f>
        <v>-</v>
      </c>
      <c r="D128" s="1" t="str">
        <f>IFERROR(Stat[[#This Row],[じゃんけん]],"-")</f>
        <v>-</v>
      </c>
      <c r="E128" s="1" t="str">
        <f>IFERROR(Stat[[#This Row],[ポジション]],"-")</f>
        <v>-</v>
      </c>
      <c r="F128" s="1" t="str">
        <f>IFERROR(Stat[[#This Row],[高校]],"-")</f>
        <v>-</v>
      </c>
      <c r="G128" s="1" t="str">
        <f>IFERROR(Stat[[#This Row],[レアリティ]],"-")</f>
        <v>-</v>
      </c>
      <c r="H128" s="1">
        <v>1</v>
      </c>
    </row>
    <row r="129" spans="1:8" x14ac:dyDescent="0.35">
      <c r="A129" s="1" t="str">
        <f>IFERROR(Stat[[#This Row],[No.]],"-")</f>
        <v>-</v>
      </c>
      <c r="B129" s="1" t="str">
        <f>IFERROR(Stat[[#This Row],[服装]],"-")</f>
        <v>-</v>
      </c>
      <c r="C129" s="1" t="str">
        <f>IFERROR(Stat[[#This Row],[名前]],"-")</f>
        <v>-</v>
      </c>
      <c r="D129" s="1" t="str">
        <f>IFERROR(Stat[[#This Row],[じゃんけん]],"-")</f>
        <v>-</v>
      </c>
      <c r="E129" s="1" t="str">
        <f>IFERROR(Stat[[#This Row],[ポジション]],"-")</f>
        <v>-</v>
      </c>
      <c r="F129" s="1" t="str">
        <f>IFERROR(Stat[[#This Row],[高校]],"-")</f>
        <v>-</v>
      </c>
      <c r="G129" s="1" t="str">
        <f>IFERROR(Stat[[#This Row],[レアリティ]],"-")</f>
        <v>-</v>
      </c>
      <c r="H129" s="1">
        <v>1</v>
      </c>
    </row>
    <row r="130" spans="1:8" x14ac:dyDescent="0.35">
      <c r="A130" s="1" t="str">
        <f>IFERROR(Stat[[#This Row],[No.]],"-")</f>
        <v>-</v>
      </c>
      <c r="B130" s="1" t="str">
        <f>IFERROR(Stat[[#This Row],[服装]],"-")</f>
        <v>-</v>
      </c>
      <c r="C130" s="1" t="str">
        <f>IFERROR(Stat[[#This Row],[名前]],"-")</f>
        <v>-</v>
      </c>
      <c r="D130" s="1" t="str">
        <f>IFERROR(Stat[[#This Row],[じゃんけん]],"-")</f>
        <v>-</v>
      </c>
      <c r="E130" s="1" t="str">
        <f>IFERROR(Stat[[#This Row],[ポジション]],"-")</f>
        <v>-</v>
      </c>
      <c r="F130" s="1" t="str">
        <f>IFERROR(Stat[[#This Row],[高校]],"-")</f>
        <v>-</v>
      </c>
      <c r="G130" s="1" t="str">
        <f>IFERROR(Stat[[#This Row],[レアリティ]],"-")</f>
        <v>-</v>
      </c>
      <c r="H130" s="1">
        <v>1</v>
      </c>
    </row>
    <row r="131" spans="1:8" x14ac:dyDescent="0.35">
      <c r="A131" s="1" t="str">
        <f>IFERROR(Stat[[#This Row],[No.]],"-")</f>
        <v>-</v>
      </c>
      <c r="B131" s="1" t="str">
        <f>IFERROR(Stat[[#This Row],[服装]],"-")</f>
        <v>-</v>
      </c>
      <c r="C131" s="1" t="str">
        <f>IFERROR(Stat[[#This Row],[名前]],"-")</f>
        <v>-</v>
      </c>
      <c r="D131" s="1" t="str">
        <f>IFERROR(Stat[[#This Row],[じゃんけん]],"-")</f>
        <v>-</v>
      </c>
      <c r="E131" s="1" t="str">
        <f>IFERROR(Stat[[#This Row],[ポジション]],"-")</f>
        <v>-</v>
      </c>
      <c r="F131" s="1" t="str">
        <f>IFERROR(Stat[[#This Row],[高校]],"-")</f>
        <v>-</v>
      </c>
      <c r="G131" s="1" t="str">
        <f>IFERROR(Stat[[#This Row],[レアリティ]],"-")</f>
        <v>-</v>
      </c>
      <c r="H131" s="1">
        <v>1</v>
      </c>
    </row>
    <row r="132" spans="1:8" x14ac:dyDescent="0.35">
      <c r="A132" s="1" t="str">
        <f>IFERROR(Stat[[#This Row],[No.]],"-")</f>
        <v>-</v>
      </c>
      <c r="B132" s="1" t="str">
        <f>IFERROR(Stat[[#This Row],[服装]],"-")</f>
        <v>-</v>
      </c>
      <c r="C132" s="1" t="str">
        <f>IFERROR(Stat[[#This Row],[名前]],"-")</f>
        <v>-</v>
      </c>
      <c r="D132" s="1" t="str">
        <f>IFERROR(Stat[[#This Row],[じゃんけん]],"-")</f>
        <v>-</v>
      </c>
      <c r="E132" s="1" t="str">
        <f>IFERROR(Stat[[#This Row],[ポジション]],"-")</f>
        <v>-</v>
      </c>
      <c r="F132" s="1" t="str">
        <f>IFERROR(Stat[[#This Row],[高校]],"-")</f>
        <v>-</v>
      </c>
      <c r="G132" s="1" t="str">
        <f>IFERROR(Stat[[#This Row],[レアリティ]],"-")</f>
        <v>-</v>
      </c>
      <c r="H132" s="1">
        <v>1</v>
      </c>
    </row>
    <row r="133" spans="1:8" x14ac:dyDescent="0.35">
      <c r="A133" s="1" t="str">
        <f>IFERROR(Stat[[#This Row],[No.]],"-")</f>
        <v>-</v>
      </c>
      <c r="B133" s="1" t="str">
        <f>IFERROR(Stat[[#This Row],[服装]],"-")</f>
        <v>-</v>
      </c>
      <c r="C133" s="1" t="str">
        <f>IFERROR(Stat[[#This Row],[名前]],"-")</f>
        <v>-</v>
      </c>
      <c r="D133" s="1" t="str">
        <f>IFERROR(Stat[[#This Row],[じゃんけん]],"-")</f>
        <v>-</v>
      </c>
      <c r="E133" s="1" t="str">
        <f>IFERROR(Stat[[#This Row],[ポジション]],"-")</f>
        <v>-</v>
      </c>
      <c r="F133" s="1" t="str">
        <f>IFERROR(Stat[[#This Row],[高校]],"-")</f>
        <v>-</v>
      </c>
      <c r="G133" s="1" t="str">
        <f>IFERROR(Stat[[#This Row],[レアリティ]],"-")</f>
        <v>-</v>
      </c>
      <c r="H133" s="1">
        <v>1</v>
      </c>
    </row>
    <row r="134" spans="1:8" x14ac:dyDescent="0.35">
      <c r="A134" s="1" t="str">
        <f>IFERROR(Stat[[#This Row],[No.]],"-")</f>
        <v>-</v>
      </c>
      <c r="B134" s="1" t="str">
        <f>IFERROR(Stat[[#This Row],[服装]],"-")</f>
        <v>-</v>
      </c>
      <c r="C134" s="1" t="str">
        <f>IFERROR(Stat[[#This Row],[名前]],"-")</f>
        <v>-</v>
      </c>
      <c r="D134" s="1" t="str">
        <f>IFERROR(Stat[[#This Row],[じゃんけん]],"-")</f>
        <v>-</v>
      </c>
      <c r="E134" s="1" t="str">
        <f>IFERROR(Stat[[#This Row],[ポジション]],"-")</f>
        <v>-</v>
      </c>
      <c r="F134" s="1" t="str">
        <f>IFERROR(Stat[[#This Row],[高校]],"-")</f>
        <v>-</v>
      </c>
      <c r="G134" s="1" t="str">
        <f>IFERROR(Stat[[#This Row],[レアリティ]],"-")</f>
        <v>-</v>
      </c>
      <c r="H134" s="1">
        <v>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DE81B-E5F4-49B9-93B8-ECE8187C078F}">
  <dimension ref="A1:W128"/>
  <sheetViews>
    <sheetView topLeftCell="A91" workbookViewId="0">
      <selection activeCell="N131" sqref="N131"/>
    </sheetView>
  </sheetViews>
  <sheetFormatPr defaultRowHeight="14.4" x14ac:dyDescent="0.35"/>
  <cols>
    <col min="1" max="1" width="4.09765625" style="1" bestFit="1" customWidth="1"/>
    <col min="2" max="3" width="11.09765625" style="1" bestFit="1" customWidth="1"/>
    <col min="4" max="7" width="8.796875" style="1"/>
    <col min="8" max="8" width="2.796875" style="1" bestFit="1" customWidth="1"/>
    <col min="9" max="9" width="5.3984375" style="1" bestFit="1" customWidth="1"/>
    <col min="10" max="10" width="4" style="1" bestFit="1" customWidth="1"/>
    <col min="11" max="11" width="6.796875" style="1" bestFit="1" customWidth="1"/>
    <col min="12" max="12" width="5.3984375" style="1" bestFit="1" customWidth="1"/>
    <col min="13" max="13" width="6.796875" style="1" bestFit="1" customWidth="1"/>
    <col min="14" max="14" width="5.3984375" style="1" bestFit="1" customWidth="1"/>
    <col min="15" max="15" width="8.19921875" style="1" bestFit="1" customWidth="1"/>
    <col min="16" max="16" width="6.796875" style="1" bestFit="1" customWidth="1"/>
    <col min="17" max="17" width="5.3984375" style="1" bestFit="1" customWidth="1"/>
    <col min="18" max="18" width="4" style="1" bestFit="1" customWidth="1"/>
    <col min="19" max="19" width="8.19921875" style="1" bestFit="1" customWidth="1"/>
    <col min="20" max="20" width="6.796875" style="1" bestFit="1" customWidth="1"/>
    <col min="21" max="21" width="12" style="1" bestFit="1" customWidth="1"/>
    <col min="22" max="22" width="9" style="1" bestFit="1" customWidth="1"/>
    <col min="23" max="23" width="12" style="1" bestFit="1" customWidth="1"/>
    <col min="24" max="16384" width="8.796875" style="1"/>
  </cols>
  <sheetData>
    <row r="1" spans="1:23" x14ac:dyDescent="0.35">
      <c r="A1" s="1" t="s">
        <v>186</v>
      </c>
      <c r="B1" s="1" t="s">
        <v>112</v>
      </c>
      <c r="C1" s="1" t="s">
        <v>0</v>
      </c>
      <c r="D1" s="1" t="s">
        <v>7</v>
      </c>
      <c r="E1" s="1" t="s">
        <v>2</v>
      </c>
      <c r="F1" s="1" t="s">
        <v>1</v>
      </c>
      <c r="G1" s="1" t="s">
        <v>3</v>
      </c>
      <c r="H1" s="1" t="s">
        <v>133</v>
      </c>
      <c r="I1" s="4" t="s">
        <v>214</v>
      </c>
      <c r="J1" s="4" t="s">
        <v>215</v>
      </c>
      <c r="K1" s="4" t="s">
        <v>216</v>
      </c>
      <c r="L1" s="4" t="s">
        <v>217</v>
      </c>
      <c r="M1" s="4" t="s">
        <v>218</v>
      </c>
      <c r="N1" s="4" t="s">
        <v>219</v>
      </c>
      <c r="O1" s="4" t="s">
        <v>231</v>
      </c>
      <c r="P1" s="4" t="s">
        <v>232</v>
      </c>
      <c r="Q1" s="4" t="s">
        <v>220</v>
      </c>
      <c r="R1" s="4" t="s">
        <v>221</v>
      </c>
      <c r="S1" s="1" t="s">
        <v>222</v>
      </c>
      <c r="T1" s="1" t="s">
        <v>223</v>
      </c>
      <c r="U1" s="1" t="s">
        <v>224</v>
      </c>
      <c r="V1" s="1" t="s">
        <v>225</v>
      </c>
      <c r="W1" s="1" t="s">
        <v>230</v>
      </c>
    </row>
    <row r="2" spans="1:23" x14ac:dyDescent="0.35">
      <c r="A2" s="1">
        <f>IFERROR(Stat[[#This Row],[No.]],"-")</f>
        <v>1</v>
      </c>
      <c r="B2" s="1" t="str">
        <f>IFERROR(Stat[[#This Row],[服装]],"-")</f>
        <v>ユニフォーム</v>
      </c>
      <c r="C2" s="1" t="str">
        <f>IFERROR(Stat[[#This Row],[名前]],"-")</f>
        <v>日向翔陽</v>
      </c>
      <c r="D2" s="1" t="str">
        <f>IFERROR(Stat[[#This Row],[じゃんけん]],"-")</f>
        <v>チョキ</v>
      </c>
      <c r="E2" s="1" t="str">
        <f>IFERROR(Stat[[#This Row],[ポジション]],"-")</f>
        <v>MB</v>
      </c>
      <c r="F2" s="1" t="str">
        <f>IFERROR(Stat[[#This Row],[高校]],"-")</f>
        <v>烏野</v>
      </c>
      <c r="G2" s="1" t="str">
        <f>IFERROR(Stat[[#This Row],[レアリティ]],"-")</f>
        <v>ICONIC</v>
      </c>
      <c r="H2" s="1">
        <v>1</v>
      </c>
      <c r="I2" s="1" t="s">
        <v>187</v>
      </c>
      <c r="J2" s="1">
        <v>28</v>
      </c>
      <c r="K2" s="1" t="s">
        <v>187</v>
      </c>
      <c r="L2" s="1">
        <v>28</v>
      </c>
      <c r="M2" s="1" t="s">
        <v>211</v>
      </c>
      <c r="N2" s="1">
        <v>29</v>
      </c>
      <c r="Q2" s="1" t="s">
        <v>187</v>
      </c>
      <c r="R2" s="1">
        <v>29</v>
      </c>
      <c r="S2" s="1" t="s">
        <v>187</v>
      </c>
      <c r="T2" s="1">
        <v>27</v>
      </c>
    </row>
    <row r="3" spans="1:23" x14ac:dyDescent="0.35">
      <c r="A3" s="1">
        <f>IFERROR(Stat[[#This Row],[No.]],"-")</f>
        <v>2</v>
      </c>
      <c r="B3" s="1" t="str">
        <f>IFERROR(Stat[[#This Row],[服装]],"-")</f>
        <v>制服</v>
      </c>
      <c r="C3" s="1" t="str">
        <f>IFERROR(Stat[[#This Row],[名前]],"-")</f>
        <v>日向翔陽</v>
      </c>
      <c r="D3" s="1" t="str">
        <f>IFERROR(Stat[[#This Row],[じゃんけん]],"-")</f>
        <v>チョキ</v>
      </c>
      <c r="E3" s="1" t="str">
        <f>IFERROR(Stat[[#This Row],[ポジション]],"-")</f>
        <v>MB</v>
      </c>
      <c r="F3" s="1" t="str">
        <f>IFERROR(Stat[[#This Row],[高校]],"-")</f>
        <v>烏野</v>
      </c>
      <c r="G3" s="1" t="str">
        <f>IFERROR(Stat[[#This Row],[レアリティ]],"-")</f>
        <v>ICONIC</v>
      </c>
      <c r="H3" s="1">
        <v>1</v>
      </c>
      <c r="I3" s="1" t="s">
        <v>187</v>
      </c>
      <c r="J3" s="1">
        <v>28</v>
      </c>
      <c r="K3" s="1" t="s">
        <v>187</v>
      </c>
      <c r="L3" s="1">
        <v>28</v>
      </c>
      <c r="M3" s="1" t="s">
        <v>211</v>
      </c>
      <c r="N3" s="1">
        <v>29</v>
      </c>
      <c r="Q3" s="1" t="s">
        <v>226</v>
      </c>
      <c r="R3" s="1">
        <v>31</v>
      </c>
      <c r="S3" s="1" t="s">
        <v>187</v>
      </c>
      <c r="T3" s="1">
        <v>27</v>
      </c>
    </row>
    <row r="4" spans="1:23" x14ac:dyDescent="0.35">
      <c r="A4" s="1">
        <f>IFERROR(Stat[[#This Row],[No.]],"-")</f>
        <v>3</v>
      </c>
      <c r="B4" s="1" t="str">
        <f>IFERROR(Stat[[#This Row],[服装]],"-")</f>
        <v>夏祭り</v>
      </c>
      <c r="C4" s="1" t="str">
        <f>IFERROR(Stat[[#This Row],[名前]],"-")</f>
        <v>日向翔陽</v>
      </c>
      <c r="D4" s="1" t="str">
        <f>IFERROR(Stat[[#This Row],[じゃんけん]],"-")</f>
        <v>グー</v>
      </c>
      <c r="E4" s="1" t="str">
        <f>IFERROR(Stat[[#This Row],[ポジション]],"-")</f>
        <v>MB</v>
      </c>
      <c r="F4" s="1" t="str">
        <f>IFERROR(Stat[[#This Row],[高校]],"-")</f>
        <v>烏野</v>
      </c>
      <c r="G4" s="1" t="str">
        <f>IFERROR(Stat[[#This Row],[レアリティ]],"-")</f>
        <v>ICONIC</v>
      </c>
      <c r="H4" s="1">
        <v>1</v>
      </c>
      <c r="I4" s="1" t="s">
        <v>211</v>
      </c>
      <c r="J4" s="1">
        <v>33</v>
      </c>
      <c r="K4" s="1" t="s">
        <v>211</v>
      </c>
      <c r="L4" s="1">
        <v>33</v>
      </c>
      <c r="M4" s="1" t="s">
        <v>226</v>
      </c>
      <c r="N4" s="1">
        <v>28</v>
      </c>
      <c r="O4" s="1" t="s">
        <v>226</v>
      </c>
      <c r="P4" s="1">
        <v>30</v>
      </c>
      <c r="Q4" s="1" t="s">
        <v>187</v>
      </c>
      <c r="R4" s="1">
        <v>29</v>
      </c>
      <c r="S4" s="1" t="s">
        <v>187</v>
      </c>
      <c r="T4" s="1">
        <v>27</v>
      </c>
      <c r="U4" s="1" t="s">
        <v>219</v>
      </c>
      <c r="V4" s="1">
        <v>44</v>
      </c>
      <c r="W4" s="1">
        <v>54</v>
      </c>
    </row>
    <row r="5" spans="1:23" x14ac:dyDescent="0.35">
      <c r="A5" s="1">
        <f>IFERROR(Stat[[#This Row],[No.]],"-")</f>
        <v>4</v>
      </c>
      <c r="B5" s="1" t="str">
        <f>IFERROR(Stat[[#This Row],[服装]],"-")</f>
        <v>ユニフォーム</v>
      </c>
      <c r="C5" s="1" t="str">
        <f>IFERROR(Stat[[#This Row],[名前]],"-")</f>
        <v>影山飛雄</v>
      </c>
      <c r="D5" s="1" t="str">
        <f>IFERROR(Stat[[#This Row],[じゃんけん]],"-")</f>
        <v>チョキ</v>
      </c>
      <c r="E5" s="1" t="str">
        <f>IFERROR(Stat[[#This Row],[ポジション]],"-")</f>
        <v>S</v>
      </c>
      <c r="F5" s="1" t="str">
        <f>IFERROR(Stat[[#This Row],[高校]],"-")</f>
        <v>烏野</v>
      </c>
      <c r="G5" s="1" t="str">
        <f>IFERROR(Stat[[#This Row],[レアリティ]],"-")</f>
        <v>ICONIC</v>
      </c>
      <c r="H5" s="1">
        <v>1</v>
      </c>
      <c r="I5" s="1" t="s">
        <v>187</v>
      </c>
      <c r="J5" s="1">
        <v>26</v>
      </c>
      <c r="K5" s="1" t="s">
        <v>187</v>
      </c>
      <c r="L5" s="1">
        <v>26</v>
      </c>
      <c r="S5" s="1" t="s">
        <v>187</v>
      </c>
      <c r="T5" s="1">
        <v>30</v>
      </c>
    </row>
    <row r="6" spans="1:23" x14ac:dyDescent="0.35">
      <c r="A6" s="1">
        <f>IFERROR(Stat[[#This Row],[No.]],"-")</f>
        <v>5</v>
      </c>
      <c r="B6" s="1" t="str">
        <f>IFERROR(Stat[[#This Row],[服装]],"-")</f>
        <v>制服</v>
      </c>
      <c r="C6" s="1" t="str">
        <f>IFERROR(Stat[[#This Row],[名前]],"-")</f>
        <v>影山飛雄</v>
      </c>
      <c r="D6" s="1" t="str">
        <f>IFERROR(Stat[[#This Row],[じゃんけん]],"-")</f>
        <v>チョキ</v>
      </c>
      <c r="E6" s="1" t="str">
        <f>IFERROR(Stat[[#This Row],[ポジション]],"-")</f>
        <v>S</v>
      </c>
      <c r="F6" s="1" t="str">
        <f>IFERROR(Stat[[#This Row],[高校]],"-")</f>
        <v>烏野</v>
      </c>
      <c r="G6" s="1" t="str">
        <f>IFERROR(Stat[[#This Row],[レアリティ]],"-")</f>
        <v>ICONIC</v>
      </c>
      <c r="H6" s="1">
        <v>1</v>
      </c>
      <c r="I6" s="1" t="s">
        <v>187</v>
      </c>
      <c r="J6" s="1">
        <v>26</v>
      </c>
      <c r="K6" s="1" t="s">
        <v>187</v>
      </c>
      <c r="L6" s="1">
        <v>26</v>
      </c>
      <c r="S6" s="1" t="s">
        <v>187</v>
      </c>
      <c r="T6" s="1">
        <v>30</v>
      </c>
    </row>
    <row r="7" spans="1:23" x14ac:dyDescent="0.35">
      <c r="A7" s="1">
        <f>IFERROR(Stat[[#This Row],[No.]],"-")</f>
        <v>6</v>
      </c>
      <c r="B7" s="1" t="str">
        <f>IFERROR(Stat[[#This Row],[服装]],"-")</f>
        <v>夏祭り</v>
      </c>
      <c r="C7" s="1" t="str">
        <f>IFERROR(Stat[[#This Row],[名前]],"-")</f>
        <v>影山飛雄</v>
      </c>
      <c r="D7" s="1" t="str">
        <f>IFERROR(Stat[[#This Row],[じゃんけん]],"-")</f>
        <v>グー</v>
      </c>
      <c r="E7" s="1" t="str">
        <f>IFERROR(Stat[[#This Row],[ポジション]],"-")</f>
        <v>S</v>
      </c>
      <c r="F7" s="1" t="str">
        <f>IFERROR(Stat[[#This Row],[高校]],"-")</f>
        <v>烏野</v>
      </c>
      <c r="G7" s="1" t="str">
        <f>IFERROR(Stat[[#This Row],[レアリティ]],"-")</f>
        <v>ICONIC</v>
      </c>
      <c r="H7" s="1">
        <v>1</v>
      </c>
    </row>
    <row r="8" spans="1:23" x14ac:dyDescent="0.35">
      <c r="A8" s="1">
        <f>IFERROR(Stat[[#This Row],[No.]],"-")</f>
        <v>7</v>
      </c>
      <c r="B8" s="1" t="str">
        <f>IFERROR(Stat[[#This Row],[服装]],"-")</f>
        <v>ユニフォーム</v>
      </c>
      <c r="C8" s="1" t="str">
        <f>IFERROR(Stat[[#This Row],[名前]],"-")</f>
        <v>月島蛍</v>
      </c>
      <c r="D8" s="1" t="str">
        <f>IFERROR(Stat[[#This Row],[じゃんけん]],"-")</f>
        <v>チョキ</v>
      </c>
      <c r="E8" s="1" t="str">
        <f>IFERROR(Stat[[#This Row],[ポジション]],"-")</f>
        <v>MB</v>
      </c>
      <c r="F8" s="1" t="str">
        <f>IFERROR(Stat[[#This Row],[高校]],"-")</f>
        <v>烏野</v>
      </c>
      <c r="G8" s="1" t="str">
        <f>IFERROR(Stat[[#This Row],[レアリティ]],"-")</f>
        <v>ICONIC</v>
      </c>
      <c r="H8" s="1">
        <v>1</v>
      </c>
    </row>
    <row r="9" spans="1:23" x14ac:dyDescent="0.35">
      <c r="A9" s="1">
        <f>IFERROR(Stat[[#This Row],[No.]],"-")</f>
        <v>8</v>
      </c>
      <c r="B9" s="1" t="str">
        <f>IFERROR(Stat[[#This Row],[服装]],"-")</f>
        <v>水着</v>
      </c>
      <c r="C9" s="1" t="str">
        <f>IFERROR(Stat[[#This Row],[名前]],"-")</f>
        <v>月島蛍</v>
      </c>
      <c r="D9" s="1" t="str">
        <f>IFERROR(Stat[[#This Row],[じゃんけん]],"-")</f>
        <v>グー</v>
      </c>
      <c r="E9" s="1" t="str">
        <f>IFERROR(Stat[[#This Row],[ポジション]],"-")</f>
        <v>MB</v>
      </c>
      <c r="F9" s="1" t="str">
        <f>IFERROR(Stat[[#This Row],[高校]],"-")</f>
        <v>烏野</v>
      </c>
      <c r="G9" s="1" t="str">
        <f>IFERROR(Stat[[#This Row],[レアリティ]],"-")</f>
        <v>ICONIC</v>
      </c>
      <c r="H9" s="1">
        <v>1</v>
      </c>
    </row>
    <row r="10" spans="1:23" x14ac:dyDescent="0.35">
      <c r="A10" s="1">
        <f>IFERROR(Stat[[#This Row],[No.]],"-")</f>
        <v>9</v>
      </c>
      <c r="B10" s="1" t="str">
        <f>IFERROR(Stat[[#This Row],[服装]],"-")</f>
        <v>ユニフォーム</v>
      </c>
      <c r="C10" s="1" t="str">
        <f>IFERROR(Stat[[#This Row],[名前]],"-")</f>
        <v>山口忠</v>
      </c>
      <c r="D10" s="1" t="str">
        <f>IFERROR(Stat[[#This Row],[じゃんけん]],"-")</f>
        <v>パー</v>
      </c>
      <c r="E10" s="1" t="str">
        <f>IFERROR(Stat[[#This Row],[ポジション]],"-")</f>
        <v>MB</v>
      </c>
      <c r="F10" s="1" t="str">
        <f>IFERROR(Stat[[#This Row],[高校]],"-")</f>
        <v>烏野</v>
      </c>
      <c r="G10" s="1" t="str">
        <f>IFERROR(Stat[[#This Row],[レアリティ]],"-")</f>
        <v>ICONIC</v>
      </c>
      <c r="H10" s="1">
        <v>1</v>
      </c>
    </row>
    <row r="11" spans="1:23" x14ac:dyDescent="0.35">
      <c r="A11" s="1">
        <f>IFERROR(Stat[[#This Row],[No.]],"-")</f>
        <v>10</v>
      </c>
      <c r="B11" s="1" t="str">
        <f>IFERROR(Stat[[#This Row],[服装]],"-")</f>
        <v>水着</v>
      </c>
      <c r="C11" s="1" t="str">
        <f>IFERROR(Stat[[#This Row],[名前]],"-")</f>
        <v>山口忠</v>
      </c>
      <c r="D11" s="1" t="str">
        <f>IFERROR(Stat[[#This Row],[じゃんけん]],"-")</f>
        <v>チョキ</v>
      </c>
      <c r="E11" s="1" t="str">
        <f>IFERROR(Stat[[#This Row],[ポジション]],"-")</f>
        <v>MB</v>
      </c>
      <c r="F11" s="1" t="str">
        <f>IFERROR(Stat[[#This Row],[高校]],"-")</f>
        <v>烏野</v>
      </c>
      <c r="G11" s="1" t="str">
        <f>IFERROR(Stat[[#This Row],[レアリティ]],"-")</f>
        <v>ICONIC</v>
      </c>
      <c r="H11" s="1">
        <v>1</v>
      </c>
    </row>
    <row r="12" spans="1:23" x14ac:dyDescent="0.35">
      <c r="A12" s="1">
        <f>IFERROR(Stat[[#This Row],[No.]],"-")</f>
        <v>11</v>
      </c>
      <c r="B12" s="1" t="str">
        <f>IFERROR(Stat[[#This Row],[服装]],"-")</f>
        <v>ユニフォーム</v>
      </c>
      <c r="C12" s="1" t="str">
        <f>IFERROR(Stat[[#This Row],[名前]],"-")</f>
        <v>西谷夕</v>
      </c>
      <c r="D12" s="1" t="str">
        <f>IFERROR(Stat[[#This Row],[じゃんけん]],"-")</f>
        <v>チョキ</v>
      </c>
      <c r="E12" s="1" t="str">
        <f>IFERROR(Stat[[#This Row],[ポジション]],"-")</f>
        <v>Li</v>
      </c>
      <c r="F12" s="1" t="str">
        <f>IFERROR(Stat[[#This Row],[高校]],"-")</f>
        <v>烏野</v>
      </c>
      <c r="G12" s="1" t="str">
        <f>IFERROR(Stat[[#This Row],[レアリティ]],"-")</f>
        <v>ICONIC</v>
      </c>
      <c r="H12" s="1">
        <v>1</v>
      </c>
    </row>
    <row r="13" spans="1:23" x14ac:dyDescent="0.35">
      <c r="A13" s="1">
        <f>IFERROR(Stat[[#This Row],[No.]],"-")</f>
        <v>12</v>
      </c>
      <c r="B13" s="1" t="str">
        <f>IFERROR(Stat[[#This Row],[服装]],"-")</f>
        <v>制服</v>
      </c>
      <c r="C13" s="1" t="str">
        <f>IFERROR(Stat[[#This Row],[名前]],"-")</f>
        <v>西谷夕</v>
      </c>
      <c r="D13" s="1" t="str">
        <f>IFERROR(Stat[[#This Row],[じゃんけん]],"-")</f>
        <v>グー</v>
      </c>
      <c r="E13" s="1" t="str">
        <f>IFERROR(Stat[[#This Row],[ポジション]],"-")</f>
        <v>Li</v>
      </c>
      <c r="F13" s="1" t="str">
        <f>IFERROR(Stat[[#This Row],[高校]],"-")</f>
        <v>烏野</v>
      </c>
      <c r="G13" s="1" t="str">
        <f>IFERROR(Stat[[#This Row],[レアリティ]],"-")</f>
        <v>ICONIC</v>
      </c>
      <c r="H13" s="1">
        <v>1</v>
      </c>
    </row>
    <row r="14" spans="1:23" x14ac:dyDescent="0.35">
      <c r="A14" s="1">
        <f>IFERROR(Stat[[#This Row],[No.]],"-")</f>
        <v>13</v>
      </c>
      <c r="B14" s="1" t="str">
        <f>IFERROR(Stat[[#This Row],[服装]],"-")</f>
        <v>ユニフォーム</v>
      </c>
      <c r="C14" s="1" t="str">
        <f>IFERROR(Stat[[#This Row],[名前]],"-")</f>
        <v>田中龍之介</v>
      </c>
      <c r="D14" s="1" t="str">
        <f>IFERROR(Stat[[#This Row],[じゃんけん]],"-")</f>
        <v>パー</v>
      </c>
      <c r="E14" s="1" t="str">
        <f>IFERROR(Stat[[#This Row],[ポジション]],"-")</f>
        <v>WS</v>
      </c>
      <c r="F14" s="1" t="str">
        <f>IFERROR(Stat[[#This Row],[高校]],"-")</f>
        <v>烏野</v>
      </c>
      <c r="G14" s="1" t="str">
        <f>IFERROR(Stat[[#This Row],[レアリティ]],"-")</f>
        <v>ICONIC</v>
      </c>
      <c r="H14" s="1">
        <v>1</v>
      </c>
    </row>
    <row r="15" spans="1:23" x14ac:dyDescent="0.35">
      <c r="A15" s="1">
        <f>IFERROR(Stat[[#This Row],[No.]],"-")</f>
        <v>14</v>
      </c>
      <c r="B15" s="1" t="str">
        <f>IFERROR(Stat[[#This Row],[服装]],"-")</f>
        <v>制服</v>
      </c>
      <c r="C15" s="1" t="str">
        <f>IFERROR(Stat[[#This Row],[名前]],"-")</f>
        <v>田中龍之介</v>
      </c>
      <c r="D15" s="1" t="str">
        <f>IFERROR(Stat[[#This Row],[じゃんけん]],"-")</f>
        <v>チョキ</v>
      </c>
      <c r="E15" s="1" t="str">
        <f>IFERROR(Stat[[#This Row],[ポジション]],"-")</f>
        <v>WS</v>
      </c>
      <c r="F15" s="1" t="str">
        <f>IFERROR(Stat[[#This Row],[高校]],"-")</f>
        <v>烏野</v>
      </c>
      <c r="G15" s="1" t="str">
        <f>IFERROR(Stat[[#This Row],[レアリティ]],"-")</f>
        <v>ICONIC</v>
      </c>
      <c r="H15" s="1">
        <v>1</v>
      </c>
    </row>
    <row r="16" spans="1:23" x14ac:dyDescent="0.35">
      <c r="A16" s="1">
        <f>IFERROR(Stat[[#This Row],[No.]],"-")</f>
        <v>15</v>
      </c>
      <c r="B16" s="1" t="str">
        <f>IFERROR(Stat[[#This Row],[服装]],"-")</f>
        <v>ユニフォーム</v>
      </c>
      <c r="C16" s="1" t="str">
        <f>IFERROR(Stat[[#This Row],[名前]],"-")</f>
        <v>澤村大地</v>
      </c>
      <c r="D16" s="1" t="str">
        <f>IFERROR(Stat[[#This Row],[じゃんけん]],"-")</f>
        <v>チョキ</v>
      </c>
      <c r="E16" s="1" t="str">
        <f>IFERROR(Stat[[#This Row],[ポジション]],"-")</f>
        <v>WS</v>
      </c>
      <c r="F16" s="1" t="str">
        <f>IFERROR(Stat[[#This Row],[高校]],"-")</f>
        <v>烏野</v>
      </c>
      <c r="G16" s="1" t="str">
        <f>IFERROR(Stat[[#This Row],[レアリティ]],"-")</f>
        <v>ICONIC</v>
      </c>
      <c r="H16" s="1">
        <v>1</v>
      </c>
    </row>
    <row r="17" spans="1:8" x14ac:dyDescent="0.35">
      <c r="A17" s="1">
        <f>IFERROR(Stat[[#This Row],[No.]],"-")</f>
        <v>16</v>
      </c>
      <c r="B17" s="1" t="str">
        <f>IFERROR(Stat[[#This Row],[服装]],"-")</f>
        <v>プール掃除</v>
      </c>
      <c r="C17" s="1" t="str">
        <f>IFERROR(Stat[[#This Row],[名前]],"-")</f>
        <v>澤村大地</v>
      </c>
      <c r="D17" s="1" t="str">
        <f>IFERROR(Stat[[#This Row],[じゃんけん]],"-")</f>
        <v>グー</v>
      </c>
      <c r="E17" s="1" t="str">
        <f>IFERROR(Stat[[#This Row],[ポジション]],"-")</f>
        <v>WS</v>
      </c>
      <c r="F17" s="1" t="str">
        <f>IFERROR(Stat[[#This Row],[高校]],"-")</f>
        <v>烏野</v>
      </c>
      <c r="G17" s="1" t="str">
        <f>IFERROR(Stat[[#This Row],[レアリティ]],"-")</f>
        <v>ICONIC</v>
      </c>
      <c r="H17" s="1">
        <v>1</v>
      </c>
    </row>
    <row r="18" spans="1:8" x14ac:dyDescent="0.35">
      <c r="A18" s="1">
        <f>IFERROR(Stat[[#This Row],[No.]],"-")</f>
        <v>17</v>
      </c>
      <c r="B18" s="1" t="str">
        <f>IFERROR(Stat[[#This Row],[服装]],"-")</f>
        <v>ユニフォーム</v>
      </c>
      <c r="C18" s="1" t="str">
        <f>IFERROR(Stat[[#This Row],[名前]],"-")</f>
        <v>菅原考支</v>
      </c>
      <c r="D18" s="1" t="str">
        <f>IFERROR(Stat[[#This Row],[じゃんけん]],"-")</f>
        <v>パー</v>
      </c>
      <c r="E18" s="1" t="str">
        <f>IFERROR(Stat[[#This Row],[ポジション]],"-")</f>
        <v>S</v>
      </c>
      <c r="F18" s="1" t="str">
        <f>IFERROR(Stat[[#This Row],[高校]],"-")</f>
        <v>烏野</v>
      </c>
      <c r="G18" s="1" t="str">
        <f>IFERROR(Stat[[#This Row],[レアリティ]],"-")</f>
        <v>ICONIC</v>
      </c>
      <c r="H18" s="1">
        <v>1</v>
      </c>
    </row>
    <row r="19" spans="1:8" x14ac:dyDescent="0.35">
      <c r="A19" s="1">
        <f>IFERROR(Stat[[#This Row],[No.]],"-")</f>
        <v>18</v>
      </c>
      <c r="B19" s="1" t="str">
        <f>IFERROR(Stat[[#This Row],[服装]],"-")</f>
        <v>プール掃除</v>
      </c>
      <c r="C19" s="1" t="str">
        <f>IFERROR(Stat[[#This Row],[名前]],"-")</f>
        <v>菅原考支</v>
      </c>
      <c r="D19" s="1" t="str">
        <f>IFERROR(Stat[[#This Row],[じゃんけん]],"-")</f>
        <v>チョキ</v>
      </c>
      <c r="E19" s="1" t="str">
        <f>IFERROR(Stat[[#This Row],[ポジション]],"-")</f>
        <v>S</v>
      </c>
      <c r="F19" s="1" t="str">
        <f>IFERROR(Stat[[#This Row],[高校]],"-")</f>
        <v>烏野</v>
      </c>
      <c r="G19" s="1" t="str">
        <f>IFERROR(Stat[[#This Row],[レアリティ]],"-")</f>
        <v>ICONIC</v>
      </c>
      <c r="H19" s="1">
        <v>1</v>
      </c>
    </row>
    <row r="20" spans="1:8" x14ac:dyDescent="0.35">
      <c r="A20" s="1">
        <f>IFERROR(Stat[[#This Row],[No.]],"-")</f>
        <v>19</v>
      </c>
      <c r="B20" s="1" t="str">
        <f>IFERROR(Stat[[#This Row],[服装]],"-")</f>
        <v>ユニフォーム</v>
      </c>
      <c r="C20" s="1" t="str">
        <f>IFERROR(Stat[[#This Row],[名前]],"-")</f>
        <v>東峰旭</v>
      </c>
      <c r="D20" s="1" t="str">
        <f>IFERROR(Stat[[#This Row],[じゃんけん]],"-")</f>
        <v>チョキ</v>
      </c>
      <c r="E20" s="1" t="str">
        <f>IFERROR(Stat[[#This Row],[ポジション]],"-")</f>
        <v>WS</v>
      </c>
      <c r="F20" s="1" t="str">
        <f>IFERROR(Stat[[#This Row],[高校]],"-")</f>
        <v>烏野</v>
      </c>
      <c r="G20" s="1" t="str">
        <f>IFERROR(Stat[[#This Row],[レアリティ]],"-")</f>
        <v>ICONIC</v>
      </c>
      <c r="H20" s="1">
        <v>1</v>
      </c>
    </row>
    <row r="21" spans="1:8" x14ac:dyDescent="0.35">
      <c r="A21" s="1">
        <f>IFERROR(Stat[[#This Row],[No.]],"-")</f>
        <v>20</v>
      </c>
      <c r="B21" s="1" t="str">
        <f>IFERROR(Stat[[#This Row],[服装]],"-")</f>
        <v>プール掃除</v>
      </c>
      <c r="C21" s="1" t="str">
        <f>IFERROR(Stat[[#This Row],[名前]],"-")</f>
        <v>東峰旭</v>
      </c>
      <c r="D21" s="1" t="str">
        <f>IFERROR(Stat[[#This Row],[じゃんけん]],"-")</f>
        <v>グー</v>
      </c>
      <c r="E21" s="1" t="str">
        <f>IFERROR(Stat[[#This Row],[ポジション]],"-")</f>
        <v>WS</v>
      </c>
      <c r="F21" s="1" t="str">
        <f>IFERROR(Stat[[#This Row],[高校]],"-")</f>
        <v>烏野</v>
      </c>
      <c r="G21" s="1" t="str">
        <f>IFERROR(Stat[[#This Row],[レアリティ]],"-")</f>
        <v>ICONIC</v>
      </c>
      <c r="H21" s="1">
        <v>1</v>
      </c>
    </row>
    <row r="22" spans="1:8" x14ac:dyDescent="0.35">
      <c r="A22" s="1">
        <f>IFERROR(Stat[[#This Row],[No.]],"-")</f>
        <v>21</v>
      </c>
      <c r="B22" s="1" t="str">
        <f>IFERROR(Stat[[#This Row],[服装]],"-")</f>
        <v>ユニフォーム</v>
      </c>
      <c r="C22" s="1" t="str">
        <f>IFERROR(Stat[[#This Row],[名前]],"-")</f>
        <v>東峰旭</v>
      </c>
      <c r="D22" s="1" t="str">
        <f>IFERROR(Stat[[#This Row],[じゃんけん]],"-")</f>
        <v>チョキ</v>
      </c>
      <c r="E22" s="1" t="str">
        <f>IFERROR(Stat[[#This Row],[ポジション]],"-")</f>
        <v>WS</v>
      </c>
      <c r="F22" s="1" t="str">
        <f>IFERROR(Stat[[#This Row],[高校]],"-")</f>
        <v>烏野</v>
      </c>
      <c r="G22" s="1" t="str">
        <f>IFERROR(Stat[[#This Row],[レアリティ]],"-")</f>
        <v>YELL</v>
      </c>
      <c r="H22" s="1">
        <v>1</v>
      </c>
    </row>
    <row r="23" spans="1:8" x14ac:dyDescent="0.35">
      <c r="A23" s="1">
        <f>IFERROR(Stat[[#This Row],[No.]],"-")</f>
        <v>22</v>
      </c>
      <c r="B23" s="1" t="str">
        <f>IFERROR(Stat[[#This Row],[服装]],"-")</f>
        <v>ユニフォーム</v>
      </c>
      <c r="C23" s="1" t="str">
        <f>IFERROR(Stat[[#This Row],[名前]],"-")</f>
        <v>縁下力</v>
      </c>
      <c r="D23" s="1" t="str">
        <f>IFERROR(Stat[[#This Row],[じゃんけん]],"-")</f>
        <v>パー</v>
      </c>
      <c r="E23" s="1" t="str">
        <f>IFERROR(Stat[[#This Row],[ポジション]],"-")</f>
        <v>WS</v>
      </c>
      <c r="F23" s="1" t="str">
        <f>IFERROR(Stat[[#This Row],[高校]],"-")</f>
        <v>烏野</v>
      </c>
      <c r="G23" s="1" t="str">
        <f>IFERROR(Stat[[#This Row],[レアリティ]],"-")</f>
        <v>ICONIC</v>
      </c>
      <c r="H23" s="1">
        <v>1</v>
      </c>
    </row>
    <row r="24" spans="1:8" x14ac:dyDescent="0.35">
      <c r="A24" s="1">
        <f>IFERROR(Stat[[#This Row],[No.]],"-")</f>
        <v>23</v>
      </c>
      <c r="B24" s="1" t="str">
        <f>IFERROR(Stat[[#This Row],[服装]],"-")</f>
        <v>ユニフォーム</v>
      </c>
      <c r="C24" s="1" t="str">
        <f>IFERROR(Stat[[#This Row],[名前]],"-")</f>
        <v>木下久志</v>
      </c>
      <c r="D24" s="1" t="str">
        <f>IFERROR(Stat[[#This Row],[じゃんけん]],"-")</f>
        <v>パー</v>
      </c>
      <c r="E24" s="1" t="str">
        <f>IFERROR(Stat[[#This Row],[ポジション]],"-")</f>
        <v>WS</v>
      </c>
      <c r="F24" s="1" t="str">
        <f>IFERROR(Stat[[#This Row],[高校]],"-")</f>
        <v>烏野</v>
      </c>
      <c r="G24" s="1" t="str">
        <f>IFERROR(Stat[[#This Row],[レアリティ]],"-")</f>
        <v>ICONIC</v>
      </c>
      <c r="H24" s="1">
        <v>1</v>
      </c>
    </row>
    <row r="25" spans="1:8" x14ac:dyDescent="0.35">
      <c r="A25" s="1">
        <f>IFERROR(Stat[[#This Row],[No.]],"-")</f>
        <v>24</v>
      </c>
      <c r="B25" s="1" t="str">
        <f>IFERROR(Stat[[#This Row],[服装]],"-")</f>
        <v>ユニフォーム</v>
      </c>
      <c r="C25" s="1" t="str">
        <f>IFERROR(Stat[[#This Row],[名前]],"-")</f>
        <v>成田一仁</v>
      </c>
      <c r="D25" s="1" t="str">
        <f>IFERROR(Stat[[#This Row],[じゃんけん]],"-")</f>
        <v>パー</v>
      </c>
      <c r="E25" s="1" t="str">
        <f>IFERROR(Stat[[#This Row],[ポジション]],"-")</f>
        <v>MB</v>
      </c>
      <c r="F25" s="1" t="str">
        <f>IFERROR(Stat[[#This Row],[高校]],"-")</f>
        <v>烏野</v>
      </c>
      <c r="G25" s="1" t="str">
        <f>IFERROR(Stat[[#This Row],[レアリティ]],"-")</f>
        <v>ICONIC</v>
      </c>
      <c r="H25" s="1">
        <v>1</v>
      </c>
    </row>
    <row r="26" spans="1:8" x14ac:dyDescent="0.35">
      <c r="A26" s="1">
        <f>IFERROR(Stat[[#This Row],[No.]],"-")</f>
        <v>25</v>
      </c>
      <c r="B26" s="1" t="str">
        <f>IFERROR(Stat[[#This Row],[服装]],"-")</f>
        <v>ユニフォーム</v>
      </c>
      <c r="C26" s="1" t="str">
        <f>IFERROR(Stat[[#This Row],[名前]],"-")</f>
        <v>孤爪研磨</v>
      </c>
      <c r="D26" s="1" t="str">
        <f>IFERROR(Stat[[#This Row],[じゃんけん]],"-")</f>
        <v>パー</v>
      </c>
      <c r="E26" s="1" t="str">
        <f>IFERROR(Stat[[#This Row],[ポジション]],"-")</f>
        <v>S</v>
      </c>
      <c r="F26" s="1" t="str">
        <f>IFERROR(Stat[[#This Row],[高校]],"-")</f>
        <v>音駒</v>
      </c>
      <c r="G26" s="1" t="str">
        <f>IFERROR(Stat[[#This Row],[レアリティ]],"-")</f>
        <v>ICONIC</v>
      </c>
      <c r="H26" s="1">
        <v>1</v>
      </c>
    </row>
    <row r="27" spans="1:8" x14ac:dyDescent="0.35">
      <c r="A27" s="1">
        <f>IFERROR(Stat[[#This Row],[No.]],"-")</f>
        <v>26</v>
      </c>
      <c r="B27" s="1" t="str">
        <f>IFERROR(Stat[[#This Row],[服装]],"-")</f>
        <v>制服</v>
      </c>
      <c r="C27" s="1" t="str">
        <f>IFERROR(Stat[[#This Row],[名前]],"-")</f>
        <v>孤爪研磨</v>
      </c>
      <c r="D27" s="1" t="str">
        <f>IFERROR(Stat[[#This Row],[じゃんけん]],"-")</f>
        <v>パー</v>
      </c>
      <c r="E27" s="1" t="str">
        <f>IFERROR(Stat[[#This Row],[ポジション]],"-")</f>
        <v>S</v>
      </c>
      <c r="F27" s="1" t="str">
        <f>IFERROR(Stat[[#This Row],[高校]],"-")</f>
        <v>音駒</v>
      </c>
      <c r="G27" s="1" t="str">
        <f>IFERROR(Stat[[#This Row],[レアリティ]],"-")</f>
        <v>ICONIC</v>
      </c>
      <c r="H27" s="1">
        <v>1</v>
      </c>
    </row>
    <row r="28" spans="1:8" x14ac:dyDescent="0.35">
      <c r="A28" s="1">
        <f>IFERROR(Stat[[#This Row],[No.]],"-")</f>
        <v>27</v>
      </c>
      <c r="B28" s="1" t="str">
        <f>IFERROR(Stat[[#This Row],[服装]],"-")</f>
        <v>夏祭り</v>
      </c>
      <c r="C28" s="1" t="str">
        <f>IFERROR(Stat[[#This Row],[名前]],"-")</f>
        <v>孤爪研磨</v>
      </c>
      <c r="D28" s="1" t="str">
        <f>IFERROR(Stat[[#This Row],[じゃんけん]],"-")</f>
        <v>チョキ</v>
      </c>
      <c r="E28" s="1" t="str">
        <f>IFERROR(Stat[[#This Row],[ポジション]],"-")</f>
        <v>S</v>
      </c>
      <c r="F28" s="1" t="str">
        <f>IFERROR(Stat[[#This Row],[高校]],"-")</f>
        <v>音駒</v>
      </c>
      <c r="G28" s="1" t="str">
        <f>IFERROR(Stat[[#This Row],[レアリティ]],"-")</f>
        <v>ICONIC</v>
      </c>
      <c r="H28" s="1">
        <v>1</v>
      </c>
    </row>
    <row r="29" spans="1:8" x14ac:dyDescent="0.35">
      <c r="A29" s="1">
        <f>IFERROR(Stat[[#This Row],[No.]],"-")</f>
        <v>28</v>
      </c>
      <c r="B29" s="1" t="str">
        <f>IFERROR(Stat[[#This Row],[服装]],"-")</f>
        <v>ユニフォーム</v>
      </c>
      <c r="C29" s="1" t="str">
        <f>IFERROR(Stat[[#This Row],[名前]],"-")</f>
        <v>黒尾鉄朗</v>
      </c>
      <c r="D29" s="1" t="str">
        <f>IFERROR(Stat[[#This Row],[じゃんけん]],"-")</f>
        <v>グー</v>
      </c>
      <c r="E29" s="1" t="str">
        <f>IFERROR(Stat[[#This Row],[ポジション]],"-")</f>
        <v>MB</v>
      </c>
      <c r="F29" s="1" t="str">
        <f>IFERROR(Stat[[#This Row],[高校]],"-")</f>
        <v>音駒</v>
      </c>
      <c r="G29" s="1" t="str">
        <f>IFERROR(Stat[[#This Row],[レアリティ]],"-")</f>
        <v>ICONIC</v>
      </c>
      <c r="H29" s="1">
        <v>1</v>
      </c>
    </row>
    <row r="30" spans="1:8" x14ac:dyDescent="0.35">
      <c r="A30" s="1">
        <f>IFERROR(Stat[[#This Row],[No.]],"-")</f>
        <v>29</v>
      </c>
      <c r="B30" s="1" t="str">
        <f>IFERROR(Stat[[#This Row],[服装]],"-")</f>
        <v>制服</v>
      </c>
      <c r="C30" s="1" t="str">
        <f>IFERROR(Stat[[#This Row],[名前]],"-")</f>
        <v>黒尾鉄朗</v>
      </c>
      <c r="D30" s="1" t="str">
        <f>IFERROR(Stat[[#This Row],[じゃんけん]],"-")</f>
        <v>グー</v>
      </c>
      <c r="E30" s="1" t="str">
        <f>IFERROR(Stat[[#This Row],[ポジション]],"-")</f>
        <v>MB</v>
      </c>
      <c r="F30" s="1" t="str">
        <f>IFERROR(Stat[[#This Row],[高校]],"-")</f>
        <v>音駒</v>
      </c>
      <c r="G30" s="1" t="str">
        <f>IFERROR(Stat[[#This Row],[レアリティ]],"-")</f>
        <v>ICONIC</v>
      </c>
      <c r="H30" s="1">
        <v>1</v>
      </c>
    </row>
    <row r="31" spans="1:8" x14ac:dyDescent="0.35">
      <c r="A31" s="1">
        <f>IFERROR(Stat[[#This Row],[No.]],"-")</f>
        <v>30</v>
      </c>
      <c r="B31" s="1" t="str">
        <f>IFERROR(Stat[[#This Row],[服装]],"-")</f>
        <v>夏祭り</v>
      </c>
      <c r="C31" s="1" t="str">
        <f>IFERROR(Stat[[#This Row],[名前]],"-")</f>
        <v>黒尾鉄朗</v>
      </c>
      <c r="D31" s="1" t="str">
        <f>IFERROR(Stat[[#This Row],[じゃんけん]],"-")</f>
        <v>パー</v>
      </c>
      <c r="E31" s="1" t="str">
        <f>IFERROR(Stat[[#This Row],[ポジション]],"-")</f>
        <v>MB</v>
      </c>
      <c r="F31" s="1" t="str">
        <f>IFERROR(Stat[[#This Row],[高校]],"-")</f>
        <v>音駒</v>
      </c>
      <c r="G31" s="1" t="str">
        <f>IFERROR(Stat[[#This Row],[レアリティ]],"-")</f>
        <v>ICONIC</v>
      </c>
      <c r="H31" s="1">
        <v>1</v>
      </c>
    </row>
    <row r="32" spans="1:8" x14ac:dyDescent="0.35">
      <c r="A32" s="1">
        <f>IFERROR(Stat[[#This Row],[No.]],"-")</f>
        <v>31</v>
      </c>
      <c r="B32" s="1" t="str">
        <f>IFERROR(Stat[[#This Row],[服装]],"-")</f>
        <v>ユニフォーム</v>
      </c>
      <c r="C32" s="1" t="str">
        <f>IFERROR(Stat[[#This Row],[名前]],"-")</f>
        <v>灰羽リエーフ</v>
      </c>
      <c r="D32" s="1" t="str">
        <f>IFERROR(Stat[[#This Row],[じゃんけん]],"-")</f>
        <v>グー</v>
      </c>
      <c r="E32" s="1" t="str">
        <f>IFERROR(Stat[[#This Row],[ポジション]],"-")</f>
        <v>MB</v>
      </c>
      <c r="F32" s="1" t="str">
        <f>IFERROR(Stat[[#This Row],[高校]],"-")</f>
        <v>音駒</v>
      </c>
      <c r="G32" s="1" t="str">
        <f>IFERROR(Stat[[#This Row],[レアリティ]],"-")</f>
        <v>ICONIC</v>
      </c>
      <c r="H32" s="1">
        <v>1</v>
      </c>
    </row>
    <row r="33" spans="1:8" x14ac:dyDescent="0.35">
      <c r="A33" s="1">
        <f>IFERROR(Stat[[#This Row],[No.]],"-")</f>
        <v>32</v>
      </c>
      <c r="B33" s="1" t="str">
        <f>IFERROR(Stat[[#This Row],[服装]],"-")</f>
        <v>ユニフォーム</v>
      </c>
      <c r="C33" s="1" t="str">
        <f>IFERROR(Stat[[#This Row],[名前]],"-")</f>
        <v>夜久衛輔</v>
      </c>
      <c r="D33" s="1" t="str">
        <f>IFERROR(Stat[[#This Row],[じゃんけん]],"-")</f>
        <v>パー</v>
      </c>
      <c r="E33" s="1" t="str">
        <f>IFERROR(Stat[[#This Row],[ポジション]],"-")</f>
        <v>Li</v>
      </c>
      <c r="F33" s="1" t="str">
        <f>IFERROR(Stat[[#This Row],[高校]],"-")</f>
        <v>音駒</v>
      </c>
      <c r="G33" s="1" t="str">
        <f>IFERROR(Stat[[#This Row],[レアリティ]],"-")</f>
        <v>ICONIC</v>
      </c>
      <c r="H33" s="1">
        <v>1</v>
      </c>
    </row>
    <row r="34" spans="1:8" x14ac:dyDescent="0.35">
      <c r="A34" s="1">
        <f>IFERROR(Stat[[#This Row],[No.]],"-")</f>
        <v>33</v>
      </c>
      <c r="B34" s="1" t="str">
        <f>IFERROR(Stat[[#This Row],[服装]],"-")</f>
        <v>ユニフォーム</v>
      </c>
      <c r="C34" s="1" t="str">
        <f>IFERROR(Stat[[#This Row],[名前]],"-")</f>
        <v>福永招平</v>
      </c>
      <c r="D34" s="1" t="str">
        <f>IFERROR(Stat[[#This Row],[じゃんけん]],"-")</f>
        <v>パー</v>
      </c>
      <c r="E34" s="1" t="str">
        <f>IFERROR(Stat[[#This Row],[ポジション]],"-")</f>
        <v>WS</v>
      </c>
      <c r="F34" s="1" t="str">
        <f>IFERROR(Stat[[#This Row],[高校]],"-")</f>
        <v>音駒</v>
      </c>
      <c r="G34" s="1" t="str">
        <f>IFERROR(Stat[[#This Row],[レアリティ]],"-")</f>
        <v>ICONIC</v>
      </c>
      <c r="H34" s="1">
        <v>1</v>
      </c>
    </row>
    <row r="35" spans="1:8" x14ac:dyDescent="0.35">
      <c r="A35" s="1">
        <f>IFERROR(Stat[[#This Row],[No.]],"-")</f>
        <v>34</v>
      </c>
      <c r="B35" s="1" t="str">
        <f>IFERROR(Stat[[#This Row],[服装]],"-")</f>
        <v>ユニフォーム</v>
      </c>
      <c r="C35" s="1" t="str">
        <f>IFERROR(Stat[[#This Row],[名前]],"-")</f>
        <v>犬岡走</v>
      </c>
      <c r="D35" s="1" t="str">
        <f>IFERROR(Stat[[#This Row],[じゃんけん]],"-")</f>
        <v>パー</v>
      </c>
      <c r="E35" s="1" t="str">
        <f>IFERROR(Stat[[#This Row],[ポジション]],"-")</f>
        <v>MB</v>
      </c>
      <c r="F35" s="1" t="str">
        <f>IFERROR(Stat[[#This Row],[高校]],"-")</f>
        <v>音駒</v>
      </c>
      <c r="G35" s="1" t="str">
        <f>IFERROR(Stat[[#This Row],[レアリティ]],"-")</f>
        <v>ICONIC</v>
      </c>
      <c r="H35" s="1">
        <v>1</v>
      </c>
    </row>
    <row r="36" spans="1:8" x14ac:dyDescent="0.35">
      <c r="A36" s="1">
        <f>IFERROR(Stat[[#This Row],[No.]],"-")</f>
        <v>35</v>
      </c>
      <c r="B36" s="1" t="str">
        <f>IFERROR(Stat[[#This Row],[服装]],"-")</f>
        <v>ユニフォーム</v>
      </c>
      <c r="C36" s="1" t="str">
        <f>IFERROR(Stat[[#This Row],[名前]],"-")</f>
        <v>山本猛虎</v>
      </c>
      <c r="D36" s="1" t="str">
        <f>IFERROR(Stat[[#This Row],[じゃんけん]],"-")</f>
        <v>パー</v>
      </c>
      <c r="E36" s="1" t="str">
        <f>IFERROR(Stat[[#This Row],[ポジション]],"-")</f>
        <v>WS</v>
      </c>
      <c r="F36" s="1" t="str">
        <f>IFERROR(Stat[[#This Row],[高校]],"-")</f>
        <v>音駒</v>
      </c>
      <c r="G36" s="1" t="str">
        <f>IFERROR(Stat[[#This Row],[レアリティ]],"-")</f>
        <v>ICONIC</v>
      </c>
      <c r="H36" s="1">
        <v>1</v>
      </c>
    </row>
    <row r="37" spans="1:8" x14ac:dyDescent="0.35">
      <c r="A37" s="1">
        <f>IFERROR(Stat[[#This Row],[No.]],"-")</f>
        <v>36</v>
      </c>
      <c r="B37" s="1" t="str">
        <f>IFERROR(Stat[[#This Row],[服装]],"-")</f>
        <v>ユニフォーム</v>
      </c>
      <c r="C37" s="1" t="str">
        <f>IFERROR(Stat[[#This Row],[名前]],"-")</f>
        <v>芝山優生</v>
      </c>
      <c r="D37" s="1" t="str">
        <f>IFERROR(Stat[[#This Row],[じゃんけん]],"-")</f>
        <v>パー</v>
      </c>
      <c r="E37" s="1" t="str">
        <f>IFERROR(Stat[[#This Row],[ポジション]],"-")</f>
        <v>Li</v>
      </c>
      <c r="F37" s="1" t="str">
        <f>IFERROR(Stat[[#This Row],[高校]],"-")</f>
        <v>音駒</v>
      </c>
      <c r="G37" s="1" t="str">
        <f>IFERROR(Stat[[#This Row],[レアリティ]],"-")</f>
        <v>ICONIC</v>
      </c>
      <c r="H37" s="1">
        <v>1</v>
      </c>
    </row>
    <row r="38" spans="1:8" x14ac:dyDescent="0.35">
      <c r="A38" s="1">
        <f>IFERROR(Stat[[#This Row],[No.]],"-")</f>
        <v>37</v>
      </c>
      <c r="B38" s="1" t="str">
        <f>IFERROR(Stat[[#This Row],[服装]],"-")</f>
        <v>ユニフォーム</v>
      </c>
      <c r="C38" s="1" t="str">
        <f>IFERROR(Stat[[#This Row],[名前]],"-")</f>
        <v>海信之</v>
      </c>
      <c r="D38" s="1" t="str">
        <f>IFERROR(Stat[[#This Row],[じゃんけん]],"-")</f>
        <v>パー</v>
      </c>
      <c r="E38" s="1" t="str">
        <f>IFERROR(Stat[[#This Row],[ポジション]],"-")</f>
        <v>WS</v>
      </c>
      <c r="F38" s="1" t="str">
        <f>IFERROR(Stat[[#This Row],[高校]],"-")</f>
        <v>音駒</v>
      </c>
      <c r="G38" s="1" t="str">
        <f>IFERROR(Stat[[#This Row],[レアリティ]],"-")</f>
        <v>ICONIC</v>
      </c>
      <c r="H38" s="1">
        <v>1</v>
      </c>
    </row>
    <row r="39" spans="1:8" x14ac:dyDescent="0.35">
      <c r="A39" s="1">
        <f>IFERROR(Stat[[#This Row],[No.]],"-")</f>
        <v>38</v>
      </c>
      <c r="B39" s="1" t="str">
        <f>IFERROR(Stat[[#This Row],[服装]],"-")</f>
        <v>ユニフォーム</v>
      </c>
      <c r="C39" s="1" t="str">
        <f>IFERROR(Stat[[#This Row],[名前]],"-")</f>
        <v>海信之</v>
      </c>
      <c r="D39" s="1" t="str">
        <f>IFERROR(Stat[[#This Row],[じゃんけん]],"-")</f>
        <v>パー</v>
      </c>
      <c r="E39" s="1" t="str">
        <f>IFERROR(Stat[[#This Row],[ポジション]],"-")</f>
        <v>WS</v>
      </c>
      <c r="F39" s="1" t="str">
        <f>IFERROR(Stat[[#This Row],[高校]],"-")</f>
        <v>音駒</v>
      </c>
      <c r="G39" s="1" t="str">
        <f>IFERROR(Stat[[#This Row],[レアリティ]],"-")</f>
        <v>YELL</v>
      </c>
      <c r="H39" s="1">
        <v>1</v>
      </c>
    </row>
    <row r="40" spans="1:8" x14ac:dyDescent="0.35">
      <c r="A40" s="1">
        <f>IFERROR(Stat[[#This Row],[No.]],"-")</f>
        <v>39</v>
      </c>
      <c r="B40" s="1" t="str">
        <f>IFERROR(Stat[[#This Row],[服装]],"-")</f>
        <v>ユニフォーム</v>
      </c>
      <c r="C40" s="1" t="str">
        <f>IFERROR(Stat[[#This Row],[名前]],"-")</f>
        <v>青根高伸</v>
      </c>
      <c r="D40" s="1" t="str">
        <f>IFERROR(Stat[[#This Row],[じゃんけん]],"-")</f>
        <v>グー</v>
      </c>
      <c r="E40" s="1" t="str">
        <f>IFERROR(Stat[[#This Row],[ポジション]],"-")</f>
        <v>MB</v>
      </c>
      <c r="F40" s="1" t="str">
        <f>IFERROR(Stat[[#This Row],[高校]],"-")</f>
        <v>伊達工</v>
      </c>
      <c r="G40" s="1" t="str">
        <f>IFERROR(Stat[[#This Row],[レアリティ]],"-")</f>
        <v>ICONIC</v>
      </c>
      <c r="H40" s="1">
        <v>1</v>
      </c>
    </row>
    <row r="41" spans="1:8" x14ac:dyDescent="0.35">
      <c r="A41" s="1">
        <f>IFERROR(Stat[[#This Row],[No.]],"-")</f>
        <v>40</v>
      </c>
      <c r="B41" s="1" t="str">
        <f>IFERROR(Stat[[#This Row],[服装]],"-")</f>
        <v>制服</v>
      </c>
      <c r="C41" s="1" t="str">
        <f>IFERROR(Stat[[#This Row],[名前]],"-")</f>
        <v>青根高伸</v>
      </c>
      <c r="D41" s="1" t="str">
        <f>IFERROR(Stat[[#This Row],[じゃんけん]],"-")</f>
        <v>グー</v>
      </c>
      <c r="E41" s="1" t="str">
        <f>IFERROR(Stat[[#This Row],[ポジション]],"-")</f>
        <v>MB</v>
      </c>
      <c r="F41" s="1" t="str">
        <f>IFERROR(Stat[[#This Row],[高校]],"-")</f>
        <v>伊達工</v>
      </c>
      <c r="G41" s="1" t="str">
        <f>IFERROR(Stat[[#This Row],[レアリティ]],"-")</f>
        <v>ICONIC</v>
      </c>
      <c r="H41" s="1">
        <v>1</v>
      </c>
    </row>
    <row r="42" spans="1:8" x14ac:dyDescent="0.35">
      <c r="A42" s="1">
        <f>IFERROR(Stat[[#This Row],[No.]],"-")</f>
        <v>41</v>
      </c>
      <c r="B42" s="1" t="str">
        <f>IFERROR(Stat[[#This Row],[服装]],"-")</f>
        <v>プール掃除</v>
      </c>
      <c r="C42" s="1" t="str">
        <f>IFERROR(Stat[[#This Row],[名前]],"-")</f>
        <v>青根高伸</v>
      </c>
      <c r="D42" s="1" t="str">
        <f>IFERROR(Stat[[#This Row],[じゃんけん]],"-")</f>
        <v>パー</v>
      </c>
      <c r="E42" s="1" t="str">
        <f>IFERROR(Stat[[#This Row],[ポジション]],"-")</f>
        <v>MB</v>
      </c>
      <c r="F42" s="1" t="str">
        <f>IFERROR(Stat[[#This Row],[高校]],"-")</f>
        <v>伊達工</v>
      </c>
      <c r="G42" s="1" t="str">
        <f>IFERROR(Stat[[#This Row],[レアリティ]],"-")</f>
        <v>ICONIC</v>
      </c>
      <c r="H42" s="1">
        <v>1</v>
      </c>
    </row>
    <row r="43" spans="1:8" x14ac:dyDescent="0.35">
      <c r="A43" s="1">
        <f>IFERROR(Stat[[#This Row],[No.]],"-")</f>
        <v>42</v>
      </c>
      <c r="B43" s="1" t="str">
        <f>IFERROR(Stat[[#This Row],[服装]],"-")</f>
        <v>ユニフォーム</v>
      </c>
      <c r="C43" s="1" t="str">
        <f>IFERROR(Stat[[#This Row],[名前]],"-")</f>
        <v>二口堅治</v>
      </c>
      <c r="D43" s="1" t="str">
        <f>IFERROR(Stat[[#This Row],[じゃんけん]],"-")</f>
        <v>チョキ</v>
      </c>
      <c r="E43" s="1" t="str">
        <f>IFERROR(Stat[[#This Row],[ポジション]],"-")</f>
        <v>WS</v>
      </c>
      <c r="F43" s="1" t="str">
        <f>IFERROR(Stat[[#This Row],[高校]],"-")</f>
        <v>伊達工</v>
      </c>
      <c r="G43" s="1" t="str">
        <f>IFERROR(Stat[[#This Row],[レアリティ]],"-")</f>
        <v>ICONIC</v>
      </c>
      <c r="H43" s="1">
        <v>1</v>
      </c>
    </row>
    <row r="44" spans="1:8" x14ac:dyDescent="0.35">
      <c r="A44" s="1">
        <f>IFERROR(Stat[[#This Row],[No.]],"-")</f>
        <v>43</v>
      </c>
      <c r="B44" s="1" t="str">
        <f>IFERROR(Stat[[#This Row],[服装]],"-")</f>
        <v>制服</v>
      </c>
      <c r="C44" s="1" t="str">
        <f>IFERROR(Stat[[#This Row],[名前]],"-")</f>
        <v>二口堅治</v>
      </c>
      <c r="D44" s="1" t="str">
        <f>IFERROR(Stat[[#This Row],[じゃんけん]],"-")</f>
        <v>チョキ</v>
      </c>
      <c r="E44" s="1" t="str">
        <f>IFERROR(Stat[[#This Row],[ポジション]],"-")</f>
        <v>WS</v>
      </c>
      <c r="F44" s="1" t="str">
        <f>IFERROR(Stat[[#This Row],[高校]],"-")</f>
        <v>伊達工</v>
      </c>
      <c r="G44" s="1" t="str">
        <f>IFERROR(Stat[[#This Row],[レアリティ]],"-")</f>
        <v>ICONIC</v>
      </c>
      <c r="H44" s="1">
        <v>1</v>
      </c>
    </row>
    <row r="45" spans="1:8" x14ac:dyDescent="0.35">
      <c r="A45" s="1">
        <f>IFERROR(Stat[[#This Row],[No.]],"-")</f>
        <v>44</v>
      </c>
      <c r="B45" s="1" t="str">
        <f>IFERROR(Stat[[#This Row],[服装]],"-")</f>
        <v>プール掃除</v>
      </c>
      <c r="C45" s="1" t="str">
        <f>IFERROR(Stat[[#This Row],[名前]],"-")</f>
        <v>二口堅治</v>
      </c>
      <c r="D45" s="1" t="str">
        <f>IFERROR(Stat[[#This Row],[じゃんけん]],"-")</f>
        <v>グー</v>
      </c>
      <c r="E45" s="1" t="str">
        <f>IFERROR(Stat[[#This Row],[ポジション]],"-")</f>
        <v>WS</v>
      </c>
      <c r="F45" s="1" t="str">
        <f>IFERROR(Stat[[#This Row],[高校]],"-")</f>
        <v>伊達工</v>
      </c>
      <c r="G45" s="1" t="str">
        <f>IFERROR(Stat[[#This Row],[レアリティ]],"-")</f>
        <v>ICONIC</v>
      </c>
      <c r="H45" s="1">
        <v>1</v>
      </c>
    </row>
    <row r="46" spans="1:8" x14ac:dyDescent="0.35">
      <c r="A46" s="1">
        <f>IFERROR(Stat[[#This Row],[No.]],"-")</f>
        <v>45</v>
      </c>
      <c r="B46" s="1" t="str">
        <f>IFERROR(Stat[[#This Row],[服装]],"-")</f>
        <v>ユニフォーム</v>
      </c>
      <c r="C46" s="1" t="str">
        <f>IFERROR(Stat[[#This Row],[名前]],"-")</f>
        <v>小金川貫至</v>
      </c>
      <c r="D46" s="1" t="str">
        <f>IFERROR(Stat[[#This Row],[じゃんけん]],"-")</f>
        <v>グー</v>
      </c>
      <c r="E46" s="1" t="str">
        <f>IFERROR(Stat[[#This Row],[ポジション]],"-")</f>
        <v>S</v>
      </c>
      <c r="F46" s="1" t="str">
        <f>IFERROR(Stat[[#This Row],[高校]],"-")</f>
        <v>伊達工</v>
      </c>
      <c r="G46" s="1" t="str">
        <f>IFERROR(Stat[[#This Row],[レアリティ]],"-")</f>
        <v>ICONIC</v>
      </c>
      <c r="H46" s="1">
        <v>1</v>
      </c>
    </row>
    <row r="47" spans="1:8" x14ac:dyDescent="0.35">
      <c r="A47" s="1">
        <f>IFERROR(Stat[[#This Row],[No.]],"-")</f>
        <v>46</v>
      </c>
      <c r="B47" s="1" t="str">
        <f>IFERROR(Stat[[#This Row],[服装]],"-")</f>
        <v>制服</v>
      </c>
      <c r="C47" s="1" t="str">
        <f>IFERROR(Stat[[#This Row],[名前]],"-")</f>
        <v>小金川貫至</v>
      </c>
      <c r="D47" s="1" t="str">
        <f>IFERROR(Stat[[#This Row],[じゃんけん]],"-")</f>
        <v>グー</v>
      </c>
      <c r="E47" s="1" t="str">
        <f>IFERROR(Stat[[#This Row],[ポジション]],"-")</f>
        <v>S</v>
      </c>
      <c r="F47" s="1" t="str">
        <f>IFERROR(Stat[[#This Row],[高校]],"-")</f>
        <v>伊達工</v>
      </c>
      <c r="G47" s="1" t="str">
        <f>IFERROR(Stat[[#This Row],[レアリティ]],"-")</f>
        <v>ICONIC</v>
      </c>
      <c r="H47" s="1">
        <v>1</v>
      </c>
    </row>
    <row r="48" spans="1:8" x14ac:dyDescent="0.35">
      <c r="A48" s="1">
        <f>IFERROR(Stat[[#This Row],[No.]],"-")</f>
        <v>47</v>
      </c>
      <c r="B48" s="1" t="str">
        <f>IFERROR(Stat[[#This Row],[服装]],"-")</f>
        <v>ユニフォーム</v>
      </c>
      <c r="C48" s="1" t="str">
        <f>IFERROR(Stat[[#This Row],[名前]],"-")</f>
        <v>小原豊</v>
      </c>
      <c r="D48" s="1" t="str">
        <f>IFERROR(Stat[[#This Row],[じゃんけん]],"-")</f>
        <v>グー</v>
      </c>
      <c r="E48" s="1" t="str">
        <f>IFERROR(Stat[[#This Row],[ポジション]],"-")</f>
        <v>WS</v>
      </c>
      <c r="F48" s="1" t="str">
        <f>IFERROR(Stat[[#This Row],[高校]],"-")</f>
        <v>伊達工</v>
      </c>
      <c r="G48" s="1" t="str">
        <f>IFERROR(Stat[[#This Row],[レアリティ]],"-")</f>
        <v>ICONIC</v>
      </c>
      <c r="H48" s="1">
        <v>1</v>
      </c>
    </row>
    <row r="49" spans="1:8" x14ac:dyDescent="0.35">
      <c r="A49" s="1">
        <f>IFERROR(Stat[[#This Row],[No.]],"-")</f>
        <v>48</v>
      </c>
      <c r="B49" s="1" t="str">
        <f>IFERROR(Stat[[#This Row],[服装]],"-")</f>
        <v>ユニフォーム</v>
      </c>
      <c r="C49" s="1" t="str">
        <f>IFERROR(Stat[[#This Row],[名前]],"-")</f>
        <v>女川太郎</v>
      </c>
      <c r="D49" s="1" t="str">
        <f>IFERROR(Stat[[#This Row],[じゃんけん]],"-")</f>
        <v>グー</v>
      </c>
      <c r="E49" s="1" t="str">
        <f>IFERROR(Stat[[#This Row],[ポジション]],"-")</f>
        <v>WS</v>
      </c>
      <c r="F49" s="1" t="str">
        <f>IFERROR(Stat[[#This Row],[高校]],"-")</f>
        <v>伊達工</v>
      </c>
      <c r="G49" s="1" t="str">
        <f>IFERROR(Stat[[#This Row],[レアリティ]],"-")</f>
        <v>ICONIC</v>
      </c>
      <c r="H49" s="1">
        <v>1</v>
      </c>
    </row>
    <row r="50" spans="1:8" x14ac:dyDescent="0.35">
      <c r="A50" s="1">
        <f>IFERROR(Stat[[#This Row],[No.]],"-")</f>
        <v>49</v>
      </c>
      <c r="B50" s="1" t="str">
        <f>IFERROR(Stat[[#This Row],[服装]],"-")</f>
        <v>ユニフォーム</v>
      </c>
      <c r="C50" s="1" t="str">
        <f>IFERROR(Stat[[#This Row],[名前]],"-")</f>
        <v>作並浩輔</v>
      </c>
      <c r="D50" s="1" t="str">
        <f>IFERROR(Stat[[#This Row],[じゃんけん]],"-")</f>
        <v>グー</v>
      </c>
      <c r="E50" s="1" t="str">
        <f>IFERROR(Stat[[#This Row],[ポジション]],"-")</f>
        <v>Li</v>
      </c>
      <c r="F50" s="1" t="str">
        <f>IFERROR(Stat[[#This Row],[高校]],"-")</f>
        <v>伊達工</v>
      </c>
      <c r="G50" s="1" t="str">
        <f>IFERROR(Stat[[#This Row],[レアリティ]],"-")</f>
        <v>ICONIC</v>
      </c>
      <c r="H50" s="1">
        <v>1</v>
      </c>
    </row>
    <row r="51" spans="1:8" x14ac:dyDescent="0.35">
      <c r="A51" s="1">
        <f>IFERROR(Stat[[#This Row],[No.]],"-")</f>
        <v>50</v>
      </c>
      <c r="B51" s="1" t="str">
        <f>IFERROR(Stat[[#This Row],[服装]],"-")</f>
        <v>ユニフォーム</v>
      </c>
      <c r="C51" s="1" t="str">
        <f>IFERROR(Stat[[#This Row],[名前]],"-")</f>
        <v>吹上仁悟</v>
      </c>
      <c r="D51" s="1" t="str">
        <f>IFERROR(Stat[[#This Row],[じゃんけん]],"-")</f>
        <v>グー</v>
      </c>
      <c r="E51" s="1" t="str">
        <f>IFERROR(Stat[[#This Row],[ポジション]],"-")</f>
        <v>MB</v>
      </c>
      <c r="F51" s="1" t="str">
        <f>IFERROR(Stat[[#This Row],[高校]],"-")</f>
        <v>伊達工</v>
      </c>
      <c r="G51" s="1" t="str">
        <f>IFERROR(Stat[[#This Row],[レアリティ]],"-")</f>
        <v>ICONIC</v>
      </c>
      <c r="H51" s="1">
        <v>1</v>
      </c>
    </row>
    <row r="52" spans="1:8" x14ac:dyDescent="0.35">
      <c r="A52" s="1">
        <f>IFERROR(Stat[[#This Row],[No.]],"-")</f>
        <v>51</v>
      </c>
      <c r="B52" s="1" t="str">
        <f>IFERROR(Stat[[#This Row],[服装]],"-")</f>
        <v>ユニフォーム</v>
      </c>
      <c r="C52" s="1" t="str">
        <f>IFERROR(Stat[[#This Row],[名前]],"-")</f>
        <v>及川徹</v>
      </c>
      <c r="D52" s="1" t="str">
        <f>IFERROR(Stat[[#This Row],[じゃんけん]],"-")</f>
        <v>グー</v>
      </c>
      <c r="E52" s="1" t="str">
        <f>IFERROR(Stat[[#This Row],[ポジション]],"-")</f>
        <v>S</v>
      </c>
      <c r="F52" s="1" t="str">
        <f>IFERROR(Stat[[#This Row],[高校]],"-")</f>
        <v>青城</v>
      </c>
      <c r="G52" s="1" t="str">
        <f>IFERROR(Stat[[#This Row],[レアリティ]],"-")</f>
        <v>ICONIC</v>
      </c>
      <c r="H52" s="1">
        <v>1</v>
      </c>
    </row>
    <row r="53" spans="1:8" x14ac:dyDescent="0.35">
      <c r="A53" s="1">
        <f>IFERROR(Stat[[#This Row],[No.]],"-")</f>
        <v>52</v>
      </c>
      <c r="B53" s="1" t="str">
        <f>IFERROR(Stat[[#This Row],[服装]],"-")</f>
        <v>プール掃除</v>
      </c>
      <c r="C53" s="1" t="str">
        <f>IFERROR(Stat[[#This Row],[名前]],"-")</f>
        <v>及川徹</v>
      </c>
      <c r="D53" s="1" t="str">
        <f>IFERROR(Stat[[#This Row],[じゃんけん]],"-")</f>
        <v>パー</v>
      </c>
      <c r="E53" s="1" t="str">
        <f>IFERROR(Stat[[#This Row],[ポジション]],"-")</f>
        <v>S</v>
      </c>
      <c r="F53" s="1" t="str">
        <f>IFERROR(Stat[[#This Row],[高校]],"-")</f>
        <v>青城</v>
      </c>
      <c r="G53" s="1" t="str">
        <f>IFERROR(Stat[[#This Row],[レアリティ]],"-")</f>
        <v>ICONIC</v>
      </c>
      <c r="H53" s="1">
        <v>1</v>
      </c>
    </row>
    <row r="54" spans="1:8" x14ac:dyDescent="0.35">
      <c r="A54" s="1">
        <f>IFERROR(Stat[[#This Row],[No.]],"-")</f>
        <v>53</v>
      </c>
      <c r="B54" s="1" t="str">
        <f>IFERROR(Stat[[#This Row],[服装]],"-")</f>
        <v>ユニフォーム</v>
      </c>
      <c r="C54" s="1" t="str">
        <f>IFERROR(Stat[[#This Row],[名前]],"-")</f>
        <v>岩泉一</v>
      </c>
      <c r="D54" s="1" t="str">
        <f>IFERROR(Stat[[#This Row],[じゃんけん]],"-")</f>
        <v>チョキ</v>
      </c>
      <c r="E54" s="1" t="str">
        <f>IFERROR(Stat[[#This Row],[ポジション]],"-")</f>
        <v>WS</v>
      </c>
      <c r="F54" s="1" t="str">
        <f>IFERROR(Stat[[#This Row],[高校]],"-")</f>
        <v>青城</v>
      </c>
      <c r="G54" s="1" t="str">
        <f>IFERROR(Stat[[#This Row],[レアリティ]],"-")</f>
        <v>ICONIC</v>
      </c>
      <c r="H54" s="1">
        <v>1</v>
      </c>
    </row>
    <row r="55" spans="1:8" x14ac:dyDescent="0.35">
      <c r="A55" s="1">
        <f>IFERROR(Stat[[#This Row],[No.]],"-")</f>
        <v>54</v>
      </c>
      <c r="B55" s="1" t="str">
        <f>IFERROR(Stat[[#This Row],[服装]],"-")</f>
        <v>プール掃除</v>
      </c>
      <c r="C55" s="1" t="str">
        <f>IFERROR(Stat[[#This Row],[名前]],"-")</f>
        <v>岩泉一</v>
      </c>
      <c r="D55" s="1" t="str">
        <f>IFERROR(Stat[[#This Row],[じゃんけん]],"-")</f>
        <v>グー</v>
      </c>
      <c r="E55" s="1" t="str">
        <f>IFERROR(Stat[[#This Row],[ポジション]],"-")</f>
        <v>WS</v>
      </c>
      <c r="F55" s="1" t="str">
        <f>IFERROR(Stat[[#This Row],[高校]],"-")</f>
        <v>青城</v>
      </c>
      <c r="G55" s="1" t="str">
        <f>IFERROR(Stat[[#This Row],[レアリティ]],"-")</f>
        <v>ICONIC</v>
      </c>
      <c r="H55" s="1">
        <v>1</v>
      </c>
    </row>
    <row r="56" spans="1:8" x14ac:dyDescent="0.35">
      <c r="A56" s="1">
        <f>IFERROR(Stat[[#This Row],[No.]],"-")</f>
        <v>55</v>
      </c>
      <c r="B56" s="1" t="str">
        <f>IFERROR(Stat[[#This Row],[服装]],"-")</f>
        <v>ユニフォーム</v>
      </c>
      <c r="C56" s="1" t="str">
        <f>IFERROR(Stat[[#This Row],[名前]],"-")</f>
        <v>金田一勇太郎</v>
      </c>
      <c r="D56" s="1" t="str">
        <f>IFERROR(Stat[[#This Row],[じゃんけん]],"-")</f>
        <v>パー</v>
      </c>
      <c r="E56" s="1" t="str">
        <f>IFERROR(Stat[[#This Row],[ポジション]],"-")</f>
        <v>MB</v>
      </c>
      <c r="F56" s="1" t="str">
        <f>IFERROR(Stat[[#This Row],[高校]],"-")</f>
        <v>青城</v>
      </c>
      <c r="G56" s="1" t="str">
        <f>IFERROR(Stat[[#This Row],[レアリティ]],"-")</f>
        <v>ICONIC</v>
      </c>
      <c r="H56" s="1">
        <v>1</v>
      </c>
    </row>
    <row r="57" spans="1:8" x14ac:dyDescent="0.35">
      <c r="A57" s="1">
        <f>IFERROR(Stat[[#This Row],[No.]],"-")</f>
        <v>56</v>
      </c>
      <c r="B57" s="1" t="str">
        <f>IFERROR(Stat[[#This Row],[服装]],"-")</f>
        <v>ユニフォーム</v>
      </c>
      <c r="C57" s="1" t="str">
        <f>IFERROR(Stat[[#This Row],[名前]],"-")</f>
        <v>京谷賢太郎</v>
      </c>
      <c r="D57" s="1" t="str">
        <f>IFERROR(Stat[[#This Row],[じゃんけん]],"-")</f>
        <v>チョキ</v>
      </c>
      <c r="E57" s="1" t="str">
        <f>IFERROR(Stat[[#This Row],[ポジション]],"-")</f>
        <v>WS</v>
      </c>
      <c r="F57" s="1" t="str">
        <f>IFERROR(Stat[[#This Row],[高校]],"-")</f>
        <v>青城</v>
      </c>
      <c r="G57" s="1" t="str">
        <f>IFERROR(Stat[[#This Row],[レアリティ]],"-")</f>
        <v>ICONIC</v>
      </c>
      <c r="H57" s="1">
        <v>1</v>
      </c>
    </row>
    <row r="58" spans="1:8" x14ac:dyDescent="0.35">
      <c r="A58" s="1">
        <f>IFERROR(Stat[[#This Row],[No.]],"-")</f>
        <v>57</v>
      </c>
      <c r="B58" s="1" t="str">
        <f>IFERROR(Stat[[#This Row],[服装]],"-")</f>
        <v>ユニフォーム</v>
      </c>
      <c r="C58" s="1" t="str">
        <f>IFERROR(Stat[[#This Row],[名前]],"-")</f>
        <v>国見英</v>
      </c>
      <c r="D58" s="1" t="str">
        <f>IFERROR(Stat[[#This Row],[じゃんけん]],"-")</f>
        <v>グー</v>
      </c>
      <c r="E58" s="1" t="str">
        <f>IFERROR(Stat[[#This Row],[ポジション]],"-")</f>
        <v>WS</v>
      </c>
      <c r="F58" s="1" t="str">
        <f>IFERROR(Stat[[#This Row],[高校]],"-")</f>
        <v>青城</v>
      </c>
      <c r="G58" s="1" t="str">
        <f>IFERROR(Stat[[#This Row],[レアリティ]],"-")</f>
        <v>ICONIC</v>
      </c>
      <c r="H58" s="1">
        <v>1</v>
      </c>
    </row>
    <row r="59" spans="1:8" x14ac:dyDescent="0.35">
      <c r="A59" s="1">
        <f>IFERROR(Stat[[#This Row],[No.]],"-")</f>
        <v>58</v>
      </c>
      <c r="B59" s="1" t="str">
        <f>IFERROR(Stat[[#This Row],[服装]],"-")</f>
        <v>ユニフォーム</v>
      </c>
      <c r="C59" s="1" t="str">
        <f>IFERROR(Stat[[#This Row],[名前]],"-")</f>
        <v>渡親治</v>
      </c>
      <c r="D59" s="1" t="str">
        <f>IFERROR(Stat[[#This Row],[じゃんけん]],"-")</f>
        <v>グー</v>
      </c>
      <c r="E59" s="1" t="str">
        <f>IFERROR(Stat[[#This Row],[ポジション]],"-")</f>
        <v>Li</v>
      </c>
      <c r="F59" s="1" t="str">
        <f>IFERROR(Stat[[#This Row],[高校]],"-")</f>
        <v>青城</v>
      </c>
      <c r="G59" s="1" t="str">
        <f>IFERROR(Stat[[#This Row],[レアリティ]],"-")</f>
        <v>ICONIC</v>
      </c>
      <c r="H59" s="1">
        <v>1</v>
      </c>
    </row>
    <row r="60" spans="1:8" x14ac:dyDescent="0.35">
      <c r="A60" s="1">
        <f>IFERROR(Stat[[#This Row],[No.]],"-")</f>
        <v>59</v>
      </c>
      <c r="B60" s="1" t="str">
        <f>IFERROR(Stat[[#This Row],[服装]],"-")</f>
        <v>ユニフォーム</v>
      </c>
      <c r="C60" s="1" t="str">
        <f>IFERROR(Stat[[#This Row],[名前]],"-")</f>
        <v>松川一静</v>
      </c>
      <c r="D60" s="1" t="str">
        <f>IFERROR(Stat[[#This Row],[じゃんけん]],"-")</f>
        <v>グー</v>
      </c>
      <c r="E60" s="1" t="str">
        <f>IFERROR(Stat[[#This Row],[ポジション]],"-")</f>
        <v>MB</v>
      </c>
      <c r="F60" s="1" t="str">
        <f>IFERROR(Stat[[#This Row],[高校]],"-")</f>
        <v>青城</v>
      </c>
      <c r="G60" s="1" t="str">
        <f>IFERROR(Stat[[#This Row],[レアリティ]],"-")</f>
        <v>ICONIC</v>
      </c>
      <c r="H60" s="1">
        <v>1</v>
      </c>
    </row>
    <row r="61" spans="1:8" x14ac:dyDescent="0.35">
      <c r="A61" s="1">
        <f>IFERROR(Stat[[#This Row],[No.]],"-")</f>
        <v>60</v>
      </c>
      <c r="B61" s="1" t="str">
        <f>IFERROR(Stat[[#This Row],[服装]],"-")</f>
        <v>ユニフォーム</v>
      </c>
      <c r="C61" s="1" t="str">
        <f>IFERROR(Stat[[#This Row],[名前]],"-")</f>
        <v>花巻貴大</v>
      </c>
      <c r="D61" s="1" t="str">
        <f>IFERROR(Stat[[#This Row],[じゃんけん]],"-")</f>
        <v>グー</v>
      </c>
      <c r="E61" s="1" t="str">
        <f>IFERROR(Stat[[#This Row],[ポジション]],"-")</f>
        <v>WS</v>
      </c>
      <c r="F61" s="1" t="str">
        <f>IFERROR(Stat[[#This Row],[高校]],"-")</f>
        <v>青城</v>
      </c>
      <c r="G61" s="1" t="str">
        <f>IFERROR(Stat[[#This Row],[レアリティ]],"-")</f>
        <v>ICONIC</v>
      </c>
      <c r="H61" s="1">
        <v>1</v>
      </c>
    </row>
    <row r="62" spans="1:8" x14ac:dyDescent="0.35">
      <c r="A62" s="1">
        <f>IFERROR(Stat[[#This Row],[No.]],"-")</f>
        <v>61</v>
      </c>
      <c r="B62" s="1" t="str">
        <f>IFERROR(Stat[[#This Row],[服装]],"-")</f>
        <v>ユニフォーム</v>
      </c>
      <c r="C62" s="1" t="str">
        <f>IFERROR(Stat[[#This Row],[名前]],"-")</f>
        <v>駒木輝</v>
      </c>
      <c r="D62" s="1" t="str">
        <f>IFERROR(Stat[[#This Row],[じゃんけん]],"-")</f>
        <v>グー</v>
      </c>
      <c r="E62" s="1" t="str">
        <f>IFERROR(Stat[[#This Row],[ポジション]],"-")</f>
        <v>WS</v>
      </c>
      <c r="F62" s="1" t="str">
        <f>IFERROR(Stat[[#This Row],[高校]],"-")</f>
        <v>常波</v>
      </c>
      <c r="G62" s="1" t="str">
        <f>IFERROR(Stat[[#This Row],[レアリティ]],"-")</f>
        <v>ICONIC</v>
      </c>
      <c r="H62" s="1">
        <v>1</v>
      </c>
    </row>
    <row r="63" spans="1:8" x14ac:dyDescent="0.35">
      <c r="A63" s="1">
        <f>IFERROR(Stat[[#This Row],[No.]],"-")</f>
        <v>62</v>
      </c>
      <c r="B63" s="1" t="str">
        <f>IFERROR(Stat[[#This Row],[服装]],"-")</f>
        <v>ユニフォーム</v>
      </c>
      <c r="C63" s="1" t="str">
        <f>IFERROR(Stat[[#This Row],[名前]],"-")</f>
        <v>茶屋和馬</v>
      </c>
      <c r="D63" s="1" t="str">
        <f>IFERROR(Stat[[#This Row],[じゃんけん]],"-")</f>
        <v>パー</v>
      </c>
      <c r="E63" s="1" t="str">
        <f>IFERROR(Stat[[#This Row],[ポジション]],"-")</f>
        <v>MB</v>
      </c>
      <c r="F63" s="1" t="str">
        <f>IFERROR(Stat[[#This Row],[高校]],"-")</f>
        <v>常波</v>
      </c>
      <c r="G63" s="1" t="str">
        <f>IFERROR(Stat[[#This Row],[レアリティ]],"-")</f>
        <v>ICONIC</v>
      </c>
      <c r="H63" s="1">
        <v>1</v>
      </c>
    </row>
    <row r="64" spans="1:8" x14ac:dyDescent="0.35">
      <c r="A64" s="1">
        <f>IFERROR(Stat[[#This Row],[No.]],"-")</f>
        <v>63</v>
      </c>
      <c r="B64" s="1" t="str">
        <f>IFERROR(Stat[[#This Row],[服装]],"-")</f>
        <v>ユニフォーム</v>
      </c>
      <c r="C64" s="1" t="str">
        <f>IFERROR(Stat[[#This Row],[名前]],"-")</f>
        <v>玉川弘樹</v>
      </c>
      <c r="D64" s="1" t="str">
        <f>IFERROR(Stat[[#This Row],[じゃんけん]],"-")</f>
        <v>パー</v>
      </c>
      <c r="E64" s="1" t="str">
        <f>IFERROR(Stat[[#This Row],[ポジション]],"-")</f>
        <v>WS</v>
      </c>
      <c r="F64" s="1" t="str">
        <f>IFERROR(Stat[[#This Row],[高校]],"-")</f>
        <v>常波</v>
      </c>
      <c r="G64" s="1" t="str">
        <f>IFERROR(Stat[[#This Row],[レアリティ]],"-")</f>
        <v>ICONIC</v>
      </c>
      <c r="H64" s="1">
        <v>1</v>
      </c>
    </row>
    <row r="65" spans="1:8" x14ac:dyDescent="0.35">
      <c r="A65" s="1">
        <f>IFERROR(Stat[[#This Row],[No.]],"-")</f>
        <v>64</v>
      </c>
      <c r="B65" s="1" t="str">
        <f>IFERROR(Stat[[#This Row],[服装]],"-")</f>
        <v>ユニフォーム</v>
      </c>
      <c r="C65" s="1" t="str">
        <f>IFERROR(Stat[[#This Row],[名前]],"-")</f>
        <v>桜井大河</v>
      </c>
      <c r="D65" s="1" t="str">
        <f>IFERROR(Stat[[#This Row],[じゃんけん]],"-")</f>
        <v>パー</v>
      </c>
      <c r="E65" s="1" t="str">
        <f>IFERROR(Stat[[#This Row],[ポジション]],"-")</f>
        <v>Li</v>
      </c>
      <c r="F65" s="1" t="str">
        <f>IFERROR(Stat[[#This Row],[高校]],"-")</f>
        <v>常波</v>
      </c>
      <c r="G65" s="1" t="str">
        <f>IFERROR(Stat[[#This Row],[レアリティ]],"-")</f>
        <v>ICONIC</v>
      </c>
      <c r="H65" s="1">
        <v>1</v>
      </c>
    </row>
    <row r="66" spans="1:8" x14ac:dyDescent="0.35">
      <c r="A66" s="1">
        <f>IFERROR(Stat[[#This Row],[No.]],"-")</f>
        <v>65</v>
      </c>
      <c r="B66" s="1" t="str">
        <f>IFERROR(Stat[[#This Row],[服装]],"-")</f>
        <v>ユニフォーム</v>
      </c>
      <c r="C66" s="1" t="str">
        <f>IFERROR(Stat[[#This Row],[名前]],"-")</f>
        <v>芳賀良治</v>
      </c>
      <c r="D66" s="1" t="str">
        <f>IFERROR(Stat[[#This Row],[じゃんけん]],"-")</f>
        <v>パー</v>
      </c>
      <c r="E66" s="1" t="str">
        <f>IFERROR(Stat[[#This Row],[ポジション]],"-")</f>
        <v>S</v>
      </c>
      <c r="F66" s="1" t="str">
        <f>IFERROR(Stat[[#This Row],[高校]],"-")</f>
        <v>常波</v>
      </c>
      <c r="G66" s="1" t="str">
        <f>IFERROR(Stat[[#This Row],[レアリティ]],"-")</f>
        <v>ICONIC</v>
      </c>
      <c r="H66" s="1">
        <v>1</v>
      </c>
    </row>
    <row r="67" spans="1:8" x14ac:dyDescent="0.35">
      <c r="A67" s="1">
        <f>IFERROR(Stat[[#This Row],[No.]],"-")</f>
        <v>66</v>
      </c>
      <c r="B67" s="1" t="str">
        <f>IFERROR(Stat[[#This Row],[服装]],"-")</f>
        <v>ユニフォーム</v>
      </c>
      <c r="C67" s="1" t="str">
        <f>IFERROR(Stat[[#This Row],[名前]],"-")</f>
        <v>渋谷陸斗</v>
      </c>
      <c r="D67" s="1" t="str">
        <f>IFERROR(Stat[[#This Row],[じゃんけん]],"-")</f>
        <v>パー</v>
      </c>
      <c r="E67" s="1" t="str">
        <f>IFERROR(Stat[[#This Row],[ポジション]],"-")</f>
        <v>MB</v>
      </c>
      <c r="F67" s="1" t="str">
        <f>IFERROR(Stat[[#This Row],[高校]],"-")</f>
        <v>常波</v>
      </c>
      <c r="G67" s="1" t="str">
        <f>IFERROR(Stat[[#This Row],[レアリティ]],"-")</f>
        <v>ICONIC</v>
      </c>
      <c r="H67" s="1">
        <v>1</v>
      </c>
    </row>
    <row r="68" spans="1:8" x14ac:dyDescent="0.35">
      <c r="A68" s="1">
        <f>IFERROR(Stat[[#This Row],[No.]],"-")</f>
        <v>67</v>
      </c>
      <c r="B68" s="1" t="str">
        <f>IFERROR(Stat[[#This Row],[服装]],"-")</f>
        <v>ユニフォーム</v>
      </c>
      <c r="C68" s="1" t="str">
        <f>IFERROR(Stat[[#This Row],[名前]],"-")</f>
        <v>池尻隼人</v>
      </c>
      <c r="D68" s="1" t="str">
        <f>IFERROR(Stat[[#This Row],[じゃんけん]],"-")</f>
        <v>パー</v>
      </c>
      <c r="E68" s="1" t="str">
        <f>IFERROR(Stat[[#This Row],[ポジション]],"-")</f>
        <v>WS</v>
      </c>
      <c r="F68" s="1" t="str">
        <f>IFERROR(Stat[[#This Row],[高校]],"-")</f>
        <v>常波</v>
      </c>
      <c r="G68" s="1" t="str">
        <f>IFERROR(Stat[[#This Row],[レアリティ]],"-")</f>
        <v>ICONIC</v>
      </c>
      <c r="H68" s="1">
        <v>1</v>
      </c>
    </row>
    <row r="69" spans="1:8" x14ac:dyDescent="0.35">
      <c r="A69" s="1">
        <f>IFERROR(Stat[[#This Row],[No.]],"-")</f>
        <v>68</v>
      </c>
      <c r="B69" s="1" t="str">
        <f>IFERROR(Stat[[#This Row],[服装]],"-")</f>
        <v>ユニフォーム</v>
      </c>
      <c r="C69" s="1" t="str">
        <f>IFERROR(Stat[[#This Row],[名前]],"-")</f>
        <v>十和田良樹</v>
      </c>
      <c r="D69" s="1" t="str">
        <f>IFERROR(Stat[[#This Row],[じゃんけん]],"-")</f>
        <v>チョキ</v>
      </c>
      <c r="E69" s="1" t="str">
        <f>IFERROR(Stat[[#This Row],[ポジション]],"-")</f>
        <v>WS</v>
      </c>
      <c r="F69" s="1" t="str">
        <f>IFERROR(Stat[[#This Row],[高校]],"-")</f>
        <v>扇南</v>
      </c>
      <c r="G69" s="1" t="str">
        <f>IFERROR(Stat[[#This Row],[レアリティ]],"-")</f>
        <v>ICONIC</v>
      </c>
      <c r="H69" s="1">
        <v>1</v>
      </c>
    </row>
    <row r="70" spans="1:8" x14ac:dyDescent="0.35">
      <c r="A70" s="1">
        <f>IFERROR(Stat[[#This Row],[No.]],"-")</f>
        <v>69</v>
      </c>
      <c r="B70" s="1" t="str">
        <f>IFERROR(Stat[[#This Row],[服装]],"-")</f>
        <v>ユニフォーム</v>
      </c>
      <c r="C70" s="1" t="str">
        <f>IFERROR(Stat[[#This Row],[名前]],"-")</f>
        <v>森岳歩</v>
      </c>
      <c r="D70" s="1" t="str">
        <f>IFERROR(Stat[[#This Row],[じゃんけん]],"-")</f>
        <v>チョキ</v>
      </c>
      <c r="E70" s="1" t="str">
        <f>IFERROR(Stat[[#This Row],[ポジション]],"-")</f>
        <v>MB</v>
      </c>
      <c r="F70" s="1" t="str">
        <f>IFERROR(Stat[[#This Row],[高校]],"-")</f>
        <v>扇南</v>
      </c>
      <c r="G70" s="1" t="str">
        <f>IFERROR(Stat[[#This Row],[レアリティ]],"-")</f>
        <v>ICONIC</v>
      </c>
      <c r="H70" s="1">
        <v>1</v>
      </c>
    </row>
    <row r="71" spans="1:8" x14ac:dyDescent="0.35">
      <c r="A71" s="1">
        <f>IFERROR(Stat[[#This Row],[No.]],"-")</f>
        <v>70</v>
      </c>
      <c r="B71" s="1" t="str">
        <f>IFERROR(Stat[[#This Row],[服装]],"-")</f>
        <v>ユニフォーム</v>
      </c>
      <c r="C71" s="1" t="str">
        <f>IFERROR(Stat[[#This Row],[名前]],"-")</f>
        <v>唐松拓巳</v>
      </c>
      <c r="D71" s="1" t="str">
        <f>IFERROR(Stat[[#This Row],[じゃんけん]],"-")</f>
        <v>パー</v>
      </c>
      <c r="E71" s="1" t="str">
        <f>IFERROR(Stat[[#This Row],[ポジション]],"-")</f>
        <v>WS</v>
      </c>
      <c r="F71" s="1" t="str">
        <f>IFERROR(Stat[[#This Row],[高校]],"-")</f>
        <v>扇南</v>
      </c>
      <c r="G71" s="1" t="str">
        <f>IFERROR(Stat[[#This Row],[レアリティ]],"-")</f>
        <v>ICONIC</v>
      </c>
      <c r="H71" s="1">
        <v>1</v>
      </c>
    </row>
    <row r="72" spans="1:8" x14ac:dyDescent="0.35">
      <c r="A72" s="1">
        <f>IFERROR(Stat[[#This Row],[No.]],"-")</f>
        <v>71</v>
      </c>
      <c r="B72" s="1" t="str">
        <f>IFERROR(Stat[[#This Row],[服装]],"-")</f>
        <v>ユニフォーム</v>
      </c>
      <c r="C72" s="1" t="str">
        <f>IFERROR(Stat[[#This Row],[名前]],"-")</f>
        <v>田沢裕樹</v>
      </c>
      <c r="D72" s="1" t="str">
        <f>IFERROR(Stat[[#This Row],[じゃんけん]],"-")</f>
        <v>チョキ</v>
      </c>
      <c r="E72" s="1" t="str">
        <f>IFERROR(Stat[[#This Row],[ポジション]],"-")</f>
        <v>WS</v>
      </c>
      <c r="F72" s="1" t="str">
        <f>IFERROR(Stat[[#This Row],[高校]],"-")</f>
        <v>扇南</v>
      </c>
      <c r="G72" s="1" t="str">
        <f>IFERROR(Stat[[#This Row],[レアリティ]],"-")</f>
        <v>ICONIC</v>
      </c>
      <c r="H72" s="1">
        <v>1</v>
      </c>
    </row>
    <row r="73" spans="1:8" x14ac:dyDescent="0.35">
      <c r="A73" s="1">
        <f>IFERROR(Stat[[#This Row],[No.]],"-")</f>
        <v>72</v>
      </c>
      <c r="B73" s="1" t="str">
        <f>IFERROR(Stat[[#This Row],[服装]],"-")</f>
        <v>ユニフォーム</v>
      </c>
      <c r="C73" s="1" t="str">
        <f>IFERROR(Stat[[#This Row],[名前]],"-")</f>
        <v>子安颯真</v>
      </c>
      <c r="D73" s="1" t="str">
        <f>IFERROR(Stat[[#This Row],[じゃんけん]],"-")</f>
        <v>チョキ</v>
      </c>
      <c r="E73" s="1" t="str">
        <f>IFERROR(Stat[[#This Row],[ポジション]],"-")</f>
        <v>MB</v>
      </c>
      <c r="F73" s="1" t="str">
        <f>IFERROR(Stat[[#This Row],[高校]],"-")</f>
        <v>扇南</v>
      </c>
      <c r="G73" s="1" t="str">
        <f>IFERROR(Stat[[#This Row],[レアリティ]],"-")</f>
        <v>ICONIC</v>
      </c>
      <c r="H73" s="1">
        <v>1</v>
      </c>
    </row>
    <row r="74" spans="1:8" x14ac:dyDescent="0.35">
      <c r="A74" s="1">
        <f>IFERROR(Stat[[#This Row],[No.]],"-")</f>
        <v>73</v>
      </c>
      <c r="B74" s="1" t="str">
        <f>IFERROR(Stat[[#This Row],[服装]],"-")</f>
        <v>ユニフォーム</v>
      </c>
      <c r="C74" s="1" t="str">
        <f>IFERROR(Stat[[#This Row],[名前]],"-")</f>
        <v>横手駿</v>
      </c>
      <c r="D74" s="1" t="str">
        <f>IFERROR(Stat[[#This Row],[じゃんけん]],"-")</f>
        <v>チョキ</v>
      </c>
      <c r="E74" s="1" t="str">
        <f>IFERROR(Stat[[#This Row],[ポジション]],"-")</f>
        <v>Li</v>
      </c>
      <c r="F74" s="1" t="str">
        <f>IFERROR(Stat[[#This Row],[高校]],"-")</f>
        <v>扇南</v>
      </c>
      <c r="G74" s="1" t="str">
        <f>IFERROR(Stat[[#This Row],[レアリティ]],"-")</f>
        <v>ICONIC</v>
      </c>
      <c r="H74" s="1">
        <v>1</v>
      </c>
    </row>
    <row r="75" spans="1:8" x14ac:dyDescent="0.35">
      <c r="A75" s="1">
        <f>IFERROR(Stat[[#This Row],[No.]],"-")</f>
        <v>74</v>
      </c>
      <c r="B75" s="1" t="str">
        <f>IFERROR(Stat[[#This Row],[服装]],"-")</f>
        <v>ユニフォーム</v>
      </c>
      <c r="C75" s="1" t="str">
        <f>IFERROR(Stat[[#This Row],[名前]],"-")</f>
        <v>夏瀬伊吹</v>
      </c>
      <c r="D75" s="1" t="str">
        <f>IFERROR(Stat[[#This Row],[じゃんけん]],"-")</f>
        <v>チョキ</v>
      </c>
      <c r="E75" s="1" t="str">
        <f>IFERROR(Stat[[#This Row],[ポジション]],"-")</f>
        <v>S</v>
      </c>
      <c r="F75" s="1" t="str">
        <f>IFERROR(Stat[[#This Row],[高校]],"-")</f>
        <v>扇南</v>
      </c>
      <c r="G75" s="1" t="str">
        <f>IFERROR(Stat[[#This Row],[レアリティ]],"-")</f>
        <v>ICONIC</v>
      </c>
      <c r="H75" s="1">
        <v>1</v>
      </c>
    </row>
    <row r="76" spans="1:8" x14ac:dyDescent="0.35">
      <c r="A76" s="1">
        <f>IFERROR(Stat[[#This Row],[No.]],"-")</f>
        <v>75</v>
      </c>
      <c r="B76" s="1" t="str">
        <f>IFERROR(Stat[[#This Row],[服装]],"-")</f>
        <v>ユニフォーム</v>
      </c>
      <c r="C76" s="1" t="str">
        <f>IFERROR(Stat[[#This Row],[名前]],"-")</f>
        <v>古牧譲</v>
      </c>
      <c r="D76" s="1" t="str">
        <f>IFERROR(Stat[[#This Row],[じゃんけん]],"-")</f>
        <v>グー</v>
      </c>
      <c r="E76" s="1" t="str">
        <f>IFERROR(Stat[[#This Row],[ポジション]],"-")</f>
        <v>S</v>
      </c>
      <c r="F76" s="1" t="str">
        <f>IFERROR(Stat[[#This Row],[高校]],"-")</f>
        <v>角川</v>
      </c>
      <c r="G76" s="1" t="str">
        <f>IFERROR(Stat[[#This Row],[レアリティ]],"-")</f>
        <v>ICONIC</v>
      </c>
      <c r="H76" s="1">
        <v>1</v>
      </c>
    </row>
    <row r="77" spans="1:8" x14ac:dyDescent="0.35">
      <c r="A77" s="1">
        <f>IFERROR(Stat[[#This Row],[No.]],"-")</f>
        <v>76</v>
      </c>
      <c r="B77" s="1" t="str">
        <f>IFERROR(Stat[[#This Row],[服装]],"-")</f>
        <v>ユニフォーム</v>
      </c>
      <c r="C77" s="1" t="str">
        <f>IFERROR(Stat[[#This Row],[名前]],"-")</f>
        <v>浅虫快人</v>
      </c>
      <c r="D77" s="1" t="str">
        <f>IFERROR(Stat[[#This Row],[じゃんけん]],"-")</f>
        <v>チョキ</v>
      </c>
      <c r="E77" s="1" t="str">
        <f>IFERROR(Stat[[#This Row],[ポジション]],"-")</f>
        <v>WS</v>
      </c>
      <c r="F77" s="1" t="str">
        <f>IFERROR(Stat[[#This Row],[高校]],"-")</f>
        <v>角川</v>
      </c>
      <c r="G77" s="1" t="str">
        <f>IFERROR(Stat[[#This Row],[レアリティ]],"-")</f>
        <v>ICONIC</v>
      </c>
      <c r="H77" s="1">
        <v>1</v>
      </c>
    </row>
    <row r="78" spans="1:8" x14ac:dyDescent="0.35">
      <c r="A78" s="1">
        <f>IFERROR(Stat[[#This Row],[No.]],"-")</f>
        <v>77</v>
      </c>
      <c r="B78" s="1" t="str">
        <f>IFERROR(Stat[[#This Row],[服装]],"-")</f>
        <v>ユニフォーム</v>
      </c>
      <c r="C78" s="1" t="str">
        <f>IFERROR(Stat[[#This Row],[名前]],"-")</f>
        <v>南田大志</v>
      </c>
      <c r="D78" s="1" t="str">
        <f>IFERROR(Stat[[#This Row],[じゃんけん]],"-")</f>
        <v>グー</v>
      </c>
      <c r="E78" s="1" t="str">
        <f>IFERROR(Stat[[#This Row],[ポジション]],"-")</f>
        <v>Li</v>
      </c>
      <c r="F78" s="1" t="str">
        <f>IFERROR(Stat[[#This Row],[高校]],"-")</f>
        <v>角川</v>
      </c>
      <c r="G78" s="1" t="str">
        <f>IFERROR(Stat[[#This Row],[レアリティ]],"-")</f>
        <v>ICONIC</v>
      </c>
      <c r="H78" s="1">
        <v>1</v>
      </c>
    </row>
    <row r="79" spans="1:8" x14ac:dyDescent="0.35">
      <c r="A79" s="1">
        <f>IFERROR(Stat[[#This Row],[No.]],"-")</f>
        <v>78</v>
      </c>
      <c r="B79" s="1" t="str">
        <f>IFERROR(Stat[[#This Row],[服装]],"-")</f>
        <v>ユニフォーム</v>
      </c>
      <c r="C79" s="1" t="str">
        <f>IFERROR(Stat[[#This Row],[名前]],"-")</f>
        <v>湯川良明</v>
      </c>
      <c r="D79" s="1" t="str">
        <f>IFERROR(Stat[[#This Row],[じゃんけん]],"-")</f>
        <v>グー</v>
      </c>
      <c r="E79" s="1" t="str">
        <f>IFERROR(Stat[[#This Row],[ポジション]],"-")</f>
        <v>MB</v>
      </c>
      <c r="F79" s="1" t="str">
        <f>IFERROR(Stat[[#This Row],[高校]],"-")</f>
        <v>角川</v>
      </c>
      <c r="G79" s="1" t="str">
        <f>IFERROR(Stat[[#This Row],[レアリティ]],"-")</f>
        <v>ICONIC</v>
      </c>
      <c r="H79" s="1">
        <v>1</v>
      </c>
    </row>
    <row r="80" spans="1:8" x14ac:dyDescent="0.35">
      <c r="A80" s="1">
        <f>IFERROR(Stat[[#This Row],[No.]],"-")</f>
        <v>79</v>
      </c>
      <c r="B80" s="1" t="str">
        <f>IFERROR(Stat[[#This Row],[服装]],"-")</f>
        <v>ユニフォーム</v>
      </c>
      <c r="C80" s="1" t="str">
        <f>IFERROR(Stat[[#This Row],[名前]],"-")</f>
        <v>稲垣功</v>
      </c>
      <c r="D80" s="1" t="str">
        <f>IFERROR(Stat[[#This Row],[じゃんけん]],"-")</f>
        <v>グー</v>
      </c>
      <c r="E80" s="1" t="str">
        <f>IFERROR(Stat[[#This Row],[ポジション]],"-")</f>
        <v>WS</v>
      </c>
      <c r="F80" s="1" t="str">
        <f>IFERROR(Stat[[#This Row],[高校]],"-")</f>
        <v>角川</v>
      </c>
      <c r="G80" s="1" t="str">
        <f>IFERROR(Stat[[#This Row],[レアリティ]],"-")</f>
        <v>ICONIC</v>
      </c>
      <c r="H80" s="1">
        <v>1</v>
      </c>
    </row>
    <row r="81" spans="1:8" x14ac:dyDescent="0.35">
      <c r="A81" s="1">
        <f>IFERROR(Stat[[#This Row],[No.]],"-")</f>
        <v>80</v>
      </c>
      <c r="B81" s="1" t="str">
        <f>IFERROR(Stat[[#This Row],[服装]],"-")</f>
        <v>ユニフォーム</v>
      </c>
      <c r="C81" s="1" t="str">
        <f>IFERROR(Stat[[#This Row],[名前]],"-")</f>
        <v>馬門英治</v>
      </c>
      <c r="D81" s="1" t="str">
        <f>IFERROR(Stat[[#This Row],[じゃんけん]],"-")</f>
        <v>グー</v>
      </c>
      <c r="E81" s="1" t="str">
        <f>IFERROR(Stat[[#This Row],[ポジション]],"-")</f>
        <v>MB</v>
      </c>
      <c r="F81" s="1" t="str">
        <f>IFERROR(Stat[[#This Row],[高校]],"-")</f>
        <v>角川</v>
      </c>
      <c r="G81" s="1" t="str">
        <f>IFERROR(Stat[[#This Row],[レアリティ]],"-")</f>
        <v>ICONIC</v>
      </c>
      <c r="H81" s="1">
        <v>1</v>
      </c>
    </row>
    <row r="82" spans="1:8" x14ac:dyDescent="0.35">
      <c r="A82" s="1">
        <f>IFERROR(Stat[[#This Row],[No.]],"-")</f>
        <v>81</v>
      </c>
      <c r="B82" s="1" t="str">
        <f>IFERROR(Stat[[#This Row],[服装]],"-")</f>
        <v>ユニフォーム</v>
      </c>
      <c r="C82" s="1" t="str">
        <f>IFERROR(Stat[[#This Row],[名前]],"-")</f>
        <v>百沢雄大</v>
      </c>
      <c r="D82" s="1" t="str">
        <f>IFERROR(Stat[[#This Row],[じゃんけん]],"-")</f>
        <v>グー</v>
      </c>
      <c r="E82" s="1" t="str">
        <f>IFERROR(Stat[[#This Row],[ポジション]],"-")</f>
        <v>WS</v>
      </c>
      <c r="F82" s="1" t="str">
        <f>IFERROR(Stat[[#This Row],[高校]],"-")</f>
        <v>角川</v>
      </c>
      <c r="G82" s="1" t="str">
        <f>IFERROR(Stat[[#This Row],[レアリティ]],"-")</f>
        <v>ICONIC</v>
      </c>
      <c r="H82" s="1">
        <v>1</v>
      </c>
    </row>
    <row r="83" spans="1:8" x14ac:dyDescent="0.35">
      <c r="A83" s="1">
        <f>IFERROR(Stat[[#This Row],[No.]],"-")</f>
        <v>82</v>
      </c>
      <c r="B83" s="1" t="str">
        <f>IFERROR(Stat[[#This Row],[服装]],"-")</f>
        <v>ユニフォーム</v>
      </c>
      <c r="C83" s="1" t="str">
        <f>IFERROR(Stat[[#This Row],[名前]],"-")</f>
        <v>照島游児</v>
      </c>
      <c r="D83" s="1" t="str">
        <f>IFERROR(Stat[[#This Row],[じゃんけん]],"-")</f>
        <v>パー</v>
      </c>
      <c r="E83" s="1" t="str">
        <f>IFERROR(Stat[[#This Row],[ポジション]],"-")</f>
        <v>WS</v>
      </c>
      <c r="F83" s="1" t="str">
        <f>IFERROR(Stat[[#This Row],[高校]],"-")</f>
        <v>条善寺</v>
      </c>
      <c r="G83" s="1" t="str">
        <f>IFERROR(Stat[[#This Row],[レアリティ]],"-")</f>
        <v>ICONIC</v>
      </c>
      <c r="H83" s="1">
        <v>1</v>
      </c>
    </row>
    <row r="84" spans="1:8" x14ac:dyDescent="0.35">
      <c r="A84" s="1">
        <f>IFERROR(Stat[[#This Row],[No.]],"-")</f>
        <v>83</v>
      </c>
      <c r="B84" s="1" t="str">
        <f>IFERROR(Stat[[#This Row],[服装]],"-")</f>
        <v>制服</v>
      </c>
      <c r="C84" s="1" t="str">
        <f>IFERROR(Stat[[#This Row],[名前]],"-")</f>
        <v>照島游児</v>
      </c>
      <c r="D84" s="1" t="str">
        <f>IFERROR(Stat[[#This Row],[じゃんけん]],"-")</f>
        <v>チョキ</v>
      </c>
      <c r="E84" s="1" t="str">
        <f>IFERROR(Stat[[#This Row],[ポジション]],"-")</f>
        <v>WS</v>
      </c>
      <c r="F84" s="1" t="str">
        <f>IFERROR(Stat[[#This Row],[高校]],"-")</f>
        <v>条善寺</v>
      </c>
      <c r="G84" s="1" t="str">
        <f>IFERROR(Stat[[#This Row],[レアリティ]],"-")</f>
        <v>ICONIC</v>
      </c>
      <c r="H84" s="1">
        <v>1</v>
      </c>
    </row>
    <row r="85" spans="1:8" x14ac:dyDescent="0.35">
      <c r="A85" s="1">
        <f>IFERROR(Stat[[#This Row],[No.]],"-")</f>
        <v>84</v>
      </c>
      <c r="B85" s="1" t="str">
        <f>IFERROR(Stat[[#This Row],[服装]],"-")</f>
        <v>ユニフォーム</v>
      </c>
      <c r="C85" s="1" t="str">
        <f>IFERROR(Stat[[#This Row],[名前]],"-")</f>
        <v>母畑和馬</v>
      </c>
      <c r="D85" s="1" t="str">
        <f>IFERROR(Stat[[#This Row],[じゃんけん]],"-")</f>
        <v>パー</v>
      </c>
      <c r="E85" s="1" t="str">
        <f>IFERROR(Stat[[#This Row],[ポジション]],"-")</f>
        <v>MB</v>
      </c>
      <c r="F85" s="1" t="str">
        <f>IFERROR(Stat[[#This Row],[高校]],"-")</f>
        <v>条善寺</v>
      </c>
      <c r="G85" s="1" t="str">
        <f>IFERROR(Stat[[#This Row],[レアリティ]],"-")</f>
        <v>ICONIC</v>
      </c>
      <c r="H85" s="1">
        <v>1</v>
      </c>
    </row>
    <row r="86" spans="1:8" x14ac:dyDescent="0.35">
      <c r="A86" s="1">
        <f>IFERROR(Stat[[#This Row],[No.]],"-")</f>
        <v>85</v>
      </c>
      <c r="B86" s="1" t="str">
        <f>IFERROR(Stat[[#This Row],[服装]],"-")</f>
        <v>ユニフォーム</v>
      </c>
      <c r="C86" s="1" t="str">
        <f>IFERROR(Stat[[#This Row],[名前]],"-")</f>
        <v>二岐丈晴</v>
      </c>
      <c r="D86" s="1" t="str">
        <f>IFERROR(Stat[[#This Row],[じゃんけん]],"-")</f>
        <v>グー</v>
      </c>
      <c r="E86" s="1" t="str">
        <f>IFERROR(Stat[[#This Row],[ポジション]],"-")</f>
        <v>S</v>
      </c>
      <c r="F86" s="1" t="str">
        <f>IFERROR(Stat[[#This Row],[高校]],"-")</f>
        <v>条善寺</v>
      </c>
      <c r="G86" s="1" t="str">
        <f>IFERROR(Stat[[#This Row],[レアリティ]],"-")</f>
        <v>ICONIC</v>
      </c>
      <c r="H86" s="1">
        <v>1</v>
      </c>
    </row>
    <row r="87" spans="1:8" x14ac:dyDescent="0.35">
      <c r="A87" s="1">
        <f>IFERROR(Stat[[#This Row],[No.]],"-")</f>
        <v>86</v>
      </c>
      <c r="B87" s="1" t="str">
        <f>IFERROR(Stat[[#This Row],[服装]],"-")</f>
        <v>制服</v>
      </c>
      <c r="C87" s="1" t="str">
        <f>IFERROR(Stat[[#This Row],[名前]],"-")</f>
        <v>二岐丈晴</v>
      </c>
      <c r="D87" s="1" t="str">
        <f>IFERROR(Stat[[#This Row],[じゃんけん]],"-")</f>
        <v>パー</v>
      </c>
      <c r="E87" s="1" t="str">
        <f>IFERROR(Stat[[#This Row],[ポジション]],"-")</f>
        <v>S</v>
      </c>
      <c r="F87" s="1" t="str">
        <f>IFERROR(Stat[[#This Row],[高校]],"-")</f>
        <v>条善寺</v>
      </c>
      <c r="G87" s="1" t="str">
        <f>IFERROR(Stat[[#This Row],[レアリティ]],"-")</f>
        <v>ICONIC</v>
      </c>
      <c r="H87" s="1">
        <v>1</v>
      </c>
    </row>
    <row r="88" spans="1:8" x14ac:dyDescent="0.35">
      <c r="A88" s="1">
        <f>IFERROR(Stat[[#This Row],[No.]],"-")</f>
        <v>87</v>
      </c>
      <c r="B88" s="1" t="str">
        <f>IFERROR(Stat[[#This Row],[服装]],"-")</f>
        <v>ユニフォーム</v>
      </c>
      <c r="C88" s="1" t="str">
        <f>IFERROR(Stat[[#This Row],[名前]],"-")</f>
        <v>沼尻凛太郎</v>
      </c>
      <c r="D88" s="1" t="str">
        <f>IFERROR(Stat[[#This Row],[じゃんけん]],"-")</f>
        <v>グー</v>
      </c>
      <c r="E88" s="1" t="str">
        <f>IFERROR(Stat[[#This Row],[ポジション]],"-")</f>
        <v>WS</v>
      </c>
      <c r="F88" s="1" t="str">
        <f>IFERROR(Stat[[#This Row],[高校]],"-")</f>
        <v>条善寺</v>
      </c>
      <c r="G88" s="1" t="str">
        <f>IFERROR(Stat[[#This Row],[レアリティ]],"-")</f>
        <v>ICONIC</v>
      </c>
      <c r="H88" s="1">
        <v>1</v>
      </c>
    </row>
    <row r="89" spans="1:8" x14ac:dyDescent="0.35">
      <c r="A89" s="1">
        <f>IFERROR(Stat[[#This Row],[No.]],"-")</f>
        <v>88</v>
      </c>
      <c r="B89" s="1" t="str">
        <f>IFERROR(Stat[[#This Row],[服装]],"-")</f>
        <v>ユニフォーム</v>
      </c>
      <c r="C89" s="1" t="str">
        <f>IFERROR(Stat[[#This Row],[名前]],"-")</f>
        <v>飯坂信義</v>
      </c>
      <c r="D89" s="1" t="str">
        <f>IFERROR(Stat[[#This Row],[じゃんけん]],"-")</f>
        <v>パー</v>
      </c>
      <c r="E89" s="1" t="str">
        <f>IFERROR(Stat[[#This Row],[ポジション]],"-")</f>
        <v>MB</v>
      </c>
      <c r="F89" s="1" t="str">
        <f>IFERROR(Stat[[#This Row],[高校]],"-")</f>
        <v>条善寺</v>
      </c>
      <c r="G89" s="1" t="str">
        <f>IFERROR(Stat[[#This Row],[レアリティ]],"-")</f>
        <v>ICONIC</v>
      </c>
      <c r="H89" s="1">
        <v>1</v>
      </c>
    </row>
    <row r="90" spans="1:8" x14ac:dyDescent="0.35">
      <c r="A90" s="1">
        <f>IFERROR(Stat[[#This Row],[No.]],"-")</f>
        <v>89</v>
      </c>
      <c r="B90" s="1" t="str">
        <f>IFERROR(Stat[[#This Row],[服装]],"-")</f>
        <v>ユニフォーム</v>
      </c>
      <c r="C90" s="1" t="str">
        <f>IFERROR(Stat[[#This Row],[名前]],"-")</f>
        <v>東山勝道</v>
      </c>
      <c r="D90" s="1" t="str">
        <f>IFERROR(Stat[[#This Row],[じゃんけん]],"-")</f>
        <v>パー</v>
      </c>
      <c r="E90" s="1" t="str">
        <f>IFERROR(Stat[[#This Row],[ポジション]],"-")</f>
        <v>WS</v>
      </c>
      <c r="F90" s="1" t="str">
        <f>IFERROR(Stat[[#This Row],[高校]],"-")</f>
        <v>条善寺</v>
      </c>
      <c r="G90" s="1" t="str">
        <f>IFERROR(Stat[[#This Row],[レアリティ]],"-")</f>
        <v>ICONIC</v>
      </c>
      <c r="H90" s="1">
        <v>1</v>
      </c>
    </row>
    <row r="91" spans="1:8" x14ac:dyDescent="0.35">
      <c r="A91" s="1">
        <f>IFERROR(Stat[[#This Row],[No.]],"-")</f>
        <v>90</v>
      </c>
      <c r="B91" s="1" t="str">
        <f>IFERROR(Stat[[#This Row],[服装]],"-")</f>
        <v>ユニフォーム</v>
      </c>
      <c r="C91" s="1" t="str">
        <f>IFERROR(Stat[[#This Row],[名前]],"-")</f>
        <v>土湯新</v>
      </c>
      <c r="D91" s="1" t="str">
        <f>IFERROR(Stat[[#This Row],[じゃんけん]],"-")</f>
        <v>パー</v>
      </c>
      <c r="E91" s="1" t="str">
        <f>IFERROR(Stat[[#This Row],[ポジション]],"-")</f>
        <v>Li</v>
      </c>
      <c r="F91" s="1" t="str">
        <f>IFERROR(Stat[[#This Row],[高校]],"-")</f>
        <v>条善寺</v>
      </c>
      <c r="G91" s="1" t="str">
        <f>IFERROR(Stat[[#This Row],[レアリティ]],"-")</f>
        <v>ICONIC</v>
      </c>
      <c r="H91" s="1">
        <v>1</v>
      </c>
    </row>
    <row r="92" spans="1:8" x14ac:dyDescent="0.35">
      <c r="A92" s="1">
        <f>IFERROR(Stat[[#This Row],[No.]],"-")</f>
        <v>91</v>
      </c>
      <c r="B92" s="1" t="str">
        <f>IFERROR(Stat[[#This Row],[服装]],"-")</f>
        <v>ユニフォーム</v>
      </c>
      <c r="C92" s="1" t="str">
        <f>IFERROR(Stat[[#This Row],[名前]],"-")</f>
        <v>中島猛</v>
      </c>
      <c r="D92" s="1" t="str">
        <f>IFERROR(Stat[[#This Row],[じゃんけん]],"-")</f>
        <v>チョキ</v>
      </c>
      <c r="E92" s="1" t="str">
        <f>IFERROR(Stat[[#This Row],[ポジション]],"-")</f>
        <v>WS</v>
      </c>
      <c r="F92" s="1" t="str">
        <f>IFERROR(Stat[[#This Row],[高校]],"-")</f>
        <v>和久南</v>
      </c>
      <c r="G92" s="1" t="str">
        <f>IFERROR(Stat[[#This Row],[レアリティ]],"-")</f>
        <v>ICONIC</v>
      </c>
      <c r="H92" s="1">
        <v>1</v>
      </c>
    </row>
    <row r="93" spans="1:8" x14ac:dyDescent="0.35">
      <c r="A93" s="1">
        <f>IFERROR(Stat[[#This Row],[No.]],"-")</f>
        <v>92</v>
      </c>
      <c r="B93" s="1" t="str">
        <f>IFERROR(Stat[[#This Row],[服装]],"-")</f>
        <v>ユニフォーム</v>
      </c>
      <c r="C93" s="1" t="str">
        <f>IFERROR(Stat[[#This Row],[名前]],"-")</f>
        <v>白石優希</v>
      </c>
      <c r="D93" s="1" t="str">
        <f>IFERROR(Stat[[#This Row],[じゃんけん]],"-")</f>
        <v>パー</v>
      </c>
      <c r="E93" s="1" t="str">
        <f>IFERROR(Stat[[#This Row],[ポジション]],"-")</f>
        <v>WS</v>
      </c>
      <c r="F93" s="1" t="str">
        <f>IFERROR(Stat[[#This Row],[高校]],"-")</f>
        <v>和久南</v>
      </c>
      <c r="G93" s="1" t="str">
        <f>IFERROR(Stat[[#This Row],[レアリティ]],"-")</f>
        <v>ICONIC</v>
      </c>
      <c r="H93" s="1">
        <v>1</v>
      </c>
    </row>
    <row r="94" spans="1:8" x14ac:dyDescent="0.35">
      <c r="A94" s="1">
        <f>IFERROR(Stat[[#This Row],[No.]],"-")</f>
        <v>93</v>
      </c>
      <c r="B94" s="1" t="str">
        <f>IFERROR(Stat[[#This Row],[服装]],"-")</f>
        <v>ユニフォーム</v>
      </c>
      <c r="C94" s="1" t="str">
        <f>IFERROR(Stat[[#This Row],[名前]],"-")</f>
        <v>花山一雅</v>
      </c>
      <c r="D94" s="1" t="str">
        <f>IFERROR(Stat[[#This Row],[じゃんけん]],"-")</f>
        <v>チョキ</v>
      </c>
      <c r="E94" s="1" t="str">
        <f>IFERROR(Stat[[#This Row],[ポジション]],"-")</f>
        <v>S</v>
      </c>
      <c r="F94" s="1" t="str">
        <f>IFERROR(Stat[[#This Row],[高校]],"-")</f>
        <v>和久南</v>
      </c>
      <c r="G94" s="1" t="str">
        <f>IFERROR(Stat[[#This Row],[レアリティ]],"-")</f>
        <v>ICONIC</v>
      </c>
      <c r="H94" s="1">
        <v>1</v>
      </c>
    </row>
    <row r="95" spans="1:8" x14ac:dyDescent="0.35">
      <c r="A95" s="1">
        <f>IFERROR(Stat[[#This Row],[No.]],"-")</f>
        <v>94</v>
      </c>
      <c r="B95" s="1" t="str">
        <f>IFERROR(Stat[[#This Row],[服装]],"-")</f>
        <v>ユニフォーム</v>
      </c>
      <c r="C95" s="1" t="str">
        <f>IFERROR(Stat[[#This Row],[名前]],"-")</f>
        <v>鳴子哲平</v>
      </c>
      <c r="D95" s="1" t="str">
        <f>IFERROR(Stat[[#This Row],[じゃんけん]],"-")</f>
        <v>チョキ</v>
      </c>
      <c r="E95" s="1" t="str">
        <f>IFERROR(Stat[[#This Row],[ポジション]],"-")</f>
        <v>MB</v>
      </c>
      <c r="F95" s="1" t="str">
        <f>IFERROR(Stat[[#This Row],[高校]],"-")</f>
        <v>和久南</v>
      </c>
      <c r="G95" s="1" t="str">
        <f>IFERROR(Stat[[#This Row],[レアリティ]],"-")</f>
        <v>ICONIC</v>
      </c>
      <c r="H95" s="1">
        <v>1</v>
      </c>
    </row>
    <row r="96" spans="1:8" x14ac:dyDescent="0.35">
      <c r="A96" s="1">
        <f>IFERROR(Stat[[#This Row],[No.]],"-")</f>
        <v>95</v>
      </c>
      <c r="B96" s="1" t="str">
        <f>IFERROR(Stat[[#This Row],[服装]],"-")</f>
        <v>ユニフォーム</v>
      </c>
      <c r="C96" s="1" t="str">
        <f>IFERROR(Stat[[#This Row],[名前]],"-")</f>
        <v>秋保和光</v>
      </c>
      <c r="D96" s="1" t="str">
        <f>IFERROR(Stat[[#This Row],[じゃんけん]],"-")</f>
        <v>チョキ</v>
      </c>
      <c r="E96" s="1" t="str">
        <f>IFERROR(Stat[[#This Row],[ポジション]],"-")</f>
        <v>Li</v>
      </c>
      <c r="F96" s="1" t="str">
        <f>IFERROR(Stat[[#This Row],[高校]],"-")</f>
        <v>和久南</v>
      </c>
      <c r="G96" s="1" t="str">
        <f>IFERROR(Stat[[#This Row],[レアリティ]],"-")</f>
        <v>ICONIC</v>
      </c>
      <c r="H96" s="1">
        <v>1</v>
      </c>
    </row>
    <row r="97" spans="1:8" x14ac:dyDescent="0.35">
      <c r="A97" s="1">
        <f>IFERROR(Stat[[#This Row],[No.]],"-")</f>
        <v>96</v>
      </c>
      <c r="B97" s="1" t="str">
        <f>IFERROR(Stat[[#This Row],[服装]],"-")</f>
        <v>ユニフォーム</v>
      </c>
      <c r="C97" s="1" t="str">
        <f>IFERROR(Stat[[#This Row],[名前]],"-")</f>
        <v>松島剛</v>
      </c>
      <c r="D97" s="1" t="str">
        <f>IFERROR(Stat[[#This Row],[じゃんけん]],"-")</f>
        <v>チョキ</v>
      </c>
      <c r="E97" s="1" t="str">
        <f>IFERROR(Stat[[#This Row],[ポジション]],"-")</f>
        <v>MB</v>
      </c>
      <c r="F97" s="1" t="str">
        <f>IFERROR(Stat[[#This Row],[高校]],"-")</f>
        <v>和久南</v>
      </c>
      <c r="G97" s="1" t="str">
        <f>IFERROR(Stat[[#This Row],[レアリティ]],"-")</f>
        <v>ICONIC</v>
      </c>
      <c r="H97" s="1">
        <v>1</v>
      </c>
    </row>
    <row r="98" spans="1:8" x14ac:dyDescent="0.35">
      <c r="A98" s="1">
        <f>IFERROR(Stat[[#This Row],[No.]],"-")</f>
        <v>97</v>
      </c>
      <c r="B98" s="1" t="str">
        <f>IFERROR(Stat[[#This Row],[服装]],"-")</f>
        <v>ユニフォーム</v>
      </c>
      <c r="C98" s="1" t="str">
        <f>IFERROR(Stat[[#This Row],[名前]],"-")</f>
        <v>川渡瞬己</v>
      </c>
      <c r="D98" s="1" t="str">
        <f>IFERROR(Stat[[#This Row],[じゃんけん]],"-")</f>
        <v>チョキ</v>
      </c>
      <c r="E98" s="1" t="str">
        <f>IFERROR(Stat[[#This Row],[ポジション]],"-")</f>
        <v>WS</v>
      </c>
      <c r="F98" s="1" t="str">
        <f>IFERROR(Stat[[#This Row],[高校]],"-")</f>
        <v>和久南</v>
      </c>
      <c r="G98" s="1" t="str">
        <f>IFERROR(Stat[[#This Row],[レアリティ]],"-")</f>
        <v>ICONIC</v>
      </c>
      <c r="H98" s="1">
        <v>1</v>
      </c>
    </row>
    <row r="99" spans="1:8" x14ac:dyDescent="0.35">
      <c r="A99" s="1">
        <f>IFERROR(Stat[[#This Row],[No.]],"-")</f>
        <v>98</v>
      </c>
      <c r="B99" s="1" t="str">
        <f>IFERROR(Stat[[#This Row],[服装]],"-")</f>
        <v>ユニフォーム</v>
      </c>
      <c r="C99" s="1" t="str">
        <f>IFERROR(Stat[[#This Row],[名前]],"-")</f>
        <v>牛島若利</v>
      </c>
      <c r="D99" s="1" t="str">
        <f>IFERROR(Stat[[#This Row],[じゃんけん]],"-")</f>
        <v>グー</v>
      </c>
      <c r="E99" s="1" t="str">
        <f>IFERROR(Stat[[#This Row],[ポジション]],"-")</f>
        <v>WS</v>
      </c>
      <c r="F99" s="1" t="str">
        <f>IFERROR(Stat[[#This Row],[高校]],"-")</f>
        <v>白鳥沢</v>
      </c>
      <c r="G99" s="1" t="str">
        <f>IFERROR(Stat[[#This Row],[レアリティ]],"-")</f>
        <v>ICONIC</v>
      </c>
      <c r="H99" s="1">
        <v>1</v>
      </c>
    </row>
    <row r="100" spans="1:8" x14ac:dyDescent="0.35">
      <c r="A100" s="1">
        <f>IFERROR(Stat[[#This Row],[No.]],"-")</f>
        <v>99</v>
      </c>
      <c r="B100" s="1" t="str">
        <f>IFERROR(Stat[[#This Row],[服装]],"-")</f>
        <v>水着</v>
      </c>
      <c r="C100" s="1" t="str">
        <f>IFERROR(Stat[[#This Row],[名前]],"-")</f>
        <v>牛島若利</v>
      </c>
      <c r="D100" s="1" t="str">
        <f>IFERROR(Stat[[#This Row],[じゃんけん]],"-")</f>
        <v>パー</v>
      </c>
      <c r="E100" s="1" t="str">
        <f>IFERROR(Stat[[#This Row],[ポジション]],"-")</f>
        <v>WS</v>
      </c>
      <c r="F100" s="1" t="str">
        <f>IFERROR(Stat[[#This Row],[高校]],"-")</f>
        <v>白鳥沢</v>
      </c>
      <c r="G100" s="1" t="str">
        <f>IFERROR(Stat[[#This Row],[レアリティ]],"-")</f>
        <v>ICONIC</v>
      </c>
      <c r="H100" s="1">
        <v>1</v>
      </c>
    </row>
    <row r="101" spans="1:8" x14ac:dyDescent="0.35">
      <c r="A101" s="1">
        <f>IFERROR(Stat[[#This Row],[No.]],"-")</f>
        <v>100</v>
      </c>
      <c r="B101" s="1" t="str">
        <f>IFERROR(Stat[[#This Row],[服装]],"-")</f>
        <v>ユニフォーム</v>
      </c>
      <c r="C101" s="1" t="str">
        <f>IFERROR(Stat[[#This Row],[名前]],"-")</f>
        <v>天童覚</v>
      </c>
      <c r="D101" s="1" t="str">
        <f>IFERROR(Stat[[#This Row],[じゃんけん]],"-")</f>
        <v>グー</v>
      </c>
      <c r="E101" s="1" t="str">
        <f>IFERROR(Stat[[#This Row],[ポジション]],"-")</f>
        <v>MB</v>
      </c>
      <c r="F101" s="1" t="str">
        <f>IFERROR(Stat[[#This Row],[高校]],"-")</f>
        <v>白鳥沢</v>
      </c>
      <c r="G101" s="1" t="str">
        <f>IFERROR(Stat[[#This Row],[レアリティ]],"-")</f>
        <v>ICONIC</v>
      </c>
      <c r="H101" s="1">
        <v>1</v>
      </c>
    </row>
    <row r="102" spans="1:8" x14ac:dyDescent="0.35">
      <c r="A102" s="1">
        <f>IFERROR(Stat[[#This Row],[No.]],"-")</f>
        <v>101</v>
      </c>
      <c r="B102" s="1" t="str">
        <f>IFERROR(Stat[[#This Row],[服装]],"-")</f>
        <v>水着</v>
      </c>
      <c r="C102" s="1" t="str">
        <f>IFERROR(Stat[[#This Row],[名前]],"-")</f>
        <v>天童覚</v>
      </c>
      <c r="D102" s="1" t="str">
        <f>IFERROR(Stat[[#This Row],[じゃんけん]],"-")</f>
        <v>パー</v>
      </c>
      <c r="E102" s="1" t="str">
        <f>IFERROR(Stat[[#This Row],[ポジション]],"-")</f>
        <v>MB</v>
      </c>
      <c r="F102" s="1" t="str">
        <f>IFERROR(Stat[[#This Row],[高校]],"-")</f>
        <v>白鳥沢</v>
      </c>
      <c r="G102" s="1" t="str">
        <f>IFERROR(Stat[[#This Row],[レアリティ]],"-")</f>
        <v>ICONIC</v>
      </c>
      <c r="H102" s="1">
        <v>1</v>
      </c>
    </row>
    <row r="103" spans="1:8" x14ac:dyDescent="0.35">
      <c r="A103" s="1">
        <f>IFERROR(Stat[[#This Row],[No.]],"-")</f>
        <v>102</v>
      </c>
      <c r="B103" s="1" t="str">
        <f>IFERROR(Stat[[#This Row],[服装]],"-")</f>
        <v>ユニフォーム</v>
      </c>
      <c r="C103" s="1" t="str">
        <f>IFERROR(Stat[[#This Row],[名前]],"-")</f>
        <v>五色工</v>
      </c>
      <c r="D103" s="1" t="str">
        <f>IFERROR(Stat[[#This Row],[じゃんけん]],"-")</f>
        <v>チョキ</v>
      </c>
      <c r="E103" s="1" t="str">
        <f>IFERROR(Stat[[#This Row],[ポジション]],"-")</f>
        <v>WS</v>
      </c>
      <c r="F103" s="1" t="str">
        <f>IFERROR(Stat[[#This Row],[高校]],"-")</f>
        <v>白鳥沢</v>
      </c>
      <c r="G103" s="1" t="str">
        <f>IFERROR(Stat[[#This Row],[レアリティ]],"-")</f>
        <v>ICONIC</v>
      </c>
      <c r="H103" s="1">
        <v>1</v>
      </c>
    </row>
    <row r="104" spans="1:8" x14ac:dyDescent="0.35">
      <c r="A104" s="1">
        <f>IFERROR(Stat[[#This Row],[No.]],"-")</f>
        <v>103</v>
      </c>
      <c r="B104" s="1" t="str">
        <f>IFERROR(Stat[[#This Row],[服装]],"-")</f>
        <v>ユニフォーム</v>
      </c>
      <c r="C104" s="1" t="str">
        <f>IFERROR(Stat[[#This Row],[名前]],"-")</f>
        <v>白布賢二郎</v>
      </c>
      <c r="D104" s="1" t="str">
        <f>IFERROR(Stat[[#This Row],[じゃんけん]],"-")</f>
        <v>グー</v>
      </c>
      <c r="E104" s="1" t="str">
        <f>IFERROR(Stat[[#This Row],[ポジション]],"-")</f>
        <v>S</v>
      </c>
      <c r="F104" s="1" t="str">
        <f>IFERROR(Stat[[#This Row],[高校]],"-")</f>
        <v>白鳥沢</v>
      </c>
      <c r="G104" s="1" t="str">
        <f>IFERROR(Stat[[#This Row],[レアリティ]],"-")</f>
        <v>ICONIC</v>
      </c>
      <c r="H104" s="1">
        <v>1</v>
      </c>
    </row>
    <row r="105" spans="1:8" x14ac:dyDescent="0.35">
      <c r="A105" s="1">
        <f>IFERROR(Stat[[#This Row],[No.]],"-")</f>
        <v>104</v>
      </c>
      <c r="B105" s="1" t="str">
        <f>IFERROR(Stat[[#This Row],[服装]],"-")</f>
        <v>ユニフォーム</v>
      </c>
      <c r="C105" s="1" t="str">
        <f>IFERROR(Stat[[#This Row],[名前]],"-")</f>
        <v>大平獅音</v>
      </c>
      <c r="D105" s="1" t="str">
        <f>IFERROR(Stat[[#This Row],[じゃんけん]],"-")</f>
        <v>グー</v>
      </c>
      <c r="E105" s="1" t="str">
        <f>IFERROR(Stat[[#This Row],[ポジション]],"-")</f>
        <v>WS</v>
      </c>
      <c r="F105" s="1" t="str">
        <f>IFERROR(Stat[[#This Row],[高校]],"-")</f>
        <v>白鳥沢</v>
      </c>
      <c r="G105" s="1" t="str">
        <f>IFERROR(Stat[[#This Row],[レアリティ]],"-")</f>
        <v>ICONIC</v>
      </c>
      <c r="H105" s="1">
        <v>1</v>
      </c>
    </row>
    <row r="106" spans="1:8" x14ac:dyDescent="0.35">
      <c r="A106" s="1">
        <f>IFERROR(Stat[[#This Row],[No.]],"-")</f>
        <v>105</v>
      </c>
      <c r="B106" s="1" t="str">
        <f>IFERROR(Stat[[#This Row],[服装]],"-")</f>
        <v>ユニフォーム</v>
      </c>
      <c r="C106" s="1" t="str">
        <f>IFERROR(Stat[[#This Row],[名前]],"-")</f>
        <v>川西太一</v>
      </c>
      <c r="D106" s="1" t="str">
        <f>IFERROR(Stat[[#This Row],[じゃんけん]],"-")</f>
        <v>グー</v>
      </c>
      <c r="E106" s="1" t="str">
        <f>IFERROR(Stat[[#This Row],[ポジション]],"-")</f>
        <v>MB</v>
      </c>
      <c r="F106" s="1" t="str">
        <f>IFERROR(Stat[[#This Row],[高校]],"-")</f>
        <v>白鳥沢</v>
      </c>
      <c r="G106" s="1" t="str">
        <f>IFERROR(Stat[[#This Row],[レアリティ]],"-")</f>
        <v>ICONIC</v>
      </c>
      <c r="H106" s="1">
        <v>1</v>
      </c>
    </row>
    <row r="107" spans="1:8" x14ac:dyDescent="0.35">
      <c r="A107" s="1">
        <f>IFERROR(Stat[[#This Row],[No.]],"-")</f>
        <v>106</v>
      </c>
      <c r="B107" s="1" t="str">
        <f>IFERROR(Stat[[#This Row],[服装]],"-")</f>
        <v>ユニフォーム</v>
      </c>
      <c r="C107" s="1" t="str">
        <f>IFERROR(Stat[[#This Row],[名前]],"-")</f>
        <v>瀬見栄太</v>
      </c>
      <c r="D107" s="1" t="str">
        <f>IFERROR(Stat[[#This Row],[じゃんけん]],"-")</f>
        <v>グー</v>
      </c>
      <c r="E107" s="1" t="str">
        <f>IFERROR(Stat[[#This Row],[ポジション]],"-")</f>
        <v>S</v>
      </c>
      <c r="F107" s="1" t="str">
        <f>IFERROR(Stat[[#This Row],[高校]],"-")</f>
        <v>白鳥沢</v>
      </c>
      <c r="G107" s="1" t="str">
        <f>IFERROR(Stat[[#This Row],[レアリティ]],"-")</f>
        <v>ICONIC</v>
      </c>
      <c r="H107" s="1">
        <v>1</v>
      </c>
    </row>
    <row r="108" spans="1:8" x14ac:dyDescent="0.35">
      <c r="A108" s="1">
        <f>IFERROR(Stat[[#This Row],[No.]],"-")</f>
        <v>107</v>
      </c>
      <c r="B108" s="1" t="str">
        <f>IFERROR(Stat[[#This Row],[服装]],"-")</f>
        <v>ユニフォーム</v>
      </c>
      <c r="C108" s="1" t="str">
        <f>IFERROR(Stat[[#This Row],[名前]],"-")</f>
        <v>山形隼人</v>
      </c>
      <c r="D108" s="1" t="str">
        <f>IFERROR(Stat[[#This Row],[じゃんけん]],"-")</f>
        <v>グー</v>
      </c>
      <c r="E108" s="1" t="str">
        <f>IFERROR(Stat[[#This Row],[ポジション]],"-")</f>
        <v>Li</v>
      </c>
      <c r="F108" s="1" t="str">
        <f>IFERROR(Stat[[#This Row],[高校]],"-")</f>
        <v>白鳥沢</v>
      </c>
      <c r="G108" s="1" t="str">
        <f>IFERROR(Stat[[#This Row],[レアリティ]],"-")</f>
        <v>ICONIC</v>
      </c>
      <c r="H108" s="1">
        <v>1</v>
      </c>
    </row>
    <row r="109" spans="1:8" x14ac:dyDescent="0.35">
      <c r="A109" s="1">
        <f>IFERROR(Stat[[#This Row],[No.]],"-")</f>
        <v>108</v>
      </c>
      <c r="B109" s="1" t="str">
        <f>IFERROR(Stat[[#This Row],[服装]],"-")</f>
        <v>ユニフォーム</v>
      </c>
      <c r="C109" s="1" t="str">
        <f>IFERROR(Stat[[#This Row],[名前]],"-")</f>
        <v>宮侑</v>
      </c>
      <c r="D109" s="1" t="str">
        <f>IFERROR(Stat[[#This Row],[じゃんけん]],"-")</f>
        <v>チョキ</v>
      </c>
      <c r="E109" s="1" t="str">
        <f>IFERROR(Stat[[#This Row],[ポジション]],"-")</f>
        <v>S</v>
      </c>
      <c r="F109" s="1" t="str">
        <f>IFERROR(Stat[[#This Row],[高校]],"-")</f>
        <v>稲荷崎</v>
      </c>
      <c r="G109" s="1" t="str">
        <f>IFERROR(Stat[[#This Row],[レアリティ]],"-")</f>
        <v>ICONIC</v>
      </c>
      <c r="H109" s="1">
        <v>1</v>
      </c>
    </row>
    <row r="110" spans="1:8" x14ac:dyDescent="0.35">
      <c r="A110" s="1">
        <f>IFERROR(Stat[[#This Row],[No.]],"-")</f>
        <v>109</v>
      </c>
      <c r="B110" s="1" t="str">
        <f>IFERROR(Stat[[#This Row],[服装]],"-")</f>
        <v>ユニフォーム</v>
      </c>
      <c r="C110" s="1" t="str">
        <f>IFERROR(Stat[[#This Row],[名前]],"-")</f>
        <v>宮治</v>
      </c>
      <c r="D110" s="1" t="str">
        <f>IFERROR(Stat[[#This Row],[じゃんけん]],"-")</f>
        <v>パー</v>
      </c>
      <c r="E110" s="1" t="str">
        <f>IFERROR(Stat[[#This Row],[ポジション]],"-")</f>
        <v>WS</v>
      </c>
      <c r="F110" s="1" t="str">
        <f>IFERROR(Stat[[#This Row],[高校]],"-")</f>
        <v>稲荷崎</v>
      </c>
      <c r="G110" s="1" t="str">
        <f>IFERROR(Stat[[#This Row],[レアリティ]],"-")</f>
        <v>ICONIC</v>
      </c>
      <c r="H110" s="1">
        <v>1</v>
      </c>
    </row>
    <row r="111" spans="1:8" x14ac:dyDescent="0.35">
      <c r="A111" s="1">
        <f>IFERROR(Stat[[#This Row],[No.]],"-")</f>
        <v>110</v>
      </c>
      <c r="B111" s="1" t="str">
        <f>IFERROR(Stat[[#This Row],[服装]],"-")</f>
        <v>ユニフォーム</v>
      </c>
      <c r="C111" s="1" t="str">
        <f>IFERROR(Stat[[#This Row],[名前]],"-")</f>
        <v>角名倫太郎</v>
      </c>
      <c r="D111" s="1" t="str">
        <f>IFERROR(Stat[[#This Row],[じゃんけん]],"-")</f>
        <v>チョキ</v>
      </c>
      <c r="E111" s="1" t="str">
        <f>IFERROR(Stat[[#This Row],[ポジション]],"-")</f>
        <v>MB</v>
      </c>
      <c r="F111" s="1" t="str">
        <f>IFERROR(Stat[[#This Row],[高校]],"-")</f>
        <v>稲荷崎</v>
      </c>
      <c r="G111" s="1" t="str">
        <f>IFERROR(Stat[[#This Row],[レアリティ]],"-")</f>
        <v>ICONIC</v>
      </c>
      <c r="H111" s="1">
        <v>1</v>
      </c>
    </row>
    <row r="112" spans="1:8" x14ac:dyDescent="0.35">
      <c r="A112" s="1">
        <f>IFERROR(Stat[[#This Row],[No.]],"-")</f>
        <v>111</v>
      </c>
      <c r="B112" s="1" t="str">
        <f>IFERROR(Stat[[#This Row],[服装]],"-")</f>
        <v>ユニフォーム</v>
      </c>
      <c r="C112" s="1" t="str">
        <f>IFERROR(Stat[[#This Row],[名前]],"-")</f>
        <v>北信介</v>
      </c>
      <c r="D112" s="1" t="str">
        <f>IFERROR(Stat[[#This Row],[じゃんけん]],"-")</f>
        <v>チョキ</v>
      </c>
      <c r="E112" s="1" t="str">
        <f>IFERROR(Stat[[#This Row],[ポジション]],"-")</f>
        <v>WS</v>
      </c>
      <c r="F112" s="1" t="str">
        <f>IFERROR(Stat[[#This Row],[高校]],"-")</f>
        <v>稲荷崎</v>
      </c>
      <c r="G112" s="1" t="str">
        <f>IFERROR(Stat[[#This Row],[レアリティ]],"-")</f>
        <v>ICONIC</v>
      </c>
      <c r="H112" s="1">
        <v>1</v>
      </c>
    </row>
    <row r="113" spans="1:8" x14ac:dyDescent="0.35">
      <c r="A113" s="1">
        <f>IFERROR(Stat[[#This Row],[No.]],"-")</f>
        <v>112</v>
      </c>
      <c r="B113" s="1" t="str">
        <f>IFERROR(Stat[[#This Row],[服装]],"-")</f>
        <v>ユニフォーム</v>
      </c>
      <c r="C113" s="1" t="str">
        <f>IFERROR(Stat[[#This Row],[名前]],"-")</f>
        <v>木兎光太郎</v>
      </c>
      <c r="D113" s="1" t="str">
        <f>IFERROR(Stat[[#This Row],[じゃんけん]],"-")</f>
        <v>パー</v>
      </c>
      <c r="E113" s="1" t="str">
        <f>IFERROR(Stat[[#This Row],[ポジション]],"-")</f>
        <v>WS</v>
      </c>
      <c r="F113" s="1" t="str">
        <f>IFERROR(Stat[[#This Row],[高校]],"-")</f>
        <v>梟谷</v>
      </c>
      <c r="G113" s="1" t="str">
        <f>IFERROR(Stat[[#This Row],[レアリティ]],"-")</f>
        <v>ICONIC</v>
      </c>
      <c r="H113" s="1">
        <v>1</v>
      </c>
    </row>
    <row r="114" spans="1:8" x14ac:dyDescent="0.35">
      <c r="A114" s="1">
        <f>IFERROR(Stat[[#This Row],[No.]],"-")</f>
        <v>113</v>
      </c>
      <c r="B114" s="1" t="str">
        <f>IFERROR(Stat[[#This Row],[服装]],"-")</f>
        <v>夏祭り</v>
      </c>
      <c r="C114" s="1" t="str">
        <f>IFERROR(Stat[[#This Row],[名前]],"-")</f>
        <v>木兎光太郎</v>
      </c>
      <c r="D114" s="1" t="str">
        <f>IFERROR(Stat[[#This Row],[じゃんけん]],"-")</f>
        <v>チョキ</v>
      </c>
      <c r="E114" s="1" t="str">
        <f>IFERROR(Stat[[#This Row],[ポジション]],"-")</f>
        <v>WS</v>
      </c>
      <c r="F114" s="1" t="str">
        <f>IFERROR(Stat[[#This Row],[高校]],"-")</f>
        <v>梟谷</v>
      </c>
      <c r="G114" s="1" t="str">
        <f>IFERROR(Stat[[#This Row],[レアリティ]],"-")</f>
        <v>ICONIC</v>
      </c>
      <c r="H114" s="1">
        <v>1</v>
      </c>
    </row>
    <row r="115" spans="1:8" x14ac:dyDescent="0.35">
      <c r="A115" s="1">
        <f>IFERROR(Stat[[#This Row],[No.]],"-")</f>
        <v>114</v>
      </c>
      <c r="B115" s="1" t="str">
        <f>IFERROR(Stat[[#This Row],[服装]],"-")</f>
        <v>ユニフォーム</v>
      </c>
      <c r="C115" s="1" t="str">
        <f>IFERROR(Stat[[#This Row],[名前]],"-")</f>
        <v>木葉秋紀</v>
      </c>
      <c r="D115" s="1" t="str">
        <f>IFERROR(Stat[[#This Row],[じゃんけん]],"-")</f>
        <v>パー</v>
      </c>
      <c r="E115" s="1" t="str">
        <f>IFERROR(Stat[[#This Row],[ポジション]],"-")</f>
        <v>WS</v>
      </c>
      <c r="F115" s="1" t="str">
        <f>IFERROR(Stat[[#This Row],[高校]],"-")</f>
        <v>梟谷</v>
      </c>
      <c r="G115" s="1" t="str">
        <f>IFERROR(Stat[[#This Row],[レアリティ]],"-")</f>
        <v>ICONIC</v>
      </c>
      <c r="H115" s="1">
        <v>1</v>
      </c>
    </row>
    <row r="116" spans="1:8" x14ac:dyDescent="0.35">
      <c r="A116" s="1">
        <f>IFERROR(Stat[[#This Row],[No.]],"-")</f>
        <v>115</v>
      </c>
      <c r="B116" s="1" t="str">
        <f>IFERROR(Stat[[#This Row],[服装]],"-")</f>
        <v>ユニフォーム</v>
      </c>
      <c r="C116" s="1" t="str">
        <f>IFERROR(Stat[[#This Row],[名前]],"-")</f>
        <v>猿杙大和</v>
      </c>
      <c r="D116" s="1" t="str">
        <f>IFERROR(Stat[[#This Row],[じゃんけん]],"-")</f>
        <v>パー</v>
      </c>
      <c r="E116" s="1" t="str">
        <f>IFERROR(Stat[[#This Row],[ポジション]],"-")</f>
        <v>WS</v>
      </c>
      <c r="F116" s="1" t="str">
        <f>IFERROR(Stat[[#This Row],[高校]],"-")</f>
        <v>梟谷</v>
      </c>
      <c r="G116" s="1" t="str">
        <f>IFERROR(Stat[[#This Row],[レアリティ]],"-")</f>
        <v>ICONIC</v>
      </c>
      <c r="H116" s="1">
        <v>1</v>
      </c>
    </row>
    <row r="117" spans="1:8" x14ac:dyDescent="0.35">
      <c r="A117" s="1">
        <f>IFERROR(Stat[[#This Row],[No.]],"-")</f>
        <v>116</v>
      </c>
      <c r="B117" s="1" t="str">
        <f>IFERROR(Stat[[#This Row],[服装]],"-")</f>
        <v>ユニフォーム</v>
      </c>
      <c r="C117" s="1" t="str">
        <f>IFERROR(Stat[[#This Row],[名前]],"-")</f>
        <v>小見春樹</v>
      </c>
      <c r="D117" s="1" t="str">
        <f>IFERROR(Stat[[#This Row],[じゃんけん]],"-")</f>
        <v>パー</v>
      </c>
      <c r="E117" s="1" t="str">
        <f>IFERROR(Stat[[#This Row],[ポジション]],"-")</f>
        <v>Li</v>
      </c>
      <c r="F117" s="1" t="str">
        <f>IFERROR(Stat[[#This Row],[高校]],"-")</f>
        <v>梟谷</v>
      </c>
      <c r="G117" s="1" t="str">
        <f>IFERROR(Stat[[#This Row],[レアリティ]],"-")</f>
        <v>ICONIC</v>
      </c>
      <c r="H117" s="1">
        <v>1</v>
      </c>
    </row>
    <row r="118" spans="1:8" x14ac:dyDescent="0.35">
      <c r="A118" s="1">
        <f>IFERROR(Stat[[#This Row],[No.]],"-")</f>
        <v>117</v>
      </c>
      <c r="B118" s="1" t="str">
        <f>IFERROR(Stat[[#This Row],[服装]],"-")</f>
        <v>ユニフォーム</v>
      </c>
      <c r="C118" s="1" t="str">
        <f>IFERROR(Stat[[#This Row],[名前]],"-")</f>
        <v>尾長渉</v>
      </c>
      <c r="D118" s="1" t="str">
        <f>IFERROR(Stat[[#This Row],[じゃんけん]],"-")</f>
        <v>パー</v>
      </c>
      <c r="E118" s="1" t="str">
        <f>IFERROR(Stat[[#This Row],[ポジション]],"-")</f>
        <v>MB</v>
      </c>
      <c r="F118" s="1" t="str">
        <f>IFERROR(Stat[[#This Row],[高校]],"-")</f>
        <v>梟谷</v>
      </c>
      <c r="G118" s="1" t="str">
        <f>IFERROR(Stat[[#This Row],[レアリティ]],"-")</f>
        <v>ICONIC</v>
      </c>
      <c r="H118" s="1">
        <v>1</v>
      </c>
    </row>
    <row r="119" spans="1:8" x14ac:dyDescent="0.35">
      <c r="A119" s="1">
        <f>IFERROR(Stat[[#This Row],[No.]],"-")</f>
        <v>118</v>
      </c>
      <c r="B119" s="1" t="str">
        <f>IFERROR(Stat[[#This Row],[服装]],"-")</f>
        <v>ユニフォーム</v>
      </c>
      <c r="C119" s="1" t="str">
        <f>IFERROR(Stat[[#This Row],[名前]],"-")</f>
        <v>鷲尾辰生</v>
      </c>
      <c r="D119" s="1" t="str">
        <f>IFERROR(Stat[[#This Row],[じゃんけん]],"-")</f>
        <v>パー</v>
      </c>
      <c r="E119" s="1" t="str">
        <f>IFERROR(Stat[[#This Row],[ポジション]],"-")</f>
        <v>MB</v>
      </c>
      <c r="F119" s="1" t="str">
        <f>IFERROR(Stat[[#This Row],[高校]],"-")</f>
        <v>梟谷</v>
      </c>
      <c r="G119" s="1" t="str">
        <f>IFERROR(Stat[[#This Row],[レアリティ]],"-")</f>
        <v>ICONIC</v>
      </c>
      <c r="H119" s="1">
        <v>1</v>
      </c>
    </row>
    <row r="120" spans="1:8" x14ac:dyDescent="0.35">
      <c r="A120" s="1">
        <f>IFERROR(Stat[[#This Row],[No.]],"-")</f>
        <v>119</v>
      </c>
      <c r="B120" s="1" t="str">
        <f>IFERROR(Stat[[#This Row],[服装]],"-")</f>
        <v>ユニフォーム</v>
      </c>
      <c r="C120" s="1" t="str">
        <f>IFERROR(Stat[[#This Row],[名前]],"-")</f>
        <v>赤葦京治</v>
      </c>
      <c r="D120" s="1" t="str">
        <f>IFERROR(Stat[[#This Row],[じゃんけん]],"-")</f>
        <v>グー</v>
      </c>
      <c r="E120" s="1" t="str">
        <f>IFERROR(Stat[[#This Row],[ポジション]],"-")</f>
        <v>S</v>
      </c>
      <c r="F120" s="1" t="str">
        <f>IFERROR(Stat[[#This Row],[高校]],"-")</f>
        <v>梟谷</v>
      </c>
      <c r="G120" s="1" t="str">
        <f>IFERROR(Stat[[#This Row],[レアリティ]],"-")</f>
        <v>ICONIC</v>
      </c>
      <c r="H120" s="1">
        <v>1</v>
      </c>
    </row>
    <row r="121" spans="1:8" x14ac:dyDescent="0.35">
      <c r="A121" s="1">
        <f>IFERROR(Stat[[#This Row],[No.]],"-")</f>
        <v>120</v>
      </c>
      <c r="B121" s="1" t="str">
        <f>IFERROR(Stat[[#This Row],[服装]],"-")</f>
        <v>夏祭り</v>
      </c>
      <c r="C121" s="1" t="str">
        <f>IFERROR(Stat[[#This Row],[名前]],"-")</f>
        <v>赤葦京治</v>
      </c>
      <c r="D121" s="1" t="str">
        <f>IFERROR(Stat[[#This Row],[じゃんけん]],"-")</f>
        <v>パー</v>
      </c>
      <c r="E121" s="1" t="str">
        <f>IFERROR(Stat[[#This Row],[ポジション]],"-")</f>
        <v>S</v>
      </c>
      <c r="F121" s="1" t="str">
        <f>IFERROR(Stat[[#This Row],[高校]],"-")</f>
        <v>梟谷</v>
      </c>
      <c r="G121" s="1" t="str">
        <f>IFERROR(Stat[[#This Row],[レアリティ]],"-")</f>
        <v>ICONIC</v>
      </c>
      <c r="H121" s="1">
        <v>1</v>
      </c>
    </row>
    <row r="122" spans="1:8" x14ac:dyDescent="0.35">
      <c r="A122" s="1">
        <f>IFERROR(Stat[[#This Row],[No.]],"-")</f>
        <v>121</v>
      </c>
      <c r="B122" s="1" t="str">
        <f>IFERROR(Stat[[#This Row],[服装]],"-")</f>
        <v>ユニフォーム</v>
      </c>
      <c r="C122" s="1" t="str">
        <f>IFERROR(Stat[[#This Row],[名前]],"-")</f>
        <v>鴛海光来</v>
      </c>
      <c r="D122" s="1" t="str">
        <f>IFERROR(Stat[[#This Row],[じゃんけん]],"-")</f>
        <v>チョキ</v>
      </c>
      <c r="E122" s="1" t="str">
        <f>IFERROR(Stat[[#This Row],[ポジション]],"-")</f>
        <v>WS</v>
      </c>
      <c r="F122" s="1" t="str">
        <f>IFERROR(Stat[[#This Row],[高校]],"-")</f>
        <v>鴎台</v>
      </c>
      <c r="G122" s="1" t="str">
        <f>IFERROR(Stat[[#This Row],[レアリティ]],"-")</f>
        <v>ICONIC</v>
      </c>
      <c r="H122" s="1">
        <v>1</v>
      </c>
    </row>
    <row r="123" spans="1:8" x14ac:dyDescent="0.35">
      <c r="A123" s="1">
        <f>IFERROR(Stat[[#This Row],[No.]],"-")</f>
        <v>122</v>
      </c>
      <c r="B123" s="1" t="str">
        <f>IFERROR(Stat[[#This Row],[服装]],"-")</f>
        <v>ユニフォーム</v>
      </c>
      <c r="C123" s="1" t="str">
        <f>IFERROR(Stat[[#This Row],[名前]],"-")</f>
        <v>佐久早聖臣</v>
      </c>
      <c r="D123" s="1" t="str">
        <f>IFERROR(Stat[[#This Row],[じゃんけん]],"-")</f>
        <v>チョキ</v>
      </c>
      <c r="E123" s="1" t="str">
        <f>IFERROR(Stat[[#This Row],[ポジション]],"-")</f>
        <v>WS</v>
      </c>
      <c r="F123" s="1" t="str">
        <f>IFERROR(Stat[[#This Row],[高校]],"-")</f>
        <v>井闥山</v>
      </c>
      <c r="G123" s="1" t="str">
        <f>IFERROR(Stat[[#This Row],[レアリティ]],"-")</f>
        <v>ICONIC</v>
      </c>
      <c r="H123" s="1">
        <v>1</v>
      </c>
    </row>
    <row r="124" spans="1:8" x14ac:dyDescent="0.35">
      <c r="A124" s="1">
        <f>IFERROR(Stat[[#This Row],[No.]],"-")</f>
        <v>123</v>
      </c>
      <c r="B124" s="1" t="str">
        <f>IFERROR(Stat[[#This Row],[服装]],"-")</f>
        <v>ユニフォーム</v>
      </c>
      <c r="C124" s="1" t="str">
        <f>IFERROR(Stat[[#This Row],[名前]],"-")</f>
        <v>小森元也</v>
      </c>
      <c r="D124" s="1" t="str">
        <f>IFERROR(Stat[[#This Row],[じゃんけん]],"-")</f>
        <v>チョキ</v>
      </c>
      <c r="E124" s="1" t="str">
        <f>IFERROR(Stat[[#This Row],[ポジション]],"-")</f>
        <v>Li</v>
      </c>
      <c r="F124" s="1" t="str">
        <f>IFERROR(Stat[[#This Row],[高校]],"-")</f>
        <v>井闥山</v>
      </c>
      <c r="G124" s="1" t="str">
        <f>IFERROR(Stat[[#This Row],[レアリティ]],"-")</f>
        <v>ICONIC</v>
      </c>
      <c r="H124" s="1">
        <v>1</v>
      </c>
    </row>
    <row r="125" spans="1:8" x14ac:dyDescent="0.35">
      <c r="A125" s="1">
        <f>IFERROR(Stat[[#This Row],[No.]],"-")</f>
        <v>124</v>
      </c>
      <c r="B125" s="1" t="str">
        <f>IFERROR(Stat[[#This Row],[服装]],"-")</f>
        <v>ユニフォーム</v>
      </c>
      <c r="C125" s="1" t="str">
        <f>IFERROR(Stat[[#This Row],[名前]],"-")</f>
        <v>昼神幸郎</v>
      </c>
      <c r="D125" s="1" t="str">
        <f>IFERROR(Stat[[#This Row],[じゃんけん]],"-")</f>
        <v>チョキ</v>
      </c>
      <c r="E125" s="1" t="str">
        <f>IFERROR(Stat[[#This Row],[ポジション]],"-")</f>
        <v>MB</v>
      </c>
      <c r="F125" s="1" t="str">
        <f>IFERROR(Stat[[#This Row],[高校]],"-")</f>
        <v>鴎台</v>
      </c>
      <c r="G125" s="1" t="str">
        <f>IFERROR(Stat[[#This Row],[レアリティ]],"-")</f>
        <v>ICONIC</v>
      </c>
      <c r="H125" s="1">
        <v>1</v>
      </c>
    </row>
    <row r="126" spans="1:8" x14ac:dyDescent="0.35">
      <c r="A126" s="1" t="str">
        <f>IFERROR(Stat[[#This Row],[No.]],"-")</f>
        <v>-</v>
      </c>
      <c r="B126" s="1" t="str">
        <f>IFERROR(Stat[[#This Row],[服装]],"-")</f>
        <v>-</v>
      </c>
      <c r="C126" s="1" t="str">
        <f>IFERROR(Stat[[#This Row],[名前]],"-")</f>
        <v>-</v>
      </c>
      <c r="D126" s="1" t="str">
        <f>IFERROR(Stat[[#This Row],[じゃんけん]],"-")</f>
        <v>-</v>
      </c>
      <c r="E126" s="1" t="str">
        <f>IFERROR(Stat[[#This Row],[ポジション]],"-")</f>
        <v>-</v>
      </c>
      <c r="F126" s="1" t="str">
        <f>IFERROR(Stat[[#This Row],[高校]],"-")</f>
        <v>-</v>
      </c>
      <c r="G126" s="1" t="str">
        <f>IFERROR(Stat[[#This Row],[レアリティ]],"-")</f>
        <v>-</v>
      </c>
      <c r="H126" s="1">
        <v>1</v>
      </c>
    </row>
    <row r="127" spans="1:8" x14ac:dyDescent="0.35">
      <c r="A127" s="1" t="str">
        <f>IFERROR(Stat[[#This Row],[No.]],"-")</f>
        <v>-</v>
      </c>
      <c r="B127" s="1" t="str">
        <f>IFERROR(Stat[[#This Row],[服装]],"-")</f>
        <v>-</v>
      </c>
      <c r="C127" s="1" t="str">
        <f>IFERROR(Stat[[#This Row],[名前]],"-")</f>
        <v>-</v>
      </c>
      <c r="D127" s="1" t="str">
        <f>IFERROR(Stat[[#This Row],[じゃんけん]],"-")</f>
        <v>-</v>
      </c>
      <c r="E127" s="1" t="str">
        <f>IFERROR(Stat[[#This Row],[ポジション]],"-")</f>
        <v>-</v>
      </c>
      <c r="F127" s="1" t="str">
        <f>IFERROR(Stat[[#This Row],[高校]],"-")</f>
        <v>-</v>
      </c>
      <c r="G127" s="1" t="str">
        <f>IFERROR(Stat[[#This Row],[レアリティ]],"-")</f>
        <v>-</v>
      </c>
      <c r="H127" s="1">
        <v>1</v>
      </c>
    </row>
    <row r="128" spans="1:8" x14ac:dyDescent="0.35">
      <c r="A128" s="1" t="str">
        <f>IFERROR(Stat[[#This Row],[No.]],"-")</f>
        <v>-</v>
      </c>
      <c r="B128" s="1" t="str">
        <f>IFERROR(Stat[[#This Row],[服装]],"-")</f>
        <v>-</v>
      </c>
      <c r="C128" s="1" t="str">
        <f>IFERROR(Stat[[#This Row],[名前]],"-")</f>
        <v>-</v>
      </c>
      <c r="D128" s="1" t="str">
        <f>IFERROR(Stat[[#This Row],[じゃんけん]],"-")</f>
        <v>-</v>
      </c>
      <c r="E128" s="1" t="str">
        <f>IFERROR(Stat[[#This Row],[ポジション]],"-")</f>
        <v>-</v>
      </c>
      <c r="F128" s="1" t="str">
        <f>IFERROR(Stat[[#This Row],[高校]],"-")</f>
        <v>-</v>
      </c>
      <c r="G128" s="1" t="str">
        <f>IFERROR(Stat[[#This Row],[レアリティ]],"-")</f>
        <v>-</v>
      </c>
      <c r="H128" s="1">
        <v>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692A7-83E9-4D89-900E-06294BC58FEC}">
  <dimension ref="A1:P134"/>
  <sheetViews>
    <sheetView workbookViewId="0">
      <selection activeCell="A2" sqref="A2:G134"/>
    </sheetView>
  </sheetViews>
  <sheetFormatPr defaultRowHeight="14.4" x14ac:dyDescent="0.35"/>
  <cols>
    <col min="1" max="1" width="4.09765625" style="1" bestFit="1" customWidth="1"/>
    <col min="2" max="3" width="11.09765625" style="1" bestFit="1" customWidth="1"/>
    <col min="4" max="7" width="8.796875" style="1"/>
    <col min="8" max="8" width="2.796875" style="1" bestFit="1" customWidth="1"/>
    <col min="9" max="10" width="11.09765625" style="1" bestFit="1" customWidth="1"/>
    <col min="11" max="11" width="13.5" style="1" bestFit="1" customWidth="1"/>
    <col min="12" max="12" width="10.5" style="1" bestFit="1" customWidth="1"/>
    <col min="13" max="13" width="13.5" style="1" bestFit="1" customWidth="1"/>
    <col min="14" max="16384" width="8.796875" style="1"/>
  </cols>
  <sheetData>
    <row r="1" spans="1:16" x14ac:dyDescent="0.35">
      <c r="A1" s="1" t="s">
        <v>186</v>
      </c>
      <c r="B1" s="1" t="s">
        <v>112</v>
      </c>
      <c r="C1" s="1" t="s">
        <v>0</v>
      </c>
      <c r="D1" s="1" t="s">
        <v>7</v>
      </c>
      <c r="E1" s="1" t="s">
        <v>2</v>
      </c>
      <c r="F1" s="1" t="s">
        <v>1</v>
      </c>
      <c r="G1" s="1" t="s">
        <v>3</v>
      </c>
      <c r="H1" s="1" t="s">
        <v>133</v>
      </c>
      <c r="I1" s="4" t="s">
        <v>233</v>
      </c>
      <c r="J1" s="4" t="s">
        <v>234</v>
      </c>
      <c r="K1" s="4" t="s">
        <v>235</v>
      </c>
      <c r="L1" s="4" t="s">
        <v>236</v>
      </c>
      <c r="M1" s="4" t="s">
        <v>237</v>
      </c>
      <c r="N1" s="4"/>
      <c r="O1" s="4"/>
      <c r="P1" s="4"/>
    </row>
    <row r="2" spans="1:16" x14ac:dyDescent="0.35">
      <c r="A2" s="1">
        <f>IFERROR(Stat[[#This Row],[No.]],"-")</f>
        <v>1</v>
      </c>
      <c r="B2" s="1" t="str">
        <f>IFERROR(Stat[[#This Row],[服装]],"-")</f>
        <v>ユニフォーム</v>
      </c>
      <c r="C2" s="1" t="str">
        <f>IFERROR(Stat[[#This Row],[名前]],"-")</f>
        <v>日向翔陽</v>
      </c>
      <c r="D2" s="1" t="str">
        <f>IFERROR(Stat[[#This Row],[じゃんけん]],"-")</f>
        <v>チョキ</v>
      </c>
      <c r="E2" s="1" t="str">
        <f>IFERROR(Stat[[#This Row],[ポジション]],"-")</f>
        <v>MB</v>
      </c>
      <c r="F2" s="1" t="str">
        <f>IFERROR(Stat[[#This Row],[高校]],"-")</f>
        <v>烏野</v>
      </c>
      <c r="G2" s="1" t="str">
        <f>IFERROR(Stat[[#This Row],[レアリティ]],"-")</f>
        <v>ICONIC</v>
      </c>
      <c r="H2" s="1">
        <v>1</v>
      </c>
    </row>
    <row r="3" spans="1:16" x14ac:dyDescent="0.35">
      <c r="A3" s="1">
        <f>IFERROR(Stat[[#This Row],[No.]],"-")</f>
        <v>2</v>
      </c>
      <c r="B3" s="1" t="str">
        <f>IFERROR(Stat[[#This Row],[服装]],"-")</f>
        <v>制服</v>
      </c>
      <c r="C3" s="1" t="str">
        <f>IFERROR(Stat[[#This Row],[名前]],"-")</f>
        <v>日向翔陽</v>
      </c>
      <c r="D3" s="1" t="str">
        <f>IFERROR(Stat[[#This Row],[じゃんけん]],"-")</f>
        <v>チョキ</v>
      </c>
      <c r="E3" s="1" t="str">
        <f>IFERROR(Stat[[#This Row],[ポジション]],"-")</f>
        <v>MB</v>
      </c>
      <c r="F3" s="1" t="str">
        <f>IFERROR(Stat[[#This Row],[高校]],"-")</f>
        <v>烏野</v>
      </c>
      <c r="G3" s="1" t="str">
        <f>IFERROR(Stat[[#This Row],[レアリティ]],"-")</f>
        <v>ICONIC</v>
      </c>
      <c r="H3" s="1">
        <v>1</v>
      </c>
    </row>
    <row r="4" spans="1:16" x14ac:dyDescent="0.35">
      <c r="A4" s="1">
        <f>IFERROR(Stat[[#This Row],[No.]],"-")</f>
        <v>3</v>
      </c>
      <c r="B4" s="1" t="str">
        <f>IFERROR(Stat[[#This Row],[服装]],"-")</f>
        <v>夏祭り</v>
      </c>
      <c r="C4" s="1" t="str">
        <f>IFERROR(Stat[[#This Row],[名前]],"-")</f>
        <v>日向翔陽</v>
      </c>
      <c r="D4" s="1" t="str">
        <f>IFERROR(Stat[[#This Row],[じゃんけん]],"-")</f>
        <v>グー</v>
      </c>
      <c r="E4" s="1" t="str">
        <f>IFERROR(Stat[[#This Row],[ポジション]],"-")</f>
        <v>MB</v>
      </c>
      <c r="F4" s="1" t="str">
        <f>IFERROR(Stat[[#This Row],[高校]],"-")</f>
        <v>烏野</v>
      </c>
      <c r="G4" s="1" t="str">
        <f>IFERROR(Stat[[#This Row],[レアリティ]],"-")</f>
        <v>ICONIC</v>
      </c>
      <c r="H4" s="1">
        <v>1</v>
      </c>
      <c r="K4" s="1" t="s">
        <v>238</v>
      </c>
      <c r="L4" s="1">
        <v>39</v>
      </c>
      <c r="M4" s="1">
        <v>49</v>
      </c>
    </row>
    <row r="5" spans="1:16" x14ac:dyDescent="0.35">
      <c r="A5" s="1">
        <f>IFERROR(Stat[[#This Row],[No.]],"-")</f>
        <v>4</v>
      </c>
      <c r="B5" s="1" t="str">
        <f>IFERROR(Stat[[#This Row],[服装]],"-")</f>
        <v>ユニフォーム</v>
      </c>
      <c r="C5" s="1" t="str">
        <f>IFERROR(Stat[[#This Row],[名前]],"-")</f>
        <v>影山飛雄</v>
      </c>
      <c r="D5" s="1" t="str">
        <f>IFERROR(Stat[[#This Row],[じゃんけん]],"-")</f>
        <v>チョキ</v>
      </c>
      <c r="E5" s="1" t="str">
        <f>IFERROR(Stat[[#This Row],[ポジション]],"-")</f>
        <v>S</v>
      </c>
      <c r="F5" s="1" t="str">
        <f>IFERROR(Stat[[#This Row],[高校]],"-")</f>
        <v>烏野</v>
      </c>
      <c r="G5" s="1" t="str">
        <f>IFERROR(Stat[[#This Row],[レアリティ]],"-")</f>
        <v>ICONIC</v>
      </c>
      <c r="H5" s="1">
        <v>1</v>
      </c>
      <c r="I5" s="1">
        <v>29</v>
      </c>
    </row>
    <row r="6" spans="1:16" x14ac:dyDescent="0.35">
      <c r="A6" s="1">
        <f>IFERROR(Stat[[#This Row],[No.]],"-")</f>
        <v>5</v>
      </c>
      <c r="B6" s="1" t="str">
        <f>IFERROR(Stat[[#This Row],[服装]],"-")</f>
        <v>制服</v>
      </c>
      <c r="C6" s="1" t="str">
        <f>IFERROR(Stat[[#This Row],[名前]],"-")</f>
        <v>影山飛雄</v>
      </c>
      <c r="D6" s="1" t="str">
        <f>IFERROR(Stat[[#This Row],[じゃんけん]],"-")</f>
        <v>チョキ</v>
      </c>
      <c r="E6" s="1" t="str">
        <f>IFERROR(Stat[[#This Row],[ポジション]],"-")</f>
        <v>S</v>
      </c>
      <c r="F6" s="1" t="str">
        <f>IFERROR(Stat[[#This Row],[高校]],"-")</f>
        <v>烏野</v>
      </c>
      <c r="G6" s="1" t="str">
        <f>IFERROR(Stat[[#This Row],[レアリティ]],"-")</f>
        <v>ICONIC</v>
      </c>
      <c r="H6" s="1">
        <v>1</v>
      </c>
      <c r="I6" s="1">
        <v>29</v>
      </c>
    </row>
    <row r="7" spans="1:16" x14ac:dyDescent="0.35">
      <c r="A7" s="1">
        <f>IFERROR(Stat[[#This Row],[No.]],"-")</f>
        <v>6</v>
      </c>
      <c r="B7" s="1" t="str">
        <f>IFERROR(Stat[[#This Row],[服装]],"-")</f>
        <v>夏祭り</v>
      </c>
      <c r="C7" s="1" t="str">
        <f>IFERROR(Stat[[#This Row],[名前]],"-")</f>
        <v>影山飛雄</v>
      </c>
      <c r="D7" s="1" t="str">
        <f>IFERROR(Stat[[#This Row],[じゃんけん]],"-")</f>
        <v>グー</v>
      </c>
      <c r="E7" s="1" t="str">
        <f>IFERROR(Stat[[#This Row],[ポジション]],"-")</f>
        <v>S</v>
      </c>
      <c r="F7" s="1" t="str">
        <f>IFERROR(Stat[[#This Row],[高校]],"-")</f>
        <v>烏野</v>
      </c>
      <c r="G7" s="1" t="str">
        <f>IFERROR(Stat[[#This Row],[レアリティ]],"-")</f>
        <v>ICONIC</v>
      </c>
      <c r="H7" s="1">
        <v>1</v>
      </c>
    </row>
    <row r="8" spans="1:16" x14ac:dyDescent="0.35">
      <c r="A8" s="1">
        <f>IFERROR(Stat[[#This Row],[No.]],"-")</f>
        <v>7</v>
      </c>
      <c r="B8" s="1" t="str">
        <f>IFERROR(Stat[[#This Row],[服装]],"-")</f>
        <v>ユニフォーム</v>
      </c>
      <c r="C8" s="1" t="str">
        <f>IFERROR(Stat[[#This Row],[名前]],"-")</f>
        <v>月島蛍</v>
      </c>
      <c r="D8" s="1" t="str">
        <f>IFERROR(Stat[[#This Row],[じゃんけん]],"-")</f>
        <v>チョキ</v>
      </c>
      <c r="E8" s="1" t="str">
        <f>IFERROR(Stat[[#This Row],[ポジション]],"-")</f>
        <v>MB</v>
      </c>
      <c r="F8" s="1" t="str">
        <f>IFERROR(Stat[[#This Row],[高校]],"-")</f>
        <v>烏野</v>
      </c>
      <c r="G8" s="1" t="str">
        <f>IFERROR(Stat[[#This Row],[レアリティ]],"-")</f>
        <v>ICONIC</v>
      </c>
      <c r="H8" s="1">
        <v>1</v>
      </c>
    </row>
    <row r="9" spans="1:16" x14ac:dyDescent="0.35">
      <c r="A9" s="1">
        <f>IFERROR(Stat[[#This Row],[No.]],"-")</f>
        <v>8</v>
      </c>
      <c r="B9" s="1" t="str">
        <f>IFERROR(Stat[[#This Row],[服装]],"-")</f>
        <v>水着</v>
      </c>
      <c r="C9" s="1" t="str">
        <f>IFERROR(Stat[[#This Row],[名前]],"-")</f>
        <v>月島蛍</v>
      </c>
      <c r="D9" s="1" t="str">
        <f>IFERROR(Stat[[#This Row],[じゃんけん]],"-")</f>
        <v>グー</v>
      </c>
      <c r="E9" s="1" t="str">
        <f>IFERROR(Stat[[#This Row],[ポジション]],"-")</f>
        <v>MB</v>
      </c>
      <c r="F9" s="1" t="str">
        <f>IFERROR(Stat[[#This Row],[高校]],"-")</f>
        <v>烏野</v>
      </c>
      <c r="G9" s="1" t="str">
        <f>IFERROR(Stat[[#This Row],[レアリティ]],"-")</f>
        <v>ICONIC</v>
      </c>
      <c r="H9" s="1">
        <v>1</v>
      </c>
    </row>
    <row r="10" spans="1:16" x14ac:dyDescent="0.35">
      <c r="A10" s="1">
        <f>IFERROR(Stat[[#This Row],[No.]],"-")</f>
        <v>9</v>
      </c>
      <c r="B10" s="1" t="str">
        <f>IFERROR(Stat[[#This Row],[服装]],"-")</f>
        <v>ユニフォーム</v>
      </c>
      <c r="C10" s="1" t="str">
        <f>IFERROR(Stat[[#This Row],[名前]],"-")</f>
        <v>山口忠</v>
      </c>
      <c r="D10" s="1" t="str">
        <f>IFERROR(Stat[[#This Row],[じゃんけん]],"-")</f>
        <v>パー</v>
      </c>
      <c r="E10" s="1" t="str">
        <f>IFERROR(Stat[[#This Row],[ポジション]],"-")</f>
        <v>MB</v>
      </c>
      <c r="F10" s="1" t="str">
        <f>IFERROR(Stat[[#This Row],[高校]],"-")</f>
        <v>烏野</v>
      </c>
      <c r="G10" s="1" t="str">
        <f>IFERROR(Stat[[#This Row],[レアリティ]],"-")</f>
        <v>ICONIC</v>
      </c>
      <c r="H10" s="1">
        <v>1</v>
      </c>
    </row>
    <row r="11" spans="1:16" x14ac:dyDescent="0.35">
      <c r="A11" s="1">
        <f>IFERROR(Stat[[#This Row],[No.]],"-")</f>
        <v>10</v>
      </c>
      <c r="B11" s="1" t="str">
        <f>IFERROR(Stat[[#This Row],[服装]],"-")</f>
        <v>水着</v>
      </c>
      <c r="C11" s="1" t="str">
        <f>IFERROR(Stat[[#This Row],[名前]],"-")</f>
        <v>山口忠</v>
      </c>
      <c r="D11" s="1" t="str">
        <f>IFERROR(Stat[[#This Row],[じゃんけん]],"-")</f>
        <v>チョキ</v>
      </c>
      <c r="E11" s="1" t="str">
        <f>IFERROR(Stat[[#This Row],[ポジション]],"-")</f>
        <v>MB</v>
      </c>
      <c r="F11" s="1" t="str">
        <f>IFERROR(Stat[[#This Row],[高校]],"-")</f>
        <v>烏野</v>
      </c>
      <c r="G11" s="1" t="str">
        <f>IFERROR(Stat[[#This Row],[レアリティ]],"-")</f>
        <v>ICONIC</v>
      </c>
      <c r="H11" s="1">
        <v>1</v>
      </c>
    </row>
    <row r="12" spans="1:16" x14ac:dyDescent="0.35">
      <c r="A12" s="1">
        <f>IFERROR(Stat[[#This Row],[No.]],"-")</f>
        <v>11</v>
      </c>
      <c r="B12" s="1" t="str">
        <f>IFERROR(Stat[[#This Row],[服装]],"-")</f>
        <v>ユニフォーム</v>
      </c>
      <c r="C12" s="1" t="str">
        <f>IFERROR(Stat[[#This Row],[名前]],"-")</f>
        <v>西谷夕</v>
      </c>
      <c r="D12" s="1" t="str">
        <f>IFERROR(Stat[[#This Row],[じゃんけん]],"-")</f>
        <v>チョキ</v>
      </c>
      <c r="E12" s="1" t="str">
        <f>IFERROR(Stat[[#This Row],[ポジション]],"-")</f>
        <v>Li</v>
      </c>
      <c r="F12" s="1" t="str">
        <f>IFERROR(Stat[[#This Row],[高校]],"-")</f>
        <v>烏野</v>
      </c>
      <c r="G12" s="1" t="str">
        <f>IFERROR(Stat[[#This Row],[レアリティ]],"-")</f>
        <v>ICONIC</v>
      </c>
      <c r="H12" s="1">
        <v>1</v>
      </c>
    </row>
    <row r="13" spans="1:16" x14ac:dyDescent="0.35">
      <c r="A13" s="1">
        <f>IFERROR(Stat[[#This Row],[No.]],"-")</f>
        <v>12</v>
      </c>
      <c r="B13" s="1" t="str">
        <f>IFERROR(Stat[[#This Row],[服装]],"-")</f>
        <v>制服</v>
      </c>
      <c r="C13" s="1" t="str">
        <f>IFERROR(Stat[[#This Row],[名前]],"-")</f>
        <v>西谷夕</v>
      </c>
      <c r="D13" s="1" t="str">
        <f>IFERROR(Stat[[#This Row],[じゃんけん]],"-")</f>
        <v>グー</v>
      </c>
      <c r="E13" s="1" t="str">
        <f>IFERROR(Stat[[#This Row],[ポジション]],"-")</f>
        <v>Li</v>
      </c>
      <c r="F13" s="1" t="str">
        <f>IFERROR(Stat[[#This Row],[高校]],"-")</f>
        <v>烏野</v>
      </c>
      <c r="G13" s="1" t="str">
        <f>IFERROR(Stat[[#This Row],[レアリティ]],"-")</f>
        <v>ICONIC</v>
      </c>
      <c r="H13" s="1">
        <v>1</v>
      </c>
    </row>
    <row r="14" spans="1:16" x14ac:dyDescent="0.35">
      <c r="A14" s="1">
        <f>IFERROR(Stat[[#This Row],[No.]],"-")</f>
        <v>13</v>
      </c>
      <c r="B14" s="1" t="str">
        <f>IFERROR(Stat[[#This Row],[服装]],"-")</f>
        <v>ユニフォーム</v>
      </c>
      <c r="C14" s="1" t="str">
        <f>IFERROR(Stat[[#This Row],[名前]],"-")</f>
        <v>田中龍之介</v>
      </c>
      <c r="D14" s="1" t="str">
        <f>IFERROR(Stat[[#This Row],[じゃんけん]],"-")</f>
        <v>パー</v>
      </c>
      <c r="E14" s="1" t="str">
        <f>IFERROR(Stat[[#This Row],[ポジション]],"-")</f>
        <v>WS</v>
      </c>
      <c r="F14" s="1" t="str">
        <f>IFERROR(Stat[[#This Row],[高校]],"-")</f>
        <v>烏野</v>
      </c>
      <c r="G14" s="1" t="str">
        <f>IFERROR(Stat[[#This Row],[レアリティ]],"-")</f>
        <v>ICONIC</v>
      </c>
      <c r="H14" s="1">
        <v>1</v>
      </c>
    </row>
    <row r="15" spans="1:16" x14ac:dyDescent="0.35">
      <c r="A15" s="1">
        <f>IFERROR(Stat[[#This Row],[No.]],"-")</f>
        <v>14</v>
      </c>
      <c r="B15" s="1" t="str">
        <f>IFERROR(Stat[[#This Row],[服装]],"-")</f>
        <v>制服</v>
      </c>
      <c r="C15" s="1" t="str">
        <f>IFERROR(Stat[[#This Row],[名前]],"-")</f>
        <v>田中龍之介</v>
      </c>
      <c r="D15" s="1" t="str">
        <f>IFERROR(Stat[[#This Row],[じゃんけん]],"-")</f>
        <v>チョキ</v>
      </c>
      <c r="E15" s="1" t="str">
        <f>IFERROR(Stat[[#This Row],[ポジション]],"-")</f>
        <v>WS</v>
      </c>
      <c r="F15" s="1" t="str">
        <f>IFERROR(Stat[[#This Row],[高校]],"-")</f>
        <v>烏野</v>
      </c>
      <c r="G15" s="1" t="str">
        <f>IFERROR(Stat[[#This Row],[レアリティ]],"-")</f>
        <v>ICONIC</v>
      </c>
      <c r="H15" s="1">
        <v>1</v>
      </c>
    </row>
    <row r="16" spans="1:16" x14ac:dyDescent="0.35">
      <c r="A16" s="1">
        <f>IFERROR(Stat[[#This Row],[No.]],"-")</f>
        <v>15</v>
      </c>
      <c r="B16" s="1" t="str">
        <f>IFERROR(Stat[[#This Row],[服装]],"-")</f>
        <v>ユニフォーム</v>
      </c>
      <c r="C16" s="1" t="str">
        <f>IFERROR(Stat[[#This Row],[名前]],"-")</f>
        <v>澤村大地</v>
      </c>
      <c r="D16" s="1" t="str">
        <f>IFERROR(Stat[[#This Row],[じゃんけん]],"-")</f>
        <v>チョキ</v>
      </c>
      <c r="E16" s="1" t="str">
        <f>IFERROR(Stat[[#This Row],[ポジション]],"-")</f>
        <v>WS</v>
      </c>
      <c r="F16" s="1" t="str">
        <f>IFERROR(Stat[[#This Row],[高校]],"-")</f>
        <v>烏野</v>
      </c>
      <c r="G16" s="1" t="str">
        <f>IFERROR(Stat[[#This Row],[レアリティ]],"-")</f>
        <v>ICONIC</v>
      </c>
      <c r="H16" s="1">
        <v>1</v>
      </c>
    </row>
    <row r="17" spans="1:8" x14ac:dyDescent="0.35">
      <c r="A17" s="1">
        <f>IFERROR(Stat[[#This Row],[No.]],"-")</f>
        <v>16</v>
      </c>
      <c r="B17" s="1" t="str">
        <f>IFERROR(Stat[[#This Row],[服装]],"-")</f>
        <v>プール掃除</v>
      </c>
      <c r="C17" s="1" t="str">
        <f>IFERROR(Stat[[#This Row],[名前]],"-")</f>
        <v>澤村大地</v>
      </c>
      <c r="D17" s="1" t="str">
        <f>IFERROR(Stat[[#This Row],[じゃんけん]],"-")</f>
        <v>グー</v>
      </c>
      <c r="E17" s="1" t="str">
        <f>IFERROR(Stat[[#This Row],[ポジション]],"-")</f>
        <v>WS</v>
      </c>
      <c r="F17" s="1" t="str">
        <f>IFERROR(Stat[[#This Row],[高校]],"-")</f>
        <v>烏野</v>
      </c>
      <c r="G17" s="1" t="str">
        <f>IFERROR(Stat[[#This Row],[レアリティ]],"-")</f>
        <v>ICONIC</v>
      </c>
      <c r="H17" s="1">
        <v>1</v>
      </c>
    </row>
    <row r="18" spans="1:8" x14ac:dyDescent="0.35">
      <c r="A18" s="1">
        <f>IFERROR(Stat[[#This Row],[No.]],"-")</f>
        <v>17</v>
      </c>
      <c r="B18" s="1" t="str">
        <f>IFERROR(Stat[[#This Row],[服装]],"-")</f>
        <v>ユニフォーム</v>
      </c>
      <c r="C18" s="1" t="str">
        <f>IFERROR(Stat[[#This Row],[名前]],"-")</f>
        <v>菅原考支</v>
      </c>
      <c r="D18" s="1" t="str">
        <f>IFERROR(Stat[[#This Row],[じゃんけん]],"-")</f>
        <v>パー</v>
      </c>
      <c r="E18" s="1" t="str">
        <f>IFERROR(Stat[[#This Row],[ポジション]],"-")</f>
        <v>S</v>
      </c>
      <c r="F18" s="1" t="str">
        <f>IFERROR(Stat[[#This Row],[高校]],"-")</f>
        <v>烏野</v>
      </c>
      <c r="G18" s="1" t="str">
        <f>IFERROR(Stat[[#This Row],[レアリティ]],"-")</f>
        <v>ICONIC</v>
      </c>
      <c r="H18" s="1">
        <v>1</v>
      </c>
    </row>
    <row r="19" spans="1:8" x14ac:dyDescent="0.35">
      <c r="A19" s="1">
        <f>IFERROR(Stat[[#This Row],[No.]],"-")</f>
        <v>18</v>
      </c>
      <c r="B19" s="1" t="str">
        <f>IFERROR(Stat[[#This Row],[服装]],"-")</f>
        <v>プール掃除</v>
      </c>
      <c r="C19" s="1" t="str">
        <f>IFERROR(Stat[[#This Row],[名前]],"-")</f>
        <v>菅原考支</v>
      </c>
      <c r="D19" s="1" t="str">
        <f>IFERROR(Stat[[#This Row],[じゃんけん]],"-")</f>
        <v>チョキ</v>
      </c>
      <c r="E19" s="1" t="str">
        <f>IFERROR(Stat[[#This Row],[ポジション]],"-")</f>
        <v>S</v>
      </c>
      <c r="F19" s="1" t="str">
        <f>IFERROR(Stat[[#This Row],[高校]],"-")</f>
        <v>烏野</v>
      </c>
      <c r="G19" s="1" t="str">
        <f>IFERROR(Stat[[#This Row],[レアリティ]],"-")</f>
        <v>ICONIC</v>
      </c>
      <c r="H19" s="1">
        <v>1</v>
      </c>
    </row>
    <row r="20" spans="1:8" x14ac:dyDescent="0.35">
      <c r="A20" s="1">
        <f>IFERROR(Stat[[#This Row],[No.]],"-")</f>
        <v>19</v>
      </c>
      <c r="B20" s="1" t="str">
        <f>IFERROR(Stat[[#This Row],[服装]],"-")</f>
        <v>ユニフォーム</v>
      </c>
      <c r="C20" s="1" t="str">
        <f>IFERROR(Stat[[#This Row],[名前]],"-")</f>
        <v>東峰旭</v>
      </c>
      <c r="D20" s="1" t="str">
        <f>IFERROR(Stat[[#This Row],[じゃんけん]],"-")</f>
        <v>チョキ</v>
      </c>
      <c r="E20" s="1" t="str">
        <f>IFERROR(Stat[[#This Row],[ポジション]],"-")</f>
        <v>WS</v>
      </c>
      <c r="F20" s="1" t="str">
        <f>IFERROR(Stat[[#This Row],[高校]],"-")</f>
        <v>烏野</v>
      </c>
      <c r="G20" s="1" t="str">
        <f>IFERROR(Stat[[#This Row],[レアリティ]],"-")</f>
        <v>ICONIC</v>
      </c>
      <c r="H20" s="1">
        <v>1</v>
      </c>
    </row>
    <row r="21" spans="1:8" x14ac:dyDescent="0.35">
      <c r="A21" s="1">
        <f>IFERROR(Stat[[#This Row],[No.]],"-")</f>
        <v>20</v>
      </c>
      <c r="B21" s="1" t="str">
        <f>IFERROR(Stat[[#This Row],[服装]],"-")</f>
        <v>プール掃除</v>
      </c>
      <c r="C21" s="1" t="str">
        <f>IFERROR(Stat[[#This Row],[名前]],"-")</f>
        <v>東峰旭</v>
      </c>
      <c r="D21" s="1" t="str">
        <f>IFERROR(Stat[[#This Row],[じゃんけん]],"-")</f>
        <v>グー</v>
      </c>
      <c r="E21" s="1" t="str">
        <f>IFERROR(Stat[[#This Row],[ポジション]],"-")</f>
        <v>WS</v>
      </c>
      <c r="F21" s="1" t="str">
        <f>IFERROR(Stat[[#This Row],[高校]],"-")</f>
        <v>烏野</v>
      </c>
      <c r="G21" s="1" t="str">
        <f>IFERROR(Stat[[#This Row],[レアリティ]],"-")</f>
        <v>ICONIC</v>
      </c>
      <c r="H21" s="1">
        <v>1</v>
      </c>
    </row>
    <row r="22" spans="1:8" x14ac:dyDescent="0.35">
      <c r="A22" s="1">
        <f>IFERROR(Stat[[#This Row],[No.]],"-")</f>
        <v>21</v>
      </c>
      <c r="B22" s="1" t="str">
        <f>IFERROR(Stat[[#This Row],[服装]],"-")</f>
        <v>ユニフォーム</v>
      </c>
      <c r="C22" s="1" t="str">
        <f>IFERROR(Stat[[#This Row],[名前]],"-")</f>
        <v>東峰旭</v>
      </c>
      <c r="D22" s="1" t="str">
        <f>IFERROR(Stat[[#This Row],[じゃんけん]],"-")</f>
        <v>チョキ</v>
      </c>
      <c r="E22" s="1" t="str">
        <f>IFERROR(Stat[[#This Row],[ポジション]],"-")</f>
        <v>WS</v>
      </c>
      <c r="F22" s="1" t="str">
        <f>IFERROR(Stat[[#This Row],[高校]],"-")</f>
        <v>烏野</v>
      </c>
      <c r="G22" s="1" t="str">
        <f>IFERROR(Stat[[#This Row],[レアリティ]],"-")</f>
        <v>YELL</v>
      </c>
      <c r="H22" s="1">
        <v>1</v>
      </c>
    </row>
    <row r="23" spans="1:8" x14ac:dyDescent="0.35">
      <c r="A23" s="1">
        <f>IFERROR(Stat[[#This Row],[No.]],"-")</f>
        <v>22</v>
      </c>
      <c r="B23" s="1" t="str">
        <f>IFERROR(Stat[[#This Row],[服装]],"-")</f>
        <v>ユニフォーム</v>
      </c>
      <c r="C23" s="1" t="str">
        <f>IFERROR(Stat[[#This Row],[名前]],"-")</f>
        <v>縁下力</v>
      </c>
      <c r="D23" s="1" t="str">
        <f>IFERROR(Stat[[#This Row],[じゃんけん]],"-")</f>
        <v>パー</v>
      </c>
      <c r="E23" s="1" t="str">
        <f>IFERROR(Stat[[#This Row],[ポジション]],"-")</f>
        <v>WS</v>
      </c>
      <c r="F23" s="1" t="str">
        <f>IFERROR(Stat[[#This Row],[高校]],"-")</f>
        <v>烏野</v>
      </c>
      <c r="G23" s="1" t="str">
        <f>IFERROR(Stat[[#This Row],[レアリティ]],"-")</f>
        <v>ICONIC</v>
      </c>
      <c r="H23" s="1">
        <v>1</v>
      </c>
    </row>
    <row r="24" spans="1:8" x14ac:dyDescent="0.35">
      <c r="A24" s="1">
        <f>IFERROR(Stat[[#This Row],[No.]],"-")</f>
        <v>23</v>
      </c>
      <c r="B24" s="1" t="str">
        <f>IFERROR(Stat[[#This Row],[服装]],"-")</f>
        <v>ユニフォーム</v>
      </c>
      <c r="C24" s="1" t="str">
        <f>IFERROR(Stat[[#This Row],[名前]],"-")</f>
        <v>木下久志</v>
      </c>
      <c r="D24" s="1" t="str">
        <f>IFERROR(Stat[[#This Row],[じゃんけん]],"-")</f>
        <v>パー</v>
      </c>
      <c r="E24" s="1" t="str">
        <f>IFERROR(Stat[[#This Row],[ポジション]],"-")</f>
        <v>WS</v>
      </c>
      <c r="F24" s="1" t="str">
        <f>IFERROR(Stat[[#This Row],[高校]],"-")</f>
        <v>烏野</v>
      </c>
      <c r="G24" s="1" t="str">
        <f>IFERROR(Stat[[#This Row],[レアリティ]],"-")</f>
        <v>ICONIC</v>
      </c>
      <c r="H24" s="1">
        <v>1</v>
      </c>
    </row>
    <row r="25" spans="1:8" x14ac:dyDescent="0.35">
      <c r="A25" s="1">
        <f>IFERROR(Stat[[#This Row],[No.]],"-")</f>
        <v>24</v>
      </c>
      <c r="B25" s="1" t="str">
        <f>IFERROR(Stat[[#This Row],[服装]],"-")</f>
        <v>ユニフォーム</v>
      </c>
      <c r="C25" s="1" t="str">
        <f>IFERROR(Stat[[#This Row],[名前]],"-")</f>
        <v>成田一仁</v>
      </c>
      <c r="D25" s="1" t="str">
        <f>IFERROR(Stat[[#This Row],[じゃんけん]],"-")</f>
        <v>パー</v>
      </c>
      <c r="E25" s="1" t="str">
        <f>IFERROR(Stat[[#This Row],[ポジション]],"-")</f>
        <v>MB</v>
      </c>
      <c r="F25" s="1" t="str">
        <f>IFERROR(Stat[[#This Row],[高校]],"-")</f>
        <v>烏野</v>
      </c>
      <c r="G25" s="1" t="str">
        <f>IFERROR(Stat[[#This Row],[レアリティ]],"-")</f>
        <v>ICONIC</v>
      </c>
      <c r="H25" s="1">
        <v>1</v>
      </c>
    </row>
    <row r="26" spans="1:8" x14ac:dyDescent="0.35">
      <c r="A26" s="1">
        <f>IFERROR(Stat[[#This Row],[No.]],"-")</f>
        <v>25</v>
      </c>
      <c r="B26" s="1" t="str">
        <f>IFERROR(Stat[[#This Row],[服装]],"-")</f>
        <v>ユニフォーム</v>
      </c>
      <c r="C26" s="1" t="str">
        <f>IFERROR(Stat[[#This Row],[名前]],"-")</f>
        <v>孤爪研磨</v>
      </c>
      <c r="D26" s="1" t="str">
        <f>IFERROR(Stat[[#This Row],[じゃんけん]],"-")</f>
        <v>パー</v>
      </c>
      <c r="E26" s="1" t="str">
        <f>IFERROR(Stat[[#This Row],[ポジション]],"-")</f>
        <v>S</v>
      </c>
      <c r="F26" s="1" t="str">
        <f>IFERROR(Stat[[#This Row],[高校]],"-")</f>
        <v>音駒</v>
      </c>
      <c r="G26" s="1" t="str">
        <f>IFERROR(Stat[[#This Row],[レアリティ]],"-")</f>
        <v>ICONIC</v>
      </c>
      <c r="H26" s="1">
        <v>1</v>
      </c>
    </row>
    <row r="27" spans="1:8" x14ac:dyDescent="0.35">
      <c r="A27" s="1">
        <f>IFERROR(Stat[[#This Row],[No.]],"-")</f>
        <v>26</v>
      </c>
      <c r="B27" s="1" t="str">
        <f>IFERROR(Stat[[#This Row],[服装]],"-")</f>
        <v>制服</v>
      </c>
      <c r="C27" s="1" t="str">
        <f>IFERROR(Stat[[#This Row],[名前]],"-")</f>
        <v>孤爪研磨</v>
      </c>
      <c r="D27" s="1" t="str">
        <f>IFERROR(Stat[[#This Row],[じゃんけん]],"-")</f>
        <v>パー</v>
      </c>
      <c r="E27" s="1" t="str">
        <f>IFERROR(Stat[[#This Row],[ポジション]],"-")</f>
        <v>S</v>
      </c>
      <c r="F27" s="1" t="str">
        <f>IFERROR(Stat[[#This Row],[高校]],"-")</f>
        <v>音駒</v>
      </c>
      <c r="G27" s="1" t="str">
        <f>IFERROR(Stat[[#This Row],[レアリティ]],"-")</f>
        <v>ICONIC</v>
      </c>
      <c r="H27" s="1">
        <v>1</v>
      </c>
    </row>
    <row r="28" spans="1:8" x14ac:dyDescent="0.35">
      <c r="A28" s="1">
        <f>IFERROR(Stat[[#This Row],[No.]],"-")</f>
        <v>27</v>
      </c>
      <c r="B28" s="1" t="str">
        <f>IFERROR(Stat[[#This Row],[服装]],"-")</f>
        <v>夏祭り</v>
      </c>
      <c r="C28" s="1" t="str">
        <f>IFERROR(Stat[[#This Row],[名前]],"-")</f>
        <v>孤爪研磨</v>
      </c>
      <c r="D28" s="1" t="str">
        <f>IFERROR(Stat[[#This Row],[じゃんけん]],"-")</f>
        <v>チョキ</v>
      </c>
      <c r="E28" s="1" t="str">
        <f>IFERROR(Stat[[#This Row],[ポジション]],"-")</f>
        <v>S</v>
      </c>
      <c r="F28" s="1" t="str">
        <f>IFERROR(Stat[[#This Row],[高校]],"-")</f>
        <v>音駒</v>
      </c>
      <c r="G28" s="1" t="str">
        <f>IFERROR(Stat[[#This Row],[レアリティ]],"-")</f>
        <v>ICONIC</v>
      </c>
      <c r="H28" s="1">
        <v>1</v>
      </c>
    </row>
    <row r="29" spans="1:8" x14ac:dyDescent="0.35">
      <c r="A29" s="1">
        <f>IFERROR(Stat[[#This Row],[No.]],"-")</f>
        <v>28</v>
      </c>
      <c r="B29" s="1" t="str">
        <f>IFERROR(Stat[[#This Row],[服装]],"-")</f>
        <v>ユニフォーム</v>
      </c>
      <c r="C29" s="1" t="str">
        <f>IFERROR(Stat[[#This Row],[名前]],"-")</f>
        <v>黒尾鉄朗</v>
      </c>
      <c r="D29" s="1" t="str">
        <f>IFERROR(Stat[[#This Row],[じゃんけん]],"-")</f>
        <v>グー</v>
      </c>
      <c r="E29" s="1" t="str">
        <f>IFERROR(Stat[[#This Row],[ポジション]],"-")</f>
        <v>MB</v>
      </c>
      <c r="F29" s="1" t="str">
        <f>IFERROR(Stat[[#This Row],[高校]],"-")</f>
        <v>音駒</v>
      </c>
      <c r="G29" s="1" t="str">
        <f>IFERROR(Stat[[#This Row],[レアリティ]],"-")</f>
        <v>ICONIC</v>
      </c>
      <c r="H29" s="1">
        <v>1</v>
      </c>
    </row>
    <row r="30" spans="1:8" x14ac:dyDescent="0.35">
      <c r="A30" s="1">
        <f>IFERROR(Stat[[#This Row],[No.]],"-")</f>
        <v>29</v>
      </c>
      <c r="B30" s="1" t="str">
        <f>IFERROR(Stat[[#This Row],[服装]],"-")</f>
        <v>制服</v>
      </c>
      <c r="C30" s="1" t="str">
        <f>IFERROR(Stat[[#This Row],[名前]],"-")</f>
        <v>黒尾鉄朗</v>
      </c>
      <c r="D30" s="1" t="str">
        <f>IFERROR(Stat[[#This Row],[じゃんけん]],"-")</f>
        <v>グー</v>
      </c>
      <c r="E30" s="1" t="str">
        <f>IFERROR(Stat[[#This Row],[ポジション]],"-")</f>
        <v>MB</v>
      </c>
      <c r="F30" s="1" t="str">
        <f>IFERROR(Stat[[#This Row],[高校]],"-")</f>
        <v>音駒</v>
      </c>
      <c r="G30" s="1" t="str">
        <f>IFERROR(Stat[[#This Row],[レアリティ]],"-")</f>
        <v>ICONIC</v>
      </c>
      <c r="H30" s="1">
        <v>1</v>
      </c>
    </row>
    <row r="31" spans="1:8" x14ac:dyDescent="0.35">
      <c r="A31" s="1">
        <f>IFERROR(Stat[[#This Row],[No.]],"-")</f>
        <v>30</v>
      </c>
      <c r="B31" s="1" t="str">
        <f>IFERROR(Stat[[#This Row],[服装]],"-")</f>
        <v>夏祭り</v>
      </c>
      <c r="C31" s="1" t="str">
        <f>IFERROR(Stat[[#This Row],[名前]],"-")</f>
        <v>黒尾鉄朗</v>
      </c>
      <c r="D31" s="1" t="str">
        <f>IFERROR(Stat[[#This Row],[じゃんけん]],"-")</f>
        <v>パー</v>
      </c>
      <c r="E31" s="1" t="str">
        <f>IFERROR(Stat[[#This Row],[ポジション]],"-")</f>
        <v>MB</v>
      </c>
      <c r="F31" s="1" t="str">
        <f>IFERROR(Stat[[#This Row],[高校]],"-")</f>
        <v>音駒</v>
      </c>
      <c r="G31" s="1" t="str">
        <f>IFERROR(Stat[[#This Row],[レアリティ]],"-")</f>
        <v>ICONIC</v>
      </c>
      <c r="H31" s="1">
        <v>1</v>
      </c>
    </row>
    <row r="32" spans="1:8" x14ac:dyDescent="0.35">
      <c r="A32" s="1">
        <f>IFERROR(Stat[[#This Row],[No.]],"-")</f>
        <v>31</v>
      </c>
      <c r="B32" s="1" t="str">
        <f>IFERROR(Stat[[#This Row],[服装]],"-")</f>
        <v>ユニフォーム</v>
      </c>
      <c r="C32" s="1" t="str">
        <f>IFERROR(Stat[[#This Row],[名前]],"-")</f>
        <v>灰羽リエーフ</v>
      </c>
      <c r="D32" s="1" t="str">
        <f>IFERROR(Stat[[#This Row],[じゃんけん]],"-")</f>
        <v>グー</v>
      </c>
      <c r="E32" s="1" t="str">
        <f>IFERROR(Stat[[#This Row],[ポジション]],"-")</f>
        <v>MB</v>
      </c>
      <c r="F32" s="1" t="str">
        <f>IFERROR(Stat[[#This Row],[高校]],"-")</f>
        <v>音駒</v>
      </c>
      <c r="G32" s="1" t="str">
        <f>IFERROR(Stat[[#This Row],[レアリティ]],"-")</f>
        <v>ICONIC</v>
      </c>
      <c r="H32" s="1">
        <v>1</v>
      </c>
    </row>
    <row r="33" spans="1:8" x14ac:dyDescent="0.35">
      <c r="A33" s="1">
        <f>IFERROR(Stat[[#This Row],[No.]],"-")</f>
        <v>32</v>
      </c>
      <c r="B33" s="1" t="str">
        <f>IFERROR(Stat[[#This Row],[服装]],"-")</f>
        <v>ユニフォーム</v>
      </c>
      <c r="C33" s="1" t="str">
        <f>IFERROR(Stat[[#This Row],[名前]],"-")</f>
        <v>夜久衛輔</v>
      </c>
      <c r="D33" s="1" t="str">
        <f>IFERROR(Stat[[#This Row],[じゃんけん]],"-")</f>
        <v>パー</v>
      </c>
      <c r="E33" s="1" t="str">
        <f>IFERROR(Stat[[#This Row],[ポジション]],"-")</f>
        <v>Li</v>
      </c>
      <c r="F33" s="1" t="str">
        <f>IFERROR(Stat[[#This Row],[高校]],"-")</f>
        <v>音駒</v>
      </c>
      <c r="G33" s="1" t="str">
        <f>IFERROR(Stat[[#This Row],[レアリティ]],"-")</f>
        <v>ICONIC</v>
      </c>
      <c r="H33" s="1">
        <v>1</v>
      </c>
    </row>
    <row r="34" spans="1:8" x14ac:dyDescent="0.35">
      <c r="A34" s="1">
        <f>IFERROR(Stat[[#This Row],[No.]],"-")</f>
        <v>33</v>
      </c>
      <c r="B34" s="1" t="str">
        <f>IFERROR(Stat[[#This Row],[服装]],"-")</f>
        <v>ユニフォーム</v>
      </c>
      <c r="C34" s="1" t="str">
        <f>IFERROR(Stat[[#This Row],[名前]],"-")</f>
        <v>福永招平</v>
      </c>
      <c r="D34" s="1" t="str">
        <f>IFERROR(Stat[[#This Row],[じゃんけん]],"-")</f>
        <v>パー</v>
      </c>
      <c r="E34" s="1" t="str">
        <f>IFERROR(Stat[[#This Row],[ポジション]],"-")</f>
        <v>WS</v>
      </c>
      <c r="F34" s="1" t="str">
        <f>IFERROR(Stat[[#This Row],[高校]],"-")</f>
        <v>音駒</v>
      </c>
      <c r="G34" s="1" t="str">
        <f>IFERROR(Stat[[#This Row],[レアリティ]],"-")</f>
        <v>ICONIC</v>
      </c>
      <c r="H34" s="1">
        <v>1</v>
      </c>
    </row>
    <row r="35" spans="1:8" x14ac:dyDescent="0.35">
      <c r="A35" s="1">
        <f>IFERROR(Stat[[#This Row],[No.]],"-")</f>
        <v>34</v>
      </c>
      <c r="B35" s="1" t="str">
        <f>IFERROR(Stat[[#This Row],[服装]],"-")</f>
        <v>ユニフォーム</v>
      </c>
      <c r="C35" s="1" t="str">
        <f>IFERROR(Stat[[#This Row],[名前]],"-")</f>
        <v>犬岡走</v>
      </c>
      <c r="D35" s="1" t="str">
        <f>IFERROR(Stat[[#This Row],[じゃんけん]],"-")</f>
        <v>パー</v>
      </c>
      <c r="E35" s="1" t="str">
        <f>IFERROR(Stat[[#This Row],[ポジション]],"-")</f>
        <v>MB</v>
      </c>
      <c r="F35" s="1" t="str">
        <f>IFERROR(Stat[[#This Row],[高校]],"-")</f>
        <v>音駒</v>
      </c>
      <c r="G35" s="1" t="str">
        <f>IFERROR(Stat[[#This Row],[レアリティ]],"-")</f>
        <v>ICONIC</v>
      </c>
      <c r="H35" s="1">
        <v>1</v>
      </c>
    </row>
    <row r="36" spans="1:8" x14ac:dyDescent="0.35">
      <c r="A36" s="1">
        <f>IFERROR(Stat[[#This Row],[No.]],"-")</f>
        <v>35</v>
      </c>
      <c r="B36" s="1" t="str">
        <f>IFERROR(Stat[[#This Row],[服装]],"-")</f>
        <v>ユニフォーム</v>
      </c>
      <c r="C36" s="1" t="str">
        <f>IFERROR(Stat[[#This Row],[名前]],"-")</f>
        <v>山本猛虎</v>
      </c>
      <c r="D36" s="1" t="str">
        <f>IFERROR(Stat[[#This Row],[じゃんけん]],"-")</f>
        <v>パー</v>
      </c>
      <c r="E36" s="1" t="str">
        <f>IFERROR(Stat[[#This Row],[ポジション]],"-")</f>
        <v>WS</v>
      </c>
      <c r="F36" s="1" t="str">
        <f>IFERROR(Stat[[#This Row],[高校]],"-")</f>
        <v>音駒</v>
      </c>
      <c r="G36" s="1" t="str">
        <f>IFERROR(Stat[[#This Row],[レアリティ]],"-")</f>
        <v>ICONIC</v>
      </c>
      <c r="H36" s="1">
        <v>1</v>
      </c>
    </row>
    <row r="37" spans="1:8" x14ac:dyDescent="0.35">
      <c r="A37" s="1">
        <f>IFERROR(Stat[[#This Row],[No.]],"-")</f>
        <v>36</v>
      </c>
      <c r="B37" s="1" t="str">
        <f>IFERROR(Stat[[#This Row],[服装]],"-")</f>
        <v>ユニフォーム</v>
      </c>
      <c r="C37" s="1" t="str">
        <f>IFERROR(Stat[[#This Row],[名前]],"-")</f>
        <v>芝山優生</v>
      </c>
      <c r="D37" s="1" t="str">
        <f>IFERROR(Stat[[#This Row],[じゃんけん]],"-")</f>
        <v>パー</v>
      </c>
      <c r="E37" s="1" t="str">
        <f>IFERROR(Stat[[#This Row],[ポジション]],"-")</f>
        <v>Li</v>
      </c>
      <c r="F37" s="1" t="str">
        <f>IFERROR(Stat[[#This Row],[高校]],"-")</f>
        <v>音駒</v>
      </c>
      <c r="G37" s="1" t="str">
        <f>IFERROR(Stat[[#This Row],[レアリティ]],"-")</f>
        <v>ICONIC</v>
      </c>
      <c r="H37" s="1">
        <v>1</v>
      </c>
    </row>
    <row r="38" spans="1:8" x14ac:dyDescent="0.35">
      <c r="A38" s="1">
        <f>IFERROR(Stat[[#This Row],[No.]],"-")</f>
        <v>37</v>
      </c>
      <c r="B38" s="1" t="str">
        <f>IFERROR(Stat[[#This Row],[服装]],"-")</f>
        <v>ユニフォーム</v>
      </c>
      <c r="C38" s="1" t="str">
        <f>IFERROR(Stat[[#This Row],[名前]],"-")</f>
        <v>海信之</v>
      </c>
      <c r="D38" s="1" t="str">
        <f>IFERROR(Stat[[#This Row],[じゃんけん]],"-")</f>
        <v>パー</v>
      </c>
      <c r="E38" s="1" t="str">
        <f>IFERROR(Stat[[#This Row],[ポジション]],"-")</f>
        <v>WS</v>
      </c>
      <c r="F38" s="1" t="str">
        <f>IFERROR(Stat[[#This Row],[高校]],"-")</f>
        <v>音駒</v>
      </c>
      <c r="G38" s="1" t="str">
        <f>IFERROR(Stat[[#This Row],[レアリティ]],"-")</f>
        <v>ICONIC</v>
      </c>
      <c r="H38" s="1">
        <v>1</v>
      </c>
    </row>
    <row r="39" spans="1:8" x14ac:dyDescent="0.35">
      <c r="A39" s="1">
        <f>IFERROR(Stat[[#This Row],[No.]],"-")</f>
        <v>38</v>
      </c>
      <c r="B39" s="1" t="str">
        <f>IFERROR(Stat[[#This Row],[服装]],"-")</f>
        <v>ユニフォーム</v>
      </c>
      <c r="C39" s="1" t="str">
        <f>IFERROR(Stat[[#This Row],[名前]],"-")</f>
        <v>海信之</v>
      </c>
      <c r="D39" s="1" t="str">
        <f>IFERROR(Stat[[#This Row],[じゃんけん]],"-")</f>
        <v>パー</v>
      </c>
      <c r="E39" s="1" t="str">
        <f>IFERROR(Stat[[#This Row],[ポジション]],"-")</f>
        <v>WS</v>
      </c>
      <c r="F39" s="1" t="str">
        <f>IFERROR(Stat[[#This Row],[高校]],"-")</f>
        <v>音駒</v>
      </c>
      <c r="G39" s="1" t="str">
        <f>IFERROR(Stat[[#This Row],[レアリティ]],"-")</f>
        <v>YELL</v>
      </c>
      <c r="H39" s="1">
        <v>1</v>
      </c>
    </row>
    <row r="40" spans="1:8" x14ac:dyDescent="0.35">
      <c r="A40" s="1">
        <f>IFERROR(Stat[[#This Row],[No.]],"-")</f>
        <v>39</v>
      </c>
      <c r="B40" s="1" t="str">
        <f>IFERROR(Stat[[#This Row],[服装]],"-")</f>
        <v>ユニフォーム</v>
      </c>
      <c r="C40" s="1" t="str">
        <f>IFERROR(Stat[[#This Row],[名前]],"-")</f>
        <v>青根高伸</v>
      </c>
      <c r="D40" s="1" t="str">
        <f>IFERROR(Stat[[#This Row],[じゃんけん]],"-")</f>
        <v>グー</v>
      </c>
      <c r="E40" s="1" t="str">
        <f>IFERROR(Stat[[#This Row],[ポジション]],"-")</f>
        <v>MB</v>
      </c>
      <c r="F40" s="1" t="str">
        <f>IFERROR(Stat[[#This Row],[高校]],"-")</f>
        <v>伊達工</v>
      </c>
      <c r="G40" s="1" t="str">
        <f>IFERROR(Stat[[#This Row],[レアリティ]],"-")</f>
        <v>ICONIC</v>
      </c>
      <c r="H40" s="1">
        <v>1</v>
      </c>
    </row>
    <row r="41" spans="1:8" x14ac:dyDescent="0.35">
      <c r="A41" s="1">
        <f>IFERROR(Stat[[#This Row],[No.]],"-")</f>
        <v>40</v>
      </c>
      <c r="B41" s="1" t="str">
        <f>IFERROR(Stat[[#This Row],[服装]],"-")</f>
        <v>制服</v>
      </c>
      <c r="C41" s="1" t="str">
        <f>IFERROR(Stat[[#This Row],[名前]],"-")</f>
        <v>青根高伸</v>
      </c>
      <c r="D41" s="1" t="str">
        <f>IFERROR(Stat[[#This Row],[じゃんけん]],"-")</f>
        <v>グー</v>
      </c>
      <c r="E41" s="1" t="str">
        <f>IFERROR(Stat[[#This Row],[ポジション]],"-")</f>
        <v>MB</v>
      </c>
      <c r="F41" s="1" t="str">
        <f>IFERROR(Stat[[#This Row],[高校]],"-")</f>
        <v>伊達工</v>
      </c>
      <c r="G41" s="1" t="str">
        <f>IFERROR(Stat[[#This Row],[レアリティ]],"-")</f>
        <v>ICONIC</v>
      </c>
      <c r="H41" s="1">
        <v>1</v>
      </c>
    </row>
    <row r="42" spans="1:8" x14ac:dyDescent="0.35">
      <c r="A42" s="1">
        <f>IFERROR(Stat[[#This Row],[No.]],"-")</f>
        <v>41</v>
      </c>
      <c r="B42" s="1" t="str">
        <f>IFERROR(Stat[[#This Row],[服装]],"-")</f>
        <v>プール掃除</v>
      </c>
      <c r="C42" s="1" t="str">
        <f>IFERROR(Stat[[#This Row],[名前]],"-")</f>
        <v>青根高伸</v>
      </c>
      <c r="D42" s="1" t="str">
        <f>IFERROR(Stat[[#This Row],[じゃんけん]],"-")</f>
        <v>パー</v>
      </c>
      <c r="E42" s="1" t="str">
        <f>IFERROR(Stat[[#This Row],[ポジション]],"-")</f>
        <v>MB</v>
      </c>
      <c r="F42" s="1" t="str">
        <f>IFERROR(Stat[[#This Row],[高校]],"-")</f>
        <v>伊達工</v>
      </c>
      <c r="G42" s="1" t="str">
        <f>IFERROR(Stat[[#This Row],[レアリティ]],"-")</f>
        <v>ICONIC</v>
      </c>
      <c r="H42" s="1">
        <v>1</v>
      </c>
    </row>
    <row r="43" spans="1:8" x14ac:dyDescent="0.35">
      <c r="A43" s="1">
        <f>IFERROR(Stat[[#This Row],[No.]],"-")</f>
        <v>42</v>
      </c>
      <c r="B43" s="1" t="str">
        <f>IFERROR(Stat[[#This Row],[服装]],"-")</f>
        <v>ユニフォーム</v>
      </c>
      <c r="C43" s="1" t="str">
        <f>IFERROR(Stat[[#This Row],[名前]],"-")</f>
        <v>二口堅治</v>
      </c>
      <c r="D43" s="1" t="str">
        <f>IFERROR(Stat[[#This Row],[じゃんけん]],"-")</f>
        <v>チョキ</v>
      </c>
      <c r="E43" s="1" t="str">
        <f>IFERROR(Stat[[#This Row],[ポジション]],"-")</f>
        <v>WS</v>
      </c>
      <c r="F43" s="1" t="str">
        <f>IFERROR(Stat[[#This Row],[高校]],"-")</f>
        <v>伊達工</v>
      </c>
      <c r="G43" s="1" t="str">
        <f>IFERROR(Stat[[#This Row],[レアリティ]],"-")</f>
        <v>ICONIC</v>
      </c>
      <c r="H43" s="1">
        <v>1</v>
      </c>
    </row>
    <row r="44" spans="1:8" x14ac:dyDescent="0.35">
      <c r="A44" s="1">
        <f>IFERROR(Stat[[#This Row],[No.]],"-")</f>
        <v>43</v>
      </c>
      <c r="B44" s="1" t="str">
        <f>IFERROR(Stat[[#This Row],[服装]],"-")</f>
        <v>制服</v>
      </c>
      <c r="C44" s="1" t="str">
        <f>IFERROR(Stat[[#This Row],[名前]],"-")</f>
        <v>二口堅治</v>
      </c>
      <c r="D44" s="1" t="str">
        <f>IFERROR(Stat[[#This Row],[じゃんけん]],"-")</f>
        <v>チョキ</v>
      </c>
      <c r="E44" s="1" t="str">
        <f>IFERROR(Stat[[#This Row],[ポジション]],"-")</f>
        <v>WS</v>
      </c>
      <c r="F44" s="1" t="str">
        <f>IFERROR(Stat[[#This Row],[高校]],"-")</f>
        <v>伊達工</v>
      </c>
      <c r="G44" s="1" t="str">
        <f>IFERROR(Stat[[#This Row],[レアリティ]],"-")</f>
        <v>ICONIC</v>
      </c>
      <c r="H44" s="1">
        <v>1</v>
      </c>
    </row>
    <row r="45" spans="1:8" x14ac:dyDescent="0.35">
      <c r="A45" s="1">
        <f>IFERROR(Stat[[#This Row],[No.]],"-")</f>
        <v>44</v>
      </c>
      <c r="B45" s="1" t="str">
        <f>IFERROR(Stat[[#This Row],[服装]],"-")</f>
        <v>プール掃除</v>
      </c>
      <c r="C45" s="1" t="str">
        <f>IFERROR(Stat[[#This Row],[名前]],"-")</f>
        <v>二口堅治</v>
      </c>
      <c r="D45" s="1" t="str">
        <f>IFERROR(Stat[[#This Row],[じゃんけん]],"-")</f>
        <v>グー</v>
      </c>
      <c r="E45" s="1" t="str">
        <f>IFERROR(Stat[[#This Row],[ポジション]],"-")</f>
        <v>WS</v>
      </c>
      <c r="F45" s="1" t="str">
        <f>IFERROR(Stat[[#This Row],[高校]],"-")</f>
        <v>伊達工</v>
      </c>
      <c r="G45" s="1" t="str">
        <f>IFERROR(Stat[[#This Row],[レアリティ]],"-")</f>
        <v>ICONIC</v>
      </c>
      <c r="H45" s="1">
        <v>1</v>
      </c>
    </row>
    <row r="46" spans="1:8" x14ac:dyDescent="0.35">
      <c r="A46" s="1">
        <f>IFERROR(Stat[[#This Row],[No.]],"-")</f>
        <v>45</v>
      </c>
      <c r="B46" s="1" t="str">
        <f>IFERROR(Stat[[#This Row],[服装]],"-")</f>
        <v>ユニフォーム</v>
      </c>
      <c r="C46" s="1" t="str">
        <f>IFERROR(Stat[[#This Row],[名前]],"-")</f>
        <v>小金川貫至</v>
      </c>
      <c r="D46" s="1" t="str">
        <f>IFERROR(Stat[[#This Row],[じゃんけん]],"-")</f>
        <v>グー</v>
      </c>
      <c r="E46" s="1" t="str">
        <f>IFERROR(Stat[[#This Row],[ポジション]],"-")</f>
        <v>S</v>
      </c>
      <c r="F46" s="1" t="str">
        <f>IFERROR(Stat[[#This Row],[高校]],"-")</f>
        <v>伊達工</v>
      </c>
      <c r="G46" s="1" t="str">
        <f>IFERROR(Stat[[#This Row],[レアリティ]],"-")</f>
        <v>ICONIC</v>
      </c>
      <c r="H46" s="1">
        <v>1</v>
      </c>
    </row>
    <row r="47" spans="1:8" x14ac:dyDescent="0.35">
      <c r="A47" s="1">
        <f>IFERROR(Stat[[#This Row],[No.]],"-")</f>
        <v>46</v>
      </c>
      <c r="B47" s="1" t="str">
        <f>IFERROR(Stat[[#This Row],[服装]],"-")</f>
        <v>制服</v>
      </c>
      <c r="C47" s="1" t="str">
        <f>IFERROR(Stat[[#This Row],[名前]],"-")</f>
        <v>小金川貫至</v>
      </c>
      <c r="D47" s="1" t="str">
        <f>IFERROR(Stat[[#This Row],[じゃんけん]],"-")</f>
        <v>グー</v>
      </c>
      <c r="E47" s="1" t="str">
        <f>IFERROR(Stat[[#This Row],[ポジション]],"-")</f>
        <v>S</v>
      </c>
      <c r="F47" s="1" t="str">
        <f>IFERROR(Stat[[#This Row],[高校]],"-")</f>
        <v>伊達工</v>
      </c>
      <c r="G47" s="1" t="str">
        <f>IFERROR(Stat[[#This Row],[レアリティ]],"-")</f>
        <v>ICONIC</v>
      </c>
      <c r="H47" s="1">
        <v>1</v>
      </c>
    </row>
    <row r="48" spans="1:8" x14ac:dyDescent="0.35">
      <c r="A48" s="1">
        <f>IFERROR(Stat[[#This Row],[No.]],"-")</f>
        <v>47</v>
      </c>
      <c r="B48" s="1" t="str">
        <f>IFERROR(Stat[[#This Row],[服装]],"-")</f>
        <v>ユニフォーム</v>
      </c>
      <c r="C48" s="1" t="str">
        <f>IFERROR(Stat[[#This Row],[名前]],"-")</f>
        <v>小原豊</v>
      </c>
      <c r="D48" s="1" t="str">
        <f>IFERROR(Stat[[#This Row],[じゃんけん]],"-")</f>
        <v>グー</v>
      </c>
      <c r="E48" s="1" t="str">
        <f>IFERROR(Stat[[#This Row],[ポジション]],"-")</f>
        <v>WS</v>
      </c>
      <c r="F48" s="1" t="str">
        <f>IFERROR(Stat[[#This Row],[高校]],"-")</f>
        <v>伊達工</v>
      </c>
      <c r="G48" s="1" t="str">
        <f>IFERROR(Stat[[#This Row],[レアリティ]],"-")</f>
        <v>ICONIC</v>
      </c>
      <c r="H48" s="1">
        <v>1</v>
      </c>
    </row>
    <row r="49" spans="1:8" x14ac:dyDescent="0.35">
      <c r="A49" s="1">
        <f>IFERROR(Stat[[#This Row],[No.]],"-")</f>
        <v>48</v>
      </c>
      <c r="B49" s="1" t="str">
        <f>IFERROR(Stat[[#This Row],[服装]],"-")</f>
        <v>ユニフォーム</v>
      </c>
      <c r="C49" s="1" t="str">
        <f>IFERROR(Stat[[#This Row],[名前]],"-")</f>
        <v>女川太郎</v>
      </c>
      <c r="D49" s="1" t="str">
        <f>IFERROR(Stat[[#This Row],[じゃんけん]],"-")</f>
        <v>グー</v>
      </c>
      <c r="E49" s="1" t="str">
        <f>IFERROR(Stat[[#This Row],[ポジション]],"-")</f>
        <v>WS</v>
      </c>
      <c r="F49" s="1" t="str">
        <f>IFERROR(Stat[[#This Row],[高校]],"-")</f>
        <v>伊達工</v>
      </c>
      <c r="G49" s="1" t="str">
        <f>IFERROR(Stat[[#This Row],[レアリティ]],"-")</f>
        <v>ICONIC</v>
      </c>
      <c r="H49" s="1">
        <v>1</v>
      </c>
    </row>
    <row r="50" spans="1:8" x14ac:dyDescent="0.35">
      <c r="A50" s="1">
        <f>IFERROR(Stat[[#This Row],[No.]],"-")</f>
        <v>49</v>
      </c>
      <c r="B50" s="1" t="str">
        <f>IFERROR(Stat[[#This Row],[服装]],"-")</f>
        <v>ユニフォーム</v>
      </c>
      <c r="C50" s="1" t="str">
        <f>IFERROR(Stat[[#This Row],[名前]],"-")</f>
        <v>作並浩輔</v>
      </c>
      <c r="D50" s="1" t="str">
        <f>IFERROR(Stat[[#This Row],[じゃんけん]],"-")</f>
        <v>グー</v>
      </c>
      <c r="E50" s="1" t="str">
        <f>IFERROR(Stat[[#This Row],[ポジション]],"-")</f>
        <v>Li</v>
      </c>
      <c r="F50" s="1" t="str">
        <f>IFERROR(Stat[[#This Row],[高校]],"-")</f>
        <v>伊達工</v>
      </c>
      <c r="G50" s="1" t="str">
        <f>IFERROR(Stat[[#This Row],[レアリティ]],"-")</f>
        <v>ICONIC</v>
      </c>
      <c r="H50" s="1">
        <v>1</v>
      </c>
    </row>
    <row r="51" spans="1:8" x14ac:dyDescent="0.35">
      <c r="A51" s="1">
        <f>IFERROR(Stat[[#This Row],[No.]],"-")</f>
        <v>50</v>
      </c>
      <c r="B51" s="1" t="str">
        <f>IFERROR(Stat[[#This Row],[服装]],"-")</f>
        <v>ユニフォーム</v>
      </c>
      <c r="C51" s="1" t="str">
        <f>IFERROR(Stat[[#This Row],[名前]],"-")</f>
        <v>吹上仁悟</v>
      </c>
      <c r="D51" s="1" t="str">
        <f>IFERROR(Stat[[#This Row],[じゃんけん]],"-")</f>
        <v>グー</v>
      </c>
      <c r="E51" s="1" t="str">
        <f>IFERROR(Stat[[#This Row],[ポジション]],"-")</f>
        <v>MB</v>
      </c>
      <c r="F51" s="1" t="str">
        <f>IFERROR(Stat[[#This Row],[高校]],"-")</f>
        <v>伊達工</v>
      </c>
      <c r="G51" s="1" t="str">
        <f>IFERROR(Stat[[#This Row],[レアリティ]],"-")</f>
        <v>ICONIC</v>
      </c>
      <c r="H51" s="1">
        <v>1</v>
      </c>
    </row>
    <row r="52" spans="1:8" x14ac:dyDescent="0.35">
      <c r="A52" s="1">
        <f>IFERROR(Stat[[#This Row],[No.]],"-")</f>
        <v>51</v>
      </c>
      <c r="B52" s="1" t="str">
        <f>IFERROR(Stat[[#This Row],[服装]],"-")</f>
        <v>ユニフォーム</v>
      </c>
      <c r="C52" s="1" t="str">
        <f>IFERROR(Stat[[#This Row],[名前]],"-")</f>
        <v>及川徹</v>
      </c>
      <c r="D52" s="1" t="str">
        <f>IFERROR(Stat[[#This Row],[じゃんけん]],"-")</f>
        <v>グー</v>
      </c>
      <c r="E52" s="1" t="str">
        <f>IFERROR(Stat[[#This Row],[ポジション]],"-")</f>
        <v>S</v>
      </c>
      <c r="F52" s="1" t="str">
        <f>IFERROR(Stat[[#This Row],[高校]],"-")</f>
        <v>青城</v>
      </c>
      <c r="G52" s="1" t="str">
        <f>IFERROR(Stat[[#This Row],[レアリティ]],"-")</f>
        <v>ICONIC</v>
      </c>
      <c r="H52" s="1">
        <v>1</v>
      </c>
    </row>
    <row r="53" spans="1:8" x14ac:dyDescent="0.35">
      <c r="A53" s="1">
        <f>IFERROR(Stat[[#This Row],[No.]],"-")</f>
        <v>52</v>
      </c>
      <c r="B53" s="1" t="str">
        <f>IFERROR(Stat[[#This Row],[服装]],"-")</f>
        <v>プール掃除</v>
      </c>
      <c r="C53" s="1" t="str">
        <f>IFERROR(Stat[[#This Row],[名前]],"-")</f>
        <v>及川徹</v>
      </c>
      <c r="D53" s="1" t="str">
        <f>IFERROR(Stat[[#This Row],[じゃんけん]],"-")</f>
        <v>パー</v>
      </c>
      <c r="E53" s="1" t="str">
        <f>IFERROR(Stat[[#This Row],[ポジション]],"-")</f>
        <v>S</v>
      </c>
      <c r="F53" s="1" t="str">
        <f>IFERROR(Stat[[#This Row],[高校]],"-")</f>
        <v>青城</v>
      </c>
      <c r="G53" s="1" t="str">
        <f>IFERROR(Stat[[#This Row],[レアリティ]],"-")</f>
        <v>ICONIC</v>
      </c>
      <c r="H53" s="1">
        <v>1</v>
      </c>
    </row>
    <row r="54" spans="1:8" x14ac:dyDescent="0.35">
      <c r="A54" s="1">
        <f>IFERROR(Stat[[#This Row],[No.]],"-")</f>
        <v>53</v>
      </c>
      <c r="B54" s="1" t="str">
        <f>IFERROR(Stat[[#This Row],[服装]],"-")</f>
        <v>ユニフォーム</v>
      </c>
      <c r="C54" s="1" t="str">
        <f>IFERROR(Stat[[#This Row],[名前]],"-")</f>
        <v>岩泉一</v>
      </c>
      <c r="D54" s="1" t="str">
        <f>IFERROR(Stat[[#This Row],[じゃんけん]],"-")</f>
        <v>チョキ</v>
      </c>
      <c r="E54" s="1" t="str">
        <f>IFERROR(Stat[[#This Row],[ポジション]],"-")</f>
        <v>WS</v>
      </c>
      <c r="F54" s="1" t="str">
        <f>IFERROR(Stat[[#This Row],[高校]],"-")</f>
        <v>青城</v>
      </c>
      <c r="G54" s="1" t="str">
        <f>IFERROR(Stat[[#This Row],[レアリティ]],"-")</f>
        <v>ICONIC</v>
      </c>
      <c r="H54" s="1">
        <v>1</v>
      </c>
    </row>
    <row r="55" spans="1:8" x14ac:dyDescent="0.35">
      <c r="A55" s="1">
        <f>IFERROR(Stat[[#This Row],[No.]],"-")</f>
        <v>54</v>
      </c>
      <c r="B55" s="1" t="str">
        <f>IFERROR(Stat[[#This Row],[服装]],"-")</f>
        <v>プール掃除</v>
      </c>
      <c r="C55" s="1" t="str">
        <f>IFERROR(Stat[[#This Row],[名前]],"-")</f>
        <v>岩泉一</v>
      </c>
      <c r="D55" s="1" t="str">
        <f>IFERROR(Stat[[#This Row],[じゃんけん]],"-")</f>
        <v>グー</v>
      </c>
      <c r="E55" s="1" t="str">
        <f>IFERROR(Stat[[#This Row],[ポジション]],"-")</f>
        <v>WS</v>
      </c>
      <c r="F55" s="1" t="str">
        <f>IFERROR(Stat[[#This Row],[高校]],"-")</f>
        <v>青城</v>
      </c>
      <c r="G55" s="1" t="str">
        <f>IFERROR(Stat[[#This Row],[レアリティ]],"-")</f>
        <v>ICONIC</v>
      </c>
      <c r="H55" s="1">
        <v>1</v>
      </c>
    </row>
    <row r="56" spans="1:8" x14ac:dyDescent="0.35">
      <c r="A56" s="1">
        <f>IFERROR(Stat[[#This Row],[No.]],"-")</f>
        <v>55</v>
      </c>
      <c r="B56" s="1" t="str">
        <f>IFERROR(Stat[[#This Row],[服装]],"-")</f>
        <v>ユニフォーム</v>
      </c>
      <c r="C56" s="1" t="str">
        <f>IFERROR(Stat[[#This Row],[名前]],"-")</f>
        <v>金田一勇太郎</v>
      </c>
      <c r="D56" s="1" t="str">
        <f>IFERROR(Stat[[#This Row],[じゃんけん]],"-")</f>
        <v>パー</v>
      </c>
      <c r="E56" s="1" t="str">
        <f>IFERROR(Stat[[#This Row],[ポジション]],"-")</f>
        <v>MB</v>
      </c>
      <c r="F56" s="1" t="str">
        <f>IFERROR(Stat[[#This Row],[高校]],"-")</f>
        <v>青城</v>
      </c>
      <c r="G56" s="1" t="str">
        <f>IFERROR(Stat[[#This Row],[レアリティ]],"-")</f>
        <v>ICONIC</v>
      </c>
      <c r="H56" s="1">
        <v>1</v>
      </c>
    </row>
    <row r="57" spans="1:8" x14ac:dyDescent="0.35">
      <c r="A57" s="1">
        <f>IFERROR(Stat[[#This Row],[No.]],"-")</f>
        <v>56</v>
      </c>
      <c r="B57" s="1" t="str">
        <f>IFERROR(Stat[[#This Row],[服装]],"-")</f>
        <v>ユニフォーム</v>
      </c>
      <c r="C57" s="1" t="str">
        <f>IFERROR(Stat[[#This Row],[名前]],"-")</f>
        <v>京谷賢太郎</v>
      </c>
      <c r="D57" s="1" t="str">
        <f>IFERROR(Stat[[#This Row],[じゃんけん]],"-")</f>
        <v>チョキ</v>
      </c>
      <c r="E57" s="1" t="str">
        <f>IFERROR(Stat[[#This Row],[ポジション]],"-")</f>
        <v>WS</v>
      </c>
      <c r="F57" s="1" t="str">
        <f>IFERROR(Stat[[#This Row],[高校]],"-")</f>
        <v>青城</v>
      </c>
      <c r="G57" s="1" t="str">
        <f>IFERROR(Stat[[#This Row],[レアリティ]],"-")</f>
        <v>ICONIC</v>
      </c>
      <c r="H57" s="1">
        <v>1</v>
      </c>
    </row>
    <row r="58" spans="1:8" x14ac:dyDescent="0.35">
      <c r="A58" s="1">
        <f>IFERROR(Stat[[#This Row],[No.]],"-")</f>
        <v>57</v>
      </c>
      <c r="B58" s="1" t="str">
        <f>IFERROR(Stat[[#This Row],[服装]],"-")</f>
        <v>ユニフォーム</v>
      </c>
      <c r="C58" s="1" t="str">
        <f>IFERROR(Stat[[#This Row],[名前]],"-")</f>
        <v>国見英</v>
      </c>
      <c r="D58" s="1" t="str">
        <f>IFERROR(Stat[[#This Row],[じゃんけん]],"-")</f>
        <v>グー</v>
      </c>
      <c r="E58" s="1" t="str">
        <f>IFERROR(Stat[[#This Row],[ポジション]],"-")</f>
        <v>WS</v>
      </c>
      <c r="F58" s="1" t="str">
        <f>IFERROR(Stat[[#This Row],[高校]],"-")</f>
        <v>青城</v>
      </c>
      <c r="G58" s="1" t="str">
        <f>IFERROR(Stat[[#This Row],[レアリティ]],"-")</f>
        <v>ICONIC</v>
      </c>
      <c r="H58" s="1">
        <v>1</v>
      </c>
    </row>
    <row r="59" spans="1:8" x14ac:dyDescent="0.35">
      <c r="A59" s="1">
        <f>IFERROR(Stat[[#This Row],[No.]],"-")</f>
        <v>58</v>
      </c>
      <c r="B59" s="1" t="str">
        <f>IFERROR(Stat[[#This Row],[服装]],"-")</f>
        <v>ユニフォーム</v>
      </c>
      <c r="C59" s="1" t="str">
        <f>IFERROR(Stat[[#This Row],[名前]],"-")</f>
        <v>渡親治</v>
      </c>
      <c r="D59" s="1" t="str">
        <f>IFERROR(Stat[[#This Row],[じゃんけん]],"-")</f>
        <v>グー</v>
      </c>
      <c r="E59" s="1" t="str">
        <f>IFERROR(Stat[[#This Row],[ポジション]],"-")</f>
        <v>Li</v>
      </c>
      <c r="F59" s="1" t="str">
        <f>IFERROR(Stat[[#This Row],[高校]],"-")</f>
        <v>青城</v>
      </c>
      <c r="G59" s="1" t="str">
        <f>IFERROR(Stat[[#This Row],[レアリティ]],"-")</f>
        <v>ICONIC</v>
      </c>
      <c r="H59" s="1">
        <v>1</v>
      </c>
    </row>
    <row r="60" spans="1:8" x14ac:dyDescent="0.35">
      <c r="A60" s="1">
        <f>IFERROR(Stat[[#This Row],[No.]],"-")</f>
        <v>59</v>
      </c>
      <c r="B60" s="1" t="str">
        <f>IFERROR(Stat[[#This Row],[服装]],"-")</f>
        <v>ユニフォーム</v>
      </c>
      <c r="C60" s="1" t="str">
        <f>IFERROR(Stat[[#This Row],[名前]],"-")</f>
        <v>松川一静</v>
      </c>
      <c r="D60" s="1" t="str">
        <f>IFERROR(Stat[[#This Row],[じゃんけん]],"-")</f>
        <v>グー</v>
      </c>
      <c r="E60" s="1" t="str">
        <f>IFERROR(Stat[[#This Row],[ポジション]],"-")</f>
        <v>MB</v>
      </c>
      <c r="F60" s="1" t="str">
        <f>IFERROR(Stat[[#This Row],[高校]],"-")</f>
        <v>青城</v>
      </c>
      <c r="G60" s="1" t="str">
        <f>IFERROR(Stat[[#This Row],[レアリティ]],"-")</f>
        <v>ICONIC</v>
      </c>
      <c r="H60" s="1">
        <v>1</v>
      </c>
    </row>
    <row r="61" spans="1:8" x14ac:dyDescent="0.35">
      <c r="A61" s="1">
        <f>IFERROR(Stat[[#This Row],[No.]],"-")</f>
        <v>60</v>
      </c>
      <c r="B61" s="1" t="str">
        <f>IFERROR(Stat[[#This Row],[服装]],"-")</f>
        <v>ユニフォーム</v>
      </c>
      <c r="C61" s="1" t="str">
        <f>IFERROR(Stat[[#This Row],[名前]],"-")</f>
        <v>花巻貴大</v>
      </c>
      <c r="D61" s="1" t="str">
        <f>IFERROR(Stat[[#This Row],[じゃんけん]],"-")</f>
        <v>グー</v>
      </c>
      <c r="E61" s="1" t="str">
        <f>IFERROR(Stat[[#This Row],[ポジション]],"-")</f>
        <v>WS</v>
      </c>
      <c r="F61" s="1" t="str">
        <f>IFERROR(Stat[[#This Row],[高校]],"-")</f>
        <v>青城</v>
      </c>
      <c r="G61" s="1" t="str">
        <f>IFERROR(Stat[[#This Row],[レアリティ]],"-")</f>
        <v>ICONIC</v>
      </c>
      <c r="H61" s="1">
        <v>1</v>
      </c>
    </row>
    <row r="62" spans="1:8" x14ac:dyDescent="0.35">
      <c r="A62" s="1">
        <f>IFERROR(Stat[[#This Row],[No.]],"-")</f>
        <v>61</v>
      </c>
      <c r="B62" s="1" t="str">
        <f>IFERROR(Stat[[#This Row],[服装]],"-")</f>
        <v>ユニフォーム</v>
      </c>
      <c r="C62" s="1" t="str">
        <f>IFERROR(Stat[[#This Row],[名前]],"-")</f>
        <v>駒木輝</v>
      </c>
      <c r="D62" s="1" t="str">
        <f>IFERROR(Stat[[#This Row],[じゃんけん]],"-")</f>
        <v>グー</v>
      </c>
      <c r="E62" s="1" t="str">
        <f>IFERROR(Stat[[#This Row],[ポジション]],"-")</f>
        <v>WS</v>
      </c>
      <c r="F62" s="1" t="str">
        <f>IFERROR(Stat[[#This Row],[高校]],"-")</f>
        <v>常波</v>
      </c>
      <c r="G62" s="1" t="str">
        <f>IFERROR(Stat[[#This Row],[レアリティ]],"-")</f>
        <v>ICONIC</v>
      </c>
      <c r="H62" s="1">
        <v>1</v>
      </c>
    </row>
    <row r="63" spans="1:8" x14ac:dyDescent="0.35">
      <c r="A63" s="1">
        <f>IFERROR(Stat[[#This Row],[No.]],"-")</f>
        <v>62</v>
      </c>
      <c r="B63" s="1" t="str">
        <f>IFERROR(Stat[[#This Row],[服装]],"-")</f>
        <v>ユニフォーム</v>
      </c>
      <c r="C63" s="1" t="str">
        <f>IFERROR(Stat[[#This Row],[名前]],"-")</f>
        <v>茶屋和馬</v>
      </c>
      <c r="D63" s="1" t="str">
        <f>IFERROR(Stat[[#This Row],[じゃんけん]],"-")</f>
        <v>パー</v>
      </c>
      <c r="E63" s="1" t="str">
        <f>IFERROR(Stat[[#This Row],[ポジション]],"-")</f>
        <v>MB</v>
      </c>
      <c r="F63" s="1" t="str">
        <f>IFERROR(Stat[[#This Row],[高校]],"-")</f>
        <v>常波</v>
      </c>
      <c r="G63" s="1" t="str">
        <f>IFERROR(Stat[[#This Row],[レアリティ]],"-")</f>
        <v>ICONIC</v>
      </c>
      <c r="H63" s="1">
        <v>1</v>
      </c>
    </row>
    <row r="64" spans="1:8" x14ac:dyDescent="0.35">
      <c r="A64" s="1">
        <f>IFERROR(Stat[[#This Row],[No.]],"-")</f>
        <v>63</v>
      </c>
      <c r="B64" s="1" t="str">
        <f>IFERROR(Stat[[#This Row],[服装]],"-")</f>
        <v>ユニフォーム</v>
      </c>
      <c r="C64" s="1" t="str">
        <f>IFERROR(Stat[[#This Row],[名前]],"-")</f>
        <v>玉川弘樹</v>
      </c>
      <c r="D64" s="1" t="str">
        <f>IFERROR(Stat[[#This Row],[じゃんけん]],"-")</f>
        <v>パー</v>
      </c>
      <c r="E64" s="1" t="str">
        <f>IFERROR(Stat[[#This Row],[ポジション]],"-")</f>
        <v>WS</v>
      </c>
      <c r="F64" s="1" t="str">
        <f>IFERROR(Stat[[#This Row],[高校]],"-")</f>
        <v>常波</v>
      </c>
      <c r="G64" s="1" t="str">
        <f>IFERROR(Stat[[#This Row],[レアリティ]],"-")</f>
        <v>ICONIC</v>
      </c>
      <c r="H64" s="1">
        <v>1</v>
      </c>
    </row>
    <row r="65" spans="1:8" x14ac:dyDescent="0.35">
      <c r="A65" s="1">
        <f>IFERROR(Stat[[#This Row],[No.]],"-")</f>
        <v>64</v>
      </c>
      <c r="B65" s="1" t="str">
        <f>IFERROR(Stat[[#This Row],[服装]],"-")</f>
        <v>ユニフォーム</v>
      </c>
      <c r="C65" s="1" t="str">
        <f>IFERROR(Stat[[#This Row],[名前]],"-")</f>
        <v>桜井大河</v>
      </c>
      <c r="D65" s="1" t="str">
        <f>IFERROR(Stat[[#This Row],[じゃんけん]],"-")</f>
        <v>パー</v>
      </c>
      <c r="E65" s="1" t="str">
        <f>IFERROR(Stat[[#This Row],[ポジション]],"-")</f>
        <v>Li</v>
      </c>
      <c r="F65" s="1" t="str">
        <f>IFERROR(Stat[[#This Row],[高校]],"-")</f>
        <v>常波</v>
      </c>
      <c r="G65" s="1" t="str">
        <f>IFERROR(Stat[[#This Row],[レアリティ]],"-")</f>
        <v>ICONIC</v>
      </c>
      <c r="H65" s="1">
        <v>1</v>
      </c>
    </row>
    <row r="66" spans="1:8" x14ac:dyDescent="0.35">
      <c r="A66" s="1">
        <f>IFERROR(Stat[[#This Row],[No.]],"-")</f>
        <v>65</v>
      </c>
      <c r="B66" s="1" t="str">
        <f>IFERROR(Stat[[#This Row],[服装]],"-")</f>
        <v>ユニフォーム</v>
      </c>
      <c r="C66" s="1" t="str">
        <f>IFERROR(Stat[[#This Row],[名前]],"-")</f>
        <v>芳賀良治</v>
      </c>
      <c r="D66" s="1" t="str">
        <f>IFERROR(Stat[[#This Row],[じゃんけん]],"-")</f>
        <v>パー</v>
      </c>
      <c r="E66" s="1" t="str">
        <f>IFERROR(Stat[[#This Row],[ポジション]],"-")</f>
        <v>S</v>
      </c>
      <c r="F66" s="1" t="str">
        <f>IFERROR(Stat[[#This Row],[高校]],"-")</f>
        <v>常波</v>
      </c>
      <c r="G66" s="1" t="str">
        <f>IFERROR(Stat[[#This Row],[レアリティ]],"-")</f>
        <v>ICONIC</v>
      </c>
      <c r="H66" s="1">
        <v>1</v>
      </c>
    </row>
    <row r="67" spans="1:8" x14ac:dyDescent="0.35">
      <c r="A67" s="1">
        <f>IFERROR(Stat[[#This Row],[No.]],"-")</f>
        <v>66</v>
      </c>
      <c r="B67" s="1" t="str">
        <f>IFERROR(Stat[[#This Row],[服装]],"-")</f>
        <v>ユニフォーム</v>
      </c>
      <c r="C67" s="1" t="str">
        <f>IFERROR(Stat[[#This Row],[名前]],"-")</f>
        <v>渋谷陸斗</v>
      </c>
      <c r="D67" s="1" t="str">
        <f>IFERROR(Stat[[#This Row],[じゃんけん]],"-")</f>
        <v>パー</v>
      </c>
      <c r="E67" s="1" t="str">
        <f>IFERROR(Stat[[#This Row],[ポジション]],"-")</f>
        <v>MB</v>
      </c>
      <c r="F67" s="1" t="str">
        <f>IFERROR(Stat[[#This Row],[高校]],"-")</f>
        <v>常波</v>
      </c>
      <c r="G67" s="1" t="str">
        <f>IFERROR(Stat[[#This Row],[レアリティ]],"-")</f>
        <v>ICONIC</v>
      </c>
      <c r="H67" s="1">
        <v>1</v>
      </c>
    </row>
    <row r="68" spans="1:8" x14ac:dyDescent="0.35">
      <c r="A68" s="1">
        <f>IFERROR(Stat[[#This Row],[No.]],"-")</f>
        <v>67</v>
      </c>
      <c r="B68" s="1" t="str">
        <f>IFERROR(Stat[[#This Row],[服装]],"-")</f>
        <v>ユニフォーム</v>
      </c>
      <c r="C68" s="1" t="str">
        <f>IFERROR(Stat[[#This Row],[名前]],"-")</f>
        <v>池尻隼人</v>
      </c>
      <c r="D68" s="1" t="str">
        <f>IFERROR(Stat[[#This Row],[じゃんけん]],"-")</f>
        <v>パー</v>
      </c>
      <c r="E68" s="1" t="str">
        <f>IFERROR(Stat[[#This Row],[ポジション]],"-")</f>
        <v>WS</v>
      </c>
      <c r="F68" s="1" t="str">
        <f>IFERROR(Stat[[#This Row],[高校]],"-")</f>
        <v>常波</v>
      </c>
      <c r="G68" s="1" t="str">
        <f>IFERROR(Stat[[#This Row],[レアリティ]],"-")</f>
        <v>ICONIC</v>
      </c>
      <c r="H68" s="1">
        <v>1</v>
      </c>
    </row>
    <row r="69" spans="1:8" x14ac:dyDescent="0.35">
      <c r="A69" s="1">
        <f>IFERROR(Stat[[#This Row],[No.]],"-")</f>
        <v>68</v>
      </c>
      <c r="B69" s="1" t="str">
        <f>IFERROR(Stat[[#This Row],[服装]],"-")</f>
        <v>ユニフォーム</v>
      </c>
      <c r="C69" s="1" t="str">
        <f>IFERROR(Stat[[#This Row],[名前]],"-")</f>
        <v>十和田良樹</v>
      </c>
      <c r="D69" s="1" t="str">
        <f>IFERROR(Stat[[#This Row],[じゃんけん]],"-")</f>
        <v>チョキ</v>
      </c>
      <c r="E69" s="1" t="str">
        <f>IFERROR(Stat[[#This Row],[ポジション]],"-")</f>
        <v>WS</v>
      </c>
      <c r="F69" s="1" t="str">
        <f>IFERROR(Stat[[#This Row],[高校]],"-")</f>
        <v>扇南</v>
      </c>
      <c r="G69" s="1" t="str">
        <f>IFERROR(Stat[[#This Row],[レアリティ]],"-")</f>
        <v>ICONIC</v>
      </c>
      <c r="H69" s="1">
        <v>1</v>
      </c>
    </row>
    <row r="70" spans="1:8" x14ac:dyDescent="0.35">
      <c r="A70" s="1">
        <f>IFERROR(Stat[[#This Row],[No.]],"-")</f>
        <v>69</v>
      </c>
      <c r="B70" s="1" t="str">
        <f>IFERROR(Stat[[#This Row],[服装]],"-")</f>
        <v>ユニフォーム</v>
      </c>
      <c r="C70" s="1" t="str">
        <f>IFERROR(Stat[[#This Row],[名前]],"-")</f>
        <v>森岳歩</v>
      </c>
      <c r="D70" s="1" t="str">
        <f>IFERROR(Stat[[#This Row],[じゃんけん]],"-")</f>
        <v>チョキ</v>
      </c>
      <c r="E70" s="1" t="str">
        <f>IFERROR(Stat[[#This Row],[ポジション]],"-")</f>
        <v>MB</v>
      </c>
      <c r="F70" s="1" t="str">
        <f>IFERROR(Stat[[#This Row],[高校]],"-")</f>
        <v>扇南</v>
      </c>
      <c r="G70" s="1" t="str">
        <f>IFERROR(Stat[[#This Row],[レアリティ]],"-")</f>
        <v>ICONIC</v>
      </c>
      <c r="H70" s="1">
        <v>1</v>
      </c>
    </row>
    <row r="71" spans="1:8" x14ac:dyDescent="0.35">
      <c r="A71" s="1">
        <f>IFERROR(Stat[[#This Row],[No.]],"-")</f>
        <v>70</v>
      </c>
      <c r="B71" s="1" t="str">
        <f>IFERROR(Stat[[#This Row],[服装]],"-")</f>
        <v>ユニフォーム</v>
      </c>
      <c r="C71" s="1" t="str">
        <f>IFERROR(Stat[[#This Row],[名前]],"-")</f>
        <v>唐松拓巳</v>
      </c>
      <c r="D71" s="1" t="str">
        <f>IFERROR(Stat[[#This Row],[じゃんけん]],"-")</f>
        <v>パー</v>
      </c>
      <c r="E71" s="1" t="str">
        <f>IFERROR(Stat[[#This Row],[ポジション]],"-")</f>
        <v>WS</v>
      </c>
      <c r="F71" s="1" t="str">
        <f>IFERROR(Stat[[#This Row],[高校]],"-")</f>
        <v>扇南</v>
      </c>
      <c r="G71" s="1" t="str">
        <f>IFERROR(Stat[[#This Row],[レアリティ]],"-")</f>
        <v>ICONIC</v>
      </c>
      <c r="H71" s="1">
        <v>1</v>
      </c>
    </row>
    <row r="72" spans="1:8" x14ac:dyDescent="0.35">
      <c r="A72" s="1">
        <f>IFERROR(Stat[[#This Row],[No.]],"-")</f>
        <v>71</v>
      </c>
      <c r="B72" s="1" t="str">
        <f>IFERROR(Stat[[#This Row],[服装]],"-")</f>
        <v>ユニフォーム</v>
      </c>
      <c r="C72" s="1" t="str">
        <f>IFERROR(Stat[[#This Row],[名前]],"-")</f>
        <v>田沢裕樹</v>
      </c>
      <c r="D72" s="1" t="str">
        <f>IFERROR(Stat[[#This Row],[じゃんけん]],"-")</f>
        <v>チョキ</v>
      </c>
      <c r="E72" s="1" t="str">
        <f>IFERROR(Stat[[#This Row],[ポジション]],"-")</f>
        <v>WS</v>
      </c>
      <c r="F72" s="1" t="str">
        <f>IFERROR(Stat[[#This Row],[高校]],"-")</f>
        <v>扇南</v>
      </c>
      <c r="G72" s="1" t="str">
        <f>IFERROR(Stat[[#This Row],[レアリティ]],"-")</f>
        <v>ICONIC</v>
      </c>
      <c r="H72" s="1">
        <v>1</v>
      </c>
    </row>
    <row r="73" spans="1:8" x14ac:dyDescent="0.35">
      <c r="A73" s="1">
        <f>IFERROR(Stat[[#This Row],[No.]],"-")</f>
        <v>72</v>
      </c>
      <c r="B73" s="1" t="str">
        <f>IFERROR(Stat[[#This Row],[服装]],"-")</f>
        <v>ユニフォーム</v>
      </c>
      <c r="C73" s="1" t="str">
        <f>IFERROR(Stat[[#This Row],[名前]],"-")</f>
        <v>子安颯真</v>
      </c>
      <c r="D73" s="1" t="str">
        <f>IFERROR(Stat[[#This Row],[じゃんけん]],"-")</f>
        <v>チョキ</v>
      </c>
      <c r="E73" s="1" t="str">
        <f>IFERROR(Stat[[#This Row],[ポジション]],"-")</f>
        <v>MB</v>
      </c>
      <c r="F73" s="1" t="str">
        <f>IFERROR(Stat[[#This Row],[高校]],"-")</f>
        <v>扇南</v>
      </c>
      <c r="G73" s="1" t="str">
        <f>IFERROR(Stat[[#This Row],[レアリティ]],"-")</f>
        <v>ICONIC</v>
      </c>
      <c r="H73" s="1">
        <v>1</v>
      </c>
    </row>
    <row r="74" spans="1:8" x14ac:dyDescent="0.35">
      <c r="A74" s="1">
        <f>IFERROR(Stat[[#This Row],[No.]],"-")</f>
        <v>73</v>
      </c>
      <c r="B74" s="1" t="str">
        <f>IFERROR(Stat[[#This Row],[服装]],"-")</f>
        <v>ユニフォーム</v>
      </c>
      <c r="C74" s="1" t="str">
        <f>IFERROR(Stat[[#This Row],[名前]],"-")</f>
        <v>横手駿</v>
      </c>
      <c r="D74" s="1" t="str">
        <f>IFERROR(Stat[[#This Row],[じゃんけん]],"-")</f>
        <v>チョキ</v>
      </c>
      <c r="E74" s="1" t="str">
        <f>IFERROR(Stat[[#This Row],[ポジション]],"-")</f>
        <v>Li</v>
      </c>
      <c r="F74" s="1" t="str">
        <f>IFERROR(Stat[[#This Row],[高校]],"-")</f>
        <v>扇南</v>
      </c>
      <c r="G74" s="1" t="str">
        <f>IFERROR(Stat[[#This Row],[レアリティ]],"-")</f>
        <v>ICONIC</v>
      </c>
      <c r="H74" s="1">
        <v>1</v>
      </c>
    </row>
    <row r="75" spans="1:8" x14ac:dyDescent="0.35">
      <c r="A75" s="1">
        <f>IFERROR(Stat[[#This Row],[No.]],"-")</f>
        <v>74</v>
      </c>
      <c r="B75" s="1" t="str">
        <f>IFERROR(Stat[[#This Row],[服装]],"-")</f>
        <v>ユニフォーム</v>
      </c>
      <c r="C75" s="1" t="str">
        <f>IFERROR(Stat[[#This Row],[名前]],"-")</f>
        <v>夏瀬伊吹</v>
      </c>
      <c r="D75" s="1" t="str">
        <f>IFERROR(Stat[[#This Row],[じゃんけん]],"-")</f>
        <v>チョキ</v>
      </c>
      <c r="E75" s="1" t="str">
        <f>IFERROR(Stat[[#This Row],[ポジション]],"-")</f>
        <v>S</v>
      </c>
      <c r="F75" s="1" t="str">
        <f>IFERROR(Stat[[#This Row],[高校]],"-")</f>
        <v>扇南</v>
      </c>
      <c r="G75" s="1" t="str">
        <f>IFERROR(Stat[[#This Row],[レアリティ]],"-")</f>
        <v>ICONIC</v>
      </c>
      <c r="H75" s="1">
        <v>1</v>
      </c>
    </row>
    <row r="76" spans="1:8" x14ac:dyDescent="0.35">
      <c r="A76" s="1">
        <f>IFERROR(Stat[[#This Row],[No.]],"-")</f>
        <v>75</v>
      </c>
      <c r="B76" s="1" t="str">
        <f>IFERROR(Stat[[#This Row],[服装]],"-")</f>
        <v>ユニフォーム</v>
      </c>
      <c r="C76" s="1" t="str">
        <f>IFERROR(Stat[[#This Row],[名前]],"-")</f>
        <v>古牧譲</v>
      </c>
      <c r="D76" s="1" t="str">
        <f>IFERROR(Stat[[#This Row],[じゃんけん]],"-")</f>
        <v>グー</v>
      </c>
      <c r="E76" s="1" t="str">
        <f>IFERROR(Stat[[#This Row],[ポジション]],"-")</f>
        <v>S</v>
      </c>
      <c r="F76" s="1" t="str">
        <f>IFERROR(Stat[[#This Row],[高校]],"-")</f>
        <v>角川</v>
      </c>
      <c r="G76" s="1" t="str">
        <f>IFERROR(Stat[[#This Row],[レアリティ]],"-")</f>
        <v>ICONIC</v>
      </c>
      <c r="H76" s="1">
        <v>1</v>
      </c>
    </row>
    <row r="77" spans="1:8" x14ac:dyDescent="0.35">
      <c r="A77" s="1">
        <f>IFERROR(Stat[[#This Row],[No.]],"-")</f>
        <v>76</v>
      </c>
      <c r="B77" s="1" t="str">
        <f>IFERROR(Stat[[#This Row],[服装]],"-")</f>
        <v>ユニフォーム</v>
      </c>
      <c r="C77" s="1" t="str">
        <f>IFERROR(Stat[[#This Row],[名前]],"-")</f>
        <v>浅虫快人</v>
      </c>
      <c r="D77" s="1" t="str">
        <f>IFERROR(Stat[[#This Row],[じゃんけん]],"-")</f>
        <v>チョキ</v>
      </c>
      <c r="E77" s="1" t="str">
        <f>IFERROR(Stat[[#This Row],[ポジション]],"-")</f>
        <v>WS</v>
      </c>
      <c r="F77" s="1" t="str">
        <f>IFERROR(Stat[[#This Row],[高校]],"-")</f>
        <v>角川</v>
      </c>
      <c r="G77" s="1" t="str">
        <f>IFERROR(Stat[[#This Row],[レアリティ]],"-")</f>
        <v>ICONIC</v>
      </c>
      <c r="H77" s="1">
        <v>1</v>
      </c>
    </row>
    <row r="78" spans="1:8" x14ac:dyDescent="0.35">
      <c r="A78" s="1">
        <f>IFERROR(Stat[[#This Row],[No.]],"-")</f>
        <v>77</v>
      </c>
      <c r="B78" s="1" t="str">
        <f>IFERROR(Stat[[#This Row],[服装]],"-")</f>
        <v>ユニフォーム</v>
      </c>
      <c r="C78" s="1" t="str">
        <f>IFERROR(Stat[[#This Row],[名前]],"-")</f>
        <v>南田大志</v>
      </c>
      <c r="D78" s="1" t="str">
        <f>IFERROR(Stat[[#This Row],[じゃんけん]],"-")</f>
        <v>グー</v>
      </c>
      <c r="E78" s="1" t="str">
        <f>IFERROR(Stat[[#This Row],[ポジション]],"-")</f>
        <v>Li</v>
      </c>
      <c r="F78" s="1" t="str">
        <f>IFERROR(Stat[[#This Row],[高校]],"-")</f>
        <v>角川</v>
      </c>
      <c r="G78" s="1" t="str">
        <f>IFERROR(Stat[[#This Row],[レアリティ]],"-")</f>
        <v>ICONIC</v>
      </c>
      <c r="H78" s="1">
        <v>1</v>
      </c>
    </row>
    <row r="79" spans="1:8" x14ac:dyDescent="0.35">
      <c r="A79" s="1">
        <f>IFERROR(Stat[[#This Row],[No.]],"-")</f>
        <v>78</v>
      </c>
      <c r="B79" s="1" t="str">
        <f>IFERROR(Stat[[#This Row],[服装]],"-")</f>
        <v>ユニフォーム</v>
      </c>
      <c r="C79" s="1" t="str">
        <f>IFERROR(Stat[[#This Row],[名前]],"-")</f>
        <v>湯川良明</v>
      </c>
      <c r="D79" s="1" t="str">
        <f>IFERROR(Stat[[#This Row],[じゃんけん]],"-")</f>
        <v>グー</v>
      </c>
      <c r="E79" s="1" t="str">
        <f>IFERROR(Stat[[#This Row],[ポジション]],"-")</f>
        <v>MB</v>
      </c>
      <c r="F79" s="1" t="str">
        <f>IFERROR(Stat[[#This Row],[高校]],"-")</f>
        <v>角川</v>
      </c>
      <c r="G79" s="1" t="str">
        <f>IFERROR(Stat[[#This Row],[レアリティ]],"-")</f>
        <v>ICONIC</v>
      </c>
      <c r="H79" s="1">
        <v>1</v>
      </c>
    </row>
    <row r="80" spans="1:8" x14ac:dyDescent="0.35">
      <c r="A80" s="1">
        <f>IFERROR(Stat[[#This Row],[No.]],"-")</f>
        <v>79</v>
      </c>
      <c r="B80" s="1" t="str">
        <f>IFERROR(Stat[[#This Row],[服装]],"-")</f>
        <v>ユニフォーム</v>
      </c>
      <c r="C80" s="1" t="str">
        <f>IFERROR(Stat[[#This Row],[名前]],"-")</f>
        <v>稲垣功</v>
      </c>
      <c r="D80" s="1" t="str">
        <f>IFERROR(Stat[[#This Row],[じゃんけん]],"-")</f>
        <v>グー</v>
      </c>
      <c r="E80" s="1" t="str">
        <f>IFERROR(Stat[[#This Row],[ポジション]],"-")</f>
        <v>WS</v>
      </c>
      <c r="F80" s="1" t="str">
        <f>IFERROR(Stat[[#This Row],[高校]],"-")</f>
        <v>角川</v>
      </c>
      <c r="G80" s="1" t="str">
        <f>IFERROR(Stat[[#This Row],[レアリティ]],"-")</f>
        <v>ICONIC</v>
      </c>
      <c r="H80" s="1">
        <v>1</v>
      </c>
    </row>
    <row r="81" spans="1:8" x14ac:dyDescent="0.35">
      <c r="A81" s="1">
        <f>IFERROR(Stat[[#This Row],[No.]],"-")</f>
        <v>80</v>
      </c>
      <c r="B81" s="1" t="str">
        <f>IFERROR(Stat[[#This Row],[服装]],"-")</f>
        <v>ユニフォーム</v>
      </c>
      <c r="C81" s="1" t="str">
        <f>IFERROR(Stat[[#This Row],[名前]],"-")</f>
        <v>馬門英治</v>
      </c>
      <c r="D81" s="1" t="str">
        <f>IFERROR(Stat[[#This Row],[じゃんけん]],"-")</f>
        <v>グー</v>
      </c>
      <c r="E81" s="1" t="str">
        <f>IFERROR(Stat[[#This Row],[ポジション]],"-")</f>
        <v>MB</v>
      </c>
      <c r="F81" s="1" t="str">
        <f>IFERROR(Stat[[#This Row],[高校]],"-")</f>
        <v>角川</v>
      </c>
      <c r="G81" s="1" t="str">
        <f>IFERROR(Stat[[#This Row],[レアリティ]],"-")</f>
        <v>ICONIC</v>
      </c>
      <c r="H81" s="1">
        <v>1</v>
      </c>
    </row>
    <row r="82" spans="1:8" x14ac:dyDescent="0.35">
      <c r="A82" s="1">
        <f>IFERROR(Stat[[#This Row],[No.]],"-")</f>
        <v>81</v>
      </c>
      <c r="B82" s="1" t="str">
        <f>IFERROR(Stat[[#This Row],[服装]],"-")</f>
        <v>ユニフォーム</v>
      </c>
      <c r="C82" s="1" t="str">
        <f>IFERROR(Stat[[#This Row],[名前]],"-")</f>
        <v>百沢雄大</v>
      </c>
      <c r="D82" s="1" t="str">
        <f>IFERROR(Stat[[#This Row],[じゃんけん]],"-")</f>
        <v>グー</v>
      </c>
      <c r="E82" s="1" t="str">
        <f>IFERROR(Stat[[#This Row],[ポジション]],"-")</f>
        <v>WS</v>
      </c>
      <c r="F82" s="1" t="str">
        <f>IFERROR(Stat[[#This Row],[高校]],"-")</f>
        <v>角川</v>
      </c>
      <c r="G82" s="1" t="str">
        <f>IFERROR(Stat[[#This Row],[レアリティ]],"-")</f>
        <v>ICONIC</v>
      </c>
      <c r="H82" s="1">
        <v>1</v>
      </c>
    </row>
    <row r="83" spans="1:8" x14ac:dyDescent="0.35">
      <c r="A83" s="1">
        <f>IFERROR(Stat[[#This Row],[No.]],"-")</f>
        <v>82</v>
      </c>
      <c r="B83" s="1" t="str">
        <f>IFERROR(Stat[[#This Row],[服装]],"-")</f>
        <v>ユニフォーム</v>
      </c>
      <c r="C83" s="1" t="str">
        <f>IFERROR(Stat[[#This Row],[名前]],"-")</f>
        <v>照島游児</v>
      </c>
      <c r="D83" s="1" t="str">
        <f>IFERROR(Stat[[#This Row],[じゃんけん]],"-")</f>
        <v>パー</v>
      </c>
      <c r="E83" s="1" t="str">
        <f>IFERROR(Stat[[#This Row],[ポジション]],"-")</f>
        <v>WS</v>
      </c>
      <c r="F83" s="1" t="str">
        <f>IFERROR(Stat[[#This Row],[高校]],"-")</f>
        <v>条善寺</v>
      </c>
      <c r="G83" s="1" t="str">
        <f>IFERROR(Stat[[#This Row],[レアリティ]],"-")</f>
        <v>ICONIC</v>
      </c>
      <c r="H83" s="1">
        <v>1</v>
      </c>
    </row>
    <row r="84" spans="1:8" x14ac:dyDescent="0.35">
      <c r="A84" s="1">
        <f>IFERROR(Stat[[#This Row],[No.]],"-")</f>
        <v>83</v>
      </c>
      <c r="B84" s="1" t="str">
        <f>IFERROR(Stat[[#This Row],[服装]],"-")</f>
        <v>制服</v>
      </c>
      <c r="C84" s="1" t="str">
        <f>IFERROR(Stat[[#This Row],[名前]],"-")</f>
        <v>照島游児</v>
      </c>
      <c r="D84" s="1" t="str">
        <f>IFERROR(Stat[[#This Row],[じゃんけん]],"-")</f>
        <v>チョキ</v>
      </c>
      <c r="E84" s="1" t="str">
        <f>IFERROR(Stat[[#This Row],[ポジション]],"-")</f>
        <v>WS</v>
      </c>
      <c r="F84" s="1" t="str">
        <f>IFERROR(Stat[[#This Row],[高校]],"-")</f>
        <v>条善寺</v>
      </c>
      <c r="G84" s="1" t="str">
        <f>IFERROR(Stat[[#This Row],[レアリティ]],"-")</f>
        <v>ICONIC</v>
      </c>
      <c r="H84" s="1">
        <v>1</v>
      </c>
    </row>
    <row r="85" spans="1:8" x14ac:dyDescent="0.35">
      <c r="A85" s="1">
        <f>IFERROR(Stat[[#This Row],[No.]],"-")</f>
        <v>84</v>
      </c>
      <c r="B85" s="1" t="str">
        <f>IFERROR(Stat[[#This Row],[服装]],"-")</f>
        <v>ユニフォーム</v>
      </c>
      <c r="C85" s="1" t="str">
        <f>IFERROR(Stat[[#This Row],[名前]],"-")</f>
        <v>母畑和馬</v>
      </c>
      <c r="D85" s="1" t="str">
        <f>IFERROR(Stat[[#This Row],[じゃんけん]],"-")</f>
        <v>パー</v>
      </c>
      <c r="E85" s="1" t="str">
        <f>IFERROR(Stat[[#This Row],[ポジション]],"-")</f>
        <v>MB</v>
      </c>
      <c r="F85" s="1" t="str">
        <f>IFERROR(Stat[[#This Row],[高校]],"-")</f>
        <v>条善寺</v>
      </c>
      <c r="G85" s="1" t="str">
        <f>IFERROR(Stat[[#This Row],[レアリティ]],"-")</f>
        <v>ICONIC</v>
      </c>
      <c r="H85" s="1">
        <v>1</v>
      </c>
    </row>
    <row r="86" spans="1:8" x14ac:dyDescent="0.35">
      <c r="A86" s="1">
        <f>IFERROR(Stat[[#This Row],[No.]],"-")</f>
        <v>85</v>
      </c>
      <c r="B86" s="1" t="str">
        <f>IFERROR(Stat[[#This Row],[服装]],"-")</f>
        <v>ユニフォーム</v>
      </c>
      <c r="C86" s="1" t="str">
        <f>IFERROR(Stat[[#This Row],[名前]],"-")</f>
        <v>二岐丈晴</v>
      </c>
      <c r="D86" s="1" t="str">
        <f>IFERROR(Stat[[#This Row],[じゃんけん]],"-")</f>
        <v>グー</v>
      </c>
      <c r="E86" s="1" t="str">
        <f>IFERROR(Stat[[#This Row],[ポジション]],"-")</f>
        <v>S</v>
      </c>
      <c r="F86" s="1" t="str">
        <f>IFERROR(Stat[[#This Row],[高校]],"-")</f>
        <v>条善寺</v>
      </c>
      <c r="G86" s="1" t="str">
        <f>IFERROR(Stat[[#This Row],[レアリティ]],"-")</f>
        <v>ICONIC</v>
      </c>
      <c r="H86" s="1">
        <v>1</v>
      </c>
    </row>
    <row r="87" spans="1:8" x14ac:dyDescent="0.35">
      <c r="A87" s="1">
        <f>IFERROR(Stat[[#This Row],[No.]],"-")</f>
        <v>86</v>
      </c>
      <c r="B87" s="1" t="str">
        <f>IFERROR(Stat[[#This Row],[服装]],"-")</f>
        <v>制服</v>
      </c>
      <c r="C87" s="1" t="str">
        <f>IFERROR(Stat[[#This Row],[名前]],"-")</f>
        <v>二岐丈晴</v>
      </c>
      <c r="D87" s="1" t="str">
        <f>IFERROR(Stat[[#This Row],[じゃんけん]],"-")</f>
        <v>パー</v>
      </c>
      <c r="E87" s="1" t="str">
        <f>IFERROR(Stat[[#This Row],[ポジション]],"-")</f>
        <v>S</v>
      </c>
      <c r="F87" s="1" t="str">
        <f>IFERROR(Stat[[#This Row],[高校]],"-")</f>
        <v>条善寺</v>
      </c>
      <c r="G87" s="1" t="str">
        <f>IFERROR(Stat[[#This Row],[レアリティ]],"-")</f>
        <v>ICONIC</v>
      </c>
      <c r="H87" s="1">
        <v>1</v>
      </c>
    </row>
    <row r="88" spans="1:8" x14ac:dyDescent="0.35">
      <c r="A88" s="1">
        <f>IFERROR(Stat[[#This Row],[No.]],"-")</f>
        <v>87</v>
      </c>
      <c r="B88" s="1" t="str">
        <f>IFERROR(Stat[[#This Row],[服装]],"-")</f>
        <v>ユニフォーム</v>
      </c>
      <c r="C88" s="1" t="str">
        <f>IFERROR(Stat[[#This Row],[名前]],"-")</f>
        <v>沼尻凛太郎</v>
      </c>
      <c r="D88" s="1" t="str">
        <f>IFERROR(Stat[[#This Row],[じゃんけん]],"-")</f>
        <v>グー</v>
      </c>
      <c r="E88" s="1" t="str">
        <f>IFERROR(Stat[[#This Row],[ポジション]],"-")</f>
        <v>WS</v>
      </c>
      <c r="F88" s="1" t="str">
        <f>IFERROR(Stat[[#This Row],[高校]],"-")</f>
        <v>条善寺</v>
      </c>
      <c r="G88" s="1" t="str">
        <f>IFERROR(Stat[[#This Row],[レアリティ]],"-")</f>
        <v>ICONIC</v>
      </c>
      <c r="H88" s="1">
        <v>1</v>
      </c>
    </row>
    <row r="89" spans="1:8" x14ac:dyDescent="0.35">
      <c r="A89" s="1">
        <f>IFERROR(Stat[[#This Row],[No.]],"-")</f>
        <v>88</v>
      </c>
      <c r="B89" s="1" t="str">
        <f>IFERROR(Stat[[#This Row],[服装]],"-")</f>
        <v>ユニフォーム</v>
      </c>
      <c r="C89" s="1" t="str">
        <f>IFERROR(Stat[[#This Row],[名前]],"-")</f>
        <v>飯坂信義</v>
      </c>
      <c r="D89" s="1" t="str">
        <f>IFERROR(Stat[[#This Row],[じゃんけん]],"-")</f>
        <v>パー</v>
      </c>
      <c r="E89" s="1" t="str">
        <f>IFERROR(Stat[[#This Row],[ポジション]],"-")</f>
        <v>MB</v>
      </c>
      <c r="F89" s="1" t="str">
        <f>IFERROR(Stat[[#This Row],[高校]],"-")</f>
        <v>条善寺</v>
      </c>
      <c r="G89" s="1" t="str">
        <f>IFERROR(Stat[[#This Row],[レアリティ]],"-")</f>
        <v>ICONIC</v>
      </c>
      <c r="H89" s="1">
        <v>1</v>
      </c>
    </row>
    <row r="90" spans="1:8" x14ac:dyDescent="0.35">
      <c r="A90" s="1">
        <f>IFERROR(Stat[[#This Row],[No.]],"-")</f>
        <v>89</v>
      </c>
      <c r="B90" s="1" t="str">
        <f>IFERROR(Stat[[#This Row],[服装]],"-")</f>
        <v>ユニフォーム</v>
      </c>
      <c r="C90" s="1" t="str">
        <f>IFERROR(Stat[[#This Row],[名前]],"-")</f>
        <v>東山勝道</v>
      </c>
      <c r="D90" s="1" t="str">
        <f>IFERROR(Stat[[#This Row],[じゃんけん]],"-")</f>
        <v>パー</v>
      </c>
      <c r="E90" s="1" t="str">
        <f>IFERROR(Stat[[#This Row],[ポジション]],"-")</f>
        <v>WS</v>
      </c>
      <c r="F90" s="1" t="str">
        <f>IFERROR(Stat[[#This Row],[高校]],"-")</f>
        <v>条善寺</v>
      </c>
      <c r="G90" s="1" t="str">
        <f>IFERROR(Stat[[#This Row],[レアリティ]],"-")</f>
        <v>ICONIC</v>
      </c>
      <c r="H90" s="1">
        <v>1</v>
      </c>
    </row>
    <row r="91" spans="1:8" x14ac:dyDescent="0.35">
      <c r="A91" s="1">
        <f>IFERROR(Stat[[#This Row],[No.]],"-")</f>
        <v>90</v>
      </c>
      <c r="B91" s="1" t="str">
        <f>IFERROR(Stat[[#This Row],[服装]],"-")</f>
        <v>ユニフォーム</v>
      </c>
      <c r="C91" s="1" t="str">
        <f>IFERROR(Stat[[#This Row],[名前]],"-")</f>
        <v>土湯新</v>
      </c>
      <c r="D91" s="1" t="str">
        <f>IFERROR(Stat[[#This Row],[じゃんけん]],"-")</f>
        <v>パー</v>
      </c>
      <c r="E91" s="1" t="str">
        <f>IFERROR(Stat[[#This Row],[ポジション]],"-")</f>
        <v>Li</v>
      </c>
      <c r="F91" s="1" t="str">
        <f>IFERROR(Stat[[#This Row],[高校]],"-")</f>
        <v>条善寺</v>
      </c>
      <c r="G91" s="1" t="str">
        <f>IFERROR(Stat[[#This Row],[レアリティ]],"-")</f>
        <v>ICONIC</v>
      </c>
      <c r="H91" s="1">
        <v>1</v>
      </c>
    </row>
    <row r="92" spans="1:8" x14ac:dyDescent="0.35">
      <c r="A92" s="1">
        <f>IFERROR(Stat[[#This Row],[No.]],"-")</f>
        <v>91</v>
      </c>
      <c r="B92" s="1" t="str">
        <f>IFERROR(Stat[[#This Row],[服装]],"-")</f>
        <v>ユニフォーム</v>
      </c>
      <c r="C92" s="1" t="str">
        <f>IFERROR(Stat[[#This Row],[名前]],"-")</f>
        <v>中島猛</v>
      </c>
      <c r="D92" s="1" t="str">
        <f>IFERROR(Stat[[#This Row],[じゃんけん]],"-")</f>
        <v>チョキ</v>
      </c>
      <c r="E92" s="1" t="str">
        <f>IFERROR(Stat[[#This Row],[ポジション]],"-")</f>
        <v>WS</v>
      </c>
      <c r="F92" s="1" t="str">
        <f>IFERROR(Stat[[#This Row],[高校]],"-")</f>
        <v>和久南</v>
      </c>
      <c r="G92" s="1" t="str">
        <f>IFERROR(Stat[[#This Row],[レアリティ]],"-")</f>
        <v>ICONIC</v>
      </c>
      <c r="H92" s="1">
        <v>1</v>
      </c>
    </row>
    <row r="93" spans="1:8" x14ac:dyDescent="0.35">
      <c r="A93" s="1">
        <f>IFERROR(Stat[[#This Row],[No.]],"-")</f>
        <v>92</v>
      </c>
      <c r="B93" s="1" t="str">
        <f>IFERROR(Stat[[#This Row],[服装]],"-")</f>
        <v>ユニフォーム</v>
      </c>
      <c r="C93" s="1" t="str">
        <f>IFERROR(Stat[[#This Row],[名前]],"-")</f>
        <v>白石優希</v>
      </c>
      <c r="D93" s="1" t="str">
        <f>IFERROR(Stat[[#This Row],[じゃんけん]],"-")</f>
        <v>パー</v>
      </c>
      <c r="E93" s="1" t="str">
        <f>IFERROR(Stat[[#This Row],[ポジション]],"-")</f>
        <v>WS</v>
      </c>
      <c r="F93" s="1" t="str">
        <f>IFERROR(Stat[[#This Row],[高校]],"-")</f>
        <v>和久南</v>
      </c>
      <c r="G93" s="1" t="str">
        <f>IFERROR(Stat[[#This Row],[レアリティ]],"-")</f>
        <v>ICONIC</v>
      </c>
      <c r="H93" s="1">
        <v>1</v>
      </c>
    </row>
    <row r="94" spans="1:8" x14ac:dyDescent="0.35">
      <c r="A94" s="1">
        <f>IFERROR(Stat[[#This Row],[No.]],"-")</f>
        <v>93</v>
      </c>
      <c r="B94" s="1" t="str">
        <f>IFERROR(Stat[[#This Row],[服装]],"-")</f>
        <v>ユニフォーム</v>
      </c>
      <c r="C94" s="1" t="str">
        <f>IFERROR(Stat[[#This Row],[名前]],"-")</f>
        <v>花山一雅</v>
      </c>
      <c r="D94" s="1" t="str">
        <f>IFERROR(Stat[[#This Row],[じゃんけん]],"-")</f>
        <v>チョキ</v>
      </c>
      <c r="E94" s="1" t="str">
        <f>IFERROR(Stat[[#This Row],[ポジション]],"-")</f>
        <v>S</v>
      </c>
      <c r="F94" s="1" t="str">
        <f>IFERROR(Stat[[#This Row],[高校]],"-")</f>
        <v>和久南</v>
      </c>
      <c r="G94" s="1" t="str">
        <f>IFERROR(Stat[[#This Row],[レアリティ]],"-")</f>
        <v>ICONIC</v>
      </c>
      <c r="H94" s="1">
        <v>1</v>
      </c>
    </row>
    <row r="95" spans="1:8" x14ac:dyDescent="0.35">
      <c r="A95" s="1">
        <f>IFERROR(Stat[[#This Row],[No.]],"-")</f>
        <v>94</v>
      </c>
      <c r="B95" s="1" t="str">
        <f>IFERROR(Stat[[#This Row],[服装]],"-")</f>
        <v>ユニフォーム</v>
      </c>
      <c r="C95" s="1" t="str">
        <f>IFERROR(Stat[[#This Row],[名前]],"-")</f>
        <v>鳴子哲平</v>
      </c>
      <c r="D95" s="1" t="str">
        <f>IFERROR(Stat[[#This Row],[じゃんけん]],"-")</f>
        <v>チョキ</v>
      </c>
      <c r="E95" s="1" t="str">
        <f>IFERROR(Stat[[#This Row],[ポジション]],"-")</f>
        <v>MB</v>
      </c>
      <c r="F95" s="1" t="str">
        <f>IFERROR(Stat[[#This Row],[高校]],"-")</f>
        <v>和久南</v>
      </c>
      <c r="G95" s="1" t="str">
        <f>IFERROR(Stat[[#This Row],[レアリティ]],"-")</f>
        <v>ICONIC</v>
      </c>
      <c r="H95" s="1">
        <v>1</v>
      </c>
    </row>
    <row r="96" spans="1:8" x14ac:dyDescent="0.35">
      <c r="A96" s="1">
        <f>IFERROR(Stat[[#This Row],[No.]],"-")</f>
        <v>95</v>
      </c>
      <c r="B96" s="1" t="str">
        <f>IFERROR(Stat[[#This Row],[服装]],"-")</f>
        <v>ユニフォーム</v>
      </c>
      <c r="C96" s="1" t="str">
        <f>IFERROR(Stat[[#This Row],[名前]],"-")</f>
        <v>秋保和光</v>
      </c>
      <c r="D96" s="1" t="str">
        <f>IFERROR(Stat[[#This Row],[じゃんけん]],"-")</f>
        <v>チョキ</v>
      </c>
      <c r="E96" s="1" t="str">
        <f>IFERROR(Stat[[#This Row],[ポジション]],"-")</f>
        <v>Li</v>
      </c>
      <c r="F96" s="1" t="str">
        <f>IFERROR(Stat[[#This Row],[高校]],"-")</f>
        <v>和久南</v>
      </c>
      <c r="G96" s="1" t="str">
        <f>IFERROR(Stat[[#This Row],[レアリティ]],"-")</f>
        <v>ICONIC</v>
      </c>
      <c r="H96" s="1">
        <v>1</v>
      </c>
    </row>
    <row r="97" spans="1:8" x14ac:dyDescent="0.35">
      <c r="A97" s="1">
        <f>IFERROR(Stat[[#This Row],[No.]],"-")</f>
        <v>96</v>
      </c>
      <c r="B97" s="1" t="str">
        <f>IFERROR(Stat[[#This Row],[服装]],"-")</f>
        <v>ユニフォーム</v>
      </c>
      <c r="C97" s="1" t="str">
        <f>IFERROR(Stat[[#This Row],[名前]],"-")</f>
        <v>松島剛</v>
      </c>
      <c r="D97" s="1" t="str">
        <f>IFERROR(Stat[[#This Row],[じゃんけん]],"-")</f>
        <v>チョキ</v>
      </c>
      <c r="E97" s="1" t="str">
        <f>IFERROR(Stat[[#This Row],[ポジション]],"-")</f>
        <v>MB</v>
      </c>
      <c r="F97" s="1" t="str">
        <f>IFERROR(Stat[[#This Row],[高校]],"-")</f>
        <v>和久南</v>
      </c>
      <c r="G97" s="1" t="str">
        <f>IFERROR(Stat[[#This Row],[レアリティ]],"-")</f>
        <v>ICONIC</v>
      </c>
      <c r="H97" s="1">
        <v>1</v>
      </c>
    </row>
    <row r="98" spans="1:8" x14ac:dyDescent="0.35">
      <c r="A98" s="1">
        <f>IFERROR(Stat[[#This Row],[No.]],"-")</f>
        <v>97</v>
      </c>
      <c r="B98" s="1" t="str">
        <f>IFERROR(Stat[[#This Row],[服装]],"-")</f>
        <v>ユニフォーム</v>
      </c>
      <c r="C98" s="1" t="str">
        <f>IFERROR(Stat[[#This Row],[名前]],"-")</f>
        <v>川渡瞬己</v>
      </c>
      <c r="D98" s="1" t="str">
        <f>IFERROR(Stat[[#This Row],[じゃんけん]],"-")</f>
        <v>チョキ</v>
      </c>
      <c r="E98" s="1" t="str">
        <f>IFERROR(Stat[[#This Row],[ポジション]],"-")</f>
        <v>WS</v>
      </c>
      <c r="F98" s="1" t="str">
        <f>IFERROR(Stat[[#This Row],[高校]],"-")</f>
        <v>和久南</v>
      </c>
      <c r="G98" s="1" t="str">
        <f>IFERROR(Stat[[#This Row],[レアリティ]],"-")</f>
        <v>ICONIC</v>
      </c>
      <c r="H98" s="1">
        <v>1</v>
      </c>
    </row>
    <row r="99" spans="1:8" x14ac:dyDescent="0.35">
      <c r="A99" s="1">
        <f>IFERROR(Stat[[#This Row],[No.]],"-")</f>
        <v>98</v>
      </c>
      <c r="B99" s="1" t="str">
        <f>IFERROR(Stat[[#This Row],[服装]],"-")</f>
        <v>ユニフォーム</v>
      </c>
      <c r="C99" s="1" t="str">
        <f>IFERROR(Stat[[#This Row],[名前]],"-")</f>
        <v>牛島若利</v>
      </c>
      <c r="D99" s="1" t="str">
        <f>IFERROR(Stat[[#This Row],[じゃんけん]],"-")</f>
        <v>グー</v>
      </c>
      <c r="E99" s="1" t="str">
        <f>IFERROR(Stat[[#This Row],[ポジション]],"-")</f>
        <v>WS</v>
      </c>
      <c r="F99" s="1" t="str">
        <f>IFERROR(Stat[[#This Row],[高校]],"-")</f>
        <v>白鳥沢</v>
      </c>
      <c r="G99" s="1" t="str">
        <f>IFERROR(Stat[[#This Row],[レアリティ]],"-")</f>
        <v>ICONIC</v>
      </c>
      <c r="H99" s="1">
        <v>1</v>
      </c>
    </row>
    <row r="100" spans="1:8" x14ac:dyDescent="0.35">
      <c r="A100" s="1">
        <f>IFERROR(Stat[[#This Row],[No.]],"-")</f>
        <v>99</v>
      </c>
      <c r="B100" s="1" t="str">
        <f>IFERROR(Stat[[#This Row],[服装]],"-")</f>
        <v>水着</v>
      </c>
      <c r="C100" s="1" t="str">
        <f>IFERROR(Stat[[#This Row],[名前]],"-")</f>
        <v>牛島若利</v>
      </c>
      <c r="D100" s="1" t="str">
        <f>IFERROR(Stat[[#This Row],[じゃんけん]],"-")</f>
        <v>パー</v>
      </c>
      <c r="E100" s="1" t="str">
        <f>IFERROR(Stat[[#This Row],[ポジション]],"-")</f>
        <v>WS</v>
      </c>
      <c r="F100" s="1" t="str">
        <f>IFERROR(Stat[[#This Row],[高校]],"-")</f>
        <v>白鳥沢</v>
      </c>
      <c r="G100" s="1" t="str">
        <f>IFERROR(Stat[[#This Row],[レアリティ]],"-")</f>
        <v>ICONIC</v>
      </c>
      <c r="H100" s="1">
        <v>1</v>
      </c>
    </row>
    <row r="101" spans="1:8" x14ac:dyDescent="0.35">
      <c r="A101" s="1">
        <f>IFERROR(Stat[[#This Row],[No.]],"-")</f>
        <v>100</v>
      </c>
      <c r="B101" s="1" t="str">
        <f>IFERROR(Stat[[#This Row],[服装]],"-")</f>
        <v>ユニフォーム</v>
      </c>
      <c r="C101" s="1" t="str">
        <f>IFERROR(Stat[[#This Row],[名前]],"-")</f>
        <v>天童覚</v>
      </c>
      <c r="D101" s="1" t="str">
        <f>IFERROR(Stat[[#This Row],[じゃんけん]],"-")</f>
        <v>グー</v>
      </c>
      <c r="E101" s="1" t="str">
        <f>IFERROR(Stat[[#This Row],[ポジション]],"-")</f>
        <v>MB</v>
      </c>
      <c r="F101" s="1" t="str">
        <f>IFERROR(Stat[[#This Row],[高校]],"-")</f>
        <v>白鳥沢</v>
      </c>
      <c r="G101" s="1" t="str">
        <f>IFERROR(Stat[[#This Row],[レアリティ]],"-")</f>
        <v>ICONIC</v>
      </c>
      <c r="H101" s="1">
        <v>1</v>
      </c>
    </row>
    <row r="102" spans="1:8" x14ac:dyDescent="0.35">
      <c r="A102" s="1">
        <f>IFERROR(Stat[[#This Row],[No.]],"-")</f>
        <v>101</v>
      </c>
      <c r="B102" s="1" t="str">
        <f>IFERROR(Stat[[#This Row],[服装]],"-")</f>
        <v>水着</v>
      </c>
      <c r="C102" s="1" t="str">
        <f>IFERROR(Stat[[#This Row],[名前]],"-")</f>
        <v>天童覚</v>
      </c>
      <c r="D102" s="1" t="str">
        <f>IFERROR(Stat[[#This Row],[じゃんけん]],"-")</f>
        <v>パー</v>
      </c>
      <c r="E102" s="1" t="str">
        <f>IFERROR(Stat[[#This Row],[ポジション]],"-")</f>
        <v>MB</v>
      </c>
      <c r="F102" s="1" t="str">
        <f>IFERROR(Stat[[#This Row],[高校]],"-")</f>
        <v>白鳥沢</v>
      </c>
      <c r="G102" s="1" t="str">
        <f>IFERROR(Stat[[#This Row],[レアリティ]],"-")</f>
        <v>ICONIC</v>
      </c>
      <c r="H102" s="1">
        <v>1</v>
      </c>
    </row>
    <row r="103" spans="1:8" x14ac:dyDescent="0.35">
      <c r="A103" s="1">
        <f>IFERROR(Stat[[#This Row],[No.]],"-")</f>
        <v>102</v>
      </c>
      <c r="B103" s="1" t="str">
        <f>IFERROR(Stat[[#This Row],[服装]],"-")</f>
        <v>ユニフォーム</v>
      </c>
      <c r="C103" s="1" t="str">
        <f>IFERROR(Stat[[#This Row],[名前]],"-")</f>
        <v>五色工</v>
      </c>
      <c r="D103" s="1" t="str">
        <f>IFERROR(Stat[[#This Row],[じゃんけん]],"-")</f>
        <v>チョキ</v>
      </c>
      <c r="E103" s="1" t="str">
        <f>IFERROR(Stat[[#This Row],[ポジション]],"-")</f>
        <v>WS</v>
      </c>
      <c r="F103" s="1" t="str">
        <f>IFERROR(Stat[[#This Row],[高校]],"-")</f>
        <v>白鳥沢</v>
      </c>
      <c r="G103" s="1" t="str">
        <f>IFERROR(Stat[[#This Row],[レアリティ]],"-")</f>
        <v>ICONIC</v>
      </c>
      <c r="H103" s="1">
        <v>1</v>
      </c>
    </row>
    <row r="104" spans="1:8" x14ac:dyDescent="0.35">
      <c r="A104" s="1">
        <f>IFERROR(Stat[[#This Row],[No.]],"-")</f>
        <v>103</v>
      </c>
      <c r="B104" s="1" t="str">
        <f>IFERROR(Stat[[#This Row],[服装]],"-")</f>
        <v>ユニフォーム</v>
      </c>
      <c r="C104" s="1" t="str">
        <f>IFERROR(Stat[[#This Row],[名前]],"-")</f>
        <v>白布賢二郎</v>
      </c>
      <c r="D104" s="1" t="str">
        <f>IFERROR(Stat[[#This Row],[じゃんけん]],"-")</f>
        <v>グー</v>
      </c>
      <c r="E104" s="1" t="str">
        <f>IFERROR(Stat[[#This Row],[ポジション]],"-")</f>
        <v>S</v>
      </c>
      <c r="F104" s="1" t="str">
        <f>IFERROR(Stat[[#This Row],[高校]],"-")</f>
        <v>白鳥沢</v>
      </c>
      <c r="G104" s="1" t="str">
        <f>IFERROR(Stat[[#This Row],[レアリティ]],"-")</f>
        <v>ICONIC</v>
      </c>
      <c r="H104" s="1">
        <v>1</v>
      </c>
    </row>
    <row r="105" spans="1:8" x14ac:dyDescent="0.35">
      <c r="A105" s="1">
        <f>IFERROR(Stat[[#This Row],[No.]],"-")</f>
        <v>104</v>
      </c>
      <c r="B105" s="1" t="str">
        <f>IFERROR(Stat[[#This Row],[服装]],"-")</f>
        <v>ユニフォーム</v>
      </c>
      <c r="C105" s="1" t="str">
        <f>IFERROR(Stat[[#This Row],[名前]],"-")</f>
        <v>大平獅音</v>
      </c>
      <c r="D105" s="1" t="str">
        <f>IFERROR(Stat[[#This Row],[じゃんけん]],"-")</f>
        <v>グー</v>
      </c>
      <c r="E105" s="1" t="str">
        <f>IFERROR(Stat[[#This Row],[ポジション]],"-")</f>
        <v>WS</v>
      </c>
      <c r="F105" s="1" t="str">
        <f>IFERROR(Stat[[#This Row],[高校]],"-")</f>
        <v>白鳥沢</v>
      </c>
      <c r="G105" s="1" t="str">
        <f>IFERROR(Stat[[#This Row],[レアリティ]],"-")</f>
        <v>ICONIC</v>
      </c>
      <c r="H105" s="1">
        <v>1</v>
      </c>
    </row>
    <row r="106" spans="1:8" x14ac:dyDescent="0.35">
      <c r="A106" s="1">
        <f>IFERROR(Stat[[#This Row],[No.]],"-")</f>
        <v>105</v>
      </c>
      <c r="B106" s="1" t="str">
        <f>IFERROR(Stat[[#This Row],[服装]],"-")</f>
        <v>ユニフォーム</v>
      </c>
      <c r="C106" s="1" t="str">
        <f>IFERROR(Stat[[#This Row],[名前]],"-")</f>
        <v>川西太一</v>
      </c>
      <c r="D106" s="1" t="str">
        <f>IFERROR(Stat[[#This Row],[じゃんけん]],"-")</f>
        <v>グー</v>
      </c>
      <c r="E106" s="1" t="str">
        <f>IFERROR(Stat[[#This Row],[ポジション]],"-")</f>
        <v>MB</v>
      </c>
      <c r="F106" s="1" t="str">
        <f>IFERROR(Stat[[#This Row],[高校]],"-")</f>
        <v>白鳥沢</v>
      </c>
      <c r="G106" s="1" t="str">
        <f>IFERROR(Stat[[#This Row],[レアリティ]],"-")</f>
        <v>ICONIC</v>
      </c>
      <c r="H106" s="1">
        <v>1</v>
      </c>
    </row>
    <row r="107" spans="1:8" x14ac:dyDescent="0.35">
      <c r="A107" s="1">
        <f>IFERROR(Stat[[#This Row],[No.]],"-")</f>
        <v>106</v>
      </c>
      <c r="B107" s="1" t="str">
        <f>IFERROR(Stat[[#This Row],[服装]],"-")</f>
        <v>ユニフォーム</v>
      </c>
      <c r="C107" s="1" t="str">
        <f>IFERROR(Stat[[#This Row],[名前]],"-")</f>
        <v>瀬見栄太</v>
      </c>
      <c r="D107" s="1" t="str">
        <f>IFERROR(Stat[[#This Row],[じゃんけん]],"-")</f>
        <v>グー</v>
      </c>
      <c r="E107" s="1" t="str">
        <f>IFERROR(Stat[[#This Row],[ポジション]],"-")</f>
        <v>S</v>
      </c>
      <c r="F107" s="1" t="str">
        <f>IFERROR(Stat[[#This Row],[高校]],"-")</f>
        <v>白鳥沢</v>
      </c>
      <c r="G107" s="1" t="str">
        <f>IFERROR(Stat[[#This Row],[レアリティ]],"-")</f>
        <v>ICONIC</v>
      </c>
      <c r="H107" s="1">
        <v>1</v>
      </c>
    </row>
    <row r="108" spans="1:8" x14ac:dyDescent="0.35">
      <c r="A108" s="1">
        <f>IFERROR(Stat[[#This Row],[No.]],"-")</f>
        <v>107</v>
      </c>
      <c r="B108" s="1" t="str">
        <f>IFERROR(Stat[[#This Row],[服装]],"-")</f>
        <v>ユニフォーム</v>
      </c>
      <c r="C108" s="1" t="str">
        <f>IFERROR(Stat[[#This Row],[名前]],"-")</f>
        <v>山形隼人</v>
      </c>
      <c r="D108" s="1" t="str">
        <f>IFERROR(Stat[[#This Row],[じゃんけん]],"-")</f>
        <v>グー</v>
      </c>
      <c r="E108" s="1" t="str">
        <f>IFERROR(Stat[[#This Row],[ポジション]],"-")</f>
        <v>Li</v>
      </c>
      <c r="F108" s="1" t="str">
        <f>IFERROR(Stat[[#This Row],[高校]],"-")</f>
        <v>白鳥沢</v>
      </c>
      <c r="G108" s="1" t="str">
        <f>IFERROR(Stat[[#This Row],[レアリティ]],"-")</f>
        <v>ICONIC</v>
      </c>
      <c r="H108" s="1">
        <v>1</v>
      </c>
    </row>
    <row r="109" spans="1:8" x14ac:dyDescent="0.35">
      <c r="A109" s="1">
        <f>IFERROR(Stat[[#This Row],[No.]],"-")</f>
        <v>108</v>
      </c>
      <c r="B109" s="1" t="str">
        <f>IFERROR(Stat[[#This Row],[服装]],"-")</f>
        <v>ユニフォーム</v>
      </c>
      <c r="C109" s="1" t="str">
        <f>IFERROR(Stat[[#This Row],[名前]],"-")</f>
        <v>宮侑</v>
      </c>
      <c r="D109" s="1" t="str">
        <f>IFERROR(Stat[[#This Row],[じゃんけん]],"-")</f>
        <v>チョキ</v>
      </c>
      <c r="E109" s="1" t="str">
        <f>IFERROR(Stat[[#This Row],[ポジション]],"-")</f>
        <v>S</v>
      </c>
      <c r="F109" s="1" t="str">
        <f>IFERROR(Stat[[#This Row],[高校]],"-")</f>
        <v>稲荷崎</v>
      </c>
      <c r="G109" s="1" t="str">
        <f>IFERROR(Stat[[#This Row],[レアリティ]],"-")</f>
        <v>ICONIC</v>
      </c>
      <c r="H109" s="1">
        <v>1</v>
      </c>
    </row>
    <row r="110" spans="1:8" x14ac:dyDescent="0.35">
      <c r="A110" s="1">
        <f>IFERROR(Stat[[#This Row],[No.]],"-")</f>
        <v>109</v>
      </c>
      <c r="B110" s="1" t="str">
        <f>IFERROR(Stat[[#This Row],[服装]],"-")</f>
        <v>ユニフォーム</v>
      </c>
      <c r="C110" s="1" t="str">
        <f>IFERROR(Stat[[#This Row],[名前]],"-")</f>
        <v>宮治</v>
      </c>
      <c r="D110" s="1" t="str">
        <f>IFERROR(Stat[[#This Row],[じゃんけん]],"-")</f>
        <v>パー</v>
      </c>
      <c r="E110" s="1" t="str">
        <f>IFERROR(Stat[[#This Row],[ポジション]],"-")</f>
        <v>WS</v>
      </c>
      <c r="F110" s="1" t="str">
        <f>IFERROR(Stat[[#This Row],[高校]],"-")</f>
        <v>稲荷崎</v>
      </c>
      <c r="G110" s="1" t="str">
        <f>IFERROR(Stat[[#This Row],[レアリティ]],"-")</f>
        <v>ICONIC</v>
      </c>
      <c r="H110" s="1">
        <v>1</v>
      </c>
    </row>
    <row r="111" spans="1:8" x14ac:dyDescent="0.35">
      <c r="A111" s="1">
        <f>IFERROR(Stat[[#This Row],[No.]],"-")</f>
        <v>110</v>
      </c>
      <c r="B111" s="1" t="str">
        <f>IFERROR(Stat[[#This Row],[服装]],"-")</f>
        <v>ユニフォーム</v>
      </c>
      <c r="C111" s="1" t="str">
        <f>IFERROR(Stat[[#This Row],[名前]],"-")</f>
        <v>角名倫太郎</v>
      </c>
      <c r="D111" s="1" t="str">
        <f>IFERROR(Stat[[#This Row],[じゃんけん]],"-")</f>
        <v>チョキ</v>
      </c>
      <c r="E111" s="1" t="str">
        <f>IFERROR(Stat[[#This Row],[ポジション]],"-")</f>
        <v>MB</v>
      </c>
      <c r="F111" s="1" t="str">
        <f>IFERROR(Stat[[#This Row],[高校]],"-")</f>
        <v>稲荷崎</v>
      </c>
      <c r="G111" s="1" t="str">
        <f>IFERROR(Stat[[#This Row],[レアリティ]],"-")</f>
        <v>ICONIC</v>
      </c>
      <c r="H111" s="1">
        <v>1</v>
      </c>
    </row>
    <row r="112" spans="1:8" x14ac:dyDescent="0.35">
      <c r="A112" s="1">
        <f>IFERROR(Stat[[#This Row],[No.]],"-")</f>
        <v>111</v>
      </c>
      <c r="B112" s="1" t="str">
        <f>IFERROR(Stat[[#This Row],[服装]],"-")</f>
        <v>ユニフォーム</v>
      </c>
      <c r="C112" s="1" t="str">
        <f>IFERROR(Stat[[#This Row],[名前]],"-")</f>
        <v>北信介</v>
      </c>
      <c r="D112" s="1" t="str">
        <f>IFERROR(Stat[[#This Row],[じゃんけん]],"-")</f>
        <v>チョキ</v>
      </c>
      <c r="E112" s="1" t="str">
        <f>IFERROR(Stat[[#This Row],[ポジション]],"-")</f>
        <v>WS</v>
      </c>
      <c r="F112" s="1" t="str">
        <f>IFERROR(Stat[[#This Row],[高校]],"-")</f>
        <v>稲荷崎</v>
      </c>
      <c r="G112" s="1" t="str">
        <f>IFERROR(Stat[[#This Row],[レアリティ]],"-")</f>
        <v>ICONIC</v>
      </c>
      <c r="H112" s="1">
        <v>1</v>
      </c>
    </row>
    <row r="113" spans="1:8" x14ac:dyDescent="0.35">
      <c r="A113" s="1">
        <f>IFERROR(Stat[[#This Row],[No.]],"-")</f>
        <v>112</v>
      </c>
      <c r="B113" s="1" t="str">
        <f>IFERROR(Stat[[#This Row],[服装]],"-")</f>
        <v>ユニフォーム</v>
      </c>
      <c r="C113" s="1" t="str">
        <f>IFERROR(Stat[[#This Row],[名前]],"-")</f>
        <v>木兎光太郎</v>
      </c>
      <c r="D113" s="1" t="str">
        <f>IFERROR(Stat[[#This Row],[じゃんけん]],"-")</f>
        <v>パー</v>
      </c>
      <c r="E113" s="1" t="str">
        <f>IFERROR(Stat[[#This Row],[ポジション]],"-")</f>
        <v>WS</v>
      </c>
      <c r="F113" s="1" t="str">
        <f>IFERROR(Stat[[#This Row],[高校]],"-")</f>
        <v>梟谷</v>
      </c>
      <c r="G113" s="1" t="str">
        <f>IFERROR(Stat[[#This Row],[レアリティ]],"-")</f>
        <v>ICONIC</v>
      </c>
      <c r="H113" s="1">
        <v>1</v>
      </c>
    </row>
    <row r="114" spans="1:8" x14ac:dyDescent="0.35">
      <c r="A114" s="1">
        <f>IFERROR(Stat[[#This Row],[No.]],"-")</f>
        <v>113</v>
      </c>
      <c r="B114" s="1" t="str">
        <f>IFERROR(Stat[[#This Row],[服装]],"-")</f>
        <v>夏祭り</v>
      </c>
      <c r="C114" s="1" t="str">
        <f>IFERROR(Stat[[#This Row],[名前]],"-")</f>
        <v>木兎光太郎</v>
      </c>
      <c r="D114" s="1" t="str">
        <f>IFERROR(Stat[[#This Row],[じゃんけん]],"-")</f>
        <v>チョキ</v>
      </c>
      <c r="E114" s="1" t="str">
        <f>IFERROR(Stat[[#This Row],[ポジション]],"-")</f>
        <v>WS</v>
      </c>
      <c r="F114" s="1" t="str">
        <f>IFERROR(Stat[[#This Row],[高校]],"-")</f>
        <v>梟谷</v>
      </c>
      <c r="G114" s="1" t="str">
        <f>IFERROR(Stat[[#This Row],[レアリティ]],"-")</f>
        <v>ICONIC</v>
      </c>
      <c r="H114" s="1">
        <v>1</v>
      </c>
    </row>
    <row r="115" spans="1:8" x14ac:dyDescent="0.35">
      <c r="A115" s="1">
        <f>IFERROR(Stat[[#This Row],[No.]],"-")</f>
        <v>114</v>
      </c>
      <c r="B115" s="1" t="str">
        <f>IFERROR(Stat[[#This Row],[服装]],"-")</f>
        <v>ユニフォーム</v>
      </c>
      <c r="C115" s="1" t="str">
        <f>IFERROR(Stat[[#This Row],[名前]],"-")</f>
        <v>木葉秋紀</v>
      </c>
      <c r="D115" s="1" t="str">
        <f>IFERROR(Stat[[#This Row],[じゃんけん]],"-")</f>
        <v>パー</v>
      </c>
      <c r="E115" s="1" t="str">
        <f>IFERROR(Stat[[#This Row],[ポジション]],"-")</f>
        <v>WS</v>
      </c>
      <c r="F115" s="1" t="str">
        <f>IFERROR(Stat[[#This Row],[高校]],"-")</f>
        <v>梟谷</v>
      </c>
      <c r="G115" s="1" t="str">
        <f>IFERROR(Stat[[#This Row],[レアリティ]],"-")</f>
        <v>ICONIC</v>
      </c>
      <c r="H115" s="1">
        <v>1</v>
      </c>
    </row>
    <row r="116" spans="1:8" x14ac:dyDescent="0.35">
      <c r="A116" s="1">
        <f>IFERROR(Stat[[#This Row],[No.]],"-")</f>
        <v>115</v>
      </c>
      <c r="B116" s="1" t="str">
        <f>IFERROR(Stat[[#This Row],[服装]],"-")</f>
        <v>ユニフォーム</v>
      </c>
      <c r="C116" s="1" t="str">
        <f>IFERROR(Stat[[#This Row],[名前]],"-")</f>
        <v>猿杙大和</v>
      </c>
      <c r="D116" s="1" t="str">
        <f>IFERROR(Stat[[#This Row],[じゃんけん]],"-")</f>
        <v>パー</v>
      </c>
      <c r="E116" s="1" t="str">
        <f>IFERROR(Stat[[#This Row],[ポジション]],"-")</f>
        <v>WS</v>
      </c>
      <c r="F116" s="1" t="str">
        <f>IFERROR(Stat[[#This Row],[高校]],"-")</f>
        <v>梟谷</v>
      </c>
      <c r="G116" s="1" t="str">
        <f>IFERROR(Stat[[#This Row],[レアリティ]],"-")</f>
        <v>ICONIC</v>
      </c>
      <c r="H116" s="1">
        <v>1</v>
      </c>
    </row>
    <row r="117" spans="1:8" x14ac:dyDescent="0.35">
      <c r="A117" s="1">
        <f>IFERROR(Stat[[#This Row],[No.]],"-")</f>
        <v>116</v>
      </c>
      <c r="B117" s="1" t="str">
        <f>IFERROR(Stat[[#This Row],[服装]],"-")</f>
        <v>ユニフォーム</v>
      </c>
      <c r="C117" s="1" t="str">
        <f>IFERROR(Stat[[#This Row],[名前]],"-")</f>
        <v>小見春樹</v>
      </c>
      <c r="D117" s="1" t="str">
        <f>IFERROR(Stat[[#This Row],[じゃんけん]],"-")</f>
        <v>パー</v>
      </c>
      <c r="E117" s="1" t="str">
        <f>IFERROR(Stat[[#This Row],[ポジション]],"-")</f>
        <v>Li</v>
      </c>
      <c r="F117" s="1" t="str">
        <f>IFERROR(Stat[[#This Row],[高校]],"-")</f>
        <v>梟谷</v>
      </c>
      <c r="G117" s="1" t="str">
        <f>IFERROR(Stat[[#This Row],[レアリティ]],"-")</f>
        <v>ICONIC</v>
      </c>
      <c r="H117" s="1">
        <v>1</v>
      </c>
    </row>
    <row r="118" spans="1:8" x14ac:dyDescent="0.35">
      <c r="A118" s="1">
        <f>IFERROR(Stat[[#This Row],[No.]],"-")</f>
        <v>117</v>
      </c>
      <c r="B118" s="1" t="str">
        <f>IFERROR(Stat[[#This Row],[服装]],"-")</f>
        <v>ユニフォーム</v>
      </c>
      <c r="C118" s="1" t="str">
        <f>IFERROR(Stat[[#This Row],[名前]],"-")</f>
        <v>尾長渉</v>
      </c>
      <c r="D118" s="1" t="str">
        <f>IFERROR(Stat[[#This Row],[じゃんけん]],"-")</f>
        <v>パー</v>
      </c>
      <c r="E118" s="1" t="str">
        <f>IFERROR(Stat[[#This Row],[ポジション]],"-")</f>
        <v>MB</v>
      </c>
      <c r="F118" s="1" t="str">
        <f>IFERROR(Stat[[#This Row],[高校]],"-")</f>
        <v>梟谷</v>
      </c>
      <c r="G118" s="1" t="str">
        <f>IFERROR(Stat[[#This Row],[レアリティ]],"-")</f>
        <v>ICONIC</v>
      </c>
      <c r="H118" s="1">
        <v>1</v>
      </c>
    </row>
    <row r="119" spans="1:8" x14ac:dyDescent="0.35">
      <c r="A119" s="1">
        <f>IFERROR(Stat[[#This Row],[No.]],"-")</f>
        <v>118</v>
      </c>
      <c r="B119" s="1" t="str">
        <f>IFERROR(Stat[[#This Row],[服装]],"-")</f>
        <v>ユニフォーム</v>
      </c>
      <c r="C119" s="1" t="str">
        <f>IFERROR(Stat[[#This Row],[名前]],"-")</f>
        <v>鷲尾辰生</v>
      </c>
      <c r="D119" s="1" t="str">
        <f>IFERROR(Stat[[#This Row],[じゃんけん]],"-")</f>
        <v>パー</v>
      </c>
      <c r="E119" s="1" t="str">
        <f>IFERROR(Stat[[#This Row],[ポジション]],"-")</f>
        <v>MB</v>
      </c>
      <c r="F119" s="1" t="str">
        <f>IFERROR(Stat[[#This Row],[高校]],"-")</f>
        <v>梟谷</v>
      </c>
      <c r="G119" s="1" t="str">
        <f>IFERROR(Stat[[#This Row],[レアリティ]],"-")</f>
        <v>ICONIC</v>
      </c>
      <c r="H119" s="1">
        <v>1</v>
      </c>
    </row>
    <row r="120" spans="1:8" x14ac:dyDescent="0.35">
      <c r="A120" s="1">
        <f>IFERROR(Stat[[#This Row],[No.]],"-")</f>
        <v>119</v>
      </c>
      <c r="B120" s="1" t="str">
        <f>IFERROR(Stat[[#This Row],[服装]],"-")</f>
        <v>ユニフォーム</v>
      </c>
      <c r="C120" s="1" t="str">
        <f>IFERROR(Stat[[#This Row],[名前]],"-")</f>
        <v>赤葦京治</v>
      </c>
      <c r="D120" s="1" t="str">
        <f>IFERROR(Stat[[#This Row],[じゃんけん]],"-")</f>
        <v>グー</v>
      </c>
      <c r="E120" s="1" t="str">
        <f>IFERROR(Stat[[#This Row],[ポジション]],"-")</f>
        <v>S</v>
      </c>
      <c r="F120" s="1" t="str">
        <f>IFERROR(Stat[[#This Row],[高校]],"-")</f>
        <v>梟谷</v>
      </c>
      <c r="G120" s="1" t="str">
        <f>IFERROR(Stat[[#This Row],[レアリティ]],"-")</f>
        <v>ICONIC</v>
      </c>
      <c r="H120" s="1">
        <v>1</v>
      </c>
    </row>
    <row r="121" spans="1:8" x14ac:dyDescent="0.35">
      <c r="A121" s="1">
        <f>IFERROR(Stat[[#This Row],[No.]],"-")</f>
        <v>120</v>
      </c>
      <c r="B121" s="1" t="str">
        <f>IFERROR(Stat[[#This Row],[服装]],"-")</f>
        <v>夏祭り</v>
      </c>
      <c r="C121" s="1" t="str">
        <f>IFERROR(Stat[[#This Row],[名前]],"-")</f>
        <v>赤葦京治</v>
      </c>
      <c r="D121" s="1" t="str">
        <f>IFERROR(Stat[[#This Row],[じゃんけん]],"-")</f>
        <v>パー</v>
      </c>
      <c r="E121" s="1" t="str">
        <f>IFERROR(Stat[[#This Row],[ポジション]],"-")</f>
        <v>S</v>
      </c>
      <c r="F121" s="1" t="str">
        <f>IFERROR(Stat[[#This Row],[高校]],"-")</f>
        <v>梟谷</v>
      </c>
      <c r="G121" s="1" t="str">
        <f>IFERROR(Stat[[#This Row],[レアリティ]],"-")</f>
        <v>ICONIC</v>
      </c>
      <c r="H121" s="1">
        <v>1</v>
      </c>
    </row>
    <row r="122" spans="1:8" x14ac:dyDescent="0.35">
      <c r="A122" s="1">
        <f>IFERROR(Stat[[#This Row],[No.]],"-")</f>
        <v>121</v>
      </c>
      <c r="B122" s="1" t="str">
        <f>IFERROR(Stat[[#This Row],[服装]],"-")</f>
        <v>ユニフォーム</v>
      </c>
      <c r="C122" s="1" t="str">
        <f>IFERROR(Stat[[#This Row],[名前]],"-")</f>
        <v>鴛海光来</v>
      </c>
      <c r="D122" s="1" t="str">
        <f>IFERROR(Stat[[#This Row],[じゃんけん]],"-")</f>
        <v>チョキ</v>
      </c>
      <c r="E122" s="1" t="str">
        <f>IFERROR(Stat[[#This Row],[ポジション]],"-")</f>
        <v>WS</v>
      </c>
      <c r="F122" s="1" t="str">
        <f>IFERROR(Stat[[#This Row],[高校]],"-")</f>
        <v>鴎台</v>
      </c>
      <c r="G122" s="1" t="str">
        <f>IFERROR(Stat[[#This Row],[レアリティ]],"-")</f>
        <v>ICONIC</v>
      </c>
      <c r="H122" s="1">
        <v>1</v>
      </c>
    </row>
    <row r="123" spans="1:8" x14ac:dyDescent="0.35">
      <c r="A123" s="1">
        <f>IFERROR(Stat[[#This Row],[No.]],"-")</f>
        <v>122</v>
      </c>
      <c r="B123" s="1" t="str">
        <f>IFERROR(Stat[[#This Row],[服装]],"-")</f>
        <v>ユニフォーム</v>
      </c>
      <c r="C123" s="1" t="str">
        <f>IFERROR(Stat[[#This Row],[名前]],"-")</f>
        <v>佐久早聖臣</v>
      </c>
      <c r="D123" s="1" t="str">
        <f>IFERROR(Stat[[#This Row],[じゃんけん]],"-")</f>
        <v>チョキ</v>
      </c>
      <c r="E123" s="1" t="str">
        <f>IFERROR(Stat[[#This Row],[ポジション]],"-")</f>
        <v>WS</v>
      </c>
      <c r="F123" s="1" t="str">
        <f>IFERROR(Stat[[#This Row],[高校]],"-")</f>
        <v>井闥山</v>
      </c>
      <c r="G123" s="1" t="str">
        <f>IFERROR(Stat[[#This Row],[レアリティ]],"-")</f>
        <v>ICONIC</v>
      </c>
      <c r="H123" s="1">
        <v>1</v>
      </c>
    </row>
    <row r="124" spans="1:8" x14ac:dyDescent="0.35">
      <c r="A124" s="1">
        <f>IFERROR(Stat[[#This Row],[No.]],"-")</f>
        <v>123</v>
      </c>
      <c r="B124" s="1" t="str">
        <f>IFERROR(Stat[[#This Row],[服装]],"-")</f>
        <v>ユニフォーム</v>
      </c>
      <c r="C124" s="1" t="str">
        <f>IFERROR(Stat[[#This Row],[名前]],"-")</f>
        <v>小森元也</v>
      </c>
      <c r="D124" s="1" t="str">
        <f>IFERROR(Stat[[#This Row],[じゃんけん]],"-")</f>
        <v>チョキ</v>
      </c>
      <c r="E124" s="1" t="str">
        <f>IFERROR(Stat[[#This Row],[ポジション]],"-")</f>
        <v>Li</v>
      </c>
      <c r="F124" s="1" t="str">
        <f>IFERROR(Stat[[#This Row],[高校]],"-")</f>
        <v>井闥山</v>
      </c>
      <c r="G124" s="1" t="str">
        <f>IFERROR(Stat[[#This Row],[レアリティ]],"-")</f>
        <v>ICONIC</v>
      </c>
      <c r="H124" s="1">
        <v>1</v>
      </c>
    </row>
    <row r="125" spans="1:8" x14ac:dyDescent="0.35">
      <c r="A125" s="1">
        <f>IFERROR(Stat[[#This Row],[No.]],"-")</f>
        <v>124</v>
      </c>
      <c r="B125" s="1" t="str">
        <f>IFERROR(Stat[[#This Row],[服装]],"-")</f>
        <v>ユニフォーム</v>
      </c>
      <c r="C125" s="1" t="str">
        <f>IFERROR(Stat[[#This Row],[名前]],"-")</f>
        <v>昼神幸郎</v>
      </c>
      <c r="D125" s="1" t="str">
        <f>IFERROR(Stat[[#This Row],[じゃんけん]],"-")</f>
        <v>チョキ</v>
      </c>
      <c r="E125" s="1" t="str">
        <f>IFERROR(Stat[[#This Row],[ポジション]],"-")</f>
        <v>MB</v>
      </c>
      <c r="F125" s="1" t="str">
        <f>IFERROR(Stat[[#This Row],[高校]],"-")</f>
        <v>鴎台</v>
      </c>
      <c r="G125" s="1" t="str">
        <f>IFERROR(Stat[[#This Row],[レアリティ]],"-")</f>
        <v>ICONIC</v>
      </c>
      <c r="H125" s="1">
        <v>1</v>
      </c>
    </row>
    <row r="126" spans="1:8" x14ac:dyDescent="0.35">
      <c r="A126" s="1" t="str">
        <f>IFERROR(Stat[[#This Row],[No.]],"-")</f>
        <v>-</v>
      </c>
      <c r="B126" s="1" t="str">
        <f>IFERROR(Stat[[#This Row],[服装]],"-")</f>
        <v>-</v>
      </c>
      <c r="C126" s="1" t="str">
        <f>IFERROR(Stat[[#This Row],[名前]],"-")</f>
        <v>-</v>
      </c>
      <c r="D126" s="1" t="str">
        <f>IFERROR(Stat[[#This Row],[じゃんけん]],"-")</f>
        <v>-</v>
      </c>
      <c r="E126" s="1" t="str">
        <f>IFERROR(Stat[[#This Row],[ポジション]],"-")</f>
        <v>-</v>
      </c>
      <c r="F126" s="1" t="str">
        <f>IFERROR(Stat[[#This Row],[高校]],"-")</f>
        <v>-</v>
      </c>
      <c r="G126" s="1" t="str">
        <f>IFERROR(Stat[[#This Row],[レアリティ]],"-")</f>
        <v>-</v>
      </c>
      <c r="H126" s="1">
        <v>1</v>
      </c>
    </row>
    <row r="127" spans="1:8" x14ac:dyDescent="0.35">
      <c r="A127" s="1" t="str">
        <f>IFERROR(Stat[[#This Row],[No.]],"-")</f>
        <v>-</v>
      </c>
      <c r="B127" s="1" t="str">
        <f>IFERROR(Stat[[#This Row],[服装]],"-")</f>
        <v>-</v>
      </c>
      <c r="C127" s="1" t="str">
        <f>IFERROR(Stat[[#This Row],[名前]],"-")</f>
        <v>-</v>
      </c>
      <c r="D127" s="1" t="str">
        <f>IFERROR(Stat[[#This Row],[じゃんけん]],"-")</f>
        <v>-</v>
      </c>
      <c r="E127" s="1" t="str">
        <f>IFERROR(Stat[[#This Row],[ポジション]],"-")</f>
        <v>-</v>
      </c>
      <c r="F127" s="1" t="str">
        <f>IFERROR(Stat[[#This Row],[高校]],"-")</f>
        <v>-</v>
      </c>
      <c r="G127" s="1" t="str">
        <f>IFERROR(Stat[[#This Row],[レアリティ]],"-")</f>
        <v>-</v>
      </c>
      <c r="H127" s="1">
        <v>1</v>
      </c>
    </row>
    <row r="128" spans="1:8" x14ac:dyDescent="0.35">
      <c r="A128" s="1" t="str">
        <f>IFERROR(Stat[[#This Row],[No.]],"-")</f>
        <v>-</v>
      </c>
      <c r="B128" s="1" t="str">
        <f>IFERROR(Stat[[#This Row],[服装]],"-")</f>
        <v>-</v>
      </c>
      <c r="C128" s="1" t="str">
        <f>IFERROR(Stat[[#This Row],[名前]],"-")</f>
        <v>-</v>
      </c>
      <c r="D128" s="1" t="str">
        <f>IFERROR(Stat[[#This Row],[じゃんけん]],"-")</f>
        <v>-</v>
      </c>
      <c r="E128" s="1" t="str">
        <f>IFERROR(Stat[[#This Row],[ポジション]],"-")</f>
        <v>-</v>
      </c>
      <c r="F128" s="1" t="str">
        <f>IFERROR(Stat[[#This Row],[高校]],"-")</f>
        <v>-</v>
      </c>
      <c r="G128" s="1" t="str">
        <f>IFERROR(Stat[[#This Row],[レアリティ]],"-")</f>
        <v>-</v>
      </c>
      <c r="H128" s="1">
        <v>1</v>
      </c>
    </row>
    <row r="129" spans="1:8" x14ac:dyDescent="0.35">
      <c r="A129" s="1" t="str">
        <f>IFERROR(Stat[[#This Row],[No.]],"-")</f>
        <v>-</v>
      </c>
      <c r="B129" s="1" t="str">
        <f>IFERROR(Stat[[#This Row],[服装]],"-")</f>
        <v>-</v>
      </c>
      <c r="C129" s="1" t="str">
        <f>IFERROR(Stat[[#This Row],[名前]],"-")</f>
        <v>-</v>
      </c>
      <c r="D129" s="1" t="str">
        <f>IFERROR(Stat[[#This Row],[じゃんけん]],"-")</f>
        <v>-</v>
      </c>
      <c r="E129" s="1" t="str">
        <f>IFERROR(Stat[[#This Row],[ポジション]],"-")</f>
        <v>-</v>
      </c>
      <c r="F129" s="1" t="str">
        <f>IFERROR(Stat[[#This Row],[高校]],"-")</f>
        <v>-</v>
      </c>
      <c r="G129" s="1" t="str">
        <f>IFERROR(Stat[[#This Row],[レアリティ]],"-")</f>
        <v>-</v>
      </c>
      <c r="H129" s="1">
        <v>1</v>
      </c>
    </row>
    <row r="130" spans="1:8" x14ac:dyDescent="0.35">
      <c r="A130" s="1" t="str">
        <f>IFERROR(Stat[[#This Row],[No.]],"-")</f>
        <v>-</v>
      </c>
      <c r="B130" s="1" t="str">
        <f>IFERROR(Stat[[#This Row],[服装]],"-")</f>
        <v>-</v>
      </c>
      <c r="C130" s="1" t="str">
        <f>IFERROR(Stat[[#This Row],[名前]],"-")</f>
        <v>-</v>
      </c>
      <c r="D130" s="1" t="str">
        <f>IFERROR(Stat[[#This Row],[じゃんけん]],"-")</f>
        <v>-</v>
      </c>
      <c r="E130" s="1" t="str">
        <f>IFERROR(Stat[[#This Row],[ポジション]],"-")</f>
        <v>-</v>
      </c>
      <c r="F130" s="1" t="str">
        <f>IFERROR(Stat[[#This Row],[高校]],"-")</f>
        <v>-</v>
      </c>
      <c r="G130" s="1" t="str">
        <f>IFERROR(Stat[[#This Row],[レアリティ]],"-")</f>
        <v>-</v>
      </c>
      <c r="H130" s="1">
        <v>1</v>
      </c>
    </row>
    <row r="131" spans="1:8" x14ac:dyDescent="0.35">
      <c r="A131" s="1" t="str">
        <f>IFERROR(Stat[[#This Row],[No.]],"-")</f>
        <v>-</v>
      </c>
      <c r="B131" s="1" t="str">
        <f>IFERROR(Stat[[#This Row],[服装]],"-")</f>
        <v>-</v>
      </c>
      <c r="C131" s="1" t="str">
        <f>IFERROR(Stat[[#This Row],[名前]],"-")</f>
        <v>-</v>
      </c>
      <c r="D131" s="1" t="str">
        <f>IFERROR(Stat[[#This Row],[じゃんけん]],"-")</f>
        <v>-</v>
      </c>
      <c r="E131" s="1" t="str">
        <f>IFERROR(Stat[[#This Row],[ポジション]],"-")</f>
        <v>-</v>
      </c>
      <c r="F131" s="1" t="str">
        <f>IFERROR(Stat[[#This Row],[高校]],"-")</f>
        <v>-</v>
      </c>
      <c r="G131" s="1" t="str">
        <f>IFERROR(Stat[[#This Row],[レアリティ]],"-")</f>
        <v>-</v>
      </c>
      <c r="H131" s="1">
        <v>1</v>
      </c>
    </row>
    <row r="132" spans="1:8" x14ac:dyDescent="0.35">
      <c r="A132" s="1" t="str">
        <f>IFERROR(Stat[[#This Row],[No.]],"-")</f>
        <v>-</v>
      </c>
      <c r="B132" s="1" t="str">
        <f>IFERROR(Stat[[#This Row],[服装]],"-")</f>
        <v>-</v>
      </c>
      <c r="C132" s="1" t="str">
        <f>IFERROR(Stat[[#This Row],[名前]],"-")</f>
        <v>-</v>
      </c>
      <c r="D132" s="1" t="str">
        <f>IFERROR(Stat[[#This Row],[じゃんけん]],"-")</f>
        <v>-</v>
      </c>
      <c r="E132" s="1" t="str">
        <f>IFERROR(Stat[[#This Row],[ポジション]],"-")</f>
        <v>-</v>
      </c>
      <c r="F132" s="1" t="str">
        <f>IFERROR(Stat[[#This Row],[高校]],"-")</f>
        <v>-</v>
      </c>
      <c r="G132" s="1" t="str">
        <f>IFERROR(Stat[[#This Row],[レアリティ]],"-")</f>
        <v>-</v>
      </c>
      <c r="H132" s="1">
        <v>1</v>
      </c>
    </row>
    <row r="133" spans="1:8" x14ac:dyDescent="0.35">
      <c r="A133" s="1" t="str">
        <f>IFERROR(Stat[[#This Row],[No.]],"-")</f>
        <v>-</v>
      </c>
      <c r="B133" s="1" t="str">
        <f>IFERROR(Stat[[#This Row],[服装]],"-")</f>
        <v>-</v>
      </c>
      <c r="C133" s="1" t="str">
        <f>IFERROR(Stat[[#This Row],[名前]],"-")</f>
        <v>-</v>
      </c>
      <c r="D133" s="1" t="str">
        <f>IFERROR(Stat[[#This Row],[じゃんけん]],"-")</f>
        <v>-</v>
      </c>
      <c r="E133" s="1" t="str">
        <f>IFERROR(Stat[[#This Row],[ポジション]],"-")</f>
        <v>-</v>
      </c>
      <c r="F133" s="1" t="str">
        <f>IFERROR(Stat[[#This Row],[高校]],"-")</f>
        <v>-</v>
      </c>
      <c r="G133" s="1" t="str">
        <f>IFERROR(Stat[[#This Row],[レアリティ]],"-")</f>
        <v>-</v>
      </c>
      <c r="H133" s="1">
        <v>1</v>
      </c>
    </row>
    <row r="134" spans="1:8" x14ac:dyDescent="0.35">
      <c r="A134" s="1" t="str">
        <f>IFERROR(Stat[[#This Row],[No.]],"-")</f>
        <v>-</v>
      </c>
      <c r="B134" s="1" t="str">
        <f>IFERROR(Stat[[#This Row],[服装]],"-")</f>
        <v>-</v>
      </c>
      <c r="C134" s="1" t="str">
        <f>IFERROR(Stat[[#This Row],[名前]],"-")</f>
        <v>-</v>
      </c>
      <c r="D134" s="1" t="str">
        <f>IFERROR(Stat[[#This Row],[じゃんけん]],"-")</f>
        <v>-</v>
      </c>
      <c r="E134" s="1" t="str">
        <f>IFERROR(Stat[[#This Row],[ポジション]],"-")</f>
        <v>-</v>
      </c>
      <c r="F134" s="1" t="str">
        <f>IFERROR(Stat[[#This Row],[高校]],"-")</f>
        <v>-</v>
      </c>
      <c r="G134" s="1" t="str">
        <f>IFERROR(Stat[[#This Row],[レアリティ]],"-")</f>
        <v>-</v>
      </c>
      <c r="H134" s="1">
        <v>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dimension ref="A98:J115"/>
  <sheetViews>
    <sheetView topLeftCell="A29" zoomScaleNormal="100" workbookViewId="0">
      <selection activeCell="I46" sqref="I46"/>
    </sheetView>
  </sheetViews>
  <sheetFormatPr defaultRowHeight="16.3" x14ac:dyDescent="0.45"/>
  <cols>
    <col min="1" max="1" width="9.69921875" bestFit="1" customWidth="1"/>
    <col min="2" max="7" width="13.796875" bestFit="1" customWidth="1"/>
    <col min="8" max="8" width="16.69921875" bestFit="1" customWidth="1"/>
    <col min="9" max="13" width="13.796875" bestFit="1" customWidth="1"/>
    <col min="14" max="14" width="6.8984375" bestFit="1" customWidth="1"/>
    <col min="15" max="16" width="4.69921875" bestFit="1" customWidth="1"/>
    <col min="17" max="17" width="13.296875" bestFit="1" customWidth="1"/>
    <col min="18" max="18" width="4.69921875" bestFit="1" customWidth="1"/>
    <col min="19" max="19" width="13.796875" bestFit="1" customWidth="1"/>
    <col min="20" max="20" width="6.8984375" bestFit="1" customWidth="1"/>
    <col min="21" max="21" width="4.69921875" bestFit="1" customWidth="1"/>
    <col min="22" max="22" width="13.296875" bestFit="1" customWidth="1"/>
    <col min="23" max="23" width="13.796875" bestFit="1" customWidth="1"/>
    <col min="24" max="24" width="4.69921875" bestFit="1" customWidth="1"/>
    <col min="25" max="25" width="6.8984375" bestFit="1" customWidth="1"/>
    <col min="26" max="26" width="4.69921875" bestFit="1" customWidth="1"/>
    <col min="27" max="27" width="9.796875" bestFit="1" customWidth="1"/>
    <col min="28" max="28" width="4.69921875" bestFit="1" customWidth="1"/>
    <col min="29" max="29" width="13.796875" bestFit="1" customWidth="1"/>
    <col min="30" max="30" width="6.8984375" bestFit="1" customWidth="1"/>
    <col min="31" max="31" width="4.69921875" bestFit="1" customWidth="1"/>
    <col min="32" max="32" width="16.69921875" bestFit="1" customWidth="1"/>
    <col min="33" max="34" width="13.796875" bestFit="1" customWidth="1"/>
    <col min="35" max="35" width="6.8984375" bestFit="1" customWidth="1"/>
    <col min="36" max="36" width="4.69921875" bestFit="1" customWidth="1"/>
    <col min="37" max="37" width="11.5" bestFit="1" customWidth="1"/>
    <col min="38" max="38" width="4.69921875" bestFit="1" customWidth="1"/>
    <col min="39" max="39" width="13.796875" bestFit="1" customWidth="1"/>
    <col min="40" max="41" width="4.69921875" bestFit="1" customWidth="1"/>
    <col min="42" max="42" width="13.296875" bestFit="1" customWidth="1"/>
    <col min="43" max="44" width="4.69921875" bestFit="1" customWidth="1"/>
    <col min="45" max="45" width="6.8984375" bestFit="1" customWidth="1"/>
    <col min="46" max="46" width="4.69921875" bestFit="1" customWidth="1"/>
    <col min="47" max="47" width="15.5" bestFit="1" customWidth="1"/>
    <col min="48" max="48" width="19" bestFit="1" customWidth="1"/>
    <col min="49" max="49" width="15.5" bestFit="1" customWidth="1"/>
    <col min="50" max="51" width="19" bestFit="1" customWidth="1"/>
    <col min="52" max="52" width="15.5" bestFit="1" customWidth="1"/>
    <col min="53" max="53" width="22.5" bestFit="1" customWidth="1"/>
    <col min="54" max="54" width="17.296875" bestFit="1" customWidth="1"/>
    <col min="55" max="55" width="19" bestFit="1" customWidth="1"/>
  </cols>
  <sheetData>
    <row r="98" spans="1:10" x14ac:dyDescent="0.45">
      <c r="A98" s="6" t="s">
        <v>176</v>
      </c>
      <c r="B98" t="s">
        <v>175</v>
      </c>
    </row>
    <row r="99" spans="1:10" x14ac:dyDescent="0.45">
      <c r="A99" s="6" t="s">
        <v>3</v>
      </c>
      <c r="B99" t="s">
        <v>76</v>
      </c>
    </row>
    <row r="101" spans="1:10" x14ac:dyDescent="0.45">
      <c r="A101" s="6" t="s">
        <v>165</v>
      </c>
      <c r="B101" t="s">
        <v>179</v>
      </c>
      <c r="C101" t="s">
        <v>183</v>
      </c>
      <c r="D101" t="s">
        <v>182</v>
      </c>
      <c r="E101" t="s">
        <v>181</v>
      </c>
      <c r="F101" t="s">
        <v>180</v>
      </c>
      <c r="G101" t="s">
        <v>178</v>
      </c>
      <c r="H101" t="s">
        <v>177</v>
      </c>
      <c r="I101" t="s">
        <v>185</v>
      </c>
      <c r="J101" t="s">
        <v>184</v>
      </c>
    </row>
    <row r="102" spans="1:10" x14ac:dyDescent="0.45">
      <c r="A102" s="7" t="s">
        <v>49</v>
      </c>
      <c r="B102">
        <v>98.142857142857139</v>
      </c>
      <c r="C102">
        <v>117.71428571428571</v>
      </c>
      <c r="D102">
        <v>116.57142857142857</v>
      </c>
      <c r="E102">
        <v>116.42857142857143</v>
      </c>
      <c r="F102">
        <v>122.28571428571429</v>
      </c>
      <c r="G102">
        <v>121.71428571428571</v>
      </c>
      <c r="H102">
        <v>114</v>
      </c>
      <c r="I102">
        <v>115.42857142857143</v>
      </c>
      <c r="J102">
        <v>121.28571428571429</v>
      </c>
    </row>
    <row r="103" spans="1:10" x14ac:dyDescent="0.45">
      <c r="A103" s="7" t="s">
        <v>173</v>
      </c>
      <c r="B103">
        <v>101</v>
      </c>
      <c r="C103">
        <v>120.5</v>
      </c>
      <c r="D103">
        <v>117.5</v>
      </c>
      <c r="E103">
        <v>127</v>
      </c>
      <c r="F103">
        <v>114</v>
      </c>
      <c r="G103">
        <v>122.5</v>
      </c>
      <c r="H103">
        <v>116.5</v>
      </c>
      <c r="I103">
        <v>118.5</v>
      </c>
      <c r="J103">
        <v>122</v>
      </c>
    </row>
    <row r="104" spans="1:10" x14ac:dyDescent="0.45">
      <c r="A104" s="7" t="s">
        <v>168</v>
      </c>
      <c r="B104">
        <v>99.166666666666671</v>
      </c>
      <c r="C104">
        <v>117.33333333333333</v>
      </c>
      <c r="D104">
        <v>116.08333333333333</v>
      </c>
      <c r="E104">
        <v>118</v>
      </c>
      <c r="F104">
        <v>117.41666666666667</v>
      </c>
      <c r="G104">
        <v>120.5</v>
      </c>
      <c r="H104">
        <v>116.08333333333333</v>
      </c>
      <c r="I104">
        <v>117.16666666666667</v>
      </c>
      <c r="J104">
        <v>117.75</v>
      </c>
    </row>
    <row r="105" spans="1:10" x14ac:dyDescent="0.45">
      <c r="A105" s="7" t="s">
        <v>170</v>
      </c>
      <c r="B105">
        <v>101</v>
      </c>
      <c r="C105">
        <v>119</v>
      </c>
      <c r="D105">
        <v>120.5</v>
      </c>
      <c r="E105">
        <v>116.5</v>
      </c>
      <c r="F105">
        <v>124.5</v>
      </c>
      <c r="G105">
        <v>121</v>
      </c>
      <c r="H105">
        <v>113.5</v>
      </c>
      <c r="I105">
        <v>123.5</v>
      </c>
      <c r="J105">
        <v>127.5</v>
      </c>
    </row>
    <row r="106" spans="1:10" x14ac:dyDescent="0.45">
      <c r="A106" s="7" t="s">
        <v>27</v>
      </c>
      <c r="B106">
        <v>99.222222222222229</v>
      </c>
      <c r="C106">
        <v>116.44444444444444</v>
      </c>
      <c r="D106">
        <v>115.66666666666667</v>
      </c>
      <c r="E106">
        <v>118.55555555555556</v>
      </c>
      <c r="F106">
        <v>116.88888888888889</v>
      </c>
      <c r="G106">
        <v>120.77777777777777</v>
      </c>
      <c r="H106">
        <v>115.33333333333333</v>
      </c>
      <c r="I106">
        <v>115.44444444444444</v>
      </c>
      <c r="J106">
        <v>118.66666666666667</v>
      </c>
    </row>
    <row r="107" spans="1:10" x14ac:dyDescent="0.45">
      <c r="A107" s="7" t="s">
        <v>167</v>
      </c>
      <c r="B107">
        <v>98.142857142857139</v>
      </c>
      <c r="C107">
        <v>117.28571428571429</v>
      </c>
      <c r="D107">
        <v>117.14285714285714</v>
      </c>
      <c r="E107">
        <v>116</v>
      </c>
      <c r="F107">
        <v>116.28571428571429</v>
      </c>
      <c r="G107">
        <v>119.14285714285714</v>
      </c>
      <c r="H107">
        <v>114.71428571428571</v>
      </c>
      <c r="I107">
        <v>115.85714285714286</v>
      </c>
      <c r="J107">
        <v>117.28571428571429</v>
      </c>
    </row>
    <row r="108" spans="1:10" x14ac:dyDescent="0.45">
      <c r="A108" s="7" t="s">
        <v>57</v>
      </c>
      <c r="B108">
        <v>98.142857142857139</v>
      </c>
      <c r="C108">
        <v>116.57142857142857</v>
      </c>
      <c r="D108">
        <v>116.14285714285714</v>
      </c>
      <c r="E108">
        <v>116.42857142857143</v>
      </c>
      <c r="F108">
        <v>116</v>
      </c>
      <c r="G108">
        <v>119.42857142857143</v>
      </c>
      <c r="H108">
        <v>114.42857142857143</v>
      </c>
      <c r="I108">
        <v>114.28571428571429</v>
      </c>
      <c r="J108">
        <v>117</v>
      </c>
    </row>
    <row r="109" spans="1:10" x14ac:dyDescent="0.45">
      <c r="A109" s="7" t="s">
        <v>174</v>
      </c>
      <c r="B109">
        <v>98.142857142857139</v>
      </c>
      <c r="C109">
        <v>118.14285714285714</v>
      </c>
      <c r="D109">
        <v>117.42857142857143</v>
      </c>
      <c r="E109">
        <v>115.57142857142857</v>
      </c>
      <c r="F109">
        <v>116.14285714285714</v>
      </c>
      <c r="G109">
        <v>119.57142857142857</v>
      </c>
      <c r="H109">
        <v>114.14285714285714</v>
      </c>
      <c r="I109">
        <v>116</v>
      </c>
      <c r="J109">
        <v>117.14285714285714</v>
      </c>
    </row>
    <row r="110" spans="1:10" x14ac:dyDescent="0.45">
      <c r="A110" s="7" t="s">
        <v>20</v>
      </c>
      <c r="B110">
        <v>98.5</v>
      </c>
      <c r="C110">
        <v>117.25</v>
      </c>
      <c r="D110">
        <v>116</v>
      </c>
      <c r="E110">
        <v>115.75</v>
      </c>
      <c r="F110">
        <v>115.75</v>
      </c>
      <c r="G110">
        <v>120</v>
      </c>
      <c r="H110">
        <v>116</v>
      </c>
      <c r="I110">
        <v>117.625</v>
      </c>
      <c r="J110">
        <v>120.5</v>
      </c>
    </row>
    <row r="111" spans="1:10" x14ac:dyDescent="0.45">
      <c r="A111" s="7" t="s">
        <v>65</v>
      </c>
      <c r="B111">
        <v>97.571428571428569</v>
      </c>
      <c r="C111">
        <v>116.42857142857143</v>
      </c>
      <c r="D111">
        <v>116.42857142857143</v>
      </c>
      <c r="E111">
        <v>116.42857142857143</v>
      </c>
      <c r="F111">
        <v>116.71428571428571</v>
      </c>
      <c r="G111">
        <v>120.14285714285714</v>
      </c>
      <c r="H111">
        <v>114.14285714285714</v>
      </c>
      <c r="I111">
        <v>115.14285714285714</v>
      </c>
      <c r="J111">
        <v>117.71428571428571</v>
      </c>
    </row>
    <row r="112" spans="1:10" x14ac:dyDescent="0.45">
      <c r="A112" s="7" t="s">
        <v>172</v>
      </c>
      <c r="B112">
        <v>100</v>
      </c>
      <c r="C112">
        <v>119</v>
      </c>
      <c r="D112">
        <v>118.5</v>
      </c>
      <c r="E112">
        <v>117.125</v>
      </c>
      <c r="F112">
        <v>117.75</v>
      </c>
      <c r="G112">
        <v>121.875</v>
      </c>
      <c r="H112">
        <v>117.25</v>
      </c>
      <c r="I112">
        <v>120</v>
      </c>
      <c r="J112">
        <v>121.25</v>
      </c>
    </row>
    <row r="113" spans="1:10" x14ac:dyDescent="0.45">
      <c r="A113" s="7" t="s">
        <v>171</v>
      </c>
      <c r="B113">
        <v>98.142857142857139</v>
      </c>
      <c r="C113">
        <v>118.14285714285714</v>
      </c>
      <c r="D113">
        <v>117.42857142857143</v>
      </c>
      <c r="E113">
        <v>116.85714285714286</v>
      </c>
      <c r="F113">
        <v>116.42857142857143</v>
      </c>
      <c r="G113">
        <v>119.14285714285714</v>
      </c>
      <c r="H113">
        <v>114.57142857142857</v>
      </c>
      <c r="I113">
        <v>116.42857142857143</v>
      </c>
      <c r="J113">
        <v>117.42857142857143</v>
      </c>
    </row>
    <row r="114" spans="1:10" x14ac:dyDescent="0.45">
      <c r="A114" s="7" t="s">
        <v>169</v>
      </c>
      <c r="B114">
        <v>99.285714285714292</v>
      </c>
      <c r="C114">
        <v>118.71428571428571</v>
      </c>
      <c r="D114">
        <v>118.85714285714286</v>
      </c>
      <c r="E114">
        <v>119.28571428571429</v>
      </c>
      <c r="F114">
        <v>117.85714285714286</v>
      </c>
      <c r="G114">
        <v>121</v>
      </c>
      <c r="H114">
        <v>116.14285714285714</v>
      </c>
      <c r="I114">
        <v>118.85714285714286</v>
      </c>
      <c r="J114">
        <v>120.57142857142857</v>
      </c>
    </row>
    <row r="115" spans="1:10" x14ac:dyDescent="0.45">
      <c r="A115" s="7" t="s">
        <v>166</v>
      </c>
      <c r="B115">
        <v>98.75555555555556</v>
      </c>
      <c r="C115">
        <v>117.62222222222222</v>
      </c>
      <c r="D115">
        <v>116.95555555555555</v>
      </c>
      <c r="E115">
        <v>117.24444444444444</v>
      </c>
      <c r="F115">
        <v>117.31111111111112</v>
      </c>
      <c r="G115">
        <v>120.4</v>
      </c>
      <c r="H115">
        <v>115.24444444444444</v>
      </c>
      <c r="I115">
        <v>116.82222222222222</v>
      </c>
      <c r="J115">
        <v>119.03333333333333</v>
      </c>
    </row>
  </sheetData>
  <phoneticPr fontId="1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Pivot_stat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cp:lastModifiedBy>ア</cp:lastModifiedBy>
  <dcterms:modified xsi:type="dcterms:W3CDTF">2023-09-01T13:39:48Z</dcterms:modified>
</cp:coreProperties>
</file>