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clone\github\haidream\haikyuu_haidream_public\PlayersParams\"/>
    </mc:Choice>
  </mc:AlternateContent>
  <xr:revisionPtr revIDLastSave="0" documentId="13_ncr:1_{52C22B08-3515-4719-AB14-583E019110D6}" xr6:coauthVersionLast="47" xr6:coauthVersionMax="47" xr10:uidLastSave="{00000000-0000-0000-0000-000000000000}"/>
  <bookViews>
    <workbookView xWindow="7400" yWindow="1703" windowWidth="36464" windowHeight="23729" tabRatio="809" activeTab="1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ettings" sheetId="19" r:id="rId9"/>
    <sheet name="Stat散布図" sheetId="20" r:id="rId10"/>
  </sheets>
  <definedNames>
    <definedName name="_xlnm._FilterDatabase" localSheetId="1" hidden="1">Stat99!$C$1:$W$70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T108" i="18"/>
  <c r="A108" i="18" s="1"/>
  <c r="T109" i="18"/>
  <c r="A109" i="18" s="1"/>
  <c r="T110" i="18"/>
  <c r="A110" i="18" s="1"/>
  <c r="T111" i="18"/>
  <c r="A111" i="18" s="1"/>
  <c r="T242" i="17"/>
  <c r="A242" i="17" s="1"/>
  <c r="T243" i="17"/>
  <c r="A243" i="17" s="1"/>
  <c r="T244" i="17"/>
  <c r="A244" i="17" s="1"/>
  <c r="T245" i="17"/>
  <c r="A245" i="17" s="1"/>
  <c r="T246" i="17"/>
  <c r="A246" i="17" s="1"/>
  <c r="T259" i="16"/>
  <c r="A259" i="16" s="1"/>
  <c r="T260" i="16"/>
  <c r="A260" i="16" s="1"/>
  <c r="T261" i="16"/>
  <c r="A261" i="16" s="1"/>
  <c r="T262" i="16"/>
  <c r="A262" i="16" s="1"/>
  <c r="T263" i="16"/>
  <c r="A263" i="16" s="1"/>
  <c r="T264" i="16"/>
  <c r="A264" i="16" s="1"/>
  <c r="T183" i="15"/>
  <c r="A183" i="15" s="1"/>
  <c r="T184" i="15"/>
  <c r="A184" i="15" s="1"/>
  <c r="T185" i="15"/>
  <c r="A185" i="15" s="1"/>
  <c r="T186" i="15"/>
  <c r="A186" i="15" s="1"/>
  <c r="T187" i="15"/>
  <c r="A187" i="15" s="1"/>
  <c r="T188" i="15"/>
  <c r="A188" i="15" s="1"/>
  <c r="T375" i="14"/>
  <c r="A375" i="14" s="1"/>
  <c r="T376" i="14"/>
  <c r="A376" i="14" s="1"/>
  <c r="T377" i="14"/>
  <c r="A377" i="14" s="1"/>
  <c r="T378" i="14"/>
  <c r="A378" i="14" s="1"/>
  <c r="T379" i="14"/>
  <c r="A379" i="14" s="1"/>
  <c r="T380" i="14"/>
  <c r="A380" i="14" s="1"/>
  <c r="T72" i="11"/>
  <c r="A72" i="11" s="1"/>
  <c r="T73" i="11"/>
  <c r="A73" i="11" s="1"/>
  <c r="T74" i="11"/>
  <c r="A74" i="11" s="1"/>
  <c r="T75" i="11"/>
  <c r="A75" i="11" s="1"/>
  <c r="T76" i="11"/>
  <c r="A76" i="11" s="1"/>
  <c r="T77" i="11"/>
  <c r="A77" i="11" s="1"/>
  <c r="T78" i="11"/>
  <c r="A78" i="11" s="1"/>
  <c r="T79" i="11"/>
  <c r="A79" i="11" s="1"/>
  <c r="T80" i="11"/>
  <c r="A80" i="11" s="1"/>
  <c r="T81" i="11"/>
  <c r="A81" i="11" s="1"/>
  <c r="T82" i="11"/>
  <c r="A82" i="11" s="1"/>
  <c r="T363" i="14"/>
  <c r="A363" i="14" s="1"/>
  <c r="T364" i="14"/>
  <c r="A364" i="14" s="1"/>
  <c r="T365" i="14"/>
  <c r="A365" i="14" s="1"/>
  <c r="T366" i="14"/>
  <c r="A366" i="14" s="1"/>
  <c r="T367" i="14"/>
  <c r="A367" i="14" s="1"/>
  <c r="T368" i="14"/>
  <c r="A368" i="14" s="1"/>
  <c r="T369" i="14"/>
  <c r="A369" i="14" s="1"/>
  <c r="T370" i="14"/>
  <c r="A370" i="14" s="1"/>
  <c r="T371" i="14"/>
  <c r="A371" i="14" s="1"/>
  <c r="T372" i="14"/>
  <c r="A372" i="14" s="1"/>
  <c r="T373" i="14"/>
  <c r="A373" i="14" s="1"/>
  <c r="T225" i="17"/>
  <c r="A225" i="17" s="1"/>
  <c r="T226" i="17"/>
  <c r="A226" i="17" s="1"/>
  <c r="T227" i="17"/>
  <c r="A227" i="17" s="1"/>
  <c r="T228" i="17"/>
  <c r="A228" i="17" s="1"/>
  <c r="T229" i="17"/>
  <c r="A229" i="17" s="1"/>
  <c r="T230" i="17"/>
  <c r="A230" i="17" s="1"/>
  <c r="T231" i="17"/>
  <c r="A231" i="17" s="1"/>
  <c r="T232" i="17"/>
  <c r="A232" i="17" s="1"/>
  <c r="T233" i="17"/>
  <c r="A233" i="17" s="1"/>
  <c r="T243" i="16"/>
  <c r="A243" i="16" s="1"/>
  <c r="T244" i="16"/>
  <c r="A244" i="16" s="1"/>
  <c r="T245" i="16"/>
  <c r="A245" i="16" s="1"/>
  <c r="T246" i="16"/>
  <c r="A246" i="16" s="1"/>
  <c r="T247" i="16"/>
  <c r="A247" i="16" s="1"/>
  <c r="T248" i="16"/>
  <c r="A248" i="16" s="1"/>
  <c r="T249" i="16"/>
  <c r="A249" i="16" s="1"/>
  <c r="T250" i="16"/>
  <c r="A250" i="16" s="1"/>
  <c r="T251" i="16"/>
  <c r="A251" i="16" s="1"/>
  <c r="T347" i="14"/>
  <c r="A347" i="14" s="1"/>
  <c r="T348" i="14"/>
  <c r="A348" i="14" s="1"/>
  <c r="T349" i="14"/>
  <c r="A349" i="14" s="1"/>
  <c r="T350" i="14"/>
  <c r="A350" i="14" s="1"/>
  <c r="T351" i="14"/>
  <c r="A351" i="14" s="1"/>
  <c r="T352" i="14"/>
  <c r="A352" i="14" s="1"/>
  <c r="T353" i="14"/>
  <c r="A353" i="14" s="1"/>
  <c r="T354" i="14"/>
  <c r="A354" i="14" s="1"/>
  <c r="T355" i="14"/>
  <c r="A355" i="14" s="1"/>
  <c r="T356" i="14"/>
  <c r="A356" i="14" s="1"/>
  <c r="T357" i="14"/>
  <c r="A357" i="14" s="1"/>
  <c r="T358" i="14"/>
  <c r="A358" i="14" s="1"/>
  <c r="T99" i="18"/>
  <c r="A99" i="18" s="1"/>
  <c r="T100" i="18"/>
  <c r="A100" i="18" s="1"/>
  <c r="T101" i="18"/>
  <c r="A101" i="18" s="1"/>
  <c r="T219" i="17"/>
  <c r="A219" i="17" s="1"/>
  <c r="T220" i="17"/>
  <c r="A220" i="17" s="1"/>
  <c r="T221" i="17"/>
  <c r="A221" i="17" s="1"/>
  <c r="T222" i="17"/>
  <c r="A222" i="17" s="1"/>
  <c r="T223" i="17"/>
  <c r="A223" i="17" s="1"/>
  <c r="T224" i="17"/>
  <c r="A224" i="17" s="1"/>
  <c r="T232" i="16"/>
  <c r="A232" i="16" s="1"/>
  <c r="T233" i="16"/>
  <c r="A233" i="16" s="1"/>
  <c r="T234" i="16"/>
  <c r="A234" i="16" s="1"/>
  <c r="T235" i="16"/>
  <c r="A235" i="16" s="1"/>
  <c r="T236" i="16"/>
  <c r="A236" i="16" s="1"/>
  <c r="T237" i="16"/>
  <c r="A237" i="16" s="1"/>
  <c r="T238" i="16"/>
  <c r="A238" i="16" s="1"/>
  <c r="T239" i="16"/>
  <c r="A239" i="16" s="1"/>
  <c r="T240" i="16"/>
  <c r="A240" i="16" s="1"/>
  <c r="T241" i="16"/>
  <c r="A241" i="16" s="1"/>
  <c r="T242" i="16"/>
  <c r="A242" i="16" s="1"/>
  <c r="T252" i="16"/>
  <c r="A252" i="16" s="1"/>
  <c r="T213" i="17"/>
  <c r="A213" i="17" s="1"/>
  <c r="T214" i="17"/>
  <c r="A214" i="17" s="1"/>
  <c r="T215" i="17"/>
  <c r="A215" i="17" s="1"/>
  <c r="T216" i="17"/>
  <c r="A216" i="17" s="1"/>
  <c r="T217" i="17"/>
  <c r="A217" i="17" s="1"/>
  <c r="T218" i="17"/>
  <c r="A218" i="17" s="1"/>
  <c r="T234" i="17"/>
  <c r="A234" i="17" s="1"/>
  <c r="T167" i="15"/>
  <c r="A167" i="15" s="1"/>
  <c r="T168" i="15"/>
  <c r="A168" i="15" s="1"/>
  <c r="T169" i="15"/>
  <c r="A169" i="15" s="1"/>
  <c r="T170" i="15"/>
  <c r="A170" i="15" s="1"/>
  <c r="T171" i="15"/>
  <c r="A171" i="15" s="1"/>
  <c r="T172" i="15"/>
  <c r="A172" i="15" s="1"/>
  <c r="T173" i="15"/>
  <c r="A173" i="15" s="1"/>
  <c r="T174" i="15"/>
  <c r="A174" i="15" s="1"/>
  <c r="T125" i="17"/>
  <c r="A125" i="17" s="1"/>
  <c r="T126" i="17"/>
  <c r="A126" i="17" s="1"/>
  <c r="T127" i="17"/>
  <c r="A127" i="17" s="1"/>
  <c r="T128" i="17"/>
  <c r="A128" i="17" s="1"/>
  <c r="T129" i="17"/>
  <c r="A129" i="17" s="1"/>
  <c r="T137" i="16"/>
  <c r="A137" i="16" s="1"/>
  <c r="T138" i="16"/>
  <c r="A138" i="16" s="1"/>
  <c r="T139" i="16"/>
  <c r="A139" i="16" s="1"/>
  <c r="T103" i="15"/>
  <c r="A103" i="15" s="1"/>
  <c r="T188" i="14"/>
  <c r="A188" i="14" s="1"/>
  <c r="T189" i="14"/>
  <c r="A189" i="14" s="1"/>
  <c r="T190" i="14"/>
  <c r="A190" i="14" s="1"/>
  <c r="T191" i="14"/>
  <c r="A191" i="14" s="1"/>
  <c r="T56" i="18"/>
  <c r="A56" i="18" s="1"/>
  <c r="T124" i="17"/>
  <c r="A124" i="17" s="1"/>
  <c r="T136" i="16"/>
  <c r="A136" i="16" s="1"/>
  <c r="T102" i="15"/>
  <c r="A102" i="15" s="1"/>
  <c r="T187" i="14"/>
  <c r="A187" i="14" s="1"/>
  <c r="T40" i="11"/>
  <c r="A40" i="11" s="1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T28" i="11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1" i="17"/>
  <c r="T175" i="15"/>
  <c r="T176" i="15"/>
  <c r="T177" i="15"/>
  <c r="T178" i="15"/>
  <c r="T179" i="15"/>
  <c r="T180" i="15"/>
  <c r="T181" i="15"/>
  <c r="T182" i="15"/>
  <c r="T86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T63" i="11"/>
  <c r="T64" i="11"/>
  <c r="T65" i="11"/>
  <c r="T66" i="11"/>
  <c r="T67" i="11"/>
  <c r="T68" i="11"/>
  <c r="T69" i="11"/>
  <c r="T70" i="11"/>
  <c r="T71" i="11"/>
  <c r="T83" i="11"/>
  <c r="T84" i="11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31" i="11"/>
  <c r="T32" i="11"/>
  <c r="T33" i="11"/>
  <c r="T34" i="11"/>
  <c r="T35" i="11"/>
  <c r="T36" i="11"/>
  <c r="T37" i="11"/>
  <c r="T38" i="11"/>
  <c r="T39" i="11"/>
  <c r="T41" i="11"/>
  <c r="T42" i="11"/>
  <c r="T43" i="11"/>
  <c r="T44" i="11"/>
  <c r="T45" i="11"/>
  <c r="T46" i="11"/>
  <c r="T85" i="11"/>
  <c r="T25" i="11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6" i="11"/>
  <c r="T27" i="11"/>
  <c r="T29" i="11"/>
  <c r="T30" i="11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26" i="14"/>
  <c r="T27" i="14"/>
  <c r="T28" i="14"/>
  <c r="T29" i="14"/>
  <c r="T3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B73" i="19" s="1"/>
  <c r="X76" i="2"/>
  <c r="X77" i="2"/>
  <c r="X78" i="2"/>
  <c r="X79" i="2"/>
  <c r="X80" i="2"/>
  <c r="X81" i="2"/>
  <c r="X82" i="2"/>
  <c r="X83" i="2"/>
  <c r="X84" i="2"/>
  <c r="X85" i="2"/>
  <c r="B83" i="19" s="1"/>
  <c r="X86" i="2"/>
  <c r="B84" i="19" s="1"/>
  <c r="X87" i="2"/>
  <c r="X88" i="2"/>
  <c r="X89" i="2"/>
  <c r="X90" i="2"/>
  <c r="X91" i="2"/>
  <c r="X92" i="2"/>
  <c r="X93" i="2"/>
  <c r="X94" i="2"/>
  <c r="B92" i="19" s="1"/>
  <c r="X95" i="2"/>
  <c r="X96" i="2"/>
  <c r="X97" i="2"/>
  <c r="X98" i="2"/>
  <c r="B96" i="19" s="1"/>
  <c r="X99" i="2"/>
  <c r="X100" i="2"/>
  <c r="X101" i="2"/>
  <c r="X102" i="2"/>
  <c r="X103" i="2"/>
  <c r="B101" i="19" s="1"/>
  <c r="X104" i="2"/>
  <c r="X105" i="2"/>
  <c r="X106" i="2"/>
  <c r="X107" i="2"/>
  <c r="X108" i="2"/>
  <c r="B106" i="19" s="1"/>
  <c r="X109" i="2"/>
  <c r="X110" i="2"/>
  <c r="X111" i="2"/>
  <c r="B109" i="19" s="1"/>
  <c r="X112" i="2"/>
  <c r="X113" i="2"/>
  <c r="X114" i="2"/>
  <c r="X115" i="2"/>
  <c r="B113" i="19" s="1"/>
  <c r="X116" i="2"/>
  <c r="X117" i="2"/>
  <c r="X118" i="2"/>
  <c r="X119" i="2"/>
  <c r="X120" i="2"/>
  <c r="X121" i="2"/>
  <c r="X122" i="2"/>
  <c r="B120" i="19" s="1"/>
  <c r="X123" i="2"/>
  <c r="B121" i="19" s="1"/>
  <c r="X124" i="2"/>
  <c r="X125" i="2"/>
  <c r="X126" i="2"/>
  <c r="X127" i="2"/>
  <c r="B127" i="19" s="1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15" i="19" l="1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T4" i="11"/>
  <c r="T3" i="11"/>
  <c r="A2" i="18"/>
  <c r="A3" i="15"/>
  <c r="A15" i="14"/>
  <c r="A5" i="17"/>
  <c r="A2" i="15"/>
  <c r="A7" i="16"/>
  <c r="A10" i="16"/>
  <c r="A6" i="17"/>
  <c r="T2" i="11"/>
  <c r="A2" i="11" s="1"/>
  <c r="V111" i="2"/>
  <c r="V112" i="2"/>
  <c r="V113" i="2"/>
  <c r="V114" i="2"/>
  <c r="W111" i="2"/>
  <c r="W112" i="2"/>
  <c r="W113" i="2"/>
  <c r="W114" i="2"/>
  <c r="V89" i="2"/>
  <c r="W89" i="2"/>
  <c r="V86" i="2"/>
  <c r="W86" i="2"/>
  <c r="V123" i="2"/>
  <c r="W123" i="2"/>
  <c r="V116" i="2"/>
  <c r="W116" i="2"/>
  <c r="V41" i="2"/>
  <c r="W41" i="2"/>
  <c r="V22" i="2"/>
  <c r="W22" i="2"/>
  <c r="V126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1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5" i="2"/>
  <c r="W115" i="2"/>
  <c r="V117" i="2"/>
  <c r="W117" i="2"/>
  <c r="V118" i="2"/>
  <c r="W118" i="2"/>
  <c r="V119" i="2"/>
  <c r="W119" i="2"/>
  <c r="V120" i="2"/>
  <c r="W120" i="2"/>
  <c r="W121" i="2"/>
  <c r="V122" i="2"/>
  <c r="W122" i="2"/>
  <c r="V124" i="2"/>
  <c r="W124" i="2"/>
  <c r="V125" i="2"/>
  <c r="W125" i="2"/>
  <c r="W126" i="2"/>
  <c r="V127" i="2"/>
  <c r="W127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226" i="16" l="1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86" i="11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1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85" i="11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sharedStrings.xml><?xml version="1.0" encoding="utf-8"?>
<sst xmlns="http://schemas.openxmlformats.org/spreadsheetml/2006/main" count="12323" uniqueCount="409">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</sst>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"/>
      <tableStyleElement type="headerRow" dxfId="11"/>
      <tableStyleElement type="lastColumn" dxfId="10"/>
      <tableStyleElement type="secondRowStripe" dxfId="9"/>
    </tableStyle>
    <tableStyle name="Stat" pivot="0" count="3" xr9:uid="{51BAA243-9CAF-4FF1-9D79-B3636DEDEEB7}">
      <tableStyleElement type="wholeTable" dxfId="8"/>
      <tableStyleElement type="headerRow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選手名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multiLvlStrRef>
              <c:f>Stat99!$A$2:$X$127</c:f>
              <c:multiLvlStrCache>
                <c:ptCount val="126"/>
                <c:lvl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  <c:pt idx="25">
                    <c:v>ユニフォーム孤爪研磨ICONIC</c:v>
                  </c:pt>
                  <c:pt idx="26">
                    <c:v>制服孤爪研磨ICONIC</c:v>
                  </c:pt>
                  <c:pt idx="27">
                    <c:v>夏祭り孤爪研磨ICONIC</c:v>
                  </c:pt>
                  <c:pt idx="28">
                    <c:v>ユニフォーム黒尾鉄朗ICONIC</c:v>
                  </c:pt>
                  <c:pt idx="29">
                    <c:v>制服黒尾鉄朗ICONIC</c:v>
                  </c:pt>
                  <c:pt idx="30">
                    <c:v>夏祭り黒尾鉄朗ICONIC</c:v>
                  </c:pt>
                  <c:pt idx="31">
                    <c:v>ユニフォーム灰羽リエーフICONIC</c:v>
                  </c:pt>
                  <c:pt idx="32">
                    <c:v>探偵灰羽リエーフICONIC</c:v>
                  </c:pt>
                  <c:pt idx="33">
                    <c:v>ユニフォーム夜久衛輔ICONIC</c:v>
                  </c:pt>
                  <c:pt idx="34">
                    <c:v>ユニフォーム福永招平ICONIC</c:v>
                  </c:pt>
                  <c:pt idx="35">
                    <c:v>ユニフォーム犬岡走ICONIC</c:v>
                  </c:pt>
                  <c:pt idx="36">
                    <c:v>ユニフォーム山本猛虎ICONIC</c:v>
                  </c:pt>
                  <c:pt idx="37">
                    <c:v>ユニフォーム芝山優生ICONIC</c:v>
                  </c:pt>
                  <c:pt idx="38">
                    <c:v>ユニフォーム海信之ICONIC</c:v>
                  </c:pt>
                  <c:pt idx="39">
                    <c:v>ユニフォーム海信之YELL</c:v>
                  </c:pt>
                  <c:pt idx="40">
                    <c:v>ユニフォーム青根高伸ICONIC</c:v>
                  </c:pt>
                  <c:pt idx="41">
                    <c:v>制服青根高伸ICONIC</c:v>
                  </c:pt>
                  <c:pt idx="42">
                    <c:v>プール掃除青根高伸ICONIC</c:v>
                  </c:pt>
                  <c:pt idx="43">
                    <c:v>ユニフォーム二口堅治ICONIC</c:v>
                  </c:pt>
                  <c:pt idx="44">
                    <c:v>制服二口堅治ICONIC</c:v>
                  </c:pt>
                  <c:pt idx="45">
                    <c:v>プール掃除二口堅治ICONIC</c:v>
                  </c:pt>
                  <c:pt idx="46">
                    <c:v>ユニフォーム黄金川貫至ICONIC</c:v>
                  </c:pt>
                  <c:pt idx="47">
                    <c:v>制服黄金川貫至ICONIC</c:v>
                  </c:pt>
                  <c:pt idx="48">
                    <c:v>ユニフォーム小原豊ICONIC</c:v>
                  </c:pt>
                  <c:pt idx="49">
                    <c:v>ユニフォーム女川太郎ICONIC</c:v>
                  </c:pt>
                  <c:pt idx="50">
                    <c:v>ユニフォーム作並浩輔ICONIC</c:v>
                  </c:pt>
                  <c:pt idx="51">
                    <c:v>ユニフォーム吹上仁悟ICONIC</c:v>
                  </c:pt>
                  <c:pt idx="52">
                    <c:v>ユニフォーム及川徹ICONIC</c:v>
                  </c:pt>
                  <c:pt idx="53">
                    <c:v>プール掃除及川徹ICONIC</c:v>
                  </c:pt>
                  <c:pt idx="54">
                    <c:v>ユニフォーム岩泉一ICONIC</c:v>
                  </c:pt>
                  <c:pt idx="55">
                    <c:v>プール掃除岩泉一ICONIC</c:v>
                  </c:pt>
                  <c:pt idx="56">
                    <c:v>ユニフォーム金田一勇太郎ICONIC</c:v>
                  </c:pt>
                  <c:pt idx="57">
                    <c:v>ユニフォーム京谷賢太郎ICONIC</c:v>
                  </c:pt>
                  <c:pt idx="58">
                    <c:v>ユニフォーム国見英ICONIC</c:v>
                  </c:pt>
                  <c:pt idx="59">
                    <c:v>ユニフォーム渡親治ICONIC</c:v>
                  </c:pt>
                  <c:pt idx="60">
                    <c:v>ユニフォーム松川一静ICONIC</c:v>
                  </c:pt>
                  <c:pt idx="61">
                    <c:v>ユニフォーム花巻貴大ICONIC</c:v>
                  </c:pt>
                  <c:pt idx="62">
                    <c:v>ユニフォーム駒木輝ICONIC</c:v>
                  </c:pt>
                  <c:pt idx="63">
                    <c:v>ユニフォーム茶屋和馬ICONIC</c:v>
                  </c:pt>
                  <c:pt idx="64">
                    <c:v>ユニフォーム玉川弘樹ICONIC</c:v>
                  </c:pt>
                  <c:pt idx="65">
                    <c:v>ユニフォーム桜井大河ICONIC</c:v>
                  </c:pt>
                  <c:pt idx="66">
                    <c:v>ユニフォーム芳賀良治ICONIC</c:v>
                  </c:pt>
                  <c:pt idx="67">
                    <c:v>ユニフォーム渋谷陸斗ICONIC</c:v>
                  </c:pt>
                  <c:pt idx="68">
                    <c:v>ユニフォーム池尻隼人ICONIC</c:v>
                  </c:pt>
                  <c:pt idx="69">
                    <c:v>ユニフォーム十和田良樹ICONIC</c:v>
                  </c:pt>
                  <c:pt idx="70">
                    <c:v>ユニフォーム森岳歩ICONIC</c:v>
                  </c:pt>
                  <c:pt idx="71">
                    <c:v>ユニフォーム唐松拓巳ICONIC</c:v>
                  </c:pt>
                  <c:pt idx="72">
                    <c:v>ユニフォーム田沢裕樹ICONIC</c:v>
                  </c:pt>
                  <c:pt idx="73">
                    <c:v>ユニフォーム子安颯真ICONIC</c:v>
                  </c:pt>
                  <c:pt idx="74">
                    <c:v>ユニフォーム横手駿ICONIC</c:v>
                  </c:pt>
                  <c:pt idx="75">
                    <c:v>ユニフォーム夏瀬伊吹ICONIC</c:v>
                  </c:pt>
                  <c:pt idx="76">
                    <c:v>ユニフォーム古牧譲ICONIC</c:v>
                  </c:pt>
                  <c:pt idx="77">
                    <c:v>ユニフォーム浅虫快人ICONIC</c:v>
                  </c:pt>
                  <c:pt idx="78">
                    <c:v>ユニフォーム南田大志ICONIC</c:v>
                  </c:pt>
                  <c:pt idx="79">
                    <c:v>ユニフォーム湯川良明ICONIC</c:v>
                  </c:pt>
                  <c:pt idx="80">
                    <c:v>ユニフォーム稲垣功ICONIC</c:v>
                  </c:pt>
                  <c:pt idx="81">
                    <c:v>ユニフォーム馬門英治ICONIC</c:v>
                  </c:pt>
                  <c:pt idx="82">
                    <c:v>ユニフォーム百沢雄大ICONIC</c:v>
                  </c:pt>
                  <c:pt idx="83">
                    <c:v>ユニフォーム照島游児ICONIC</c:v>
                  </c:pt>
                  <c:pt idx="84">
                    <c:v>制服照島游児ICONIC</c:v>
                  </c:pt>
                  <c:pt idx="85">
                    <c:v>ユニフォーム母畑和馬ICONIC</c:v>
                  </c:pt>
                  <c:pt idx="86">
                    <c:v>ユニフォーム二岐丈晴ICONIC</c:v>
                  </c:pt>
                  <c:pt idx="87">
                    <c:v>制服二岐丈晴ICONIC</c:v>
                  </c:pt>
                  <c:pt idx="88">
                    <c:v>ユニフォーム沼尻凛太郎ICONIC</c:v>
                  </c:pt>
                  <c:pt idx="89">
                    <c:v>ユニフォーム飯坂信義ICONIC</c:v>
                  </c:pt>
                  <c:pt idx="90">
                    <c:v>ユニフォーム東山勝道ICONIC</c:v>
                  </c:pt>
                  <c:pt idx="91">
                    <c:v>ユニフォーム土湯新ICONIC</c:v>
                  </c:pt>
                  <c:pt idx="92">
                    <c:v>ユニフォーム中島猛ICONIC</c:v>
                  </c:pt>
                  <c:pt idx="93">
                    <c:v>ユニフォーム白石優希ICONIC</c:v>
                  </c:pt>
                  <c:pt idx="94">
                    <c:v>ユニフォーム花山一雅ICONIC</c:v>
                  </c:pt>
                  <c:pt idx="95">
                    <c:v>ユニフォーム鳴子哲平ICONIC</c:v>
                  </c:pt>
                  <c:pt idx="96">
                    <c:v>ユニフォーム秋保和光ICONIC</c:v>
                  </c:pt>
                  <c:pt idx="97">
                    <c:v>ユニフォーム松島剛ICONIC</c:v>
                  </c:pt>
                  <c:pt idx="98">
                    <c:v>ユニフォーム川渡瞬己ICONIC</c:v>
                  </c:pt>
                  <c:pt idx="99">
                    <c:v>ユニフォーム牛島若利ICONIC</c:v>
                  </c:pt>
                  <c:pt idx="100">
                    <c:v>水着牛島若利ICONIC</c:v>
                  </c:pt>
                  <c:pt idx="101">
                    <c:v>ユニフォーム天童覚ICONIC</c:v>
                  </c:pt>
                  <c:pt idx="102">
                    <c:v>水着天童覚ICONIC</c:v>
                  </c:pt>
                  <c:pt idx="103">
                    <c:v>ユニフォーム五色工ICONIC</c:v>
                  </c:pt>
                  <c:pt idx="104">
                    <c:v>ユニフォーム白布賢二郎ICONIC</c:v>
                  </c:pt>
                  <c:pt idx="105">
                    <c:v>ユニフォーム大平獅音ICONIC</c:v>
                  </c:pt>
                  <c:pt idx="106">
                    <c:v>ユニフォーム川西太一ICONIC</c:v>
                  </c:pt>
                  <c:pt idx="107">
                    <c:v>ユニフォーム瀬見栄太ICONIC</c:v>
                  </c:pt>
                  <c:pt idx="108">
                    <c:v>ユニフォーム山形隼人ICONIC</c:v>
                  </c:pt>
                  <c:pt idx="109">
                    <c:v>ユニフォーム宮侑ICONIC</c:v>
                  </c:pt>
                  <c:pt idx="110">
                    <c:v>ユニフォーム宮治ICONIC</c:v>
                  </c:pt>
                  <c:pt idx="111">
                    <c:v>ユニフォーム角名倫太郎ICONIC</c:v>
                  </c:pt>
                  <c:pt idx="112">
                    <c:v>ユニフォーム北信介ICONIC</c:v>
                  </c:pt>
                  <c:pt idx="113">
                    <c:v>ユニフォーム木兎光太郎ICONIC</c:v>
                  </c:pt>
                  <c:pt idx="114">
                    <c:v>夏祭り木兎光太郎ICONIC</c:v>
                  </c:pt>
                  <c:pt idx="115">
                    <c:v>ユニフォーム木葉秋紀ICONIC</c:v>
                  </c:pt>
                  <c:pt idx="116">
                    <c:v>ユニフォーム猿杙大和ICONIC</c:v>
                  </c:pt>
                  <c:pt idx="117">
                    <c:v>ユニフォーム小見春樹ICONIC</c:v>
                  </c:pt>
                  <c:pt idx="118">
                    <c:v>ユニフォーム尾長渉ICONIC</c:v>
                  </c:pt>
                  <c:pt idx="119">
                    <c:v>ユニフォーム鷲尾辰生ICONIC</c:v>
                  </c:pt>
                  <c:pt idx="120">
                    <c:v>ユニフォーム赤葦京治ICONIC</c:v>
                  </c:pt>
                  <c:pt idx="121">
                    <c:v>夏祭り赤葦京治ICONIC</c:v>
                  </c:pt>
                  <c:pt idx="122">
                    <c:v>ユニフォーム星海光来ICONIC</c:v>
                  </c:pt>
                  <c:pt idx="123">
                    <c:v>ユニフォーム佐久早聖臣ICONIC</c:v>
                  </c:pt>
                  <c:pt idx="124">
                    <c:v>ユニフォーム小森元也ICONIC</c:v>
                  </c:pt>
                  <c:pt idx="125">
                    <c:v>ユニフォーム昼神幸郎ICONIC</c:v>
                  </c:pt>
                </c:lvl>
                <c:lvl>
                  <c:pt idx="0">
                    <c:v>493</c:v>
                  </c:pt>
                  <c:pt idx="1">
                    <c:v>501</c:v>
                  </c:pt>
                  <c:pt idx="2">
                    <c:v>507</c:v>
                  </c:pt>
                  <c:pt idx="3">
                    <c:v>465</c:v>
                  </c:pt>
                  <c:pt idx="4">
                    <c:v>469</c:v>
                  </c:pt>
                  <c:pt idx="5">
                    <c:v>467</c:v>
                  </c:pt>
                  <c:pt idx="6">
                    <c:v>472</c:v>
                  </c:pt>
                  <c:pt idx="7">
                    <c:v>480</c:v>
                  </c:pt>
                  <c:pt idx="8">
                    <c:v>469</c:v>
                  </c:pt>
                  <c:pt idx="9">
                    <c:v>475</c:v>
                  </c:pt>
                  <c:pt idx="10">
                    <c:v>479</c:v>
                  </c:pt>
                  <c:pt idx="11">
                    <c:v>487</c:v>
                  </c:pt>
                  <c:pt idx="12">
                    <c:v>463</c:v>
                  </c:pt>
                  <c:pt idx="13">
                    <c:v>469</c:v>
                  </c:pt>
                  <c:pt idx="14">
                    <c:v>477</c:v>
                  </c:pt>
                  <c:pt idx="15">
                    <c:v>483</c:v>
                  </c:pt>
                  <c:pt idx="16">
                    <c:v>462</c:v>
                  </c:pt>
                  <c:pt idx="17">
                    <c:v>466</c:v>
                  </c:pt>
                  <c:pt idx="18">
                    <c:v>465</c:v>
                  </c:pt>
                  <c:pt idx="19">
                    <c:v>453</c:v>
                  </c:pt>
                  <c:pt idx="20">
                    <c:v>461</c:v>
                  </c:pt>
                  <c:pt idx="21">
                    <c:v>461</c:v>
                  </c:pt>
                  <c:pt idx="22">
                    <c:v>467</c:v>
                  </c:pt>
                  <c:pt idx="23">
                    <c:v>460</c:v>
                  </c:pt>
                  <c:pt idx="24">
                    <c:v>460</c:v>
                  </c:pt>
                  <c:pt idx="25">
                    <c:v>458</c:v>
                  </c:pt>
                  <c:pt idx="26">
                    <c:v>462</c:v>
                  </c:pt>
                  <c:pt idx="27">
                    <c:v>462</c:v>
                  </c:pt>
                  <c:pt idx="28">
                    <c:v>477</c:v>
                  </c:pt>
                  <c:pt idx="29">
                    <c:v>485</c:v>
                  </c:pt>
                  <c:pt idx="30">
                    <c:v>477</c:v>
                  </c:pt>
                  <c:pt idx="31">
                    <c:v>468</c:v>
                  </c:pt>
                  <c:pt idx="32">
                    <c:v>476</c:v>
                  </c:pt>
                  <c:pt idx="33">
                    <c:v>478</c:v>
                  </c:pt>
                  <c:pt idx="34">
                    <c:v>461</c:v>
                  </c:pt>
                  <c:pt idx="35">
                    <c:v>467</c:v>
                  </c:pt>
                  <c:pt idx="36">
                    <c:v>461</c:v>
                  </c:pt>
                  <c:pt idx="37">
                    <c:v>472</c:v>
                  </c:pt>
                  <c:pt idx="38">
                    <c:v>466</c:v>
                  </c:pt>
                  <c:pt idx="39">
                    <c:v>450</c:v>
                  </c:pt>
                  <c:pt idx="40">
                    <c:v>476</c:v>
                  </c:pt>
                  <c:pt idx="41">
                    <c:v>484</c:v>
                  </c:pt>
                  <c:pt idx="42">
                    <c:v>482</c:v>
                  </c:pt>
                  <c:pt idx="43">
                    <c:v>478</c:v>
                  </c:pt>
                  <c:pt idx="44">
                    <c:v>484</c:v>
                  </c:pt>
                  <c:pt idx="45">
                    <c:v>492</c:v>
                  </c:pt>
                  <c:pt idx="46">
                    <c:v>475</c:v>
                  </c:pt>
                  <c:pt idx="47">
                    <c:v>479</c:v>
                  </c:pt>
                  <c:pt idx="48">
                    <c:v>465</c:v>
                  </c:pt>
                  <c:pt idx="49">
                    <c:v>473</c:v>
                  </c:pt>
                  <c:pt idx="50">
                    <c:v>473</c:v>
                  </c:pt>
                  <c:pt idx="51">
                    <c:v>471</c:v>
                  </c:pt>
                  <c:pt idx="52">
                    <c:v>459</c:v>
                  </c:pt>
                  <c:pt idx="53">
                    <c:v>463</c:v>
                  </c:pt>
                  <c:pt idx="54">
                    <c:v>464</c:v>
                  </c:pt>
                  <c:pt idx="55">
                    <c:v>470</c:v>
                  </c:pt>
                  <c:pt idx="56">
                    <c:v>465</c:v>
                  </c:pt>
                  <c:pt idx="57">
                    <c:v>461</c:v>
                  </c:pt>
                  <c:pt idx="58">
                    <c:v>462</c:v>
                  </c:pt>
                  <c:pt idx="59">
                    <c:v>475</c:v>
                  </c:pt>
                  <c:pt idx="60">
                    <c:v>465</c:v>
                  </c:pt>
                  <c:pt idx="61">
                    <c:v>467</c:v>
                  </c:pt>
                  <c:pt idx="62">
                    <c:v>463</c:v>
                  </c:pt>
                  <c:pt idx="63">
                    <c:v>466</c:v>
                  </c:pt>
                  <c:pt idx="64">
                    <c:v>466</c:v>
                  </c:pt>
                  <c:pt idx="65">
                    <c:v>473</c:v>
                  </c:pt>
                  <c:pt idx="66">
                    <c:v>458</c:v>
                  </c:pt>
                  <c:pt idx="67">
                    <c:v>465</c:v>
                  </c:pt>
                  <c:pt idx="68">
                    <c:v>465</c:v>
                  </c:pt>
                  <c:pt idx="69">
                    <c:v>465</c:v>
                  </c:pt>
                  <c:pt idx="70">
                    <c:v>465</c:v>
                  </c:pt>
                  <c:pt idx="71">
                    <c:v>468</c:v>
                  </c:pt>
                  <c:pt idx="72">
                    <c:v>466</c:v>
                  </c:pt>
                  <c:pt idx="73">
                    <c:v>465</c:v>
                  </c:pt>
                  <c:pt idx="74">
                    <c:v>470</c:v>
                  </c:pt>
                  <c:pt idx="75">
                    <c:v>463</c:v>
                  </c:pt>
                  <c:pt idx="76">
                    <c:v>472</c:v>
                  </c:pt>
                  <c:pt idx="77">
                    <c:v>466</c:v>
                  </c:pt>
                  <c:pt idx="78">
                    <c:v>470</c:v>
                  </c:pt>
                  <c:pt idx="79">
                    <c:v>467</c:v>
                  </c:pt>
                  <c:pt idx="80">
                    <c:v>461</c:v>
                  </c:pt>
                  <c:pt idx="81">
                    <c:v>468</c:v>
                  </c:pt>
                  <c:pt idx="82">
                    <c:v>463</c:v>
                  </c:pt>
                  <c:pt idx="83">
                    <c:v>467</c:v>
                  </c:pt>
                  <c:pt idx="84">
                    <c:v>473</c:v>
                  </c:pt>
                  <c:pt idx="85">
                    <c:v>470</c:v>
                  </c:pt>
                  <c:pt idx="86">
                    <c:v>464</c:v>
                  </c:pt>
                  <c:pt idx="87">
                    <c:v>468</c:v>
                  </c:pt>
                  <c:pt idx="88">
                    <c:v>462</c:v>
                  </c:pt>
                  <c:pt idx="89">
                    <c:v>469</c:v>
                  </c:pt>
                  <c:pt idx="90">
                    <c:v>470</c:v>
                  </c:pt>
                  <c:pt idx="91">
                    <c:v>469</c:v>
                  </c:pt>
                  <c:pt idx="92">
                    <c:v>471</c:v>
                  </c:pt>
                  <c:pt idx="93">
                    <c:v>459</c:v>
                  </c:pt>
                  <c:pt idx="94">
                    <c:v>474</c:v>
                  </c:pt>
                  <c:pt idx="95">
                    <c:v>469</c:v>
                  </c:pt>
                  <c:pt idx="96">
                    <c:v>470</c:v>
                  </c:pt>
                  <c:pt idx="97">
                    <c:v>471</c:v>
                  </c:pt>
                  <c:pt idx="98">
                    <c:v>468</c:v>
                  </c:pt>
                  <c:pt idx="99">
                    <c:v>472</c:v>
                  </c:pt>
                  <c:pt idx="100">
                    <c:v>478</c:v>
                  </c:pt>
                  <c:pt idx="101">
                    <c:v>474</c:v>
                  </c:pt>
                  <c:pt idx="102">
                    <c:v>482</c:v>
                  </c:pt>
                  <c:pt idx="103">
                    <c:v>478</c:v>
                  </c:pt>
                  <c:pt idx="104">
                    <c:v>468</c:v>
                  </c:pt>
                  <c:pt idx="105">
                    <c:v>478</c:v>
                  </c:pt>
                  <c:pt idx="106">
                    <c:v>470</c:v>
                  </c:pt>
                  <c:pt idx="107">
                    <c:v>469</c:v>
                  </c:pt>
                  <c:pt idx="108">
                    <c:v>470</c:v>
                  </c:pt>
                  <c:pt idx="109">
                    <c:v>465</c:v>
                  </c:pt>
                  <c:pt idx="110">
                    <c:v>483</c:v>
                  </c:pt>
                  <c:pt idx="111">
                    <c:v>476</c:v>
                  </c:pt>
                  <c:pt idx="112">
                    <c:v>480</c:v>
                  </c:pt>
                  <c:pt idx="113">
                    <c:v>481</c:v>
                  </c:pt>
                  <c:pt idx="114">
                    <c:v>487</c:v>
                  </c:pt>
                  <c:pt idx="115">
                    <c:v>479</c:v>
                  </c:pt>
                  <c:pt idx="116">
                    <c:v>483</c:v>
                  </c:pt>
                  <c:pt idx="117">
                    <c:v>474</c:v>
                  </c:pt>
                  <c:pt idx="118">
                    <c:v>463</c:v>
                  </c:pt>
                  <c:pt idx="119">
                    <c:v>471</c:v>
                  </c:pt>
                  <c:pt idx="120">
                    <c:v>472</c:v>
                  </c:pt>
                  <c:pt idx="121">
                    <c:v>476</c:v>
                  </c:pt>
                  <c:pt idx="122">
                    <c:v>483</c:v>
                  </c:pt>
                  <c:pt idx="123">
                    <c:v>480</c:v>
                  </c:pt>
                  <c:pt idx="124">
                    <c:v>478</c:v>
                  </c:pt>
                  <c:pt idx="125">
                    <c:v>478</c:v>
                  </c:pt>
                </c:lvl>
                <c:lvl>
                  <c:pt idx="0">
                    <c:v>453</c:v>
                  </c:pt>
                  <c:pt idx="1">
                    <c:v>459</c:v>
                  </c:pt>
                  <c:pt idx="2">
                    <c:v>453</c:v>
                  </c:pt>
                  <c:pt idx="3">
                    <c:v>498</c:v>
                  </c:pt>
                  <c:pt idx="4">
                    <c:v>508</c:v>
                  </c:pt>
                  <c:pt idx="5">
                    <c:v>510</c:v>
                  </c:pt>
                  <c:pt idx="6">
                    <c:v>466</c:v>
                  </c:pt>
                  <c:pt idx="7">
                    <c:v>472</c:v>
                  </c:pt>
                  <c:pt idx="8">
                    <c:v>475</c:v>
                  </c:pt>
                  <c:pt idx="9">
                    <c:v>483</c:v>
                  </c:pt>
                  <c:pt idx="10">
                    <c:v>470</c:v>
                  </c:pt>
                  <c:pt idx="11">
                    <c:v>476</c:v>
                  </c:pt>
                  <c:pt idx="12">
                    <c:v>469</c:v>
                  </c:pt>
                  <c:pt idx="13">
                    <c:v>477</c:v>
                  </c:pt>
                  <c:pt idx="14">
                    <c:v>473</c:v>
                  </c:pt>
                  <c:pt idx="15">
                    <c:v>481</c:v>
                  </c:pt>
                  <c:pt idx="16">
                    <c:v>477</c:v>
                  </c:pt>
                  <c:pt idx="17">
                    <c:v>487</c:v>
                  </c:pt>
                  <c:pt idx="18">
                    <c:v>485</c:v>
                  </c:pt>
                  <c:pt idx="19">
                    <c:v>477</c:v>
                  </c:pt>
                  <c:pt idx="20">
                    <c:v>491</c:v>
                  </c:pt>
                  <c:pt idx="21">
                    <c:v>459</c:v>
                  </c:pt>
                  <c:pt idx="22">
                    <c:v>468</c:v>
                  </c:pt>
                  <c:pt idx="23">
                    <c:v>469</c:v>
                  </c:pt>
                  <c:pt idx="24">
                    <c:v>464</c:v>
                  </c:pt>
                  <c:pt idx="25">
                    <c:v>484</c:v>
                  </c:pt>
                  <c:pt idx="26">
                    <c:v>494</c:v>
                  </c:pt>
                  <c:pt idx="27">
                    <c:v>494</c:v>
                  </c:pt>
                  <c:pt idx="28">
                    <c:v>480</c:v>
                  </c:pt>
                  <c:pt idx="29">
                    <c:v>486</c:v>
                  </c:pt>
                  <c:pt idx="30">
                    <c:v>494</c:v>
                  </c:pt>
                  <c:pt idx="31">
                    <c:v>462</c:v>
                  </c:pt>
                  <c:pt idx="32">
                    <c:v>468</c:v>
                  </c:pt>
                  <c:pt idx="33">
                    <c:v>469</c:v>
                  </c:pt>
                  <c:pt idx="34">
                    <c:v>459</c:v>
                  </c:pt>
                  <c:pt idx="35">
                    <c:v>460</c:v>
                  </c:pt>
                  <c:pt idx="36">
                    <c:v>479</c:v>
                  </c:pt>
                  <c:pt idx="37">
                    <c:v>458</c:v>
                  </c:pt>
                  <c:pt idx="38">
                    <c:v>481</c:v>
                  </c:pt>
                  <c:pt idx="39">
                    <c:v>465</c:v>
                  </c:pt>
                  <c:pt idx="40">
                    <c:v>472</c:v>
                  </c:pt>
                  <c:pt idx="41">
                    <c:v>478</c:v>
                  </c:pt>
                  <c:pt idx="42">
                    <c:v>480</c:v>
                  </c:pt>
                  <c:pt idx="43">
                    <c:v>484</c:v>
                  </c:pt>
                  <c:pt idx="44">
                    <c:v>492</c:v>
                  </c:pt>
                  <c:pt idx="45">
                    <c:v>484</c:v>
                  </c:pt>
                  <c:pt idx="46">
                    <c:v>481</c:v>
                  </c:pt>
                  <c:pt idx="47">
                    <c:v>491</c:v>
                  </c:pt>
                  <c:pt idx="48">
                    <c:v>469</c:v>
                  </c:pt>
                  <c:pt idx="49">
                    <c:v>473</c:v>
                  </c:pt>
                  <c:pt idx="50">
                    <c:v>456</c:v>
                  </c:pt>
                  <c:pt idx="51">
                    <c:v>472</c:v>
                  </c:pt>
                  <c:pt idx="52">
                    <c:v>510</c:v>
                  </c:pt>
                  <c:pt idx="53">
                    <c:v>520</c:v>
                  </c:pt>
                  <c:pt idx="54">
                    <c:v>482</c:v>
                  </c:pt>
                  <c:pt idx="55">
                    <c:v>490</c:v>
                  </c:pt>
                  <c:pt idx="56">
                    <c:v>459</c:v>
                  </c:pt>
                  <c:pt idx="57">
                    <c:v>485</c:v>
                  </c:pt>
                  <c:pt idx="58">
                    <c:v>467</c:v>
                  </c:pt>
                  <c:pt idx="59">
                    <c:v>463</c:v>
                  </c:pt>
                  <c:pt idx="60">
                    <c:v>458</c:v>
                  </c:pt>
                  <c:pt idx="61">
                    <c:v>469</c:v>
                  </c:pt>
                  <c:pt idx="62">
                    <c:v>468</c:v>
                  </c:pt>
                  <c:pt idx="63">
                    <c:v>462</c:v>
                  </c:pt>
                  <c:pt idx="64">
                    <c:v>464</c:v>
                  </c:pt>
                  <c:pt idx="65">
                    <c:v>458</c:v>
                  </c:pt>
                  <c:pt idx="66">
                    <c:v>477</c:v>
                  </c:pt>
                  <c:pt idx="67">
                    <c:v>460</c:v>
                  </c:pt>
                  <c:pt idx="68">
                    <c:v>467</c:v>
                  </c:pt>
                  <c:pt idx="69">
                    <c:v>472</c:v>
                  </c:pt>
                  <c:pt idx="70">
                    <c:v>460</c:v>
                  </c:pt>
                  <c:pt idx="71">
                    <c:v>473</c:v>
                  </c:pt>
                  <c:pt idx="72">
                    <c:v>467</c:v>
                  </c:pt>
                  <c:pt idx="73">
                    <c:v>468</c:v>
                  </c:pt>
                  <c:pt idx="74">
                    <c:v>458</c:v>
                  </c:pt>
                  <c:pt idx="75">
                    <c:v>472</c:v>
                  </c:pt>
                  <c:pt idx="76">
                    <c:v>484</c:v>
                  </c:pt>
                  <c:pt idx="77">
                    <c:v>465</c:v>
                  </c:pt>
                  <c:pt idx="78">
                    <c:v>457</c:v>
                  </c:pt>
                  <c:pt idx="79">
                    <c:v>464</c:v>
                  </c:pt>
                  <c:pt idx="80">
                    <c:v>468</c:v>
                  </c:pt>
                  <c:pt idx="81">
                    <c:v>462</c:v>
                  </c:pt>
                  <c:pt idx="82">
                    <c:v>469</c:v>
                  </c:pt>
                  <c:pt idx="83">
                    <c:v>479</c:v>
                  </c:pt>
                  <c:pt idx="84">
                    <c:v>487</c:v>
                  </c:pt>
                  <c:pt idx="85">
                    <c:v>464</c:v>
                  </c:pt>
                  <c:pt idx="86">
                    <c:v>469</c:v>
                  </c:pt>
                  <c:pt idx="87">
                    <c:v>479</c:v>
                  </c:pt>
                  <c:pt idx="88">
                    <c:v>470</c:v>
                  </c:pt>
                  <c:pt idx="89">
                    <c:v>461</c:v>
                  </c:pt>
                  <c:pt idx="90">
                    <c:v>469</c:v>
                  </c:pt>
                  <c:pt idx="91">
                    <c:v>456</c:v>
                  </c:pt>
                  <c:pt idx="92">
                    <c:v>478</c:v>
                  </c:pt>
                  <c:pt idx="93">
                    <c:v>465</c:v>
                  </c:pt>
                  <c:pt idx="94">
                    <c:v>483</c:v>
                  </c:pt>
                  <c:pt idx="95">
                    <c:v>458</c:v>
                  </c:pt>
                  <c:pt idx="96">
                    <c:v>456</c:v>
                  </c:pt>
                  <c:pt idx="97">
                    <c:v>460</c:v>
                  </c:pt>
                  <c:pt idx="98">
                    <c:v>473</c:v>
                  </c:pt>
                  <c:pt idx="99">
                    <c:v>497</c:v>
                  </c:pt>
                  <c:pt idx="100">
                    <c:v>505</c:v>
                  </c:pt>
                  <c:pt idx="101">
                    <c:v>477</c:v>
                  </c:pt>
                  <c:pt idx="102">
                    <c:v>483</c:v>
                  </c:pt>
                  <c:pt idx="103">
                    <c:v>484</c:v>
                  </c:pt>
                  <c:pt idx="104">
                    <c:v>489</c:v>
                  </c:pt>
                  <c:pt idx="105">
                    <c:v>484</c:v>
                  </c:pt>
                  <c:pt idx="106">
                    <c:v>477</c:v>
                  </c:pt>
                  <c:pt idx="107">
                    <c:v>479</c:v>
                  </c:pt>
                  <c:pt idx="108">
                    <c:v>456</c:v>
                  </c:pt>
                  <c:pt idx="109">
                    <c:v>506</c:v>
                  </c:pt>
                  <c:pt idx="110">
                    <c:v>484</c:v>
                  </c:pt>
                  <c:pt idx="111">
                    <c:v>477</c:v>
                  </c:pt>
                  <c:pt idx="112">
                    <c:v>478</c:v>
                  </c:pt>
                  <c:pt idx="113">
                    <c:v>488</c:v>
                  </c:pt>
                  <c:pt idx="114">
                    <c:v>496</c:v>
                  </c:pt>
                  <c:pt idx="115">
                    <c:v>483</c:v>
                  </c:pt>
                  <c:pt idx="116">
                    <c:v>479</c:v>
                  </c:pt>
                  <c:pt idx="117">
                    <c:v>456</c:v>
                  </c:pt>
                  <c:pt idx="118">
                    <c:v>462</c:v>
                  </c:pt>
                  <c:pt idx="119">
                    <c:v>476</c:v>
                  </c:pt>
                  <c:pt idx="120">
                    <c:v>492</c:v>
                  </c:pt>
                  <c:pt idx="121">
                    <c:v>502</c:v>
                  </c:pt>
                  <c:pt idx="122">
                    <c:v>491</c:v>
                  </c:pt>
                  <c:pt idx="123">
                    <c:v>490</c:v>
                  </c:pt>
                  <c:pt idx="124">
                    <c:v>469</c:v>
                  </c:pt>
                  <c:pt idx="125">
                    <c:v>480</c:v>
                  </c:pt>
                </c:lvl>
                <c:lvl>
                  <c:pt idx="0">
                    <c:v>26</c:v>
                  </c:pt>
                  <c:pt idx="1">
                    <c:v>26</c:v>
                  </c:pt>
                  <c:pt idx="2">
                    <c:v>26</c:v>
                  </c:pt>
                  <c:pt idx="3">
                    <c:v>31</c:v>
                  </c:pt>
                  <c:pt idx="4">
                    <c:v>31</c:v>
                  </c:pt>
                  <c:pt idx="5">
                    <c:v>31</c:v>
                  </c:pt>
                  <c:pt idx="6">
                    <c:v>36</c:v>
                  </c:pt>
                  <c:pt idx="7">
                    <c:v>36</c:v>
                  </c:pt>
                  <c:pt idx="8">
                    <c:v>31</c:v>
                  </c:pt>
                  <c:pt idx="9">
                    <c:v>31</c:v>
                  </c:pt>
                  <c:pt idx="10">
                    <c:v>29</c:v>
                  </c:pt>
                  <c:pt idx="11">
                    <c:v>29</c:v>
                  </c:pt>
                  <c:pt idx="12">
                    <c:v>27</c:v>
                  </c:pt>
                  <c:pt idx="13">
                    <c:v>27</c:v>
                  </c:pt>
                  <c:pt idx="14">
                    <c:v>51</c:v>
                  </c:pt>
                  <c:pt idx="15">
                    <c:v>51</c:v>
                  </c:pt>
                  <c:pt idx="16">
                    <c:v>46</c:v>
                  </c:pt>
                  <c:pt idx="17">
                    <c:v>46</c:v>
                  </c:pt>
                  <c:pt idx="18">
                    <c:v>29</c:v>
                  </c:pt>
                  <c:pt idx="19">
                    <c:v>29</c:v>
                  </c:pt>
                  <c:pt idx="20">
                    <c:v>29</c:v>
                  </c:pt>
                  <c:pt idx="21">
                    <c:v>41</c:v>
                  </c:pt>
                  <c:pt idx="22">
                    <c:v>41</c:v>
                  </c:pt>
                  <c:pt idx="23">
                    <c:v>31</c:v>
                  </c:pt>
                  <c:pt idx="24">
                    <c:v>31</c:v>
                  </c:pt>
                  <c:pt idx="25">
                    <c:v>41</c:v>
                  </c:pt>
                  <c:pt idx="26">
                    <c:v>41</c:v>
                  </c:pt>
                  <c:pt idx="27">
                    <c:v>41</c:v>
                  </c:pt>
                  <c:pt idx="28">
                    <c:v>36</c:v>
                  </c:pt>
                  <c:pt idx="29">
                    <c:v>36</c:v>
                  </c:pt>
                  <c:pt idx="30">
                    <c:v>36</c:v>
                  </c:pt>
                  <c:pt idx="31">
                    <c:v>27</c:v>
                  </c:pt>
                  <c:pt idx="32">
                    <c:v>27</c:v>
                  </c:pt>
                  <c:pt idx="33">
                    <c:v>36</c:v>
                  </c:pt>
                  <c:pt idx="34">
                    <c:v>29</c:v>
                  </c:pt>
                  <c:pt idx="35">
                    <c:v>36</c:v>
                  </c:pt>
                  <c:pt idx="36">
                    <c:v>29</c:v>
                  </c:pt>
                  <c:pt idx="37">
                    <c:v>33</c:v>
                  </c:pt>
                  <c:pt idx="38">
                    <c:v>51</c:v>
                  </c:pt>
                  <c:pt idx="39">
                    <c:v>49</c:v>
                  </c:pt>
                  <c:pt idx="40">
                    <c:v>31</c:v>
                  </c:pt>
                  <c:pt idx="41">
                    <c:v>31</c:v>
                  </c:pt>
                  <c:pt idx="42">
                    <c:v>31</c:v>
                  </c:pt>
                  <c:pt idx="43">
                    <c:v>36</c:v>
                  </c:pt>
                  <c:pt idx="44">
                    <c:v>36</c:v>
                  </c:pt>
                  <c:pt idx="45">
                    <c:v>36</c:v>
                  </c:pt>
                  <c:pt idx="46">
                    <c:v>29</c:v>
                  </c:pt>
                  <c:pt idx="47">
                    <c:v>29</c:v>
                  </c:pt>
                  <c:pt idx="48">
                    <c:v>31</c:v>
                  </c:pt>
                  <c:pt idx="49">
                    <c:v>31</c:v>
                  </c:pt>
                  <c:pt idx="50">
                    <c:v>36</c:v>
                  </c:pt>
                  <c:pt idx="51">
                    <c:v>31</c:v>
                  </c:pt>
                  <c:pt idx="52">
                    <c:v>36</c:v>
                  </c:pt>
                  <c:pt idx="53">
                    <c:v>36</c:v>
                  </c:pt>
                  <c:pt idx="54">
                    <c:v>36</c:v>
                  </c:pt>
                  <c:pt idx="55">
                    <c:v>36</c:v>
                  </c:pt>
                  <c:pt idx="56">
                    <c:v>31</c:v>
                  </c:pt>
                  <c:pt idx="57">
                    <c:v>27</c:v>
                  </c:pt>
                  <c:pt idx="58">
                    <c:v>31</c:v>
                  </c:pt>
                  <c:pt idx="59">
                    <c:v>41</c:v>
                  </c:pt>
                  <c:pt idx="60">
                    <c:v>31</c:v>
                  </c:pt>
                  <c:pt idx="61">
                    <c:v>31</c:v>
                  </c:pt>
                  <c:pt idx="62">
                    <c:v>41</c:v>
                  </c:pt>
                  <c:pt idx="63">
                    <c:v>31</c:v>
                  </c:pt>
                  <c:pt idx="64">
                    <c:v>31</c:v>
                  </c:pt>
                  <c:pt idx="65">
                    <c:v>41</c:v>
                  </c:pt>
                  <c:pt idx="66">
                    <c:v>31</c:v>
                  </c:pt>
                  <c:pt idx="67">
                    <c:v>31</c:v>
                  </c:pt>
                  <c:pt idx="68">
                    <c:v>31</c:v>
                  </c:pt>
                  <c:pt idx="69">
                    <c:v>41</c:v>
                  </c:pt>
                  <c:pt idx="70">
                    <c:v>31</c:v>
                  </c:pt>
                  <c:pt idx="71">
                    <c:v>31</c:v>
                  </c:pt>
                  <c:pt idx="72">
                    <c:v>31</c:v>
                  </c:pt>
                  <c:pt idx="73">
                    <c:v>31</c:v>
                  </c:pt>
                  <c:pt idx="74">
                    <c:v>41</c:v>
                  </c:pt>
                  <c:pt idx="75">
                    <c:v>31</c:v>
                  </c:pt>
                  <c:pt idx="76">
                    <c:v>41</c:v>
                  </c:pt>
                  <c:pt idx="77">
                    <c:v>36</c:v>
                  </c:pt>
                  <c:pt idx="78">
                    <c:v>41</c:v>
                  </c:pt>
                  <c:pt idx="79">
                    <c:v>31</c:v>
                  </c:pt>
                  <c:pt idx="80">
                    <c:v>31</c:v>
                  </c:pt>
                  <c:pt idx="81">
                    <c:v>31</c:v>
                  </c:pt>
                  <c:pt idx="82">
                    <c:v>31</c:v>
                  </c:pt>
                  <c:pt idx="83">
                    <c:v>41</c:v>
                  </c:pt>
                  <c:pt idx="84">
                    <c:v>41</c:v>
                  </c:pt>
                  <c:pt idx="85">
                    <c:v>41</c:v>
                  </c:pt>
                  <c:pt idx="86">
                    <c:v>41</c:v>
                  </c:pt>
                  <c:pt idx="87">
                    <c:v>41</c:v>
                  </c:pt>
                  <c:pt idx="88">
                    <c:v>41</c:v>
                  </c:pt>
                  <c:pt idx="89">
                    <c:v>41</c:v>
                  </c:pt>
                  <c:pt idx="90">
                    <c:v>41</c:v>
                  </c:pt>
                  <c:pt idx="91">
                    <c:v>41</c:v>
                  </c:pt>
                  <c:pt idx="92">
                    <c:v>41</c:v>
                  </c:pt>
                  <c:pt idx="93">
                    <c:v>31</c:v>
                  </c:pt>
                  <c:pt idx="94">
                    <c:v>41</c:v>
                  </c:pt>
                  <c:pt idx="95">
                    <c:v>31</c:v>
                  </c:pt>
                  <c:pt idx="96">
                    <c:v>41</c:v>
                  </c:pt>
                  <c:pt idx="97">
                    <c:v>31</c:v>
                  </c:pt>
                  <c:pt idx="98">
                    <c:v>36</c:v>
                  </c:pt>
                  <c:pt idx="99">
                    <c:v>41</c:v>
                  </c:pt>
                  <c:pt idx="100">
                    <c:v>41</c:v>
                  </c:pt>
                  <c:pt idx="101">
                    <c:v>28</c:v>
                  </c:pt>
                  <c:pt idx="102">
                    <c:v>28</c:v>
                  </c:pt>
                  <c:pt idx="103">
                    <c:v>36</c:v>
                  </c:pt>
                  <c:pt idx="104">
                    <c:v>36</c:v>
                  </c:pt>
                  <c:pt idx="105">
                    <c:v>31</c:v>
                  </c:pt>
                  <c:pt idx="106">
                    <c:v>31</c:v>
                  </c:pt>
                  <c:pt idx="107">
                    <c:v>36</c:v>
                  </c:pt>
                  <c:pt idx="108">
                    <c:v>41</c:v>
                  </c:pt>
                  <c:pt idx="109">
                    <c:v>36</c:v>
                  </c:pt>
                  <c:pt idx="110">
                    <c:v>31</c:v>
                  </c:pt>
                  <c:pt idx="111">
                    <c:v>36</c:v>
                  </c:pt>
                  <c:pt idx="112">
                    <c:v>36</c:v>
                  </c:pt>
                  <c:pt idx="113">
                    <c:v>26</c:v>
                  </c:pt>
                  <c:pt idx="114">
                    <c:v>26</c:v>
                  </c:pt>
                  <c:pt idx="115">
                    <c:v>36</c:v>
                  </c:pt>
                  <c:pt idx="116">
                    <c:v>41</c:v>
                  </c:pt>
                  <c:pt idx="117">
                    <c:v>41</c:v>
                  </c:pt>
                  <c:pt idx="118">
                    <c:v>36</c:v>
                  </c:pt>
                  <c:pt idx="119">
                    <c:v>36</c:v>
                  </c:pt>
                  <c:pt idx="120">
                    <c:v>41</c:v>
                  </c:pt>
                  <c:pt idx="121">
                    <c:v>41</c:v>
                  </c:pt>
                  <c:pt idx="122">
                    <c:v>36</c:v>
                  </c:pt>
                  <c:pt idx="123">
                    <c:v>41</c:v>
                  </c:pt>
                  <c:pt idx="124">
                    <c:v>36</c:v>
                  </c:pt>
                  <c:pt idx="125">
                    <c:v>41</c:v>
                  </c:pt>
                </c:lvl>
                <c:lvl>
                  <c:pt idx="0">
                    <c:v>129</c:v>
                  </c:pt>
                  <c:pt idx="1">
                    <c:v>130</c:v>
                  </c:pt>
                  <c:pt idx="2">
                    <c:v>130</c:v>
                  </c:pt>
                  <c:pt idx="3">
                    <c:v>115</c:v>
                  </c:pt>
                  <c:pt idx="4">
                    <c:v>116</c:v>
                  </c:pt>
                  <c:pt idx="5">
                    <c:v>116</c:v>
                  </c:pt>
                  <c:pt idx="6">
                    <c:v>115</c:v>
                  </c:pt>
                  <c:pt idx="7">
                    <c:v>116</c:v>
                  </c:pt>
                  <c:pt idx="8">
                    <c:v>119</c:v>
                  </c:pt>
                  <c:pt idx="9">
                    <c:v>120</c:v>
                  </c:pt>
                  <c:pt idx="10">
                    <c:v>123</c:v>
                  </c:pt>
                  <c:pt idx="11">
                    <c:v>126</c:v>
                  </c:pt>
                  <c:pt idx="12">
                    <c:v>115</c:v>
                  </c:pt>
                  <c:pt idx="13">
                    <c:v>116</c:v>
                  </c:pt>
                  <c:pt idx="14">
                    <c:v>120</c:v>
                  </c:pt>
                  <c:pt idx="15">
                    <c:v>121</c:v>
                  </c:pt>
                  <c:pt idx="16">
                    <c:v>115</c:v>
                  </c:pt>
                  <c:pt idx="17">
                    <c:v>116</c:v>
                  </c:pt>
                  <c:pt idx="18">
                    <c:v>114</c:v>
                  </c:pt>
                  <c:pt idx="19">
                    <c:v>111</c:v>
                  </c:pt>
                  <c:pt idx="20">
                    <c:v>113</c:v>
                  </c:pt>
                  <c:pt idx="21">
                    <c:v>114</c:v>
                  </c:pt>
                  <c:pt idx="22">
                    <c:v>115</c:v>
                  </c:pt>
                  <c:pt idx="23">
                    <c:v>115</c:v>
                  </c:pt>
                  <c:pt idx="24">
                    <c:v>114</c:v>
                  </c:pt>
                  <c:pt idx="25">
                    <c:v>115</c:v>
                  </c:pt>
                  <c:pt idx="26">
                    <c:v>116</c:v>
                  </c:pt>
                  <c:pt idx="27">
                    <c:v>118</c:v>
                  </c:pt>
                  <c:pt idx="28">
                    <c:v>115</c:v>
                  </c:pt>
                  <c:pt idx="29">
                    <c:v>116</c:v>
                  </c:pt>
                  <c:pt idx="30">
                    <c:v>114</c:v>
                  </c:pt>
                  <c:pt idx="31">
                    <c:v>115</c:v>
                  </c:pt>
                  <c:pt idx="32">
                    <c:v>116</c:v>
                  </c:pt>
                  <c:pt idx="33">
                    <c:v>122</c:v>
                  </c:pt>
                  <c:pt idx="34">
                    <c:v>115</c:v>
                  </c:pt>
                  <c:pt idx="35">
                    <c:v>115</c:v>
                  </c:pt>
                  <c:pt idx="36">
                    <c:v>115</c:v>
                  </c:pt>
                  <c:pt idx="37">
                    <c:v>120</c:v>
                  </c:pt>
                  <c:pt idx="38">
                    <c:v>116</c:v>
                  </c:pt>
                  <c:pt idx="39">
                    <c:v>112</c:v>
                  </c:pt>
                  <c:pt idx="40">
                    <c:v>115</c:v>
                  </c:pt>
                  <c:pt idx="41">
                    <c:v>116</c:v>
                  </c:pt>
                  <c:pt idx="42">
                    <c:v>116</c:v>
                  </c:pt>
                  <c:pt idx="43">
                    <c:v>119</c:v>
                  </c:pt>
                  <c:pt idx="44">
                    <c:v>120</c:v>
                  </c:pt>
                  <c:pt idx="45">
                    <c:v>122</c:v>
                  </c:pt>
                  <c:pt idx="46">
                    <c:v>116</c:v>
                  </c:pt>
                  <c:pt idx="47">
                    <c:v>117</c:v>
                  </c:pt>
                  <c:pt idx="48">
                    <c:v>119</c:v>
                  </c:pt>
                  <c:pt idx="49">
                    <c:v>120</c:v>
                  </c:pt>
                  <c:pt idx="50">
                    <c:v>120</c:v>
                  </c:pt>
                  <c:pt idx="51">
                    <c:v>115</c:v>
                  </c:pt>
                  <c:pt idx="52">
                    <c:v>115</c:v>
                  </c:pt>
                  <c:pt idx="53">
                    <c:v>116</c:v>
                  </c:pt>
                  <c:pt idx="54">
                    <c:v>116</c:v>
                  </c:pt>
                  <c:pt idx="55">
                    <c:v>117</c:v>
                  </c:pt>
                  <c:pt idx="56">
                    <c:v>115</c:v>
                  </c:pt>
                  <c:pt idx="57">
                    <c:v>121</c:v>
                  </c:pt>
                  <c:pt idx="58">
                    <c:v>116</c:v>
                  </c:pt>
                  <c:pt idx="59">
                    <c:v>122</c:v>
                  </c:pt>
                  <c:pt idx="60">
                    <c:v>115</c:v>
                  </c:pt>
                  <c:pt idx="61">
                    <c:v>118</c:v>
                  </c:pt>
                  <c:pt idx="62">
                    <c:v>117</c:v>
                  </c:pt>
                  <c:pt idx="63">
                    <c:v>115</c:v>
                  </c:pt>
                  <c:pt idx="64">
                    <c:v>117</c:v>
                  </c:pt>
                  <c:pt idx="65">
                    <c:v>121</c:v>
                  </c:pt>
                  <c:pt idx="66">
                    <c:v>115</c:v>
                  </c:pt>
                  <c:pt idx="67">
                    <c:v>115</c:v>
                  </c:pt>
                  <c:pt idx="68">
                    <c:v>116</c:v>
                  </c:pt>
                  <c:pt idx="69">
                    <c:v>116</c:v>
                  </c:pt>
                  <c:pt idx="70">
                    <c:v>115</c:v>
                  </c:pt>
                  <c:pt idx="71">
                    <c:v>117</c:v>
                  </c:pt>
                  <c:pt idx="72">
                    <c:v>116</c:v>
                  </c:pt>
                  <c:pt idx="73">
                    <c:v>115</c:v>
                  </c:pt>
                  <c:pt idx="74">
                    <c:v>120</c:v>
                  </c:pt>
                  <c:pt idx="75">
                    <c:v>116</c:v>
                  </c:pt>
                  <c:pt idx="76">
                    <c:v>120</c:v>
                  </c:pt>
                  <c:pt idx="77">
                    <c:v>117</c:v>
                  </c:pt>
                  <c:pt idx="78">
                    <c:v>120</c:v>
                  </c:pt>
                  <c:pt idx="79">
                    <c:v>116</c:v>
                  </c:pt>
                  <c:pt idx="80">
                    <c:v>116</c:v>
                  </c:pt>
                  <c:pt idx="81">
                    <c:v>116</c:v>
                  </c:pt>
                  <c:pt idx="82">
                    <c:v>116</c:v>
                  </c:pt>
                  <c:pt idx="83">
                    <c:v>120</c:v>
                  </c:pt>
                  <c:pt idx="84">
                    <c:v>121</c:v>
                  </c:pt>
                  <c:pt idx="85">
                    <c:v>117</c:v>
                  </c:pt>
                  <c:pt idx="86">
                    <c:v>117</c:v>
                  </c:pt>
                  <c:pt idx="87">
                    <c:v>118</c:v>
                  </c:pt>
                  <c:pt idx="88">
                    <c:v>116</c:v>
                  </c:pt>
                  <c:pt idx="89">
                    <c:v>117</c:v>
                  </c:pt>
                  <c:pt idx="90">
                    <c:v>120</c:v>
                  </c:pt>
                  <c:pt idx="91">
                    <c:v>120</c:v>
                  </c:pt>
                  <c:pt idx="92">
                    <c:v>121</c:v>
                  </c:pt>
                  <c:pt idx="93">
                    <c:v>116</c:v>
                  </c:pt>
                  <c:pt idx="94">
                    <c:v>118</c:v>
                  </c:pt>
                  <c:pt idx="95">
                    <c:v>117</c:v>
                  </c:pt>
                  <c:pt idx="96">
                    <c:v>120</c:v>
                  </c:pt>
                  <c:pt idx="97">
                    <c:v>117</c:v>
                  </c:pt>
                  <c:pt idx="98">
                    <c:v>118</c:v>
                  </c:pt>
                  <c:pt idx="99">
                    <c:v>120</c:v>
                  </c:pt>
                  <c:pt idx="100">
                    <c:v>121</c:v>
                  </c:pt>
                  <c:pt idx="101">
                    <c:v>117</c:v>
                  </c:pt>
                  <c:pt idx="102">
                    <c:v>118</c:v>
                  </c:pt>
                  <c:pt idx="103">
                    <c:v>121</c:v>
                  </c:pt>
                  <c:pt idx="104">
                    <c:v>118</c:v>
                  </c:pt>
                  <c:pt idx="105">
                    <c:v>121</c:v>
                  </c:pt>
                  <c:pt idx="106">
                    <c:v>117</c:v>
                  </c:pt>
                  <c:pt idx="107">
                    <c:v>118</c:v>
                  </c:pt>
                  <c:pt idx="108">
                    <c:v>120</c:v>
                  </c:pt>
                  <c:pt idx="109">
                    <c:v>118</c:v>
                  </c:pt>
                  <c:pt idx="110">
                    <c:v>119</c:v>
                  </c:pt>
                  <c:pt idx="111">
                    <c:v>117</c:v>
                  </c:pt>
                  <c:pt idx="112">
                    <c:v>121</c:v>
                  </c:pt>
                  <c:pt idx="113">
                    <c:v>121</c:v>
                  </c:pt>
                  <c:pt idx="114">
                    <c:v>122</c:v>
                  </c:pt>
                  <c:pt idx="115">
                    <c:v>121</c:v>
                  </c:pt>
                  <c:pt idx="116">
                    <c:v>118</c:v>
                  </c:pt>
                  <c:pt idx="117">
                    <c:v>122</c:v>
                  </c:pt>
                  <c:pt idx="118">
                    <c:v>115</c:v>
                  </c:pt>
                  <c:pt idx="119">
                    <c:v>115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120</c:v>
                  </c:pt>
                  <c:pt idx="124">
                    <c:v>121</c:v>
                  </c:pt>
                  <c:pt idx="125">
                    <c:v>117</c:v>
                  </c:pt>
                </c:lvl>
                <c:lvl>
                  <c:pt idx="0">
                    <c:v>129</c:v>
                  </c:pt>
                  <c:pt idx="1">
                    <c:v>132</c:v>
                  </c:pt>
                  <c:pt idx="2">
                    <c:v>134</c:v>
                  </c:pt>
                  <c:pt idx="3">
                    <c:v>115</c:v>
                  </c:pt>
                  <c:pt idx="4">
                    <c:v>116</c:v>
                  </c:pt>
                  <c:pt idx="5">
                    <c:v>114</c:v>
                  </c:pt>
                  <c:pt idx="6">
                    <c:v>116</c:v>
                  </c:pt>
                  <c:pt idx="7">
                    <c:v>119</c:v>
                  </c:pt>
                  <c:pt idx="8">
                    <c:v>114</c:v>
                  </c:pt>
                  <c:pt idx="9">
                    <c:v>115</c:v>
                  </c:pt>
                  <c:pt idx="10">
                    <c:v>116</c:v>
                  </c:pt>
                  <c:pt idx="11">
                    <c:v>117</c:v>
                  </c:pt>
                  <c:pt idx="12">
                    <c:v>115</c:v>
                  </c:pt>
                  <c:pt idx="13">
                    <c:v>118</c:v>
                  </c:pt>
                  <c:pt idx="14">
                    <c:v>115</c:v>
                  </c:pt>
                  <c:pt idx="15">
                    <c:v>118</c:v>
                  </c:pt>
                  <c:pt idx="16">
                    <c:v>115</c:v>
                  </c:pt>
                  <c:pt idx="17">
                    <c:v>116</c:v>
                  </c:pt>
                  <c:pt idx="18">
                    <c:v>115</c:v>
                  </c:pt>
                  <c:pt idx="19">
                    <c:v>112</c:v>
                  </c:pt>
                  <c:pt idx="20">
                    <c:v>114</c:v>
                  </c:pt>
                  <c:pt idx="21">
                    <c:v>114</c:v>
                  </c:pt>
                  <c:pt idx="22">
                    <c:v>117</c:v>
                  </c:pt>
                  <c:pt idx="23">
                    <c:v>115</c:v>
                  </c:pt>
                  <c:pt idx="24">
                    <c:v>114</c:v>
                  </c:pt>
                  <c:pt idx="25">
                    <c:v>113</c:v>
                  </c:pt>
                  <c:pt idx="26">
                    <c:v>114</c:v>
                  </c:pt>
                  <c:pt idx="27">
                    <c:v>112</c:v>
                  </c:pt>
                  <c:pt idx="28">
                    <c:v>116</c:v>
                  </c:pt>
                  <c:pt idx="29">
                    <c:v>119</c:v>
                  </c:pt>
                  <c:pt idx="30">
                    <c:v>116</c:v>
                  </c:pt>
                  <c:pt idx="31">
                    <c:v>115</c:v>
                  </c:pt>
                  <c:pt idx="32">
                    <c:v>118</c:v>
                  </c:pt>
                  <c:pt idx="33">
                    <c:v>116</c:v>
                  </c:pt>
                  <c:pt idx="34">
                    <c:v>115</c:v>
                  </c:pt>
                  <c:pt idx="35">
                    <c:v>116</c:v>
                  </c:pt>
                  <c:pt idx="36">
                    <c:v>115</c:v>
                  </c:pt>
                  <c:pt idx="37">
                    <c:v>119</c:v>
                  </c:pt>
                  <c:pt idx="38">
                    <c:v>116</c:v>
                  </c:pt>
                  <c:pt idx="39">
                    <c:v>112</c:v>
                  </c:pt>
                  <c:pt idx="40">
                    <c:v>116</c:v>
                  </c:pt>
                  <c:pt idx="41">
                    <c:v>119</c:v>
                  </c:pt>
                  <c:pt idx="42">
                    <c:v>119</c:v>
                  </c:pt>
                  <c:pt idx="43">
                    <c:v>116</c:v>
                  </c:pt>
                  <c:pt idx="44">
                    <c:v>119</c:v>
                  </c:pt>
                  <c:pt idx="45">
                    <c:v>119</c:v>
                  </c:pt>
                  <c:pt idx="46">
                    <c:v>116</c:v>
                  </c:pt>
                  <c:pt idx="47">
                    <c:v>117</c:v>
                  </c:pt>
                  <c:pt idx="48">
                    <c:v>116</c:v>
                  </c:pt>
                  <c:pt idx="49">
                    <c:v>117</c:v>
                  </c:pt>
                  <c:pt idx="50">
                    <c:v>119</c:v>
                  </c:pt>
                  <c:pt idx="51">
                    <c:v>116</c:v>
                  </c:pt>
                  <c:pt idx="52">
                    <c:v>115</c:v>
                  </c:pt>
                  <c:pt idx="53">
                    <c:v>116</c:v>
                  </c:pt>
                  <c:pt idx="54">
                    <c:v>116</c:v>
                  </c:pt>
                  <c:pt idx="55">
                    <c:v>119</c:v>
                  </c:pt>
                  <c:pt idx="56">
                    <c:v>115</c:v>
                  </c:pt>
                  <c:pt idx="57">
                    <c:v>116</c:v>
                  </c:pt>
                  <c:pt idx="58">
                    <c:v>116</c:v>
                  </c:pt>
                  <c:pt idx="59">
                    <c:v>119</c:v>
                  </c:pt>
                  <c:pt idx="60">
                    <c:v>115</c:v>
                  </c:pt>
                  <c:pt idx="61">
                    <c:v>116</c:v>
                  </c:pt>
                  <c:pt idx="62">
                    <c:v>116</c:v>
                  </c:pt>
                  <c:pt idx="63">
                    <c:v>115</c:v>
                  </c:pt>
                  <c:pt idx="64">
                    <c:v>117</c:v>
                  </c:pt>
                  <c:pt idx="65">
                    <c:v>118</c:v>
                  </c:pt>
                  <c:pt idx="66">
                    <c:v>115</c:v>
                  </c:pt>
                  <c:pt idx="67">
                    <c:v>115</c:v>
                  </c:pt>
                  <c:pt idx="68">
                    <c:v>117</c:v>
                  </c:pt>
                  <c:pt idx="69">
                    <c:v>117</c:v>
                  </c:pt>
                  <c:pt idx="70">
                    <c:v>115</c:v>
                  </c:pt>
                  <c:pt idx="71">
                    <c:v>117</c:v>
                  </c:pt>
                  <c:pt idx="72">
                    <c:v>117</c:v>
                  </c:pt>
                  <c:pt idx="73">
                    <c:v>115</c:v>
                  </c:pt>
                  <c:pt idx="74">
                    <c:v>118</c:v>
                  </c:pt>
                  <c:pt idx="75">
                    <c:v>116</c:v>
                  </c:pt>
                  <c:pt idx="76">
                    <c:v>120</c:v>
                  </c:pt>
                  <c:pt idx="77">
                    <c:v>117</c:v>
                  </c:pt>
                  <c:pt idx="78">
                    <c:v>118</c:v>
                  </c:pt>
                  <c:pt idx="79">
                    <c:v>116</c:v>
                  </c:pt>
                  <c:pt idx="80">
                    <c:v>116</c:v>
                  </c:pt>
                  <c:pt idx="81">
                    <c:v>117</c:v>
                  </c:pt>
                  <c:pt idx="82">
                    <c:v>116</c:v>
                  </c:pt>
                  <c:pt idx="83">
                    <c:v>118</c:v>
                  </c:pt>
                  <c:pt idx="84">
                    <c:v>121</c:v>
                  </c:pt>
                  <c:pt idx="85">
                    <c:v>117</c:v>
                  </c:pt>
                  <c:pt idx="86">
                    <c:v>116</c:v>
                  </c:pt>
                  <c:pt idx="87">
                    <c:v>117</c:v>
                  </c:pt>
                  <c:pt idx="88">
                    <c:v>116</c:v>
                  </c:pt>
                  <c:pt idx="89">
                    <c:v>116</c:v>
                  </c:pt>
                  <c:pt idx="90">
                    <c:v>120</c:v>
                  </c:pt>
                  <c:pt idx="91">
                    <c:v>119</c:v>
                  </c:pt>
                  <c:pt idx="92">
                    <c:v>120</c:v>
                  </c:pt>
                  <c:pt idx="93">
                    <c:v>115</c:v>
                  </c:pt>
                  <c:pt idx="94">
                    <c:v>118</c:v>
                  </c:pt>
                  <c:pt idx="95">
                    <c:v>116</c:v>
                  </c:pt>
                  <c:pt idx="96">
                    <c:v>119</c:v>
                  </c:pt>
                  <c:pt idx="97">
                    <c:v>116</c:v>
                  </c:pt>
                  <c:pt idx="98">
                    <c:v>118</c:v>
                  </c:pt>
                  <c:pt idx="99">
                    <c:v>120</c:v>
                  </c:pt>
                  <c:pt idx="100">
                    <c:v>123</c:v>
                  </c:pt>
                  <c:pt idx="101">
                    <c:v>117</c:v>
                  </c:pt>
                  <c:pt idx="102">
                    <c:v>120</c:v>
                  </c:pt>
                  <c:pt idx="103">
                    <c:v>121</c:v>
                  </c:pt>
                  <c:pt idx="104">
                    <c:v>116</c:v>
                  </c:pt>
                  <c:pt idx="105">
                    <c:v>121</c:v>
                  </c:pt>
                  <c:pt idx="106">
                    <c:v>117</c:v>
                  </c:pt>
                  <c:pt idx="107">
                    <c:v>117</c:v>
                  </c:pt>
                  <c:pt idx="108">
                    <c:v>119</c:v>
                  </c:pt>
                  <c:pt idx="109">
                    <c:v>114</c:v>
                  </c:pt>
                  <c:pt idx="110">
                    <c:v>122</c:v>
                  </c:pt>
                  <c:pt idx="111">
                    <c:v>117</c:v>
                  </c:pt>
                  <c:pt idx="112">
                    <c:v>120</c:v>
                  </c:pt>
                  <c:pt idx="113">
                    <c:v>121</c:v>
                  </c:pt>
                  <c:pt idx="114">
                    <c:v>124</c:v>
                  </c:pt>
                  <c:pt idx="115">
                    <c:v>121</c:v>
                  </c:pt>
                  <c:pt idx="116">
                    <c:v>123</c:v>
                  </c:pt>
                  <c:pt idx="117">
                    <c:v>119</c:v>
                  </c:pt>
                  <c:pt idx="118">
                    <c:v>114</c:v>
                  </c:pt>
                  <c:pt idx="119">
                    <c:v>116</c:v>
                  </c:pt>
                  <c:pt idx="120">
                    <c:v>118</c:v>
                  </c:pt>
                  <c:pt idx="121">
                    <c:v>119</c:v>
                  </c:pt>
                  <c:pt idx="122">
                    <c:v>126</c:v>
                  </c:pt>
                  <c:pt idx="123">
                    <c:v>119</c:v>
                  </c:pt>
                  <c:pt idx="124">
                    <c:v>116</c:v>
                  </c:pt>
                  <c:pt idx="125">
                    <c:v>115</c:v>
                  </c:pt>
                </c:lvl>
                <c:lvl>
                  <c:pt idx="0">
                    <c:v>112</c:v>
                  </c:pt>
                  <c:pt idx="1">
                    <c:v>113</c:v>
                  </c:pt>
                  <c:pt idx="2">
                    <c:v>115</c:v>
                  </c:pt>
                  <c:pt idx="3">
                    <c:v>120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114</c:v>
                  </c:pt>
                  <c:pt idx="7">
                    <c:v>115</c:v>
                  </c:pt>
                  <c:pt idx="8">
                    <c:v>118</c:v>
                  </c:pt>
                  <c:pt idx="9">
                    <c:v>119</c:v>
                  </c:pt>
                  <c:pt idx="10">
                    <c:v>130</c:v>
                  </c:pt>
                  <c:pt idx="11">
                    <c:v>133</c:v>
                  </c:pt>
                  <c:pt idx="12">
                    <c:v>117</c:v>
                  </c:pt>
                  <c:pt idx="13">
                    <c:v>118</c:v>
                  </c:pt>
                  <c:pt idx="14">
                    <c:v>126</c:v>
                  </c:pt>
                  <c:pt idx="15">
                    <c:v>127</c:v>
                  </c:pt>
                  <c:pt idx="16">
                    <c:v>116</c:v>
                  </c:pt>
                  <c:pt idx="17">
                    <c:v>117</c:v>
                  </c:pt>
                  <c:pt idx="18">
                    <c:v>115</c:v>
                  </c:pt>
                  <c:pt idx="19">
                    <c:v>112</c:v>
                  </c:pt>
                  <c:pt idx="20">
                    <c:v>114</c:v>
                  </c:pt>
                  <c:pt idx="21">
                    <c:v>120</c:v>
                  </c:pt>
                  <c:pt idx="22">
                    <c:v>121</c:v>
                  </c:pt>
                  <c:pt idx="23">
                    <c:v>115</c:v>
                  </c:pt>
                  <c:pt idx="24">
                    <c:v>113</c:v>
                  </c:pt>
                  <c:pt idx="25">
                    <c:v>117</c:v>
                  </c:pt>
                  <c:pt idx="26">
                    <c:v>118</c:v>
                  </c:pt>
                  <c:pt idx="27">
                    <c:v>120</c:v>
                  </c:pt>
                  <c:pt idx="28">
                    <c:v>117</c:v>
                  </c:pt>
                  <c:pt idx="29">
                    <c:v>118</c:v>
                  </c:pt>
                  <c:pt idx="30">
                    <c:v>118</c:v>
                  </c:pt>
                  <c:pt idx="31">
                    <c:v>115</c:v>
                  </c:pt>
                  <c:pt idx="32">
                    <c:v>116</c:v>
                  </c:pt>
                  <c:pt idx="33">
                    <c:v>130</c:v>
                  </c:pt>
                  <c:pt idx="34">
                    <c:v>116</c:v>
                  </c:pt>
                  <c:pt idx="35">
                    <c:v>115</c:v>
                  </c:pt>
                  <c:pt idx="36">
                    <c:v>116</c:v>
                  </c:pt>
                  <c:pt idx="37">
                    <c:v>123</c:v>
                  </c:pt>
                  <c:pt idx="38">
                    <c:v>118</c:v>
                  </c:pt>
                  <c:pt idx="39">
                    <c:v>114</c:v>
                  </c:pt>
                  <c:pt idx="40">
                    <c:v>115</c:v>
                  </c:pt>
                  <c:pt idx="41">
                    <c:v>116</c:v>
                  </c:pt>
                  <c:pt idx="42">
                    <c:v>116</c:v>
                  </c:pt>
                  <c:pt idx="43">
                    <c:v>116</c:v>
                  </c:pt>
                  <c:pt idx="44">
                    <c:v>117</c:v>
                  </c:pt>
                  <c:pt idx="45">
                    <c:v>120</c:v>
                  </c:pt>
                  <c:pt idx="46">
                    <c:v>116</c:v>
                  </c:pt>
                  <c:pt idx="47">
                    <c:v>117</c:v>
                  </c:pt>
                  <c:pt idx="48">
                    <c:v>114</c:v>
                  </c:pt>
                  <c:pt idx="49">
                    <c:v>115</c:v>
                  </c:pt>
                  <c:pt idx="50">
                    <c:v>124</c:v>
                  </c:pt>
                  <c:pt idx="51">
                    <c:v>115</c:v>
                  </c:pt>
                  <c:pt idx="52">
                    <c:v>115</c:v>
                  </c:pt>
                  <c:pt idx="53">
                    <c:v>116</c:v>
                  </c:pt>
                  <c:pt idx="54">
                    <c:v>115</c:v>
                  </c:pt>
                  <c:pt idx="55">
                    <c:v>116</c:v>
                  </c:pt>
                  <c:pt idx="56">
                    <c:v>115</c:v>
                  </c:pt>
                  <c:pt idx="57">
                    <c:v>110</c:v>
                  </c:pt>
                  <c:pt idx="58">
                    <c:v>116</c:v>
                  </c:pt>
                  <c:pt idx="59">
                    <c:v>124</c:v>
                  </c:pt>
                  <c:pt idx="60">
                    <c:v>115</c:v>
                  </c:pt>
                  <c:pt idx="61">
                    <c:v>116</c:v>
                  </c:pt>
                  <c:pt idx="62">
                    <c:v>114</c:v>
                  </c:pt>
                  <c:pt idx="63">
                    <c:v>116</c:v>
                  </c:pt>
                  <c:pt idx="64">
                    <c:v>116</c:v>
                  </c:pt>
                  <c:pt idx="65">
                    <c:v>124</c:v>
                  </c:pt>
                  <c:pt idx="66">
                    <c:v>114</c:v>
                  </c:pt>
                  <c:pt idx="67">
                    <c:v>115</c:v>
                  </c:pt>
                  <c:pt idx="68">
                    <c:v>116</c:v>
                  </c:pt>
                  <c:pt idx="69">
                    <c:v>116</c:v>
                  </c:pt>
                  <c:pt idx="70">
                    <c:v>115</c:v>
                  </c:pt>
                  <c:pt idx="71">
                    <c:v>117</c:v>
                  </c:pt>
                  <c:pt idx="72">
                    <c:v>116</c:v>
                  </c:pt>
                  <c:pt idx="73">
                    <c:v>115</c:v>
                  </c:pt>
                  <c:pt idx="74">
                    <c:v>122</c:v>
                  </c:pt>
                  <c:pt idx="75">
                    <c:v>114</c:v>
                  </c:pt>
                  <c:pt idx="76">
                    <c:v>116</c:v>
                  </c:pt>
                  <c:pt idx="77">
                    <c:v>115</c:v>
                  </c:pt>
                  <c:pt idx="78">
                    <c:v>122</c:v>
                  </c:pt>
                  <c:pt idx="79">
                    <c:v>115</c:v>
                  </c:pt>
                  <c:pt idx="80">
                    <c:v>114</c:v>
                  </c:pt>
                  <c:pt idx="81">
                    <c:v>115</c:v>
                  </c:pt>
                  <c:pt idx="82">
                    <c:v>115</c:v>
                  </c:pt>
                  <c:pt idx="83">
                    <c:v>115</c:v>
                  </c:pt>
                  <c:pt idx="84">
                    <c:v>116</c:v>
                  </c:pt>
                  <c:pt idx="85">
                    <c:v>115</c:v>
                  </c:pt>
                  <c:pt idx="86">
                    <c:v>114</c:v>
                  </c:pt>
                  <c:pt idx="87">
                    <c:v>115</c:v>
                  </c:pt>
                  <c:pt idx="88">
                    <c:v>115</c:v>
                  </c:pt>
                  <c:pt idx="89">
                    <c:v>115</c:v>
                  </c:pt>
                  <c:pt idx="90">
                    <c:v>115</c:v>
                  </c:pt>
                  <c:pt idx="91">
                    <c:v>120</c:v>
                  </c:pt>
                  <c:pt idx="92">
                    <c:v>115</c:v>
                  </c:pt>
                  <c:pt idx="93">
                    <c:v>115</c:v>
                  </c:pt>
                  <c:pt idx="94">
                    <c:v>119</c:v>
                  </c:pt>
                  <c:pt idx="95">
                    <c:v>115</c:v>
                  </c:pt>
                  <c:pt idx="96">
                    <c:v>121</c:v>
                  </c:pt>
                  <c:pt idx="97">
                    <c:v>117</c:v>
                  </c:pt>
                  <c:pt idx="98">
                    <c:v>116</c:v>
                  </c:pt>
                  <c:pt idx="99">
                    <c:v>116</c:v>
                  </c:pt>
                  <c:pt idx="100">
                    <c:v>117</c:v>
                  </c:pt>
                  <c:pt idx="101">
                    <c:v>115</c:v>
                  </c:pt>
                  <c:pt idx="102">
                    <c:v>116</c:v>
                  </c:pt>
                  <c:pt idx="103">
                    <c:v>118</c:v>
                  </c:pt>
                  <c:pt idx="104">
                    <c:v>117</c:v>
                  </c:pt>
                  <c:pt idx="105">
                    <c:v>118</c:v>
                  </c:pt>
                  <c:pt idx="106">
                    <c:v>115</c:v>
                  </c:pt>
                  <c:pt idx="107">
                    <c:v>117</c:v>
                  </c:pt>
                  <c:pt idx="108">
                    <c:v>121</c:v>
                  </c:pt>
                  <c:pt idx="109">
                    <c:v>119</c:v>
                  </c:pt>
                  <c:pt idx="110">
                    <c:v>119</c:v>
                  </c:pt>
                  <c:pt idx="111">
                    <c:v>114</c:v>
                  </c:pt>
                  <c:pt idx="112">
                    <c:v>121</c:v>
                  </c:pt>
                  <c:pt idx="113">
                    <c:v>121</c:v>
                  </c:pt>
                  <c:pt idx="114">
                    <c:v>122</c:v>
                  </c:pt>
                  <c:pt idx="115">
                    <c:v>121</c:v>
                  </c:pt>
                  <c:pt idx="116">
                    <c:v>121</c:v>
                  </c:pt>
                  <c:pt idx="117">
                    <c:v>123</c:v>
                  </c:pt>
                  <c:pt idx="118">
                    <c:v>113</c:v>
                  </c:pt>
                  <c:pt idx="119">
                    <c:v>115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118</c:v>
                  </c:pt>
                  <c:pt idx="123">
                    <c:v>123</c:v>
                  </c:pt>
                  <c:pt idx="124">
                    <c:v>131</c:v>
                  </c:pt>
                  <c:pt idx="125">
                    <c:v>115</c:v>
                  </c:pt>
                </c:lvl>
                <c:lvl>
                  <c:pt idx="0">
                    <c:v>123</c:v>
                  </c:pt>
                  <c:pt idx="1">
                    <c:v>126</c:v>
                  </c:pt>
                  <c:pt idx="2">
                    <c:v>128</c:v>
                  </c:pt>
                  <c:pt idx="3">
                    <c:v>115</c:v>
                  </c:pt>
                  <c:pt idx="4">
                    <c:v>116</c:v>
                  </c:pt>
                  <c:pt idx="5">
                    <c:v>114</c:v>
                  </c:pt>
                  <c:pt idx="6">
                    <c:v>127</c:v>
                  </c:pt>
                  <c:pt idx="7">
                    <c:v>130</c:v>
                  </c:pt>
                  <c:pt idx="8">
                    <c:v>118</c:v>
                  </c:pt>
                  <c:pt idx="9">
                    <c:v>121</c:v>
                  </c:pt>
                  <c:pt idx="10">
                    <c:v>110</c:v>
                  </c:pt>
                  <c:pt idx="11">
                    <c:v>111</c:v>
                  </c:pt>
                  <c:pt idx="12">
                    <c:v>116</c:v>
                  </c:pt>
                  <c:pt idx="13">
                    <c:v>117</c:v>
                  </c:pt>
                  <c:pt idx="14">
                    <c:v>116</c:v>
                  </c:pt>
                  <c:pt idx="15">
                    <c:v>117</c:v>
                  </c:pt>
                  <c:pt idx="16">
                    <c:v>116</c:v>
                  </c:pt>
                  <c:pt idx="17">
                    <c:v>117</c:v>
                  </c:pt>
                  <c:pt idx="18">
                    <c:v>121</c:v>
                  </c:pt>
                  <c:pt idx="19">
                    <c:v>118</c:v>
                  </c:pt>
                  <c:pt idx="20">
                    <c:v>120</c:v>
                  </c:pt>
                  <c:pt idx="21">
                    <c:v>113</c:v>
                  </c:pt>
                  <c:pt idx="22">
                    <c:v>114</c:v>
                  </c:pt>
                  <c:pt idx="23">
                    <c:v>115</c:v>
                  </c:pt>
                  <c:pt idx="24">
                    <c:v>119</c:v>
                  </c:pt>
                  <c:pt idx="25">
                    <c:v>113</c:v>
                  </c:pt>
                  <c:pt idx="26">
                    <c:v>114</c:v>
                  </c:pt>
                  <c:pt idx="27">
                    <c:v>112</c:v>
                  </c:pt>
                  <c:pt idx="28">
                    <c:v>129</c:v>
                  </c:pt>
                  <c:pt idx="29">
                    <c:v>132</c:v>
                  </c:pt>
                  <c:pt idx="30">
                    <c:v>129</c:v>
                  </c:pt>
                  <c:pt idx="31">
                    <c:v>123</c:v>
                  </c:pt>
                  <c:pt idx="32">
                    <c:v>126</c:v>
                  </c:pt>
                  <c:pt idx="33">
                    <c:v>110</c:v>
                  </c:pt>
                  <c:pt idx="34">
                    <c:v>115</c:v>
                  </c:pt>
                  <c:pt idx="35">
                    <c:v>121</c:v>
                  </c:pt>
                  <c:pt idx="36">
                    <c:v>115</c:v>
                  </c:pt>
                  <c:pt idx="37">
                    <c:v>110</c:v>
                  </c:pt>
                  <c:pt idx="38">
                    <c:v>116</c:v>
                  </c:pt>
                  <c:pt idx="39">
                    <c:v>112</c:v>
                  </c:pt>
                  <c:pt idx="40">
                    <c:v>130</c:v>
                  </c:pt>
                  <c:pt idx="41">
                    <c:v>133</c:v>
                  </c:pt>
                  <c:pt idx="42">
                    <c:v>131</c:v>
                  </c:pt>
                  <c:pt idx="43">
                    <c:v>127</c:v>
                  </c:pt>
                  <c:pt idx="44">
                    <c:v>128</c:v>
                  </c:pt>
                  <c:pt idx="45">
                    <c:v>131</c:v>
                  </c:pt>
                  <c:pt idx="46">
                    <c:v>127</c:v>
                  </c:pt>
                  <c:pt idx="47">
                    <c:v>128</c:v>
                  </c:pt>
                  <c:pt idx="48">
                    <c:v>116</c:v>
                  </c:pt>
                  <c:pt idx="49">
                    <c:v>121</c:v>
                  </c:pt>
                  <c:pt idx="50">
                    <c:v>110</c:v>
                  </c:pt>
                  <c:pt idx="51">
                    <c:v>125</c:v>
                  </c:pt>
                  <c:pt idx="52">
                    <c:v>114</c:v>
                  </c:pt>
                  <c:pt idx="53">
                    <c:v>115</c:v>
                  </c:pt>
                  <c:pt idx="54">
                    <c:v>117</c:v>
                  </c:pt>
                  <c:pt idx="55">
                    <c:v>118</c:v>
                  </c:pt>
                  <c:pt idx="56">
                    <c:v>120</c:v>
                  </c:pt>
                  <c:pt idx="57">
                    <c:v>114</c:v>
                  </c:pt>
                  <c:pt idx="58">
                    <c:v>114</c:v>
                  </c:pt>
                  <c:pt idx="59">
                    <c:v>110</c:v>
                  </c:pt>
                  <c:pt idx="60">
                    <c:v>120</c:v>
                  </c:pt>
                  <c:pt idx="61">
                    <c:v>117</c:v>
                  </c:pt>
                  <c:pt idx="62">
                    <c:v>116</c:v>
                  </c:pt>
                  <c:pt idx="63">
                    <c:v>120</c:v>
                  </c:pt>
                  <c:pt idx="64">
                    <c:v>116</c:v>
                  </c:pt>
                  <c:pt idx="65">
                    <c:v>110</c:v>
                  </c:pt>
                  <c:pt idx="66">
                    <c:v>114</c:v>
                  </c:pt>
                  <c:pt idx="67">
                    <c:v>120</c:v>
                  </c:pt>
                  <c:pt idx="68">
                    <c:v>116</c:v>
                  </c:pt>
                  <c:pt idx="69">
                    <c:v>116</c:v>
                  </c:pt>
                  <c:pt idx="70">
                    <c:v>120</c:v>
                  </c:pt>
                  <c:pt idx="71">
                    <c:v>117</c:v>
                  </c:pt>
                  <c:pt idx="72">
                    <c:v>117</c:v>
                  </c:pt>
                  <c:pt idx="73">
                    <c:v>120</c:v>
                  </c:pt>
                  <c:pt idx="74">
                    <c:v>110</c:v>
                  </c:pt>
                  <c:pt idx="75">
                    <c:v>117</c:v>
                  </c:pt>
                  <c:pt idx="76">
                    <c:v>116</c:v>
                  </c:pt>
                  <c:pt idx="77">
                    <c:v>117</c:v>
                  </c:pt>
                  <c:pt idx="78">
                    <c:v>110</c:v>
                  </c:pt>
                  <c:pt idx="79">
                    <c:v>120</c:v>
                  </c:pt>
                  <c:pt idx="80">
                    <c:v>115</c:v>
                  </c:pt>
                  <c:pt idx="81">
                    <c:v>120</c:v>
                  </c:pt>
                  <c:pt idx="82">
                    <c:v>116</c:v>
                  </c:pt>
                  <c:pt idx="83">
                    <c:v>114</c:v>
                  </c:pt>
                  <c:pt idx="84">
                    <c:v>115</c:v>
                  </c:pt>
                  <c:pt idx="85">
                    <c:v>121</c:v>
                  </c:pt>
                  <c:pt idx="86">
                    <c:v>117</c:v>
                  </c:pt>
                  <c:pt idx="87">
                    <c:v>118</c:v>
                  </c:pt>
                  <c:pt idx="88">
                    <c:v>115</c:v>
                  </c:pt>
                  <c:pt idx="89">
                    <c:v>121</c:v>
                  </c:pt>
                  <c:pt idx="90">
                    <c:v>115</c:v>
                  </c:pt>
                  <c:pt idx="91">
                    <c:v>110</c:v>
                  </c:pt>
                  <c:pt idx="92">
                    <c:v>115</c:v>
                  </c:pt>
                  <c:pt idx="93">
                    <c:v>113</c:v>
                  </c:pt>
                  <c:pt idx="94">
                    <c:v>119</c:v>
                  </c:pt>
                  <c:pt idx="95">
                    <c:v>121</c:v>
                  </c:pt>
                  <c:pt idx="96">
                    <c:v>110</c:v>
                  </c:pt>
                  <c:pt idx="97">
                    <c:v>121</c:v>
                  </c:pt>
                  <c:pt idx="98">
                    <c:v>116</c:v>
                  </c:pt>
                  <c:pt idx="99">
                    <c:v>116</c:v>
                  </c:pt>
                  <c:pt idx="100">
                    <c:v>117</c:v>
                  </c:pt>
                  <c:pt idx="101">
                    <c:v>125</c:v>
                  </c:pt>
                  <c:pt idx="102">
                    <c:v>128</c:v>
                  </c:pt>
                  <c:pt idx="103">
                    <c:v>118</c:v>
                  </c:pt>
                  <c:pt idx="104">
                    <c:v>117</c:v>
                  </c:pt>
                  <c:pt idx="105">
                    <c:v>118</c:v>
                  </c:pt>
                  <c:pt idx="106">
                    <c:v>121</c:v>
                  </c:pt>
                  <c:pt idx="107">
                    <c:v>117</c:v>
                  </c:pt>
                  <c:pt idx="108">
                    <c:v>110</c:v>
                  </c:pt>
                  <c:pt idx="109">
                    <c:v>114</c:v>
                  </c:pt>
                  <c:pt idx="110">
                    <c:v>123</c:v>
                  </c:pt>
                  <c:pt idx="111">
                    <c:v>128</c:v>
                  </c:pt>
                  <c:pt idx="112">
                    <c:v>118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116</c:v>
                  </c:pt>
                  <c:pt idx="116">
                    <c:v>121</c:v>
                  </c:pt>
                  <c:pt idx="117">
                    <c:v>110</c:v>
                  </c:pt>
                  <c:pt idx="118">
                    <c:v>121</c:v>
                  </c:pt>
                  <c:pt idx="119">
                    <c:v>125</c:v>
                  </c:pt>
                  <c:pt idx="120">
                    <c:v>114</c:v>
                  </c:pt>
                  <c:pt idx="121">
                    <c:v>115</c:v>
                  </c:pt>
                  <c:pt idx="122">
                    <c:v>118</c:v>
                  </c:pt>
                  <c:pt idx="123">
                    <c:v>118</c:v>
                  </c:pt>
                  <c:pt idx="124">
                    <c:v>110</c:v>
                  </c:pt>
                  <c:pt idx="125">
                    <c:v>131</c:v>
                  </c:pt>
                </c:lvl>
                <c:lvl>
                  <c:pt idx="0">
                    <c:v>97</c:v>
                  </c:pt>
                  <c:pt idx="1">
                    <c:v>97</c:v>
                  </c:pt>
                  <c:pt idx="2">
                    <c:v>97</c:v>
                  </c:pt>
                  <c:pt idx="3">
                    <c:v>101</c:v>
                  </c:pt>
                  <c:pt idx="4">
                    <c:v>101</c:v>
                  </c:pt>
                  <c:pt idx="5">
                    <c:v>101</c:v>
                  </c:pt>
                  <c:pt idx="6">
                    <c:v>97</c:v>
                  </c:pt>
                  <c:pt idx="7">
                    <c:v>97</c:v>
                  </c:pt>
                  <c:pt idx="8">
                    <c:v>97</c:v>
                  </c:pt>
                  <c:pt idx="9">
                    <c:v>97</c:v>
                  </c:pt>
                  <c:pt idx="10">
                    <c:v>101</c:v>
                  </c:pt>
                  <c:pt idx="11">
                    <c:v>101</c:v>
                  </c:pt>
                  <c:pt idx="12">
                    <c:v>97</c:v>
                  </c:pt>
                  <c:pt idx="13">
                    <c:v>97</c:v>
                  </c:pt>
                  <c:pt idx="14">
                    <c:v>101</c:v>
                  </c:pt>
                  <c:pt idx="15">
                    <c:v>101</c:v>
                  </c:pt>
                  <c:pt idx="16">
                    <c:v>101</c:v>
                  </c:pt>
                  <c:pt idx="17">
                    <c:v>101</c:v>
                  </c:pt>
                  <c:pt idx="18">
                    <c:v>97</c:v>
                  </c:pt>
                  <c:pt idx="19">
                    <c:v>97</c:v>
                  </c:pt>
                  <c:pt idx="20">
                    <c:v>97</c:v>
                  </c:pt>
                  <c:pt idx="21">
                    <c:v>99</c:v>
                  </c:pt>
                  <c:pt idx="22">
                    <c:v>99</c:v>
                  </c:pt>
                  <c:pt idx="23">
                    <c:v>101</c:v>
                  </c:pt>
                  <c:pt idx="24">
                    <c:v>101</c:v>
                  </c:pt>
                  <c:pt idx="25">
                    <c:v>101</c:v>
                  </c:pt>
                  <c:pt idx="26">
                    <c:v>101</c:v>
                  </c:pt>
                  <c:pt idx="27">
                    <c:v>101</c:v>
                  </c:pt>
                  <c:pt idx="28">
                    <c:v>101</c:v>
                  </c:pt>
                  <c:pt idx="29">
                    <c:v>101</c:v>
                  </c:pt>
                  <c:pt idx="30">
                    <c:v>101</c:v>
                  </c:pt>
                  <c:pt idx="31">
                    <c:v>97</c:v>
                  </c:pt>
                  <c:pt idx="32">
                    <c:v>97</c:v>
                  </c:pt>
                  <c:pt idx="33">
                    <c:v>101</c:v>
                  </c:pt>
                  <c:pt idx="34">
                    <c:v>97</c:v>
                  </c:pt>
                  <c:pt idx="35">
                    <c:v>97</c:v>
                  </c:pt>
                  <c:pt idx="36">
                    <c:v>101</c:v>
                  </c:pt>
                  <c:pt idx="37">
                    <c:v>97</c:v>
                  </c:pt>
                  <c:pt idx="38">
                    <c:v>101</c:v>
                  </c:pt>
                  <c:pt idx="39">
                    <c:v>99</c:v>
                  </c:pt>
                  <c:pt idx="40">
                    <c:v>97</c:v>
                  </c:pt>
                  <c:pt idx="41">
                    <c:v>97</c:v>
                  </c:pt>
                  <c:pt idx="42">
                    <c:v>97</c:v>
                  </c:pt>
                  <c:pt idx="43">
                    <c:v>101</c:v>
                  </c:pt>
                  <c:pt idx="44">
                    <c:v>101</c:v>
                  </c:pt>
                  <c:pt idx="45">
                    <c:v>101</c:v>
                  </c:pt>
                  <c:pt idx="46">
                    <c:v>97</c:v>
                  </c:pt>
                  <c:pt idx="47">
                    <c:v>97</c:v>
                  </c:pt>
                  <c:pt idx="48">
                    <c:v>97</c:v>
                  </c:pt>
                  <c:pt idx="49">
                    <c:v>97</c:v>
                  </c:pt>
                  <c:pt idx="50">
                    <c:v>101</c:v>
                  </c:pt>
                  <c:pt idx="51">
                    <c:v>97</c:v>
                  </c:pt>
                  <c:pt idx="52">
                    <c:v>101</c:v>
                  </c:pt>
                  <c:pt idx="53">
                    <c:v>101</c:v>
                  </c:pt>
                  <c:pt idx="54">
                    <c:v>101</c:v>
                  </c:pt>
                  <c:pt idx="55">
                    <c:v>101</c:v>
                  </c:pt>
                  <c:pt idx="56">
                    <c:v>97</c:v>
                  </c:pt>
                  <c:pt idx="57">
                    <c:v>97</c:v>
                  </c:pt>
                  <c:pt idx="58">
                    <c:v>97</c:v>
                  </c:pt>
                  <c:pt idx="59">
                    <c:v>101</c:v>
                  </c:pt>
                  <c:pt idx="60">
                    <c:v>97</c:v>
                  </c:pt>
                  <c:pt idx="61">
                    <c:v>97</c:v>
                  </c:pt>
                  <c:pt idx="62">
                    <c:v>101</c:v>
                  </c:pt>
                  <c:pt idx="63">
                    <c:v>97</c:v>
                  </c:pt>
                  <c:pt idx="64">
                    <c:v>97</c:v>
                  </c:pt>
                  <c:pt idx="65">
                    <c:v>101</c:v>
                  </c:pt>
                  <c:pt idx="66">
                    <c:v>97</c:v>
                  </c:pt>
                  <c:pt idx="67">
                    <c:v>97</c:v>
                  </c:pt>
                  <c:pt idx="68">
                    <c:v>97</c:v>
                  </c:pt>
                  <c:pt idx="69">
                    <c:v>97</c:v>
                  </c:pt>
                  <c:pt idx="70">
                    <c:v>97</c:v>
                  </c:pt>
                  <c:pt idx="71">
                    <c:v>97</c:v>
                  </c:pt>
                  <c:pt idx="72">
                    <c:v>97</c:v>
                  </c:pt>
                  <c:pt idx="73">
                    <c:v>97</c:v>
                  </c:pt>
                  <c:pt idx="74">
                    <c:v>101</c:v>
                  </c:pt>
                  <c:pt idx="75">
                    <c:v>97</c:v>
                  </c:pt>
                  <c:pt idx="76">
                    <c:v>101</c:v>
                  </c:pt>
                  <c:pt idx="77">
                    <c:v>97</c:v>
                  </c:pt>
                  <c:pt idx="78">
                    <c:v>101</c:v>
                  </c:pt>
                  <c:pt idx="79">
                    <c:v>97</c:v>
                  </c:pt>
                  <c:pt idx="80">
                    <c:v>97</c:v>
                  </c:pt>
                  <c:pt idx="81">
                    <c:v>97</c:v>
                  </c:pt>
                  <c:pt idx="82">
                    <c:v>97</c:v>
                  </c:pt>
                  <c:pt idx="83">
                    <c:v>101</c:v>
                  </c:pt>
                  <c:pt idx="84">
                    <c:v>101</c:v>
                  </c:pt>
                  <c:pt idx="85">
                    <c:v>97</c:v>
                  </c:pt>
                  <c:pt idx="86">
                    <c:v>97</c:v>
                  </c:pt>
                  <c:pt idx="87">
                    <c:v>97</c:v>
                  </c:pt>
                  <c:pt idx="88">
                    <c:v>97</c:v>
                  </c:pt>
                  <c:pt idx="89">
                    <c:v>97</c:v>
                  </c:pt>
                  <c:pt idx="90">
                    <c:v>97</c:v>
                  </c:pt>
                  <c:pt idx="91">
                    <c:v>101</c:v>
                  </c:pt>
                  <c:pt idx="92">
                    <c:v>97</c:v>
                  </c:pt>
                  <c:pt idx="93">
                    <c:v>97</c:v>
                  </c:pt>
                  <c:pt idx="94">
                    <c:v>97</c:v>
                  </c:pt>
                  <c:pt idx="95">
                    <c:v>97</c:v>
                  </c:pt>
                  <c:pt idx="96">
                    <c:v>101</c:v>
                  </c:pt>
                  <c:pt idx="97">
                    <c:v>97</c:v>
                  </c:pt>
                  <c:pt idx="98">
                    <c:v>101</c:v>
                  </c:pt>
                  <c:pt idx="99">
                    <c:v>101</c:v>
                  </c:pt>
                  <c:pt idx="100">
                    <c:v>101</c:v>
                  </c:pt>
                  <c:pt idx="101">
                    <c:v>97</c:v>
                  </c:pt>
                  <c:pt idx="102">
                    <c:v>97</c:v>
                  </c:pt>
                  <c:pt idx="103">
                    <c:v>101</c:v>
                  </c:pt>
                  <c:pt idx="104">
                    <c:v>101</c:v>
                  </c:pt>
                  <c:pt idx="105">
                    <c:v>97</c:v>
                  </c:pt>
                  <c:pt idx="106">
                    <c:v>101</c:v>
                  </c:pt>
                  <c:pt idx="107">
                    <c:v>101</c:v>
                  </c:pt>
                  <c:pt idx="108">
                    <c:v>101</c:v>
                  </c:pt>
                  <c:pt idx="109">
                    <c:v>101</c:v>
                  </c:pt>
                  <c:pt idx="110">
                    <c:v>101</c:v>
                  </c:pt>
                  <c:pt idx="111">
                    <c:v>101</c:v>
                  </c:pt>
                  <c:pt idx="112">
                    <c:v>97</c:v>
                  </c:pt>
                  <c:pt idx="113">
                    <c:v>101</c:v>
                  </c:pt>
                  <c:pt idx="114">
                    <c:v>101</c:v>
                  </c:pt>
                  <c:pt idx="115">
                    <c:v>101</c:v>
                  </c:pt>
                  <c:pt idx="116">
                    <c:v>97</c:v>
                  </c:pt>
                  <c:pt idx="117">
                    <c:v>101</c:v>
                  </c:pt>
                  <c:pt idx="118">
                    <c:v>97</c:v>
                  </c:pt>
                  <c:pt idx="119">
                    <c:v>97</c:v>
                  </c:pt>
                  <c:pt idx="120">
                    <c:v>101</c:v>
                  </c:pt>
                  <c:pt idx="121">
                    <c:v>101</c:v>
                  </c:pt>
                  <c:pt idx="122">
                    <c:v>101</c:v>
                  </c:pt>
                  <c:pt idx="123">
                    <c:v>101</c:v>
                  </c:pt>
                  <c:pt idx="124">
                    <c:v>101</c:v>
                  </c:pt>
                  <c:pt idx="125">
                    <c:v>101</c:v>
                  </c:pt>
                </c:lvl>
                <c:lvl>
                  <c:pt idx="0">
                    <c:v>114</c:v>
                  </c:pt>
                  <c:pt idx="1">
                    <c:v>115</c:v>
                  </c:pt>
                  <c:pt idx="2">
                    <c:v>113</c:v>
                  </c:pt>
                  <c:pt idx="3">
                    <c:v>123</c:v>
                  </c:pt>
                  <c:pt idx="4">
                    <c:v>126</c:v>
                  </c:pt>
                  <c:pt idx="5">
                    <c:v>128</c:v>
                  </c:pt>
                  <c:pt idx="6">
                    <c:v>126</c:v>
                  </c:pt>
                  <c:pt idx="7">
                    <c:v>127</c:v>
                  </c:pt>
                  <c:pt idx="8">
                    <c:v>120</c:v>
                  </c:pt>
                  <c:pt idx="9">
                    <c:v>123</c:v>
                  </c:pt>
                  <c:pt idx="10">
                    <c:v>123</c:v>
                  </c:pt>
                  <c:pt idx="11">
                    <c:v>124</c:v>
                  </c:pt>
                  <c:pt idx="12">
                    <c:v>114</c:v>
                  </c:pt>
                  <c:pt idx="13">
                    <c:v>115</c:v>
                  </c:pt>
                  <c:pt idx="14">
                    <c:v>123</c:v>
                  </c:pt>
                  <c:pt idx="15">
                    <c:v>124</c:v>
                  </c:pt>
                  <c:pt idx="16">
                    <c:v>123</c:v>
                  </c:pt>
                  <c:pt idx="17">
                    <c:v>126</c:v>
                  </c:pt>
                  <c:pt idx="18">
                    <c:v>120</c:v>
                  </c:pt>
                  <c:pt idx="19">
                    <c:v>119</c:v>
                  </c:pt>
                  <c:pt idx="20">
                    <c:v>123</c:v>
                  </c:pt>
                  <c:pt idx="21">
                    <c:v>120</c:v>
                  </c:pt>
                  <c:pt idx="22">
                    <c:v>121</c:v>
                  </c:pt>
                  <c:pt idx="23">
                    <c:v>117</c:v>
                  </c:pt>
                  <c:pt idx="24">
                    <c:v>123</c:v>
                  </c:pt>
                  <c:pt idx="25">
                    <c:v>129</c:v>
                  </c:pt>
                  <c:pt idx="26">
                    <c:v>132</c:v>
                  </c:pt>
                  <c:pt idx="27">
                    <c:v>132</c:v>
                  </c:pt>
                  <c:pt idx="28">
                    <c:v>119</c:v>
                  </c:pt>
                  <c:pt idx="29">
                    <c:v>120</c:v>
                  </c:pt>
                  <c:pt idx="30">
                    <c:v>123</c:v>
                  </c:pt>
                  <c:pt idx="31">
                    <c:v>118</c:v>
                  </c:pt>
                  <c:pt idx="32">
                    <c:v>119</c:v>
                  </c:pt>
                  <c:pt idx="33">
                    <c:v>124</c:v>
                  </c:pt>
                  <c:pt idx="34">
                    <c:v>115</c:v>
                  </c:pt>
                  <c:pt idx="35">
                    <c:v>118</c:v>
                  </c:pt>
                  <c:pt idx="36">
                    <c:v>122</c:v>
                  </c:pt>
                  <c:pt idx="37">
                    <c:v>120</c:v>
                  </c:pt>
                  <c:pt idx="38">
                    <c:v>122</c:v>
                  </c:pt>
                  <c:pt idx="39">
                    <c:v>118</c:v>
                  </c:pt>
                  <c:pt idx="40">
                    <c:v>122</c:v>
                  </c:pt>
                  <c:pt idx="41">
                    <c:v>123</c:v>
                  </c:pt>
                  <c:pt idx="42">
                    <c:v>123</c:v>
                  </c:pt>
                  <c:pt idx="43">
                    <c:v>127</c:v>
                  </c:pt>
                  <c:pt idx="44">
                    <c:v>128</c:v>
                  </c:pt>
                  <c:pt idx="45">
                    <c:v>126</c:v>
                  </c:pt>
                  <c:pt idx="46">
                    <c:v>121</c:v>
                  </c:pt>
                  <c:pt idx="47">
                    <c:v>124</c:v>
                  </c:pt>
                  <c:pt idx="48">
                    <c:v>119</c:v>
                  </c:pt>
                  <c:pt idx="49">
                    <c:v>120</c:v>
                  </c:pt>
                  <c:pt idx="50">
                    <c:v>121</c:v>
                  </c:pt>
                  <c:pt idx="51">
                    <c:v>122</c:v>
                  </c:pt>
                  <c:pt idx="52">
                    <c:v>127</c:v>
                  </c:pt>
                  <c:pt idx="53">
                    <c:v>130</c:v>
                  </c:pt>
                  <c:pt idx="54">
                    <c:v>122</c:v>
                  </c:pt>
                  <c:pt idx="55">
                    <c:v>123</c:v>
                  </c:pt>
                  <c:pt idx="56">
                    <c:v>116</c:v>
                  </c:pt>
                  <c:pt idx="57">
                    <c:v>119</c:v>
                  </c:pt>
                  <c:pt idx="58">
                    <c:v>119</c:v>
                  </c:pt>
                  <c:pt idx="59">
                    <c:v>121</c:v>
                  </c:pt>
                  <c:pt idx="60">
                    <c:v>117</c:v>
                  </c:pt>
                  <c:pt idx="61">
                    <c:v>119</c:v>
                  </c:pt>
                  <c:pt idx="62">
                    <c:v>118</c:v>
                  </c:pt>
                  <c:pt idx="63">
                    <c:v>118</c:v>
                  </c:pt>
                  <c:pt idx="64">
                    <c:v>119</c:v>
                  </c:pt>
                  <c:pt idx="65">
                    <c:v>122</c:v>
                  </c:pt>
                  <c:pt idx="66">
                    <c:v>120</c:v>
                  </c:pt>
                  <c:pt idx="67">
                    <c:v>119</c:v>
                  </c:pt>
                  <c:pt idx="68">
                    <c:v>120</c:v>
                  </c:pt>
                  <c:pt idx="69">
                    <c:v>121</c:v>
                  </c:pt>
                  <c:pt idx="70">
                    <c:v>118</c:v>
                  </c:pt>
                  <c:pt idx="71">
                    <c:v>121</c:v>
                  </c:pt>
                  <c:pt idx="72">
                    <c:v>119</c:v>
                  </c:pt>
                  <c:pt idx="73">
                    <c:v>120</c:v>
                  </c:pt>
                  <c:pt idx="74">
                    <c:v>122</c:v>
                  </c:pt>
                  <c:pt idx="75">
                    <c:v>120</c:v>
                  </c:pt>
                  <c:pt idx="76">
                    <c:v>122</c:v>
                  </c:pt>
                  <c:pt idx="77">
                    <c:v>117</c:v>
                  </c:pt>
                  <c:pt idx="78">
                    <c:v>121</c:v>
                  </c:pt>
                  <c:pt idx="79">
                    <c:v>120</c:v>
                  </c:pt>
                  <c:pt idx="80">
                    <c:v>117</c:v>
                  </c:pt>
                  <c:pt idx="81">
                    <c:v>120</c:v>
                  </c:pt>
                  <c:pt idx="82">
                    <c:v>117</c:v>
                  </c:pt>
                  <c:pt idx="83">
                    <c:v>122</c:v>
                  </c:pt>
                  <c:pt idx="84">
                    <c:v>123</c:v>
                  </c:pt>
                  <c:pt idx="85">
                    <c:v>120</c:v>
                  </c:pt>
                  <c:pt idx="86">
                    <c:v>120</c:v>
                  </c:pt>
                  <c:pt idx="87">
                    <c:v>123</c:v>
                  </c:pt>
                  <c:pt idx="88">
                    <c:v>118</c:v>
                  </c:pt>
                  <c:pt idx="89">
                    <c:v>117</c:v>
                  </c:pt>
                  <c:pt idx="90">
                    <c:v>120</c:v>
                  </c:pt>
                  <c:pt idx="91">
                    <c:v>120</c:v>
                  </c:pt>
                  <c:pt idx="92">
                    <c:v>121</c:v>
                  </c:pt>
                  <c:pt idx="93">
                    <c:v>117</c:v>
                  </c:pt>
                  <c:pt idx="94">
                    <c:v>121</c:v>
                  </c:pt>
                  <c:pt idx="95">
                    <c:v>117</c:v>
                  </c:pt>
                  <c:pt idx="96">
                    <c:v>120</c:v>
                  </c:pt>
                  <c:pt idx="97">
                    <c:v>118</c:v>
                  </c:pt>
                  <c:pt idx="98">
                    <c:v>120</c:v>
                  </c:pt>
                  <c:pt idx="99">
                    <c:v>123</c:v>
                  </c:pt>
                  <c:pt idx="100">
                    <c:v>124</c:v>
                  </c:pt>
                  <c:pt idx="101">
                    <c:v>121</c:v>
                  </c:pt>
                  <c:pt idx="102">
                    <c:v>122</c:v>
                  </c:pt>
                  <c:pt idx="103">
                    <c:v>123</c:v>
                  </c:pt>
                  <c:pt idx="104">
                    <c:v>123</c:v>
                  </c:pt>
                  <c:pt idx="105">
                    <c:v>123</c:v>
                  </c:pt>
                  <c:pt idx="106">
                    <c:v>121</c:v>
                  </c:pt>
                  <c:pt idx="107">
                    <c:v>121</c:v>
                  </c:pt>
                  <c:pt idx="108">
                    <c:v>120</c:v>
                  </c:pt>
                  <c:pt idx="109">
                    <c:v>127</c:v>
                  </c:pt>
                  <c:pt idx="110">
                    <c:v>121</c:v>
                  </c:pt>
                  <c:pt idx="111">
                    <c:v>121</c:v>
                  </c:pt>
                  <c:pt idx="112">
                    <c:v>119</c:v>
                  </c:pt>
                  <c:pt idx="113">
                    <c:v>119</c:v>
                  </c:pt>
                  <c:pt idx="114">
                    <c:v>120</c:v>
                  </c:pt>
                  <c:pt idx="115">
                    <c:v>123</c:v>
                  </c:pt>
                  <c:pt idx="116">
                    <c:v>121</c:v>
                  </c:pt>
                  <c:pt idx="117">
                    <c:v>120</c:v>
                  </c:pt>
                  <c:pt idx="118">
                    <c:v>116</c:v>
                  </c:pt>
                  <c:pt idx="119">
                    <c:v>122</c:v>
                  </c:pt>
                  <c:pt idx="120">
                    <c:v>126</c:v>
                  </c:pt>
                  <c:pt idx="121">
                    <c:v>129</c:v>
                  </c:pt>
                  <c:pt idx="122">
                    <c:v>121</c:v>
                  </c:pt>
                  <c:pt idx="123">
                    <c:v>121</c:v>
                  </c:pt>
                  <c:pt idx="124">
                    <c:v>124</c:v>
                  </c:pt>
                  <c:pt idx="125">
                    <c:v>121</c:v>
                  </c:pt>
                </c:lvl>
                <c:lvl>
                  <c:pt idx="0">
                    <c:v>112</c:v>
                  </c:pt>
                  <c:pt idx="1">
                    <c:v>113</c:v>
                  </c:pt>
                  <c:pt idx="2">
                    <c:v>111</c:v>
                  </c:pt>
                  <c:pt idx="3">
                    <c:v>129</c:v>
                  </c:pt>
                  <c:pt idx="4">
                    <c:v>132</c:v>
                  </c:pt>
                  <c:pt idx="5">
                    <c:v>132</c:v>
                  </c:pt>
                  <c:pt idx="6">
                    <c:v>112</c:v>
                  </c:pt>
                  <c:pt idx="7">
                    <c:v>113</c:v>
                  </c:pt>
                  <c:pt idx="8">
                    <c:v>118</c:v>
                  </c:pt>
                  <c:pt idx="9">
                    <c:v>119</c:v>
                  </c:pt>
                  <c:pt idx="10">
                    <c:v>120</c:v>
                  </c:pt>
                  <c:pt idx="11">
                    <c:v>123</c:v>
                  </c:pt>
                  <c:pt idx="12">
                    <c:v>113</c:v>
                  </c:pt>
                  <c:pt idx="13">
                    <c:v>114</c:v>
                  </c:pt>
                  <c:pt idx="14">
                    <c:v>116</c:v>
                  </c:pt>
                  <c:pt idx="15">
                    <c:v>117</c:v>
                  </c:pt>
                  <c:pt idx="16">
                    <c:v>124</c:v>
                  </c:pt>
                  <c:pt idx="17">
                    <c:v>127</c:v>
                  </c:pt>
                  <c:pt idx="18">
                    <c:v>113</c:v>
                  </c:pt>
                  <c:pt idx="19">
                    <c:v>110</c:v>
                  </c:pt>
                  <c:pt idx="20">
                    <c:v>112</c:v>
                  </c:pt>
                  <c:pt idx="21">
                    <c:v>111</c:v>
                  </c:pt>
                  <c:pt idx="22">
                    <c:v>113</c:v>
                  </c:pt>
                  <c:pt idx="23">
                    <c:v>113</c:v>
                  </c:pt>
                  <c:pt idx="24">
                    <c:v>112</c:v>
                  </c:pt>
                  <c:pt idx="25">
                    <c:v>127</c:v>
                  </c:pt>
                  <c:pt idx="26">
                    <c:v>130</c:v>
                  </c:pt>
                  <c:pt idx="27">
                    <c:v>132</c:v>
                  </c:pt>
                  <c:pt idx="28">
                    <c:v>114</c:v>
                  </c:pt>
                  <c:pt idx="29">
                    <c:v>115</c:v>
                  </c:pt>
                  <c:pt idx="30">
                    <c:v>115</c:v>
                  </c:pt>
                  <c:pt idx="31">
                    <c:v>113</c:v>
                  </c:pt>
                  <c:pt idx="32">
                    <c:v>114</c:v>
                  </c:pt>
                  <c:pt idx="33">
                    <c:v>116</c:v>
                  </c:pt>
                  <c:pt idx="34">
                    <c:v>114</c:v>
                  </c:pt>
                  <c:pt idx="35">
                    <c:v>113</c:v>
                  </c:pt>
                  <c:pt idx="36">
                    <c:v>114</c:v>
                  </c:pt>
                  <c:pt idx="37">
                    <c:v>113</c:v>
                  </c:pt>
                  <c:pt idx="38">
                    <c:v>114</c:v>
                  </c:pt>
                  <c:pt idx="39">
                    <c:v>110</c:v>
                  </c:pt>
                  <c:pt idx="40">
                    <c:v>112</c:v>
                  </c:pt>
                  <c:pt idx="41">
                    <c:v>113</c:v>
                  </c:pt>
                  <c:pt idx="42">
                    <c:v>113</c:v>
                  </c:pt>
                  <c:pt idx="43">
                    <c:v>114</c:v>
                  </c:pt>
                  <c:pt idx="44">
                    <c:v>115</c:v>
                  </c:pt>
                  <c:pt idx="45">
                    <c:v>115</c:v>
                  </c:pt>
                  <c:pt idx="46">
                    <c:v>123</c:v>
                  </c:pt>
                  <c:pt idx="47">
                    <c:v>126</c:v>
                  </c:pt>
                  <c:pt idx="48">
                    <c:v>112</c:v>
                  </c:pt>
                  <c:pt idx="49">
                    <c:v>113</c:v>
                  </c:pt>
                  <c:pt idx="50">
                    <c:v>112</c:v>
                  </c:pt>
                  <c:pt idx="51">
                    <c:v>112</c:v>
                  </c:pt>
                  <c:pt idx="52">
                    <c:v>129</c:v>
                  </c:pt>
                  <c:pt idx="53">
                    <c:v>132</c:v>
                  </c:pt>
                  <c:pt idx="54">
                    <c:v>114</c:v>
                  </c:pt>
                  <c:pt idx="55">
                    <c:v>115</c:v>
                  </c:pt>
                  <c:pt idx="56">
                    <c:v>112</c:v>
                  </c:pt>
                  <c:pt idx="57">
                    <c:v>112</c:v>
                  </c:pt>
                  <c:pt idx="58">
                    <c:v>114</c:v>
                  </c:pt>
                  <c:pt idx="59">
                    <c:v>119</c:v>
                  </c:pt>
                  <c:pt idx="60">
                    <c:v>112</c:v>
                  </c:pt>
                  <c:pt idx="61">
                    <c:v>116</c:v>
                  </c:pt>
                  <c:pt idx="62">
                    <c:v>114</c:v>
                  </c:pt>
                  <c:pt idx="63">
                    <c:v>113</c:v>
                  </c:pt>
                  <c:pt idx="64">
                    <c:v>114</c:v>
                  </c:pt>
                  <c:pt idx="65">
                    <c:v>113</c:v>
                  </c:pt>
                  <c:pt idx="66">
                    <c:v>121</c:v>
                  </c:pt>
                  <c:pt idx="67">
                    <c:v>112</c:v>
                  </c:pt>
                  <c:pt idx="68">
                    <c:v>114</c:v>
                  </c:pt>
                  <c:pt idx="69">
                    <c:v>114</c:v>
                  </c:pt>
                  <c:pt idx="70">
                    <c:v>112</c:v>
                  </c:pt>
                  <c:pt idx="71">
                    <c:v>114</c:v>
                  </c:pt>
                  <c:pt idx="72">
                    <c:v>114</c:v>
                  </c:pt>
                  <c:pt idx="73">
                    <c:v>112</c:v>
                  </c:pt>
                  <c:pt idx="74">
                    <c:v>113</c:v>
                  </c:pt>
                  <c:pt idx="75">
                    <c:v>120</c:v>
                  </c:pt>
                  <c:pt idx="76">
                    <c:v>122</c:v>
                  </c:pt>
                  <c:pt idx="77">
                    <c:v>114</c:v>
                  </c:pt>
                  <c:pt idx="78">
                    <c:v>114</c:v>
                  </c:pt>
                  <c:pt idx="79">
                    <c:v>112</c:v>
                  </c:pt>
                  <c:pt idx="80">
                    <c:v>114</c:v>
                  </c:pt>
                  <c:pt idx="81">
                    <c:v>112</c:v>
                  </c:pt>
                  <c:pt idx="82">
                    <c:v>115</c:v>
                  </c:pt>
                  <c:pt idx="83">
                    <c:v>114</c:v>
                  </c:pt>
                  <c:pt idx="84">
                    <c:v>115</c:v>
                  </c:pt>
                  <c:pt idx="85">
                    <c:v>112</c:v>
                  </c:pt>
                  <c:pt idx="86">
                    <c:v>120</c:v>
                  </c:pt>
                  <c:pt idx="87">
                    <c:v>123</c:v>
                  </c:pt>
                  <c:pt idx="88">
                    <c:v>113</c:v>
                  </c:pt>
                  <c:pt idx="89">
                    <c:v>113</c:v>
                  </c:pt>
                  <c:pt idx="90">
                    <c:v>113</c:v>
                  </c:pt>
                  <c:pt idx="91">
                    <c:v>114</c:v>
                  </c:pt>
                  <c:pt idx="92">
                    <c:v>113</c:v>
                  </c:pt>
                  <c:pt idx="93">
                    <c:v>113</c:v>
                  </c:pt>
                  <c:pt idx="94">
                    <c:v>122</c:v>
                  </c:pt>
                  <c:pt idx="95">
                    <c:v>113</c:v>
                  </c:pt>
                  <c:pt idx="96">
                    <c:v>114</c:v>
                  </c:pt>
                  <c:pt idx="97">
                    <c:v>113</c:v>
                  </c:pt>
                  <c:pt idx="98">
                    <c:v>114</c:v>
                  </c:pt>
                  <c:pt idx="99">
                    <c:v>114</c:v>
                  </c:pt>
                  <c:pt idx="100">
                    <c:v>115</c:v>
                  </c:pt>
                  <c:pt idx="101">
                    <c:v>113</c:v>
                  </c:pt>
                  <c:pt idx="102">
                    <c:v>114</c:v>
                  </c:pt>
                  <c:pt idx="103">
                    <c:v>118</c:v>
                  </c:pt>
                  <c:pt idx="104">
                    <c:v>127</c:v>
                  </c:pt>
                  <c:pt idx="105">
                    <c:v>118</c:v>
                  </c:pt>
                  <c:pt idx="106">
                    <c:v>113</c:v>
                  </c:pt>
                  <c:pt idx="107">
                    <c:v>121</c:v>
                  </c:pt>
                  <c:pt idx="108">
                    <c:v>114</c:v>
                  </c:pt>
                  <c:pt idx="109">
                    <c:v>130</c:v>
                  </c:pt>
                  <c:pt idx="110">
                    <c:v>116</c:v>
                  </c:pt>
                  <c:pt idx="111">
                    <c:v>112</c:v>
                  </c:pt>
                  <c:pt idx="112">
                    <c:v>115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120</c:v>
                  </c:pt>
                  <c:pt idx="116">
                    <c:v>116</c:v>
                  </c:pt>
                  <c:pt idx="117">
                    <c:v>113</c:v>
                  </c:pt>
                  <c:pt idx="118">
                    <c:v>112</c:v>
                  </c:pt>
                  <c:pt idx="119">
                    <c:v>112</c:v>
                  </c:pt>
                  <c:pt idx="120">
                    <c:v>126</c:v>
                  </c:pt>
                  <c:pt idx="121">
                    <c:v>129</c:v>
                  </c:pt>
                  <c:pt idx="122">
                    <c:v>115</c:v>
                  </c:pt>
                  <c:pt idx="123">
                    <c:v>114</c:v>
                  </c:pt>
                  <c:pt idx="124">
                    <c:v>119</c:v>
                  </c:pt>
                  <c:pt idx="125">
                    <c:v>112</c:v>
                  </c:pt>
                </c:lvl>
                <c:lvl>
                  <c:pt idx="0">
                    <c:v>112</c:v>
                  </c:pt>
                  <c:pt idx="1">
                    <c:v>113</c:v>
                  </c:pt>
                  <c:pt idx="2">
                    <c:v>111</c:v>
                  </c:pt>
                  <c:pt idx="3">
                    <c:v>123</c:v>
                  </c:pt>
                  <c:pt idx="4">
                    <c:v>126</c:v>
                  </c:pt>
                  <c:pt idx="5">
                    <c:v>128</c:v>
                  </c:pt>
                  <c:pt idx="6">
                    <c:v>112</c:v>
                  </c:pt>
                  <c:pt idx="7">
                    <c:v>113</c:v>
                  </c:pt>
                  <c:pt idx="8">
                    <c:v>123</c:v>
                  </c:pt>
                  <c:pt idx="9">
                    <c:v>126</c:v>
                  </c:pt>
                  <c:pt idx="10">
                    <c:v>110</c:v>
                  </c:pt>
                  <c:pt idx="11">
                    <c:v>111</c:v>
                  </c:pt>
                  <c:pt idx="12">
                    <c:v>117</c:v>
                  </c:pt>
                  <c:pt idx="13">
                    <c:v>120</c:v>
                  </c:pt>
                  <c:pt idx="14">
                    <c:v>116</c:v>
                  </c:pt>
                  <c:pt idx="15">
                    <c:v>119</c:v>
                  </c:pt>
                  <c:pt idx="16">
                    <c:v>115</c:v>
                  </c:pt>
                  <c:pt idx="17">
                    <c:v>118</c:v>
                  </c:pt>
                  <c:pt idx="18">
                    <c:v>125</c:v>
                  </c:pt>
                  <c:pt idx="19">
                    <c:v>124</c:v>
                  </c:pt>
                  <c:pt idx="20">
                    <c:v>128</c:v>
                  </c:pt>
                  <c:pt idx="21">
                    <c:v>115</c:v>
                  </c:pt>
                  <c:pt idx="22">
                    <c:v>118</c:v>
                  </c:pt>
                  <c:pt idx="23">
                    <c:v>122</c:v>
                  </c:pt>
                  <c:pt idx="24">
                    <c:v>116</c:v>
                  </c:pt>
                  <c:pt idx="25">
                    <c:v>115</c:v>
                  </c:pt>
                  <c:pt idx="26">
                    <c:v>118</c:v>
                  </c:pt>
                  <c:pt idx="27">
                    <c:v>118</c:v>
                  </c:pt>
                  <c:pt idx="28">
                    <c:v>121</c:v>
                  </c:pt>
                  <c:pt idx="29">
                    <c:v>122</c:v>
                  </c:pt>
                  <c:pt idx="30">
                    <c:v>125</c:v>
                  </c:pt>
                  <c:pt idx="31">
                    <c:v>114</c:v>
                  </c:pt>
                  <c:pt idx="32">
                    <c:v>115</c:v>
                  </c:pt>
                  <c:pt idx="33">
                    <c:v>111</c:v>
                  </c:pt>
                  <c:pt idx="34">
                    <c:v>113</c:v>
                  </c:pt>
                  <c:pt idx="35">
                    <c:v>114</c:v>
                  </c:pt>
                  <c:pt idx="36">
                    <c:v>120</c:v>
                  </c:pt>
                  <c:pt idx="37">
                    <c:v>110</c:v>
                  </c:pt>
                  <c:pt idx="38">
                    <c:v>121</c:v>
                  </c:pt>
                  <c:pt idx="39">
                    <c:v>117</c:v>
                  </c:pt>
                  <c:pt idx="40">
                    <c:v>113</c:v>
                  </c:pt>
                  <c:pt idx="41">
                    <c:v>114</c:v>
                  </c:pt>
                  <c:pt idx="42">
                    <c:v>114</c:v>
                  </c:pt>
                  <c:pt idx="43">
                    <c:v>119</c:v>
                  </c:pt>
                  <c:pt idx="44">
                    <c:v>122</c:v>
                  </c:pt>
                  <c:pt idx="45">
                    <c:v>119</c:v>
                  </c:pt>
                  <c:pt idx="46">
                    <c:v>118</c:v>
                  </c:pt>
                  <c:pt idx="47">
                    <c:v>121</c:v>
                  </c:pt>
                  <c:pt idx="48">
                    <c:v>117</c:v>
                  </c:pt>
                  <c:pt idx="49">
                    <c:v>118</c:v>
                  </c:pt>
                  <c:pt idx="50">
                    <c:v>110</c:v>
                  </c:pt>
                  <c:pt idx="51">
                    <c:v>113</c:v>
                  </c:pt>
                  <c:pt idx="52">
                    <c:v>127</c:v>
                  </c:pt>
                  <c:pt idx="53">
                    <c:v>130</c:v>
                  </c:pt>
                  <c:pt idx="54">
                    <c:v>121</c:v>
                  </c:pt>
                  <c:pt idx="55">
                    <c:v>124</c:v>
                  </c:pt>
                  <c:pt idx="56">
                    <c:v>113</c:v>
                  </c:pt>
                  <c:pt idx="57">
                    <c:v>126</c:v>
                  </c:pt>
                  <c:pt idx="58">
                    <c:v>115</c:v>
                  </c:pt>
                  <c:pt idx="59">
                    <c:v>110</c:v>
                  </c:pt>
                  <c:pt idx="60">
                    <c:v>113</c:v>
                  </c:pt>
                  <c:pt idx="61">
                    <c:v>116</c:v>
                  </c:pt>
                  <c:pt idx="62">
                    <c:v>115</c:v>
                  </c:pt>
                  <c:pt idx="63">
                    <c:v>115</c:v>
                  </c:pt>
                  <c:pt idx="64">
                    <c:v>114</c:v>
                  </c:pt>
                  <c:pt idx="65">
                    <c:v>110</c:v>
                  </c:pt>
                  <c:pt idx="66">
                    <c:v>116</c:v>
                  </c:pt>
                  <c:pt idx="67">
                    <c:v>114</c:v>
                  </c:pt>
                  <c:pt idx="68">
                    <c:v>116</c:v>
                  </c:pt>
                  <c:pt idx="69">
                    <c:v>116</c:v>
                  </c:pt>
                  <c:pt idx="70">
                    <c:v>114</c:v>
                  </c:pt>
                  <c:pt idx="71">
                    <c:v>117</c:v>
                  </c:pt>
                  <c:pt idx="72">
                    <c:v>116</c:v>
                  </c:pt>
                  <c:pt idx="73">
                    <c:v>118</c:v>
                  </c:pt>
                  <c:pt idx="74">
                    <c:v>110</c:v>
                  </c:pt>
                  <c:pt idx="75">
                    <c:v>115</c:v>
                  </c:pt>
                  <c:pt idx="76">
                    <c:v>119</c:v>
                  </c:pt>
                  <c:pt idx="77">
                    <c:v>116</c:v>
                  </c:pt>
                  <c:pt idx="78">
                    <c:v>110</c:v>
                  </c:pt>
                  <c:pt idx="79">
                    <c:v>116</c:v>
                  </c:pt>
                  <c:pt idx="80">
                    <c:v>117</c:v>
                  </c:pt>
                  <c:pt idx="81">
                    <c:v>115</c:v>
                  </c:pt>
                  <c:pt idx="82">
                    <c:v>118</c:v>
                  </c:pt>
                  <c:pt idx="83">
                    <c:v>121</c:v>
                  </c:pt>
                  <c:pt idx="84">
                    <c:v>124</c:v>
                  </c:pt>
                  <c:pt idx="85">
                    <c:v>115</c:v>
                  </c:pt>
                  <c:pt idx="86">
                    <c:v>114</c:v>
                  </c:pt>
                  <c:pt idx="87">
                    <c:v>117</c:v>
                  </c:pt>
                  <c:pt idx="88">
                    <c:v>119</c:v>
                  </c:pt>
                  <c:pt idx="89">
                    <c:v>115</c:v>
                  </c:pt>
                  <c:pt idx="90">
                    <c:v>118</c:v>
                  </c:pt>
                  <c:pt idx="91">
                    <c:v>110</c:v>
                  </c:pt>
                  <c:pt idx="92">
                    <c:v>121</c:v>
                  </c:pt>
                  <c:pt idx="93">
                    <c:v>116</c:v>
                  </c:pt>
                  <c:pt idx="94">
                    <c:v>121</c:v>
                  </c:pt>
                  <c:pt idx="95">
                    <c:v>114</c:v>
                  </c:pt>
                  <c:pt idx="96">
                    <c:v>110</c:v>
                  </c:pt>
                  <c:pt idx="97">
                    <c:v>115</c:v>
                  </c:pt>
                  <c:pt idx="98">
                    <c:v>118</c:v>
                  </c:pt>
                  <c:pt idx="99">
                    <c:v>130</c:v>
                  </c:pt>
                  <c:pt idx="100">
                    <c:v>133</c:v>
                  </c:pt>
                  <c:pt idx="101">
                    <c:v>120</c:v>
                  </c:pt>
                  <c:pt idx="102">
                    <c:v>121</c:v>
                  </c:pt>
                  <c:pt idx="103">
                    <c:v>120</c:v>
                  </c:pt>
                  <c:pt idx="104">
                    <c:v>120</c:v>
                  </c:pt>
                  <c:pt idx="105">
                    <c:v>120</c:v>
                  </c:pt>
                  <c:pt idx="106">
                    <c:v>120</c:v>
                  </c:pt>
                  <c:pt idx="107">
                    <c:v>120</c:v>
                  </c:pt>
                  <c:pt idx="108">
                    <c:v>110</c:v>
                  </c:pt>
                  <c:pt idx="109">
                    <c:v>129</c:v>
                  </c:pt>
                  <c:pt idx="110">
                    <c:v>120</c:v>
                  </c:pt>
                  <c:pt idx="111">
                    <c:v>118</c:v>
                  </c:pt>
                  <c:pt idx="112">
                    <c:v>119</c:v>
                  </c:pt>
                  <c:pt idx="113">
                    <c:v>127</c:v>
                  </c:pt>
                  <c:pt idx="114">
                    <c:v>130</c:v>
                  </c:pt>
                  <c:pt idx="115">
                    <c:v>117</c:v>
                  </c:pt>
                  <c:pt idx="116">
                    <c:v>119</c:v>
                  </c:pt>
                  <c:pt idx="117">
                    <c:v>110</c:v>
                  </c:pt>
                  <c:pt idx="118">
                    <c:v>117</c:v>
                  </c:pt>
                  <c:pt idx="119">
                    <c:v>121</c:v>
                  </c:pt>
                  <c:pt idx="120">
                    <c:v>121</c:v>
                  </c:pt>
                  <c:pt idx="121">
                    <c:v>124</c:v>
                  </c:pt>
                  <c:pt idx="122">
                    <c:v>125</c:v>
                  </c:pt>
                  <c:pt idx="123">
                    <c:v>126</c:v>
                  </c:pt>
                  <c:pt idx="124">
                    <c:v>111</c:v>
                  </c:pt>
                  <c:pt idx="125">
                    <c:v>122</c:v>
                  </c:pt>
                </c:lvl>
                <c:lvl>
                  <c:pt idx="0">
                    <c:v>115</c:v>
                  </c:pt>
                  <c:pt idx="1">
                    <c:v>118</c:v>
                  </c:pt>
                  <c:pt idx="2">
                    <c:v>118</c:v>
                  </c:pt>
                  <c:pt idx="3">
                    <c:v>123</c:v>
                  </c:pt>
                  <c:pt idx="4">
                    <c:v>124</c:v>
                  </c:pt>
                  <c:pt idx="5">
                    <c:v>122</c:v>
                  </c:pt>
                  <c:pt idx="6">
                    <c:v>116</c:v>
                  </c:pt>
                  <c:pt idx="7">
                    <c:v>119</c:v>
                  </c:pt>
                  <c:pt idx="8">
                    <c:v>114</c:v>
                  </c:pt>
                  <c:pt idx="9">
                    <c:v>115</c:v>
                  </c:pt>
                  <c:pt idx="10">
                    <c:v>117</c:v>
                  </c:pt>
                  <c:pt idx="11">
                    <c:v>118</c:v>
                  </c:pt>
                  <c:pt idx="12">
                    <c:v>125</c:v>
                  </c:pt>
                  <c:pt idx="13">
                    <c:v>128</c:v>
                  </c:pt>
                  <c:pt idx="14">
                    <c:v>118</c:v>
                  </c:pt>
                  <c:pt idx="15">
                    <c:v>121</c:v>
                  </c:pt>
                  <c:pt idx="16">
                    <c:v>115</c:v>
                  </c:pt>
                  <c:pt idx="17">
                    <c:v>116</c:v>
                  </c:pt>
                  <c:pt idx="18">
                    <c:v>127</c:v>
                  </c:pt>
                  <c:pt idx="19">
                    <c:v>124</c:v>
                  </c:pt>
                  <c:pt idx="20">
                    <c:v>128</c:v>
                  </c:pt>
                  <c:pt idx="21">
                    <c:v>113</c:v>
                  </c:pt>
                  <c:pt idx="22">
                    <c:v>116</c:v>
                  </c:pt>
                  <c:pt idx="23">
                    <c:v>117</c:v>
                  </c:pt>
                  <c:pt idx="24">
                    <c:v>113</c:v>
                  </c:pt>
                  <c:pt idx="25">
                    <c:v>113</c:v>
                  </c:pt>
                  <c:pt idx="26">
                    <c:v>114</c:v>
                  </c:pt>
                  <c:pt idx="27">
                    <c:v>112</c:v>
                  </c:pt>
                  <c:pt idx="28">
                    <c:v>126</c:v>
                  </c:pt>
                  <c:pt idx="29">
                    <c:v>129</c:v>
                  </c:pt>
                  <c:pt idx="30">
                    <c:v>131</c:v>
                  </c:pt>
                  <c:pt idx="31">
                    <c:v>117</c:v>
                  </c:pt>
                  <c:pt idx="32">
                    <c:v>120</c:v>
                  </c:pt>
                  <c:pt idx="33">
                    <c:v>118</c:v>
                  </c:pt>
                  <c:pt idx="34">
                    <c:v>117</c:v>
                  </c:pt>
                  <c:pt idx="35">
                    <c:v>115</c:v>
                  </c:pt>
                  <c:pt idx="36">
                    <c:v>123</c:v>
                  </c:pt>
                  <c:pt idx="37">
                    <c:v>115</c:v>
                  </c:pt>
                  <c:pt idx="38">
                    <c:v>124</c:v>
                  </c:pt>
                  <c:pt idx="39">
                    <c:v>120</c:v>
                  </c:pt>
                  <c:pt idx="40">
                    <c:v>125</c:v>
                  </c:pt>
                  <c:pt idx="41">
                    <c:v>128</c:v>
                  </c:pt>
                  <c:pt idx="42">
                    <c:v>130</c:v>
                  </c:pt>
                  <c:pt idx="43">
                    <c:v>124</c:v>
                  </c:pt>
                  <c:pt idx="44">
                    <c:v>127</c:v>
                  </c:pt>
                  <c:pt idx="45">
                    <c:v>124</c:v>
                  </c:pt>
                  <c:pt idx="46">
                    <c:v>119</c:v>
                  </c:pt>
                  <c:pt idx="47">
                    <c:v>120</c:v>
                  </c:pt>
                  <c:pt idx="48">
                    <c:v>121</c:v>
                  </c:pt>
                  <c:pt idx="49">
                    <c:v>122</c:v>
                  </c:pt>
                  <c:pt idx="50">
                    <c:v>113</c:v>
                  </c:pt>
                  <c:pt idx="51">
                    <c:v>125</c:v>
                  </c:pt>
                  <c:pt idx="52">
                    <c:v>127</c:v>
                  </c:pt>
                  <c:pt idx="53">
                    <c:v>128</c:v>
                  </c:pt>
                  <c:pt idx="54">
                    <c:v>125</c:v>
                  </c:pt>
                  <c:pt idx="55">
                    <c:v>128</c:v>
                  </c:pt>
                  <c:pt idx="56">
                    <c:v>118</c:v>
                  </c:pt>
                  <c:pt idx="57">
                    <c:v>128</c:v>
                  </c:pt>
                  <c:pt idx="58">
                    <c:v>119</c:v>
                  </c:pt>
                  <c:pt idx="59">
                    <c:v>113</c:v>
                  </c:pt>
                  <c:pt idx="60">
                    <c:v>116</c:v>
                  </c:pt>
                  <c:pt idx="61">
                    <c:v>118</c:v>
                  </c:pt>
                  <c:pt idx="62">
                    <c:v>121</c:v>
                  </c:pt>
                  <c:pt idx="63">
                    <c:v>116</c:v>
                  </c:pt>
                  <c:pt idx="64">
                    <c:v>117</c:v>
                  </c:pt>
                  <c:pt idx="65">
                    <c:v>113</c:v>
                  </c:pt>
                  <c:pt idx="66">
                    <c:v>120</c:v>
                  </c:pt>
                  <c:pt idx="67">
                    <c:v>115</c:v>
                  </c:pt>
                  <c:pt idx="68">
                    <c:v>117</c:v>
                  </c:pt>
                  <c:pt idx="69">
                    <c:v>121</c:v>
                  </c:pt>
                  <c:pt idx="70">
                    <c:v>116</c:v>
                  </c:pt>
                  <c:pt idx="71">
                    <c:v>121</c:v>
                  </c:pt>
                  <c:pt idx="72">
                    <c:v>118</c:v>
                  </c:pt>
                  <c:pt idx="73">
                    <c:v>118</c:v>
                  </c:pt>
                  <c:pt idx="74">
                    <c:v>113</c:v>
                  </c:pt>
                  <c:pt idx="75">
                    <c:v>117</c:v>
                  </c:pt>
                  <c:pt idx="76">
                    <c:v>121</c:v>
                  </c:pt>
                  <c:pt idx="77">
                    <c:v>118</c:v>
                  </c:pt>
                  <c:pt idx="78">
                    <c:v>112</c:v>
                  </c:pt>
                  <c:pt idx="79">
                    <c:v>116</c:v>
                  </c:pt>
                  <c:pt idx="80">
                    <c:v>120</c:v>
                  </c:pt>
                  <c:pt idx="81">
                    <c:v>115</c:v>
                  </c:pt>
                  <c:pt idx="82">
                    <c:v>119</c:v>
                  </c:pt>
                  <c:pt idx="83">
                    <c:v>122</c:v>
                  </c:pt>
                  <c:pt idx="84">
                    <c:v>125</c:v>
                  </c:pt>
                  <c:pt idx="85">
                    <c:v>117</c:v>
                  </c:pt>
                  <c:pt idx="86">
                    <c:v>115</c:v>
                  </c:pt>
                  <c:pt idx="87">
                    <c:v>116</c:v>
                  </c:pt>
                  <c:pt idx="88">
                    <c:v>120</c:v>
                  </c:pt>
                  <c:pt idx="89">
                    <c:v>116</c:v>
                  </c:pt>
                  <c:pt idx="90">
                    <c:v>118</c:v>
                  </c:pt>
                  <c:pt idx="91">
                    <c:v>112</c:v>
                  </c:pt>
                  <c:pt idx="92">
                    <c:v>123</c:v>
                  </c:pt>
                  <c:pt idx="93">
                    <c:v>119</c:v>
                  </c:pt>
                  <c:pt idx="94">
                    <c:v>119</c:v>
                  </c:pt>
                  <c:pt idx="95">
                    <c:v>114</c:v>
                  </c:pt>
                  <c:pt idx="96">
                    <c:v>112</c:v>
                  </c:pt>
                  <c:pt idx="97">
                    <c:v>114</c:v>
                  </c:pt>
                  <c:pt idx="98">
                    <c:v>121</c:v>
                  </c:pt>
                  <c:pt idx="99">
                    <c:v>130</c:v>
                  </c:pt>
                  <c:pt idx="100">
                    <c:v>133</c:v>
                  </c:pt>
                  <c:pt idx="101">
                    <c:v>123</c:v>
                  </c:pt>
                  <c:pt idx="102">
                    <c:v>126</c:v>
                  </c:pt>
                  <c:pt idx="103">
                    <c:v>123</c:v>
                  </c:pt>
                  <c:pt idx="104">
                    <c:v>119</c:v>
                  </c:pt>
                  <c:pt idx="105">
                    <c:v>123</c:v>
                  </c:pt>
                  <c:pt idx="106">
                    <c:v>123</c:v>
                  </c:pt>
                  <c:pt idx="107">
                    <c:v>117</c:v>
                  </c:pt>
                  <c:pt idx="108">
                    <c:v>112</c:v>
                  </c:pt>
                  <c:pt idx="109">
                    <c:v>120</c:v>
                  </c:pt>
                  <c:pt idx="110">
                    <c:v>127</c:v>
                  </c:pt>
                  <c:pt idx="111">
                    <c:v>126</c:v>
                  </c:pt>
                  <c:pt idx="112">
                    <c:v>125</c:v>
                  </c:pt>
                  <c:pt idx="113">
                    <c:v>128</c:v>
                  </c:pt>
                  <c:pt idx="114">
                    <c:v>131</c:v>
                  </c:pt>
                  <c:pt idx="115">
                    <c:v>123</c:v>
                  </c:pt>
                  <c:pt idx="116">
                    <c:v>123</c:v>
                  </c:pt>
                  <c:pt idx="117">
                    <c:v>113</c:v>
                  </c:pt>
                  <c:pt idx="118">
                    <c:v>117</c:v>
                  </c:pt>
                  <c:pt idx="119">
                    <c:v>121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130</c:v>
                  </c:pt>
                  <c:pt idx="123">
                    <c:v>129</c:v>
                  </c:pt>
                  <c:pt idx="124">
                    <c:v>115</c:v>
                  </c:pt>
                  <c:pt idx="125">
                    <c:v>125</c:v>
                  </c:pt>
                </c:lvl>
                <c:lvl>
                  <c:pt idx="0">
                    <c:v>74</c:v>
                  </c:pt>
                  <c:pt idx="1">
                    <c:v>76</c:v>
                  </c:pt>
                  <c:pt idx="2">
                    <c:v>76</c:v>
                  </c:pt>
                  <c:pt idx="3">
                    <c:v>78</c:v>
                  </c:pt>
                  <c:pt idx="4">
                    <c:v>79</c:v>
                  </c:pt>
                  <c:pt idx="5">
                    <c:v>79</c:v>
                  </c:pt>
                  <c:pt idx="6">
                    <c:v>75</c:v>
                  </c:pt>
                  <c:pt idx="7">
                    <c:v>76</c:v>
                  </c:pt>
                  <c:pt idx="8">
                    <c:v>73</c:v>
                  </c:pt>
                  <c:pt idx="9">
                    <c:v>74</c:v>
                  </c:pt>
                  <c:pt idx="10">
                    <c:v>86</c:v>
                  </c:pt>
                  <c:pt idx="11">
                    <c:v>87</c:v>
                  </c:pt>
                  <c:pt idx="12">
                    <c:v>78</c:v>
                  </c:pt>
                  <c:pt idx="13">
                    <c:v>79</c:v>
                  </c:pt>
                  <c:pt idx="14">
                    <c:v>78</c:v>
                  </c:pt>
                  <c:pt idx="15">
                    <c:v>79</c:v>
                  </c:pt>
                  <c:pt idx="16">
                    <c:v>80</c:v>
                  </c:pt>
                  <c:pt idx="17">
                    <c:v>81</c:v>
                  </c:pt>
                  <c:pt idx="18">
                    <c:v>80</c:v>
                  </c:pt>
                  <c:pt idx="19">
                    <c:v>78</c:v>
                  </c:pt>
                  <c:pt idx="20">
                    <c:v>80</c:v>
                  </c:pt>
                  <c:pt idx="21">
                    <c:v>78</c:v>
                  </c:pt>
                  <c:pt idx="22">
                    <c:v>79</c:v>
                  </c:pt>
                  <c:pt idx="23">
                    <c:v>78</c:v>
                  </c:pt>
                  <c:pt idx="24">
                    <c:v>78</c:v>
                  </c:pt>
                  <c:pt idx="25">
                    <c:v>79</c:v>
                  </c:pt>
                  <c:pt idx="26">
                    <c:v>80</c:v>
                  </c:pt>
                  <c:pt idx="27">
                    <c:v>80</c:v>
                  </c:pt>
                  <c:pt idx="28">
                    <c:v>80</c:v>
                  </c:pt>
                  <c:pt idx="29">
                    <c:v>82</c:v>
                  </c:pt>
                  <c:pt idx="30">
                    <c:v>82</c:v>
                  </c:pt>
                  <c:pt idx="31">
                    <c:v>73</c:v>
                  </c:pt>
                  <c:pt idx="32">
                    <c:v>75</c:v>
                  </c:pt>
                  <c:pt idx="33">
                    <c:v>84</c:v>
                  </c:pt>
                  <c:pt idx="34">
                    <c:v>75</c:v>
                  </c:pt>
                  <c:pt idx="35">
                    <c:v>75</c:v>
                  </c:pt>
                  <c:pt idx="36">
                    <c:v>78</c:v>
                  </c:pt>
                  <c:pt idx="37">
                    <c:v>84</c:v>
                  </c:pt>
                  <c:pt idx="38">
                    <c:v>76</c:v>
                  </c:pt>
                  <c:pt idx="39">
                    <c:v>74</c:v>
                  </c:pt>
                  <c:pt idx="40">
                    <c:v>76</c:v>
                  </c:pt>
                  <c:pt idx="41">
                    <c:v>78</c:v>
                  </c:pt>
                  <c:pt idx="42">
                    <c:v>78</c:v>
                  </c:pt>
                  <c:pt idx="43">
                    <c:v>75</c:v>
                  </c:pt>
                  <c:pt idx="44">
                    <c:v>77</c:v>
                  </c:pt>
                  <c:pt idx="45">
                    <c:v>77</c:v>
                  </c:pt>
                  <c:pt idx="46">
                    <c:v>76</c:v>
                  </c:pt>
                  <c:pt idx="47">
                    <c:v>78</c:v>
                  </c:pt>
                  <c:pt idx="48">
                    <c:v>78</c:v>
                  </c:pt>
                  <c:pt idx="49">
                    <c:v>76</c:v>
                  </c:pt>
                  <c:pt idx="50">
                    <c:v>84</c:v>
                  </c:pt>
                  <c:pt idx="51">
                    <c:v>75</c:v>
                  </c:pt>
                  <c:pt idx="52">
                    <c:v>80</c:v>
                  </c:pt>
                  <c:pt idx="53">
                    <c:v>82</c:v>
                  </c:pt>
                  <c:pt idx="54">
                    <c:v>77</c:v>
                  </c:pt>
                  <c:pt idx="55">
                    <c:v>79</c:v>
                  </c:pt>
                  <c:pt idx="56">
                    <c:v>71</c:v>
                  </c:pt>
                  <c:pt idx="57">
                    <c:v>75</c:v>
                  </c:pt>
                  <c:pt idx="58">
                    <c:v>70</c:v>
                  </c:pt>
                  <c:pt idx="59">
                    <c:v>84</c:v>
                  </c:pt>
                  <c:pt idx="60">
                    <c:v>76</c:v>
                  </c:pt>
                  <c:pt idx="61">
                    <c:v>76</c:v>
                  </c:pt>
                  <c:pt idx="62">
                    <c:v>78</c:v>
                  </c:pt>
                  <c:pt idx="63">
                    <c:v>77</c:v>
                  </c:pt>
                  <c:pt idx="64">
                    <c:v>77</c:v>
                  </c:pt>
                  <c:pt idx="65">
                    <c:v>84</c:v>
                  </c:pt>
                  <c:pt idx="66">
                    <c:v>75</c:v>
                  </c:pt>
                  <c:pt idx="67">
                    <c:v>74</c:v>
                  </c:pt>
                  <c:pt idx="68">
                    <c:v>75</c:v>
                  </c:pt>
                  <c:pt idx="69">
                    <c:v>76</c:v>
                  </c:pt>
                  <c:pt idx="70">
                    <c:v>75</c:v>
                  </c:pt>
                  <c:pt idx="71">
                    <c:v>75</c:v>
                  </c:pt>
                  <c:pt idx="72">
                    <c:v>76</c:v>
                  </c:pt>
                  <c:pt idx="73">
                    <c:v>75</c:v>
                  </c:pt>
                  <c:pt idx="74">
                    <c:v>85</c:v>
                  </c:pt>
                  <c:pt idx="75">
                    <c:v>73</c:v>
                  </c:pt>
                  <c:pt idx="76">
                    <c:v>76</c:v>
                  </c:pt>
                  <c:pt idx="77">
                    <c:v>76</c:v>
                  </c:pt>
                  <c:pt idx="78">
                    <c:v>85</c:v>
                  </c:pt>
                  <c:pt idx="79">
                    <c:v>75</c:v>
                  </c:pt>
                  <c:pt idx="80">
                    <c:v>75</c:v>
                  </c:pt>
                  <c:pt idx="81">
                    <c:v>75</c:v>
                  </c:pt>
                  <c:pt idx="82">
                    <c:v>76</c:v>
                  </c:pt>
                  <c:pt idx="83">
                    <c:v>76</c:v>
                  </c:pt>
                  <c:pt idx="84">
                    <c:v>77</c:v>
                  </c:pt>
                  <c:pt idx="85">
                    <c:v>76</c:v>
                  </c:pt>
                  <c:pt idx="86">
                    <c:v>74</c:v>
                  </c:pt>
                  <c:pt idx="87">
                    <c:v>75</c:v>
                  </c:pt>
                  <c:pt idx="88">
                    <c:v>74</c:v>
                  </c:pt>
                  <c:pt idx="89">
                    <c:v>74</c:v>
                  </c:pt>
                  <c:pt idx="90">
                    <c:v>74</c:v>
                  </c:pt>
                  <c:pt idx="91">
                    <c:v>85</c:v>
                  </c:pt>
                  <c:pt idx="92">
                    <c:v>76</c:v>
                  </c:pt>
                  <c:pt idx="93">
                    <c:v>80</c:v>
                  </c:pt>
                  <c:pt idx="94">
                    <c:v>76</c:v>
                  </c:pt>
                  <c:pt idx="95">
                    <c:v>80</c:v>
                  </c:pt>
                  <c:pt idx="96">
                    <c:v>85</c:v>
                  </c:pt>
                  <c:pt idx="97">
                    <c:v>74</c:v>
                  </c:pt>
                  <c:pt idx="98">
                    <c:v>74</c:v>
                  </c:pt>
                  <c:pt idx="99">
                    <c:v>82</c:v>
                  </c:pt>
                  <c:pt idx="100">
                    <c:v>83</c:v>
                  </c:pt>
                  <c:pt idx="101">
                    <c:v>81</c:v>
                  </c:pt>
                  <c:pt idx="102">
                    <c:v>82</c:v>
                  </c:pt>
                  <c:pt idx="103">
                    <c:v>76</c:v>
                  </c:pt>
                  <c:pt idx="104">
                    <c:v>75</c:v>
                  </c:pt>
                  <c:pt idx="105">
                    <c:v>75</c:v>
                  </c:pt>
                  <c:pt idx="106">
                    <c:v>75</c:v>
                  </c:pt>
                  <c:pt idx="107">
                    <c:v>74</c:v>
                  </c:pt>
                  <c:pt idx="108">
                    <c:v>85</c:v>
                  </c:pt>
                  <c:pt idx="109">
                    <c:v>82</c:v>
                  </c:pt>
                  <c:pt idx="110">
                    <c:v>82</c:v>
                  </c:pt>
                  <c:pt idx="111">
                    <c:v>80</c:v>
                  </c:pt>
                  <c:pt idx="112">
                    <c:v>74</c:v>
                  </c:pt>
                  <c:pt idx="113">
                    <c:v>82</c:v>
                  </c:pt>
                  <c:pt idx="114">
                    <c:v>83</c:v>
                  </c:pt>
                  <c:pt idx="115">
                    <c:v>76</c:v>
                  </c:pt>
                  <c:pt idx="116">
                    <c:v>75</c:v>
                  </c:pt>
                  <c:pt idx="117">
                    <c:v>86</c:v>
                  </c:pt>
                  <c:pt idx="118">
                    <c:v>75</c:v>
                  </c:pt>
                  <c:pt idx="119">
                    <c:v>75</c:v>
                  </c:pt>
                  <c:pt idx="120">
                    <c:v>78</c:v>
                  </c:pt>
                  <c:pt idx="121">
                    <c:v>79</c:v>
                  </c:pt>
                  <c:pt idx="122">
                    <c:v>83</c:v>
                  </c:pt>
                  <c:pt idx="123">
                    <c:v>82</c:v>
                  </c:pt>
                  <c:pt idx="124">
                    <c:v>86</c:v>
                  </c:pt>
                  <c:pt idx="125">
                    <c:v>75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5</c:v>
                  </c:pt>
                  <c:pt idx="3">
                    <c:v>5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5</c:v>
                  </c:pt>
                  <c:pt idx="17">
                    <c:v>5</c:v>
                  </c:pt>
                  <c:pt idx="18">
                    <c:v>5</c:v>
                  </c:pt>
                  <c:pt idx="19">
                    <c:v>5</c:v>
                  </c:pt>
                  <c:pt idx="20">
                    <c:v>5</c:v>
                  </c:pt>
                  <c:pt idx="21">
                    <c:v>5</c:v>
                  </c:pt>
                  <c:pt idx="22">
                    <c:v>5</c:v>
                  </c:pt>
                  <c:pt idx="23">
                    <c:v>5</c:v>
                  </c:pt>
                  <c:pt idx="24">
                    <c:v>5</c:v>
                  </c:pt>
                  <c:pt idx="25">
                    <c:v>5</c:v>
                  </c:pt>
                  <c:pt idx="26">
                    <c:v>5</c:v>
                  </c:pt>
                  <c:pt idx="27">
                    <c:v>5</c:v>
                  </c:pt>
                  <c:pt idx="28">
                    <c:v>5</c:v>
                  </c:pt>
                  <c:pt idx="29">
                    <c:v>5</c:v>
                  </c:pt>
                  <c:pt idx="30">
                    <c:v>5</c:v>
                  </c:pt>
                  <c:pt idx="31">
                    <c:v>5</c:v>
                  </c:pt>
                  <c:pt idx="32">
                    <c:v>5</c:v>
                  </c:pt>
                  <c:pt idx="33">
                    <c:v>5</c:v>
                  </c:pt>
                  <c:pt idx="34">
                    <c:v>5</c:v>
                  </c:pt>
                  <c:pt idx="35">
                    <c:v>5</c:v>
                  </c:pt>
                  <c:pt idx="36">
                    <c:v>5</c:v>
                  </c:pt>
                  <c:pt idx="37">
                    <c:v>5</c:v>
                  </c:pt>
                  <c:pt idx="38">
                    <c:v>5</c:v>
                  </c:pt>
                  <c:pt idx="39">
                    <c:v>5</c:v>
                  </c:pt>
                  <c:pt idx="40">
                    <c:v>5</c:v>
                  </c:pt>
                  <c:pt idx="41">
                    <c:v>5</c:v>
                  </c:pt>
                  <c:pt idx="42">
                    <c:v>5</c:v>
                  </c:pt>
                  <c:pt idx="43">
                    <c:v>5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5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5</c:v>
                  </c:pt>
                  <c:pt idx="61">
                    <c:v>5</c:v>
                  </c:pt>
                  <c:pt idx="62">
                    <c:v>5</c:v>
                  </c:pt>
                  <c:pt idx="63">
                    <c:v>5</c:v>
                  </c:pt>
                  <c:pt idx="64">
                    <c:v>5</c:v>
                  </c:pt>
                  <c:pt idx="65">
                    <c:v>5</c:v>
                  </c:pt>
                  <c:pt idx="66">
                    <c:v>5</c:v>
                  </c:pt>
                  <c:pt idx="67">
                    <c:v>5</c:v>
                  </c:pt>
                  <c:pt idx="68">
                    <c:v>5</c:v>
                  </c:pt>
                  <c:pt idx="69">
                    <c:v>5</c:v>
                  </c:pt>
                  <c:pt idx="70">
                    <c:v>5</c:v>
                  </c:pt>
                  <c:pt idx="71">
                    <c:v>5</c:v>
                  </c:pt>
                  <c:pt idx="72">
                    <c:v>5</c:v>
                  </c:pt>
                  <c:pt idx="73">
                    <c:v>5</c:v>
                  </c:pt>
                  <c:pt idx="74">
                    <c:v>5</c:v>
                  </c:pt>
                  <c:pt idx="75">
                    <c:v>5</c:v>
                  </c:pt>
                  <c:pt idx="76">
                    <c:v>5</c:v>
                  </c:pt>
                  <c:pt idx="77">
                    <c:v>5</c:v>
                  </c:pt>
                  <c:pt idx="78">
                    <c:v>5</c:v>
                  </c:pt>
                  <c:pt idx="79">
                    <c:v>5</c:v>
                  </c:pt>
                  <c:pt idx="80">
                    <c:v>5</c:v>
                  </c:pt>
                  <c:pt idx="81">
                    <c:v>5</c:v>
                  </c:pt>
                  <c:pt idx="82">
                    <c:v>5</c:v>
                  </c:pt>
                  <c:pt idx="83">
                    <c:v>5</c:v>
                  </c:pt>
                  <c:pt idx="84">
                    <c:v>5</c:v>
                  </c:pt>
                  <c:pt idx="85">
                    <c:v>5</c:v>
                  </c:pt>
                  <c:pt idx="86">
                    <c:v>5</c:v>
                  </c:pt>
                  <c:pt idx="87">
                    <c:v>5</c:v>
                  </c:pt>
                  <c:pt idx="88">
                    <c:v>5</c:v>
                  </c:pt>
                  <c:pt idx="89">
                    <c:v>5</c:v>
                  </c:pt>
                  <c:pt idx="90">
                    <c:v>5</c:v>
                  </c:pt>
                  <c:pt idx="91">
                    <c:v>5</c:v>
                  </c:pt>
                  <c:pt idx="92">
                    <c:v>5</c:v>
                  </c:pt>
                  <c:pt idx="93">
                    <c:v>5</c:v>
                  </c:pt>
                  <c:pt idx="94">
                    <c:v>5</c:v>
                  </c:pt>
                  <c:pt idx="95">
                    <c:v>5</c:v>
                  </c:pt>
                  <c:pt idx="96">
                    <c:v>5</c:v>
                  </c:pt>
                  <c:pt idx="97">
                    <c:v>5</c:v>
                  </c:pt>
                  <c:pt idx="98">
                    <c:v>5</c:v>
                  </c:pt>
                  <c:pt idx="99">
                    <c:v>5</c:v>
                  </c:pt>
                  <c:pt idx="100">
                    <c:v>5</c:v>
                  </c:pt>
                  <c:pt idx="101">
                    <c:v>5</c:v>
                  </c:pt>
                  <c:pt idx="102">
                    <c:v>5</c:v>
                  </c:pt>
                  <c:pt idx="103">
                    <c:v>5</c:v>
                  </c:pt>
                  <c:pt idx="104">
                    <c:v>5</c:v>
                  </c:pt>
                  <c:pt idx="105">
                    <c:v>5</c:v>
                  </c:pt>
                  <c:pt idx="106">
                    <c:v>5</c:v>
                  </c:pt>
                  <c:pt idx="107">
                    <c:v>5</c:v>
                  </c:pt>
                  <c:pt idx="108">
                    <c:v>5</c:v>
                  </c:pt>
                  <c:pt idx="109">
                    <c:v>5</c:v>
                  </c:pt>
                  <c:pt idx="110">
                    <c:v>5</c:v>
                  </c:pt>
                  <c:pt idx="111">
                    <c:v>5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5</c:v>
                  </c:pt>
                  <c:pt idx="117">
                    <c:v>5</c:v>
                  </c:pt>
                  <c:pt idx="118">
                    <c:v>5</c:v>
                  </c:pt>
                  <c:pt idx="119">
                    <c:v>5</c:v>
                  </c:pt>
                  <c:pt idx="120">
                    <c:v>5</c:v>
                  </c:pt>
                  <c:pt idx="121">
                    <c:v>5</c:v>
                  </c:pt>
                  <c:pt idx="122">
                    <c:v>5</c:v>
                  </c:pt>
                  <c:pt idx="123">
                    <c:v>5</c:v>
                  </c:pt>
                  <c:pt idx="124">
                    <c:v>5</c:v>
                  </c:pt>
                  <c:pt idx="125">
                    <c:v>5</c:v>
                  </c:pt>
                </c:lvl>
                <c:lvl>
                  <c:pt idx="0">
                    <c:v>-</c:v>
                  </c:pt>
                  <c:pt idx="1">
                    <c:v>-</c:v>
                  </c:pt>
                  <c:pt idx="2">
                    <c:v>-</c:v>
                  </c:pt>
                  <c:pt idx="3">
                    <c:v>-</c:v>
                  </c:pt>
                  <c:pt idx="4">
                    <c:v>-</c:v>
                  </c:pt>
                  <c:pt idx="5">
                    <c:v>-</c:v>
                  </c:pt>
                  <c:pt idx="6">
                    <c:v>-</c:v>
                  </c:pt>
                  <c:pt idx="7">
                    <c:v>-</c:v>
                  </c:pt>
                  <c:pt idx="8">
                    <c:v>-</c:v>
                  </c:pt>
                  <c:pt idx="9">
                    <c:v>-</c:v>
                  </c:pt>
                  <c:pt idx="10">
                    <c:v>-</c:v>
                  </c:pt>
                  <c:pt idx="11">
                    <c:v>-</c:v>
                  </c:pt>
                  <c:pt idx="12">
                    <c:v>-</c:v>
                  </c:pt>
                  <c:pt idx="13">
                    <c:v>-</c:v>
                  </c:pt>
                  <c:pt idx="14">
                    <c:v>-</c:v>
                  </c:pt>
                  <c:pt idx="15">
                    <c:v>-</c:v>
                  </c:pt>
                  <c:pt idx="16">
                    <c:v>-</c:v>
                  </c:pt>
                  <c:pt idx="17">
                    <c:v>-</c:v>
                  </c:pt>
                  <c:pt idx="18">
                    <c:v>-</c:v>
                  </c:pt>
                  <c:pt idx="19">
                    <c:v>-</c:v>
                  </c:pt>
                  <c:pt idx="20">
                    <c:v>-</c:v>
                  </c:pt>
                  <c:pt idx="21">
                    <c:v>-</c:v>
                  </c:pt>
                  <c:pt idx="22">
                    <c:v>-</c:v>
                  </c:pt>
                  <c:pt idx="23">
                    <c:v>-</c:v>
                  </c:pt>
                  <c:pt idx="24">
                    <c:v>-</c:v>
                  </c:pt>
                  <c:pt idx="25">
                    <c:v>-</c:v>
                  </c:pt>
                  <c:pt idx="26">
                    <c:v>-</c:v>
                  </c:pt>
                  <c:pt idx="27">
                    <c:v>-</c:v>
                  </c:pt>
                  <c:pt idx="28">
                    <c:v>-</c:v>
                  </c:pt>
                  <c:pt idx="29">
                    <c:v>-</c:v>
                  </c:pt>
                  <c:pt idx="30">
                    <c:v>-</c:v>
                  </c:pt>
                  <c:pt idx="31">
                    <c:v>-</c:v>
                  </c:pt>
                  <c:pt idx="32">
                    <c:v>-</c:v>
                  </c:pt>
                  <c:pt idx="33">
                    <c:v>-</c:v>
                  </c:pt>
                  <c:pt idx="34">
                    <c:v>-</c:v>
                  </c:pt>
                  <c:pt idx="35">
                    <c:v>-</c:v>
                  </c:pt>
                  <c:pt idx="36">
                    <c:v>-</c:v>
                  </c:pt>
                  <c:pt idx="37">
                    <c:v>-</c:v>
                  </c:pt>
                  <c:pt idx="38">
                    <c:v>-</c:v>
                  </c:pt>
                  <c:pt idx="39">
                    <c:v>-</c:v>
                  </c:pt>
                  <c:pt idx="40">
                    <c:v>-</c:v>
                  </c:pt>
                  <c:pt idx="41">
                    <c:v>-</c:v>
                  </c:pt>
                  <c:pt idx="42">
                    <c:v>-</c:v>
                  </c:pt>
                  <c:pt idx="43">
                    <c:v>-</c:v>
                  </c:pt>
                  <c:pt idx="44">
                    <c:v>-</c:v>
                  </c:pt>
                  <c:pt idx="45">
                    <c:v>-</c:v>
                  </c:pt>
                  <c:pt idx="46">
                    <c:v>-</c:v>
                  </c:pt>
                  <c:pt idx="47">
                    <c:v>-</c:v>
                  </c:pt>
                  <c:pt idx="48">
                    <c:v>-</c:v>
                  </c:pt>
                  <c:pt idx="49">
                    <c:v>-</c:v>
                  </c:pt>
                  <c:pt idx="50">
                    <c:v>-</c:v>
                  </c:pt>
                  <c:pt idx="51">
                    <c:v>-</c:v>
                  </c:pt>
                  <c:pt idx="52">
                    <c:v>-</c:v>
                  </c:pt>
                  <c:pt idx="53">
                    <c:v>-</c:v>
                  </c:pt>
                  <c:pt idx="54">
                    <c:v>-</c:v>
                  </c:pt>
                  <c:pt idx="55">
                    <c:v>-</c:v>
                  </c:pt>
                  <c:pt idx="56">
                    <c:v>-</c:v>
                  </c:pt>
                  <c:pt idx="57">
                    <c:v>-</c:v>
                  </c:pt>
                  <c:pt idx="58">
                    <c:v>-</c:v>
                  </c:pt>
                  <c:pt idx="59">
                    <c:v>-</c:v>
                  </c:pt>
                  <c:pt idx="60">
                    <c:v>-</c:v>
                  </c:pt>
                  <c:pt idx="61">
                    <c:v>-</c:v>
                  </c:pt>
                  <c:pt idx="62">
                    <c:v>-</c:v>
                  </c:pt>
                  <c:pt idx="63">
                    <c:v>-</c:v>
                  </c:pt>
                  <c:pt idx="64">
                    <c:v>-</c:v>
                  </c:pt>
                  <c:pt idx="65">
                    <c:v>-</c:v>
                  </c:pt>
                  <c:pt idx="66">
                    <c:v>-</c:v>
                  </c:pt>
                  <c:pt idx="67">
                    <c:v>-</c:v>
                  </c:pt>
                  <c:pt idx="68">
                    <c:v>-</c:v>
                  </c:pt>
                  <c:pt idx="69">
                    <c:v>-</c:v>
                  </c:pt>
                  <c:pt idx="70">
                    <c:v>-</c:v>
                  </c:pt>
                  <c:pt idx="71">
                    <c:v>-</c:v>
                  </c:pt>
                  <c:pt idx="72">
                    <c:v>-</c:v>
                  </c:pt>
                  <c:pt idx="73">
                    <c:v>-</c:v>
                  </c:pt>
                  <c:pt idx="74">
                    <c:v>-</c:v>
                  </c:pt>
                  <c:pt idx="75">
                    <c:v>-</c:v>
                  </c:pt>
                  <c:pt idx="76">
                    <c:v>-</c:v>
                  </c:pt>
                  <c:pt idx="77">
                    <c:v>-</c:v>
                  </c:pt>
                  <c:pt idx="78">
                    <c:v>-</c:v>
                  </c:pt>
                  <c:pt idx="79">
                    <c:v>-</c:v>
                  </c:pt>
                  <c:pt idx="80">
                    <c:v>-</c:v>
                  </c:pt>
                  <c:pt idx="81">
                    <c:v>-</c:v>
                  </c:pt>
                  <c:pt idx="82">
                    <c:v>-</c:v>
                  </c:pt>
                  <c:pt idx="83">
                    <c:v>-</c:v>
                  </c:pt>
                  <c:pt idx="84">
                    <c:v>-</c:v>
                  </c:pt>
                  <c:pt idx="85">
                    <c:v>-</c:v>
                  </c:pt>
                  <c:pt idx="86">
                    <c:v>-</c:v>
                  </c:pt>
                  <c:pt idx="87">
                    <c:v>-</c:v>
                  </c:pt>
                  <c:pt idx="88">
                    <c:v>-</c:v>
                  </c:pt>
                  <c:pt idx="89">
                    <c:v>-</c:v>
                  </c:pt>
                  <c:pt idx="90">
                    <c:v>-</c:v>
                  </c:pt>
                  <c:pt idx="91">
                    <c:v>-</c:v>
                  </c:pt>
                  <c:pt idx="92">
                    <c:v>-</c:v>
                  </c:pt>
                  <c:pt idx="93">
                    <c:v>-</c:v>
                  </c:pt>
                  <c:pt idx="94">
                    <c:v>-</c:v>
                  </c:pt>
                  <c:pt idx="95">
                    <c:v>-</c:v>
                  </c:pt>
                  <c:pt idx="96">
                    <c:v>-</c:v>
                  </c:pt>
                  <c:pt idx="97">
                    <c:v>-</c:v>
                  </c:pt>
                  <c:pt idx="98">
                    <c:v>-</c:v>
                  </c:pt>
                  <c:pt idx="99">
                    <c:v>-</c:v>
                  </c:pt>
                  <c:pt idx="100">
                    <c:v>-</c:v>
                  </c:pt>
                  <c:pt idx="101">
                    <c:v>-</c:v>
                  </c:pt>
                  <c:pt idx="102">
                    <c:v>-</c:v>
                  </c:pt>
                  <c:pt idx="103">
                    <c:v>-</c:v>
                  </c:pt>
                  <c:pt idx="104">
                    <c:v>-</c:v>
                  </c:pt>
                  <c:pt idx="105">
                    <c:v>-</c:v>
                  </c:pt>
                  <c:pt idx="106">
                    <c:v>-</c:v>
                  </c:pt>
                  <c:pt idx="107">
                    <c:v>-</c:v>
                  </c:pt>
                  <c:pt idx="108">
                    <c:v>-</c:v>
                  </c:pt>
                  <c:pt idx="109">
                    <c:v>-</c:v>
                  </c:pt>
                  <c:pt idx="110">
                    <c:v>-</c:v>
                  </c:pt>
                  <c:pt idx="111">
                    <c:v>-</c:v>
                  </c:pt>
                  <c:pt idx="112">
                    <c:v>-</c:v>
                  </c:pt>
                  <c:pt idx="113">
                    <c:v>-</c:v>
                  </c:pt>
                  <c:pt idx="114">
                    <c:v>-</c:v>
                  </c:pt>
                  <c:pt idx="115">
                    <c:v>-</c:v>
                  </c:pt>
                  <c:pt idx="116">
                    <c:v>-</c:v>
                  </c:pt>
                  <c:pt idx="117">
                    <c:v>-</c:v>
                  </c:pt>
                  <c:pt idx="118">
                    <c:v>-</c:v>
                  </c:pt>
                  <c:pt idx="119">
                    <c:v>-</c:v>
                  </c:pt>
                  <c:pt idx="120">
                    <c:v>-</c:v>
                  </c:pt>
                  <c:pt idx="121">
                    <c:v>-</c:v>
                  </c:pt>
                  <c:pt idx="122">
                    <c:v>-</c:v>
                  </c:pt>
                  <c:pt idx="123">
                    <c:v>-</c:v>
                  </c:pt>
                  <c:pt idx="124">
                    <c:v>-</c:v>
                  </c:pt>
                  <c:pt idx="125">
                    <c:v>-</c:v>
                  </c:pt>
                </c:lvl>
                <c:lvl>
                  <c:pt idx="0">
                    <c:v>99</c:v>
                  </c:pt>
                  <c:pt idx="1">
                    <c:v>99</c:v>
                  </c:pt>
                  <c:pt idx="2">
                    <c:v>99</c:v>
                  </c:pt>
                  <c:pt idx="3">
                    <c:v>99</c:v>
                  </c:pt>
                  <c:pt idx="4">
                    <c:v>99</c:v>
                  </c:pt>
                  <c:pt idx="5">
                    <c:v>99</c:v>
                  </c:pt>
                  <c:pt idx="6">
                    <c:v>99</c:v>
                  </c:pt>
                  <c:pt idx="7">
                    <c:v>99</c:v>
                  </c:pt>
                  <c:pt idx="8">
                    <c:v>99</c:v>
                  </c:pt>
                  <c:pt idx="9">
                    <c:v>99</c:v>
                  </c:pt>
                  <c:pt idx="10">
                    <c:v>99</c:v>
                  </c:pt>
                  <c:pt idx="11">
                    <c:v>99</c:v>
                  </c:pt>
                  <c:pt idx="12">
                    <c:v>99</c:v>
                  </c:pt>
                  <c:pt idx="13">
                    <c:v>99</c:v>
                  </c:pt>
                  <c:pt idx="14">
                    <c:v>99</c:v>
                  </c:pt>
                  <c:pt idx="15">
                    <c:v>99</c:v>
                  </c:pt>
                  <c:pt idx="16">
                    <c:v>99</c:v>
                  </c:pt>
                  <c:pt idx="17">
                    <c:v>99</c:v>
                  </c:pt>
                  <c:pt idx="18">
                    <c:v>99</c:v>
                  </c:pt>
                  <c:pt idx="19">
                    <c:v>99</c:v>
                  </c:pt>
                  <c:pt idx="20">
                    <c:v>99</c:v>
                  </c:pt>
                  <c:pt idx="21">
                    <c:v>99</c:v>
                  </c:pt>
                  <c:pt idx="22">
                    <c:v>99</c:v>
                  </c:pt>
                  <c:pt idx="23">
                    <c:v>99</c:v>
                  </c:pt>
                  <c:pt idx="24">
                    <c:v>99</c:v>
                  </c:pt>
                  <c:pt idx="25">
                    <c:v>99</c:v>
                  </c:pt>
                  <c:pt idx="26">
                    <c:v>99</c:v>
                  </c:pt>
                  <c:pt idx="27">
                    <c:v>99</c:v>
                  </c:pt>
                  <c:pt idx="28">
                    <c:v>99</c:v>
                  </c:pt>
                  <c:pt idx="29">
                    <c:v>99</c:v>
                  </c:pt>
                  <c:pt idx="30">
                    <c:v>99</c:v>
                  </c:pt>
                  <c:pt idx="31">
                    <c:v>99</c:v>
                  </c:pt>
                  <c:pt idx="32">
                    <c:v>99</c:v>
                  </c:pt>
                  <c:pt idx="33">
                    <c:v>99</c:v>
                  </c:pt>
                  <c:pt idx="34">
                    <c:v>99</c:v>
                  </c:pt>
                  <c:pt idx="35">
                    <c:v>99</c:v>
                  </c:pt>
                  <c:pt idx="36">
                    <c:v>99</c:v>
                  </c:pt>
                  <c:pt idx="37">
                    <c:v>99</c:v>
                  </c:pt>
                  <c:pt idx="38">
                    <c:v>99</c:v>
                  </c:pt>
                  <c:pt idx="39">
                    <c:v>99</c:v>
                  </c:pt>
                  <c:pt idx="40">
                    <c:v>99</c:v>
                  </c:pt>
                  <c:pt idx="41">
                    <c:v>99</c:v>
                  </c:pt>
                  <c:pt idx="42">
                    <c:v>99</c:v>
                  </c:pt>
                  <c:pt idx="43">
                    <c:v>99</c:v>
                  </c:pt>
                  <c:pt idx="44">
                    <c:v>99</c:v>
                  </c:pt>
                  <c:pt idx="45">
                    <c:v>99</c:v>
                  </c:pt>
                  <c:pt idx="46">
                    <c:v>99</c:v>
                  </c:pt>
                  <c:pt idx="47">
                    <c:v>99</c:v>
                  </c:pt>
                  <c:pt idx="48">
                    <c:v>99</c:v>
                  </c:pt>
                  <c:pt idx="49">
                    <c:v>99</c:v>
                  </c:pt>
                  <c:pt idx="50">
                    <c:v>99</c:v>
                  </c:pt>
                  <c:pt idx="51">
                    <c:v>99</c:v>
                  </c:pt>
                  <c:pt idx="52">
                    <c:v>99</c:v>
                  </c:pt>
                  <c:pt idx="53">
                    <c:v>99</c:v>
                  </c:pt>
                  <c:pt idx="54">
                    <c:v>99</c:v>
                  </c:pt>
                  <c:pt idx="55">
                    <c:v>99</c:v>
                  </c:pt>
                  <c:pt idx="56">
                    <c:v>99</c:v>
                  </c:pt>
                  <c:pt idx="57">
                    <c:v>99</c:v>
                  </c:pt>
                  <c:pt idx="58">
                    <c:v>99</c:v>
                  </c:pt>
                  <c:pt idx="59">
                    <c:v>99</c:v>
                  </c:pt>
                  <c:pt idx="60">
                    <c:v>99</c:v>
                  </c:pt>
                  <c:pt idx="61">
                    <c:v>99</c:v>
                  </c:pt>
                  <c:pt idx="62">
                    <c:v>99</c:v>
                  </c:pt>
                  <c:pt idx="63">
                    <c:v>99</c:v>
                  </c:pt>
                  <c:pt idx="64">
                    <c:v>99</c:v>
                  </c:pt>
                  <c:pt idx="65">
                    <c:v>99</c:v>
                  </c:pt>
                  <c:pt idx="66">
                    <c:v>99</c:v>
                  </c:pt>
                  <c:pt idx="67">
                    <c:v>99</c:v>
                  </c:pt>
                  <c:pt idx="68">
                    <c:v>99</c:v>
                  </c:pt>
                  <c:pt idx="69">
                    <c:v>99</c:v>
                  </c:pt>
                  <c:pt idx="70">
                    <c:v>99</c:v>
                  </c:pt>
                  <c:pt idx="71">
                    <c:v>99</c:v>
                  </c:pt>
                  <c:pt idx="72">
                    <c:v>99</c:v>
                  </c:pt>
                  <c:pt idx="73">
                    <c:v>99</c:v>
                  </c:pt>
                  <c:pt idx="74">
                    <c:v>99</c:v>
                  </c:pt>
                  <c:pt idx="75">
                    <c:v>99</c:v>
                  </c:pt>
                  <c:pt idx="76">
                    <c:v>99</c:v>
                  </c:pt>
                  <c:pt idx="77">
                    <c:v>99</c:v>
                  </c:pt>
                  <c:pt idx="78">
                    <c:v>99</c:v>
                  </c:pt>
                  <c:pt idx="79">
                    <c:v>99</c:v>
                  </c:pt>
                  <c:pt idx="80">
                    <c:v>99</c:v>
                  </c:pt>
                  <c:pt idx="81">
                    <c:v>99</c:v>
                  </c:pt>
                  <c:pt idx="82">
                    <c:v>99</c:v>
                  </c:pt>
                  <c:pt idx="83">
                    <c:v>99</c:v>
                  </c:pt>
                  <c:pt idx="84">
                    <c:v>99</c:v>
                  </c:pt>
                  <c:pt idx="85">
                    <c:v>99</c:v>
                  </c:pt>
                  <c:pt idx="86">
                    <c:v>99</c:v>
                  </c:pt>
                  <c:pt idx="87">
                    <c:v>99</c:v>
                  </c:pt>
                  <c:pt idx="88">
                    <c:v>99</c:v>
                  </c:pt>
                  <c:pt idx="89">
                    <c:v>99</c:v>
                  </c:pt>
                  <c:pt idx="90">
                    <c:v>99</c:v>
                  </c:pt>
                  <c:pt idx="91">
                    <c:v>99</c:v>
                  </c:pt>
                  <c:pt idx="92">
                    <c:v>99</c:v>
                  </c:pt>
                  <c:pt idx="93">
                    <c:v>99</c:v>
                  </c:pt>
                  <c:pt idx="94">
                    <c:v>99</c:v>
                  </c:pt>
                  <c:pt idx="95">
                    <c:v>99</c:v>
                  </c:pt>
                  <c:pt idx="96">
                    <c:v>99</c:v>
                  </c:pt>
                  <c:pt idx="97">
                    <c:v>99</c:v>
                  </c:pt>
                  <c:pt idx="98">
                    <c:v>99</c:v>
                  </c:pt>
                  <c:pt idx="99">
                    <c:v>99</c:v>
                  </c:pt>
                  <c:pt idx="100">
                    <c:v>99</c:v>
                  </c:pt>
                  <c:pt idx="101">
                    <c:v>99</c:v>
                  </c:pt>
                  <c:pt idx="102">
                    <c:v>99</c:v>
                  </c:pt>
                  <c:pt idx="103">
                    <c:v>99</c:v>
                  </c:pt>
                  <c:pt idx="104">
                    <c:v>99</c:v>
                  </c:pt>
                  <c:pt idx="105">
                    <c:v>99</c:v>
                  </c:pt>
                  <c:pt idx="106">
                    <c:v>99</c:v>
                  </c:pt>
                  <c:pt idx="107">
                    <c:v>99</c:v>
                  </c:pt>
                  <c:pt idx="108">
                    <c:v>99</c:v>
                  </c:pt>
                  <c:pt idx="109">
                    <c:v>99</c:v>
                  </c:pt>
                  <c:pt idx="110">
                    <c:v>99</c:v>
                  </c:pt>
                  <c:pt idx="111">
                    <c:v>99</c:v>
                  </c:pt>
                  <c:pt idx="112">
                    <c:v>99</c:v>
                  </c:pt>
                  <c:pt idx="113">
                    <c:v>99</c:v>
                  </c:pt>
                  <c:pt idx="114">
                    <c:v>99</c:v>
                  </c:pt>
                  <c:pt idx="115">
                    <c:v>99</c:v>
                  </c:pt>
                  <c:pt idx="116">
                    <c:v>99</c:v>
                  </c:pt>
                  <c:pt idx="117">
                    <c:v>99</c:v>
                  </c:pt>
                  <c:pt idx="118">
                    <c:v>99</c:v>
                  </c:pt>
                  <c:pt idx="119">
                    <c:v>99</c:v>
                  </c:pt>
                  <c:pt idx="120">
                    <c:v>99</c:v>
                  </c:pt>
                  <c:pt idx="121">
                    <c:v>99</c:v>
                  </c:pt>
                  <c:pt idx="122">
                    <c:v>99</c:v>
                  </c:pt>
                  <c:pt idx="123">
                    <c:v>99</c:v>
                  </c:pt>
                  <c:pt idx="124">
                    <c:v>99</c:v>
                  </c:pt>
                  <c:pt idx="125">
                    <c:v>99</c:v>
                  </c:pt>
                </c:lvl>
                <c:lvl>
                  <c:pt idx="0">
                    <c:v>ICONIC</c:v>
                  </c:pt>
                  <c:pt idx="1">
                    <c:v>ICONIC</c:v>
                  </c:pt>
                  <c:pt idx="2">
                    <c:v>ICONIC</c:v>
                  </c:pt>
                  <c:pt idx="3">
                    <c:v>ICONIC</c:v>
                  </c:pt>
                  <c:pt idx="4">
                    <c:v>ICONIC</c:v>
                  </c:pt>
                  <c:pt idx="5">
                    <c:v>ICONIC</c:v>
                  </c:pt>
                  <c:pt idx="6">
                    <c:v>ICONIC</c:v>
                  </c:pt>
                  <c:pt idx="7">
                    <c:v>ICONIC</c:v>
                  </c:pt>
                  <c:pt idx="8">
                    <c:v>ICONIC</c:v>
                  </c:pt>
                  <c:pt idx="9">
                    <c:v>ICONIC</c:v>
                  </c:pt>
                  <c:pt idx="10">
                    <c:v>ICONIC</c:v>
                  </c:pt>
                  <c:pt idx="11">
                    <c:v>ICONIC</c:v>
                  </c:pt>
                  <c:pt idx="12">
                    <c:v>ICONIC</c:v>
                  </c:pt>
                  <c:pt idx="13">
                    <c:v>ICONIC</c:v>
                  </c:pt>
                  <c:pt idx="14">
                    <c:v>ICONIC</c:v>
                  </c:pt>
                  <c:pt idx="15">
                    <c:v>ICONIC</c:v>
                  </c:pt>
                  <c:pt idx="16">
                    <c:v>ICONIC</c:v>
                  </c:pt>
                  <c:pt idx="17">
                    <c:v>ICONIC</c:v>
                  </c:pt>
                  <c:pt idx="18">
                    <c:v>ICONIC</c:v>
                  </c:pt>
                  <c:pt idx="19">
                    <c:v>ICONIC</c:v>
                  </c:pt>
                  <c:pt idx="20">
                    <c:v>YELL</c:v>
                  </c:pt>
                  <c:pt idx="21">
                    <c:v>ICONIC</c:v>
                  </c:pt>
                  <c:pt idx="22">
                    <c:v>ICONIC</c:v>
                  </c:pt>
                  <c:pt idx="23">
                    <c:v>ICONIC</c:v>
                  </c:pt>
                  <c:pt idx="24">
                    <c:v>ICONIC</c:v>
                  </c:pt>
                  <c:pt idx="25">
                    <c:v>ICONIC</c:v>
                  </c:pt>
                  <c:pt idx="26">
                    <c:v>ICONIC</c:v>
                  </c:pt>
                  <c:pt idx="27">
                    <c:v>ICONIC</c:v>
                  </c:pt>
                  <c:pt idx="28">
                    <c:v>ICONIC</c:v>
                  </c:pt>
                  <c:pt idx="29">
                    <c:v>ICONIC</c:v>
                  </c:pt>
                  <c:pt idx="30">
                    <c:v>ICONIC</c:v>
                  </c:pt>
                  <c:pt idx="31">
                    <c:v>ICONIC</c:v>
                  </c:pt>
                  <c:pt idx="32">
                    <c:v>ICONIC</c:v>
                  </c:pt>
                  <c:pt idx="33">
                    <c:v>ICONIC</c:v>
                  </c:pt>
                  <c:pt idx="34">
                    <c:v>ICONIC</c:v>
                  </c:pt>
                  <c:pt idx="35">
                    <c:v>ICONIC</c:v>
                  </c:pt>
                  <c:pt idx="36">
                    <c:v>ICONIC</c:v>
                  </c:pt>
                  <c:pt idx="37">
                    <c:v>ICONIC</c:v>
                  </c:pt>
                  <c:pt idx="38">
                    <c:v>ICONIC</c:v>
                  </c:pt>
                  <c:pt idx="39">
                    <c:v>YELL</c:v>
                  </c:pt>
                  <c:pt idx="40">
                    <c:v>ICONIC</c:v>
                  </c:pt>
                  <c:pt idx="41">
                    <c:v>ICONIC</c:v>
                  </c:pt>
                  <c:pt idx="42">
                    <c:v>ICONIC</c:v>
                  </c:pt>
                  <c:pt idx="43">
                    <c:v>ICONIC</c:v>
                  </c:pt>
                  <c:pt idx="44">
                    <c:v>ICONIC</c:v>
                  </c:pt>
                  <c:pt idx="45">
                    <c:v>ICONIC</c:v>
                  </c:pt>
                  <c:pt idx="46">
                    <c:v>ICONIC</c:v>
                  </c:pt>
                  <c:pt idx="47">
                    <c:v>ICONIC</c:v>
                  </c:pt>
                  <c:pt idx="48">
                    <c:v>ICONIC</c:v>
                  </c:pt>
                  <c:pt idx="49">
                    <c:v>ICONIC</c:v>
                  </c:pt>
                  <c:pt idx="50">
                    <c:v>ICONIC</c:v>
                  </c:pt>
                  <c:pt idx="51">
                    <c:v>ICONIC</c:v>
                  </c:pt>
                  <c:pt idx="52">
                    <c:v>ICONIC</c:v>
                  </c:pt>
                  <c:pt idx="53">
                    <c:v>ICONIC</c:v>
                  </c:pt>
                  <c:pt idx="54">
                    <c:v>ICONIC</c:v>
                  </c:pt>
                  <c:pt idx="55">
                    <c:v>ICONIC</c:v>
                  </c:pt>
                  <c:pt idx="56">
                    <c:v>ICONIC</c:v>
                  </c:pt>
                  <c:pt idx="57">
                    <c:v>ICONIC</c:v>
                  </c:pt>
                  <c:pt idx="58">
                    <c:v>ICONIC</c:v>
                  </c:pt>
                  <c:pt idx="59">
                    <c:v>ICONIC</c:v>
                  </c:pt>
                  <c:pt idx="60">
                    <c:v>ICONIC</c:v>
                  </c:pt>
                  <c:pt idx="61">
                    <c:v>ICONIC</c:v>
                  </c:pt>
                  <c:pt idx="62">
                    <c:v>ICONIC</c:v>
                  </c:pt>
                  <c:pt idx="63">
                    <c:v>ICONIC</c:v>
                  </c:pt>
                  <c:pt idx="64">
                    <c:v>ICONIC</c:v>
                  </c:pt>
                  <c:pt idx="65">
                    <c:v>ICONIC</c:v>
                  </c:pt>
                  <c:pt idx="66">
                    <c:v>ICONIC</c:v>
                  </c:pt>
                  <c:pt idx="67">
                    <c:v>ICONIC</c:v>
                  </c:pt>
                  <c:pt idx="68">
                    <c:v>ICONIC</c:v>
                  </c:pt>
                  <c:pt idx="69">
                    <c:v>ICONIC</c:v>
                  </c:pt>
                  <c:pt idx="70">
                    <c:v>ICONIC</c:v>
                  </c:pt>
                  <c:pt idx="71">
                    <c:v>ICONIC</c:v>
                  </c:pt>
                  <c:pt idx="72">
                    <c:v>ICONIC</c:v>
                  </c:pt>
                  <c:pt idx="73">
                    <c:v>ICONIC</c:v>
                  </c:pt>
                  <c:pt idx="74">
                    <c:v>ICONIC</c:v>
                  </c:pt>
                  <c:pt idx="75">
                    <c:v>ICONIC</c:v>
                  </c:pt>
                  <c:pt idx="76">
                    <c:v>ICONIC</c:v>
                  </c:pt>
                  <c:pt idx="77">
                    <c:v>ICONIC</c:v>
                  </c:pt>
                  <c:pt idx="78">
                    <c:v>ICONIC</c:v>
                  </c:pt>
                  <c:pt idx="79">
                    <c:v>ICONIC</c:v>
                  </c:pt>
                  <c:pt idx="80">
                    <c:v>ICONIC</c:v>
                  </c:pt>
                  <c:pt idx="81">
                    <c:v>ICONIC</c:v>
                  </c:pt>
                  <c:pt idx="82">
                    <c:v>ICONIC</c:v>
                  </c:pt>
                  <c:pt idx="83">
                    <c:v>ICONIC</c:v>
                  </c:pt>
                  <c:pt idx="84">
                    <c:v>ICONIC</c:v>
                  </c:pt>
                  <c:pt idx="85">
                    <c:v>ICONIC</c:v>
                  </c:pt>
                  <c:pt idx="86">
                    <c:v>ICONIC</c:v>
                  </c:pt>
                  <c:pt idx="87">
                    <c:v>ICONIC</c:v>
                  </c:pt>
                  <c:pt idx="88">
                    <c:v>ICONIC</c:v>
                  </c:pt>
                  <c:pt idx="89">
                    <c:v>ICONIC</c:v>
                  </c:pt>
                  <c:pt idx="90">
                    <c:v>ICONIC</c:v>
                  </c:pt>
                  <c:pt idx="91">
                    <c:v>ICONIC</c:v>
                  </c:pt>
                  <c:pt idx="92">
                    <c:v>ICONIC</c:v>
                  </c:pt>
                  <c:pt idx="93">
                    <c:v>ICONIC</c:v>
                  </c:pt>
                  <c:pt idx="94">
                    <c:v>ICONIC</c:v>
                  </c:pt>
                  <c:pt idx="95">
                    <c:v>ICONIC</c:v>
                  </c:pt>
                  <c:pt idx="96">
                    <c:v>ICONIC</c:v>
                  </c:pt>
                  <c:pt idx="97">
                    <c:v>ICONIC</c:v>
                  </c:pt>
                  <c:pt idx="98">
                    <c:v>ICONIC</c:v>
                  </c:pt>
                  <c:pt idx="99">
                    <c:v>ICONIC</c:v>
                  </c:pt>
                  <c:pt idx="100">
                    <c:v>ICONIC</c:v>
                  </c:pt>
                  <c:pt idx="101">
                    <c:v>ICONIC</c:v>
                  </c:pt>
                  <c:pt idx="102">
                    <c:v>ICONIC</c:v>
                  </c:pt>
                  <c:pt idx="103">
                    <c:v>ICONIC</c:v>
                  </c:pt>
                  <c:pt idx="104">
                    <c:v>ICONIC</c:v>
                  </c:pt>
                  <c:pt idx="105">
                    <c:v>ICONIC</c:v>
                  </c:pt>
                  <c:pt idx="106">
                    <c:v>ICONIC</c:v>
                  </c:pt>
                  <c:pt idx="107">
                    <c:v>ICONIC</c:v>
                  </c:pt>
                  <c:pt idx="108">
                    <c:v>ICONIC</c:v>
                  </c:pt>
                  <c:pt idx="109">
                    <c:v>ICONIC</c:v>
                  </c:pt>
                  <c:pt idx="110">
                    <c:v>ICONIC</c:v>
                  </c:pt>
                  <c:pt idx="111">
                    <c:v>ICONIC</c:v>
                  </c:pt>
                  <c:pt idx="112">
                    <c:v>ICONIC</c:v>
                  </c:pt>
                  <c:pt idx="113">
                    <c:v>ICONIC</c:v>
                  </c:pt>
                  <c:pt idx="114">
                    <c:v>ICONIC</c:v>
                  </c:pt>
                  <c:pt idx="115">
                    <c:v>ICONIC</c:v>
                  </c:pt>
                  <c:pt idx="116">
                    <c:v>ICONIC</c:v>
                  </c:pt>
                  <c:pt idx="117">
                    <c:v>ICONIC</c:v>
                  </c:pt>
                  <c:pt idx="118">
                    <c:v>ICONIC</c:v>
                  </c:pt>
                  <c:pt idx="119">
                    <c:v>ICONIC</c:v>
                  </c:pt>
                  <c:pt idx="120">
                    <c:v>ICONIC</c:v>
                  </c:pt>
                  <c:pt idx="121">
                    <c:v>ICONIC</c:v>
                  </c:pt>
                  <c:pt idx="122">
                    <c:v>ICONIC</c:v>
                  </c:pt>
                  <c:pt idx="123">
                    <c:v>ICONIC</c:v>
                  </c:pt>
                  <c:pt idx="124">
                    <c:v>ICONIC</c:v>
                  </c:pt>
                  <c:pt idx="125">
                    <c:v>ICONIC</c:v>
                  </c:pt>
                </c:lvl>
                <c:lvl>
                  <c:pt idx="0">
                    <c:v>烏野</c:v>
                  </c:pt>
                  <c:pt idx="1">
                    <c:v>烏野</c:v>
                  </c:pt>
                  <c:pt idx="2">
                    <c:v>烏野</c:v>
                  </c:pt>
                  <c:pt idx="3">
                    <c:v>烏野</c:v>
                  </c:pt>
                  <c:pt idx="4">
                    <c:v>烏野</c:v>
                  </c:pt>
                  <c:pt idx="5">
                    <c:v>烏野</c:v>
                  </c:pt>
                  <c:pt idx="6">
                    <c:v>烏野</c:v>
                  </c:pt>
                  <c:pt idx="7">
                    <c:v>烏野</c:v>
                  </c:pt>
                  <c:pt idx="8">
                    <c:v>烏野</c:v>
                  </c:pt>
                  <c:pt idx="9">
                    <c:v>烏野</c:v>
                  </c:pt>
                  <c:pt idx="10">
                    <c:v>烏野</c:v>
                  </c:pt>
                  <c:pt idx="11">
                    <c:v>烏野</c:v>
                  </c:pt>
                  <c:pt idx="12">
                    <c:v>烏野</c:v>
                  </c:pt>
                  <c:pt idx="13">
                    <c:v>烏野</c:v>
                  </c:pt>
                  <c:pt idx="14">
                    <c:v>烏野</c:v>
                  </c:pt>
                  <c:pt idx="15">
                    <c:v>烏野</c:v>
                  </c:pt>
                  <c:pt idx="16">
                    <c:v>烏野</c:v>
                  </c:pt>
                  <c:pt idx="17">
                    <c:v>烏野</c:v>
                  </c:pt>
                  <c:pt idx="18">
                    <c:v>烏野</c:v>
                  </c:pt>
                  <c:pt idx="19">
                    <c:v>烏野</c:v>
                  </c:pt>
                  <c:pt idx="20">
                    <c:v>烏野</c:v>
                  </c:pt>
                  <c:pt idx="21">
                    <c:v>烏野</c:v>
                  </c:pt>
                  <c:pt idx="22">
                    <c:v>烏野</c:v>
                  </c:pt>
                  <c:pt idx="23">
                    <c:v>烏野</c:v>
                  </c:pt>
                  <c:pt idx="24">
                    <c:v>烏野</c:v>
                  </c:pt>
                  <c:pt idx="25">
                    <c:v>音駒</c:v>
                  </c:pt>
                  <c:pt idx="26">
                    <c:v>音駒</c:v>
                  </c:pt>
                  <c:pt idx="27">
                    <c:v>音駒</c:v>
                  </c:pt>
                  <c:pt idx="28">
                    <c:v>音駒</c:v>
                  </c:pt>
                  <c:pt idx="29">
                    <c:v>音駒</c:v>
                  </c:pt>
                  <c:pt idx="30">
                    <c:v>音駒</c:v>
                  </c:pt>
                  <c:pt idx="31">
                    <c:v>音駒</c:v>
                  </c:pt>
                  <c:pt idx="32">
                    <c:v>音駒</c:v>
                  </c:pt>
                  <c:pt idx="33">
                    <c:v>音駒</c:v>
                  </c:pt>
                  <c:pt idx="34">
                    <c:v>音駒</c:v>
                  </c:pt>
                  <c:pt idx="35">
                    <c:v>音駒</c:v>
                  </c:pt>
                  <c:pt idx="36">
                    <c:v>音駒</c:v>
                  </c:pt>
                  <c:pt idx="37">
                    <c:v>音駒</c:v>
                  </c:pt>
                  <c:pt idx="38">
                    <c:v>音駒</c:v>
                  </c:pt>
                  <c:pt idx="39">
                    <c:v>音駒</c:v>
                  </c:pt>
                  <c:pt idx="40">
                    <c:v>伊達工</c:v>
                  </c:pt>
                  <c:pt idx="41">
                    <c:v>伊達工</c:v>
                  </c:pt>
                  <c:pt idx="42">
                    <c:v>伊達工</c:v>
                  </c:pt>
                  <c:pt idx="43">
                    <c:v>伊達工</c:v>
                  </c:pt>
                  <c:pt idx="44">
                    <c:v>伊達工</c:v>
                  </c:pt>
                  <c:pt idx="45">
                    <c:v>伊達工</c:v>
                  </c:pt>
                  <c:pt idx="46">
                    <c:v>伊達工</c:v>
                  </c:pt>
                  <c:pt idx="47">
                    <c:v>伊達工</c:v>
                  </c:pt>
                  <c:pt idx="48">
                    <c:v>伊達工</c:v>
                  </c:pt>
                  <c:pt idx="49">
                    <c:v>伊達工</c:v>
                  </c:pt>
                  <c:pt idx="50">
                    <c:v>伊達工</c:v>
                  </c:pt>
                  <c:pt idx="51">
                    <c:v>伊達工</c:v>
                  </c:pt>
                  <c:pt idx="52">
                    <c:v>青城</c:v>
                  </c:pt>
                  <c:pt idx="53">
                    <c:v>青城</c:v>
                  </c:pt>
                  <c:pt idx="54">
                    <c:v>青城</c:v>
                  </c:pt>
                  <c:pt idx="55">
                    <c:v>青城</c:v>
                  </c:pt>
                  <c:pt idx="56">
                    <c:v>青城</c:v>
                  </c:pt>
                  <c:pt idx="57">
                    <c:v>青城</c:v>
                  </c:pt>
                  <c:pt idx="58">
                    <c:v>青城</c:v>
                  </c:pt>
                  <c:pt idx="59">
                    <c:v>青城</c:v>
                  </c:pt>
                  <c:pt idx="60">
                    <c:v>青城</c:v>
                  </c:pt>
                  <c:pt idx="61">
                    <c:v>青城</c:v>
                  </c:pt>
                  <c:pt idx="62">
                    <c:v>常波</c:v>
                  </c:pt>
                  <c:pt idx="63">
                    <c:v>常波</c:v>
                  </c:pt>
                  <c:pt idx="64">
                    <c:v>常波</c:v>
                  </c:pt>
                  <c:pt idx="65">
                    <c:v>常波</c:v>
                  </c:pt>
                  <c:pt idx="66">
                    <c:v>常波</c:v>
                  </c:pt>
                  <c:pt idx="67">
                    <c:v>常波</c:v>
                  </c:pt>
                  <c:pt idx="68">
                    <c:v>常波</c:v>
                  </c:pt>
                  <c:pt idx="69">
                    <c:v>扇南</c:v>
                  </c:pt>
                  <c:pt idx="70">
                    <c:v>扇南</c:v>
                  </c:pt>
                  <c:pt idx="71">
                    <c:v>扇南</c:v>
                  </c:pt>
                  <c:pt idx="72">
                    <c:v>扇南</c:v>
                  </c:pt>
                  <c:pt idx="73">
                    <c:v>扇南</c:v>
                  </c:pt>
                  <c:pt idx="74">
                    <c:v>扇南</c:v>
                  </c:pt>
                  <c:pt idx="75">
                    <c:v>扇南</c:v>
                  </c:pt>
                  <c:pt idx="76">
                    <c:v>角川</c:v>
                  </c:pt>
                  <c:pt idx="77">
                    <c:v>角川</c:v>
                  </c:pt>
                  <c:pt idx="78">
                    <c:v>角川</c:v>
                  </c:pt>
                  <c:pt idx="79">
                    <c:v>角川</c:v>
                  </c:pt>
                  <c:pt idx="80">
                    <c:v>角川</c:v>
                  </c:pt>
                  <c:pt idx="81">
                    <c:v>角川</c:v>
                  </c:pt>
                  <c:pt idx="82">
                    <c:v>角川</c:v>
                  </c:pt>
                  <c:pt idx="83">
                    <c:v>条善寺</c:v>
                  </c:pt>
                  <c:pt idx="84">
                    <c:v>条善寺</c:v>
                  </c:pt>
                  <c:pt idx="85">
                    <c:v>条善寺</c:v>
                  </c:pt>
                  <c:pt idx="86">
                    <c:v>条善寺</c:v>
                  </c:pt>
                  <c:pt idx="87">
                    <c:v>条善寺</c:v>
                  </c:pt>
                  <c:pt idx="88">
                    <c:v>条善寺</c:v>
                  </c:pt>
                  <c:pt idx="89">
                    <c:v>条善寺</c:v>
                  </c:pt>
                  <c:pt idx="90">
                    <c:v>条善寺</c:v>
                  </c:pt>
                  <c:pt idx="91">
                    <c:v>条善寺</c:v>
                  </c:pt>
                  <c:pt idx="92">
                    <c:v>和久南</c:v>
                  </c:pt>
                  <c:pt idx="93">
                    <c:v>和久南</c:v>
                  </c:pt>
                  <c:pt idx="94">
                    <c:v>和久南</c:v>
                  </c:pt>
                  <c:pt idx="95">
                    <c:v>和久南</c:v>
                  </c:pt>
                  <c:pt idx="96">
                    <c:v>和久南</c:v>
                  </c:pt>
                  <c:pt idx="97">
                    <c:v>和久南</c:v>
                  </c:pt>
                  <c:pt idx="98">
                    <c:v>和久南</c:v>
                  </c:pt>
                  <c:pt idx="99">
                    <c:v>白鳥沢</c:v>
                  </c:pt>
                  <c:pt idx="100">
                    <c:v>白鳥沢</c:v>
                  </c:pt>
                  <c:pt idx="101">
                    <c:v>白鳥沢</c:v>
                  </c:pt>
                  <c:pt idx="102">
                    <c:v>白鳥沢</c:v>
                  </c:pt>
                  <c:pt idx="103">
                    <c:v>白鳥沢</c:v>
                  </c:pt>
                  <c:pt idx="104">
                    <c:v>白鳥沢</c:v>
                  </c:pt>
                  <c:pt idx="105">
                    <c:v>白鳥沢</c:v>
                  </c:pt>
                  <c:pt idx="106">
                    <c:v>白鳥沢</c:v>
                  </c:pt>
                  <c:pt idx="107">
                    <c:v>白鳥沢</c:v>
                  </c:pt>
                  <c:pt idx="108">
                    <c:v>白鳥沢</c:v>
                  </c:pt>
                  <c:pt idx="109">
                    <c:v>稲荷崎</c:v>
                  </c:pt>
                  <c:pt idx="110">
                    <c:v>稲荷崎</c:v>
                  </c:pt>
                  <c:pt idx="111">
                    <c:v>稲荷崎</c:v>
                  </c:pt>
                  <c:pt idx="112">
                    <c:v>稲荷崎</c:v>
                  </c:pt>
                  <c:pt idx="113">
                    <c:v>梟谷</c:v>
                  </c:pt>
                  <c:pt idx="114">
                    <c:v>梟谷</c:v>
                  </c:pt>
                  <c:pt idx="115">
                    <c:v>梟谷</c:v>
                  </c:pt>
                  <c:pt idx="116">
                    <c:v>梟谷</c:v>
                  </c:pt>
                  <c:pt idx="117">
                    <c:v>梟谷</c:v>
                  </c:pt>
                  <c:pt idx="118">
                    <c:v>梟谷</c:v>
                  </c:pt>
                  <c:pt idx="119">
                    <c:v>梟谷</c:v>
                  </c:pt>
                  <c:pt idx="120">
                    <c:v>梟谷</c:v>
                  </c:pt>
                  <c:pt idx="121">
                    <c:v>梟谷</c:v>
                  </c:pt>
                  <c:pt idx="122">
                    <c:v>鴎台</c:v>
                  </c:pt>
                  <c:pt idx="123">
                    <c:v>井闥山</c:v>
                  </c:pt>
                  <c:pt idx="124">
                    <c:v>井闥山</c:v>
                  </c:pt>
                  <c:pt idx="125">
                    <c:v>鴎台</c:v>
                  </c:pt>
                </c:lvl>
                <c:lvl>
                  <c:pt idx="0">
                    <c:v>MB</c:v>
                  </c:pt>
                  <c:pt idx="1">
                    <c:v>MB</c:v>
                  </c:pt>
                  <c:pt idx="2">
                    <c:v>MB</c:v>
                  </c:pt>
                  <c:pt idx="3">
                    <c:v>S</c:v>
                  </c:pt>
                  <c:pt idx="4">
                    <c:v>S</c:v>
                  </c:pt>
                  <c:pt idx="5">
                    <c:v>S</c:v>
                  </c:pt>
                  <c:pt idx="6">
                    <c:v>MB</c:v>
                  </c:pt>
                  <c:pt idx="7">
                    <c:v>MB</c:v>
                  </c:pt>
                  <c:pt idx="8">
                    <c:v>MB</c:v>
                  </c:pt>
                  <c:pt idx="9">
                    <c:v>MB</c:v>
                  </c:pt>
                  <c:pt idx="10">
                    <c:v>Li</c:v>
                  </c:pt>
                  <c:pt idx="11">
                    <c:v>Li</c:v>
                  </c:pt>
                  <c:pt idx="12">
                    <c:v>WS</c:v>
                  </c:pt>
                  <c:pt idx="13">
                    <c:v>WS</c:v>
                  </c:pt>
                  <c:pt idx="14">
                    <c:v>WS</c:v>
                  </c:pt>
                  <c:pt idx="15">
                    <c:v>WS</c:v>
                  </c:pt>
                  <c:pt idx="16">
                    <c:v>S</c:v>
                  </c:pt>
                  <c:pt idx="17">
                    <c:v>S</c:v>
                  </c:pt>
                  <c:pt idx="18">
                    <c:v>WS</c:v>
                  </c:pt>
                  <c:pt idx="19">
                    <c:v>WS</c:v>
                  </c:pt>
                  <c:pt idx="20">
                    <c:v>WS</c:v>
                  </c:pt>
                  <c:pt idx="21">
                    <c:v>WS</c:v>
                  </c:pt>
                  <c:pt idx="22">
                    <c:v>WS</c:v>
                  </c:pt>
                  <c:pt idx="23">
                    <c:v>WS</c:v>
                  </c:pt>
                  <c:pt idx="24">
                    <c:v>MB</c:v>
                  </c:pt>
                  <c:pt idx="25">
                    <c:v>S</c:v>
                  </c:pt>
                  <c:pt idx="26">
                    <c:v>S</c:v>
                  </c:pt>
                  <c:pt idx="27">
                    <c:v>S</c:v>
                  </c:pt>
                  <c:pt idx="28">
                    <c:v>MB</c:v>
                  </c:pt>
                  <c:pt idx="29">
                    <c:v>MB</c:v>
                  </c:pt>
                  <c:pt idx="30">
                    <c:v>MB</c:v>
                  </c:pt>
                  <c:pt idx="31">
                    <c:v>MB</c:v>
                  </c:pt>
                  <c:pt idx="32">
                    <c:v>MB</c:v>
                  </c:pt>
                  <c:pt idx="33">
                    <c:v>Li</c:v>
                  </c:pt>
                  <c:pt idx="34">
                    <c:v>WS</c:v>
                  </c:pt>
                  <c:pt idx="35">
                    <c:v>MB</c:v>
                  </c:pt>
                  <c:pt idx="36">
                    <c:v>WS</c:v>
                  </c:pt>
                  <c:pt idx="37">
                    <c:v>Li</c:v>
                  </c:pt>
                  <c:pt idx="38">
                    <c:v>WS</c:v>
                  </c:pt>
                  <c:pt idx="39">
                    <c:v>WS</c:v>
                  </c:pt>
                  <c:pt idx="40">
                    <c:v>MB</c:v>
                  </c:pt>
                  <c:pt idx="41">
                    <c:v>MB</c:v>
                  </c:pt>
                  <c:pt idx="42">
                    <c:v>MB</c:v>
                  </c:pt>
                  <c:pt idx="43">
                    <c:v>WS</c:v>
                  </c:pt>
                  <c:pt idx="44">
                    <c:v>WS</c:v>
                  </c:pt>
                  <c:pt idx="45">
                    <c:v>WS</c:v>
                  </c:pt>
                  <c:pt idx="46">
                    <c:v>S</c:v>
                  </c:pt>
                  <c:pt idx="47">
                    <c:v>S</c:v>
                  </c:pt>
                  <c:pt idx="48">
                    <c:v>WS</c:v>
                  </c:pt>
                  <c:pt idx="49">
                    <c:v>WS</c:v>
                  </c:pt>
                  <c:pt idx="50">
                    <c:v>Li</c:v>
                  </c:pt>
                  <c:pt idx="51">
                    <c:v>MB</c:v>
                  </c:pt>
                  <c:pt idx="52">
                    <c:v>S</c:v>
                  </c:pt>
                  <c:pt idx="53">
                    <c:v>S</c:v>
                  </c:pt>
                  <c:pt idx="54">
                    <c:v>WS</c:v>
                  </c:pt>
                  <c:pt idx="55">
                    <c:v>WS</c:v>
                  </c:pt>
                  <c:pt idx="56">
                    <c:v>MB</c:v>
                  </c:pt>
                  <c:pt idx="57">
                    <c:v>WS</c:v>
                  </c:pt>
                  <c:pt idx="58">
                    <c:v>WS</c:v>
                  </c:pt>
                  <c:pt idx="59">
                    <c:v>Li</c:v>
                  </c:pt>
                  <c:pt idx="60">
                    <c:v>MB</c:v>
                  </c:pt>
                  <c:pt idx="61">
                    <c:v>WS</c:v>
                  </c:pt>
                  <c:pt idx="62">
                    <c:v>WS</c:v>
                  </c:pt>
                  <c:pt idx="63">
                    <c:v>MB</c:v>
                  </c:pt>
                  <c:pt idx="64">
                    <c:v>WS</c:v>
                  </c:pt>
                  <c:pt idx="65">
                    <c:v>Li</c:v>
                  </c:pt>
                  <c:pt idx="66">
                    <c:v>S</c:v>
                  </c:pt>
                  <c:pt idx="67">
                    <c:v>MB</c:v>
                  </c:pt>
                  <c:pt idx="68">
                    <c:v>WS</c:v>
                  </c:pt>
                  <c:pt idx="69">
                    <c:v>WS</c:v>
                  </c:pt>
                  <c:pt idx="70">
                    <c:v>MB</c:v>
                  </c:pt>
                  <c:pt idx="71">
                    <c:v>WS</c:v>
                  </c:pt>
                  <c:pt idx="72">
                    <c:v>WS</c:v>
                  </c:pt>
                  <c:pt idx="73">
                    <c:v>MB</c:v>
                  </c:pt>
                  <c:pt idx="74">
                    <c:v>Li</c:v>
                  </c:pt>
                  <c:pt idx="75">
                    <c:v>S</c:v>
                  </c:pt>
                  <c:pt idx="76">
                    <c:v>S</c:v>
                  </c:pt>
                  <c:pt idx="77">
                    <c:v>WS</c:v>
                  </c:pt>
                  <c:pt idx="78">
                    <c:v>Li</c:v>
                  </c:pt>
                  <c:pt idx="79">
                    <c:v>MB</c:v>
                  </c:pt>
                  <c:pt idx="80">
                    <c:v>WS</c:v>
                  </c:pt>
                  <c:pt idx="81">
                    <c:v>MB</c:v>
                  </c:pt>
                  <c:pt idx="82">
                    <c:v>WS</c:v>
                  </c:pt>
                  <c:pt idx="83">
                    <c:v>WS</c:v>
                  </c:pt>
                  <c:pt idx="84">
                    <c:v>WS</c:v>
                  </c:pt>
                  <c:pt idx="85">
                    <c:v>MB</c:v>
                  </c:pt>
                  <c:pt idx="86">
                    <c:v>S</c:v>
                  </c:pt>
                  <c:pt idx="87">
                    <c:v>S</c:v>
                  </c:pt>
                  <c:pt idx="88">
                    <c:v>WS</c:v>
                  </c:pt>
                  <c:pt idx="89">
                    <c:v>MB</c:v>
                  </c:pt>
                  <c:pt idx="90">
                    <c:v>WS</c:v>
                  </c:pt>
                  <c:pt idx="91">
                    <c:v>Li</c:v>
                  </c:pt>
                  <c:pt idx="92">
                    <c:v>WS</c:v>
                  </c:pt>
                  <c:pt idx="93">
                    <c:v>WS</c:v>
                  </c:pt>
                  <c:pt idx="94">
                    <c:v>S</c:v>
                  </c:pt>
                  <c:pt idx="95">
                    <c:v>MB</c:v>
                  </c:pt>
                  <c:pt idx="96">
                    <c:v>Li</c:v>
                  </c:pt>
                  <c:pt idx="97">
                    <c:v>MB</c:v>
                  </c:pt>
                  <c:pt idx="98">
                    <c:v>WS</c:v>
                  </c:pt>
                  <c:pt idx="99">
                    <c:v>WS</c:v>
                  </c:pt>
                  <c:pt idx="100">
                    <c:v>WS</c:v>
                  </c:pt>
                  <c:pt idx="101">
                    <c:v>MB</c:v>
                  </c:pt>
                  <c:pt idx="102">
                    <c:v>MB</c:v>
                  </c:pt>
                  <c:pt idx="103">
                    <c:v>WS</c:v>
                  </c:pt>
                  <c:pt idx="104">
                    <c:v>S</c:v>
                  </c:pt>
                  <c:pt idx="105">
                    <c:v>WS</c:v>
                  </c:pt>
                  <c:pt idx="106">
                    <c:v>MB</c:v>
                  </c:pt>
                  <c:pt idx="107">
                    <c:v>S</c:v>
                  </c:pt>
                  <c:pt idx="108">
                    <c:v>Li</c:v>
                  </c:pt>
                  <c:pt idx="109">
                    <c:v>S</c:v>
                  </c:pt>
                  <c:pt idx="110">
                    <c:v>WS</c:v>
                  </c:pt>
                  <c:pt idx="111">
                    <c:v>MB</c:v>
                  </c:pt>
                  <c:pt idx="112">
                    <c:v>WS</c:v>
                  </c:pt>
                  <c:pt idx="113">
                    <c:v>WS</c:v>
                  </c:pt>
                  <c:pt idx="114">
                    <c:v>WS</c:v>
                  </c:pt>
                  <c:pt idx="115">
                    <c:v>WS</c:v>
                  </c:pt>
                  <c:pt idx="116">
                    <c:v>WS</c:v>
                  </c:pt>
                  <c:pt idx="117">
                    <c:v>Li</c:v>
                  </c:pt>
                  <c:pt idx="118">
                    <c:v>MB</c:v>
                  </c:pt>
                  <c:pt idx="119">
                    <c:v>MB</c:v>
                  </c:pt>
                  <c:pt idx="120">
                    <c:v>S</c:v>
                  </c:pt>
                  <c:pt idx="121">
                    <c:v>S</c:v>
                  </c:pt>
                  <c:pt idx="122">
                    <c:v>WS</c:v>
                  </c:pt>
                  <c:pt idx="123">
                    <c:v>WS</c:v>
                  </c:pt>
                  <c:pt idx="124">
                    <c:v>Li</c:v>
                  </c:pt>
                  <c:pt idx="125">
                    <c:v>MB</c:v>
                  </c:pt>
                </c:lvl>
                <c:lvl>
                  <c:pt idx="0">
                    <c:v>チョキ</c:v>
                  </c:pt>
                  <c:pt idx="1">
                    <c:v>チョキ</c:v>
                  </c:pt>
                  <c:pt idx="2">
                    <c:v>グー</c:v>
                  </c:pt>
                  <c:pt idx="3">
                    <c:v>チョキ</c:v>
                  </c:pt>
                  <c:pt idx="4">
                    <c:v>チョキ</c:v>
                  </c:pt>
                  <c:pt idx="5">
                    <c:v>グー</c:v>
                  </c:pt>
                  <c:pt idx="6">
                    <c:v>チョキ</c:v>
                  </c:pt>
                  <c:pt idx="7">
                    <c:v>グー</c:v>
                  </c:pt>
                  <c:pt idx="8">
                    <c:v>パー</c:v>
                  </c:pt>
                  <c:pt idx="9">
                    <c:v>チョキ</c:v>
                  </c:pt>
                  <c:pt idx="10">
                    <c:v>チョキ</c:v>
                  </c:pt>
                  <c:pt idx="11">
                    <c:v>グー</c:v>
                  </c:pt>
                  <c:pt idx="12">
                    <c:v>パー</c:v>
                  </c:pt>
                  <c:pt idx="13">
                    <c:v>チョキ</c:v>
                  </c:pt>
                  <c:pt idx="14">
                    <c:v>チョキ</c:v>
                  </c:pt>
                  <c:pt idx="15">
                    <c:v>グー</c:v>
                  </c:pt>
                  <c:pt idx="16">
                    <c:v>パー</c:v>
                  </c:pt>
                  <c:pt idx="17">
                    <c:v>チョキ</c:v>
                  </c:pt>
                  <c:pt idx="18">
                    <c:v>チョキ</c:v>
                  </c:pt>
                  <c:pt idx="19">
                    <c:v>グー</c:v>
                  </c:pt>
                  <c:pt idx="20">
                    <c:v>チョキ</c:v>
                  </c:pt>
                  <c:pt idx="21">
                    <c:v>パー</c:v>
                  </c:pt>
                  <c:pt idx="22">
                    <c:v>チョキ</c:v>
                  </c:pt>
                  <c:pt idx="23">
                    <c:v>パー</c:v>
                  </c:pt>
                  <c:pt idx="24">
                    <c:v>パー</c:v>
                  </c:pt>
                  <c:pt idx="25">
                    <c:v>パー</c:v>
                  </c:pt>
                  <c:pt idx="26">
                    <c:v>パー</c:v>
                  </c:pt>
                  <c:pt idx="27">
                    <c:v>チョキ</c:v>
                  </c:pt>
                  <c:pt idx="28">
                    <c:v>グー</c:v>
                  </c:pt>
                  <c:pt idx="29">
                    <c:v>グー</c:v>
                  </c:pt>
                  <c:pt idx="30">
                    <c:v>パー</c:v>
                  </c:pt>
                  <c:pt idx="31">
                    <c:v>グー</c:v>
                  </c:pt>
                  <c:pt idx="32">
                    <c:v>パー</c:v>
                  </c:pt>
                  <c:pt idx="33">
                    <c:v>パー</c:v>
                  </c:pt>
                  <c:pt idx="34">
                    <c:v>パー</c:v>
                  </c:pt>
                  <c:pt idx="35">
                    <c:v>パー</c:v>
                  </c:pt>
                  <c:pt idx="36">
                    <c:v>パー</c:v>
                  </c:pt>
                  <c:pt idx="37">
                    <c:v>パー</c:v>
                  </c:pt>
                  <c:pt idx="38">
                    <c:v>パー</c:v>
                  </c:pt>
                  <c:pt idx="39">
                    <c:v>パー</c:v>
                  </c:pt>
                  <c:pt idx="40">
                    <c:v>グー</c:v>
                  </c:pt>
                  <c:pt idx="41">
                    <c:v>グー</c:v>
                  </c:pt>
                  <c:pt idx="42">
                    <c:v>パー</c:v>
                  </c:pt>
                  <c:pt idx="43">
                    <c:v>チョキ</c:v>
                  </c:pt>
                  <c:pt idx="44">
                    <c:v>チョキ</c:v>
                  </c:pt>
                  <c:pt idx="45">
                    <c:v>グー</c:v>
                  </c:pt>
                  <c:pt idx="46">
                    <c:v>グー</c:v>
                  </c:pt>
                  <c:pt idx="47">
                    <c:v>グー</c:v>
                  </c:pt>
                  <c:pt idx="48">
                    <c:v>グー</c:v>
                  </c:pt>
                  <c:pt idx="49">
                    <c:v>グー</c:v>
                  </c:pt>
                  <c:pt idx="50">
                    <c:v>グー</c:v>
                  </c:pt>
                  <c:pt idx="51">
                    <c:v>グー</c:v>
                  </c:pt>
                  <c:pt idx="52">
                    <c:v>グー</c:v>
                  </c:pt>
                  <c:pt idx="53">
                    <c:v>パー</c:v>
                  </c:pt>
                  <c:pt idx="54">
                    <c:v>チョキ</c:v>
                  </c:pt>
                  <c:pt idx="55">
                    <c:v>グー</c:v>
                  </c:pt>
                  <c:pt idx="56">
                    <c:v>パー</c:v>
                  </c:pt>
                  <c:pt idx="57">
                    <c:v>チョキ</c:v>
                  </c:pt>
                  <c:pt idx="58">
                    <c:v>グー</c:v>
                  </c:pt>
                  <c:pt idx="59">
                    <c:v>グー</c:v>
                  </c:pt>
                  <c:pt idx="60">
                    <c:v>グー</c:v>
                  </c:pt>
                  <c:pt idx="61">
                    <c:v>グー</c:v>
                  </c:pt>
                  <c:pt idx="62">
                    <c:v>グー</c:v>
                  </c:pt>
                  <c:pt idx="63">
                    <c:v>パー</c:v>
                  </c:pt>
                  <c:pt idx="64">
                    <c:v>パー</c:v>
                  </c:pt>
                  <c:pt idx="65">
                    <c:v>パー</c:v>
                  </c:pt>
                  <c:pt idx="66">
                    <c:v>パー</c:v>
                  </c:pt>
                  <c:pt idx="67">
                    <c:v>パー</c:v>
                  </c:pt>
                  <c:pt idx="68">
                    <c:v>パー</c:v>
                  </c:pt>
                  <c:pt idx="69">
                    <c:v>チョキ</c:v>
                  </c:pt>
                  <c:pt idx="70">
                    <c:v>チョキ</c:v>
                  </c:pt>
                  <c:pt idx="71">
                    <c:v>パー</c:v>
                  </c:pt>
                  <c:pt idx="72">
                    <c:v>チョキ</c:v>
                  </c:pt>
                  <c:pt idx="73">
                    <c:v>チョキ</c:v>
                  </c:pt>
                  <c:pt idx="74">
                    <c:v>チョキ</c:v>
                  </c:pt>
                  <c:pt idx="75">
                    <c:v>チョキ</c:v>
                  </c:pt>
                  <c:pt idx="76">
                    <c:v>グー</c:v>
                  </c:pt>
                  <c:pt idx="77">
                    <c:v>チョキ</c:v>
                  </c:pt>
                  <c:pt idx="78">
                    <c:v>グー</c:v>
                  </c:pt>
                  <c:pt idx="79">
                    <c:v>グー</c:v>
                  </c:pt>
                  <c:pt idx="80">
                    <c:v>グー</c:v>
                  </c:pt>
                  <c:pt idx="81">
                    <c:v>グー</c:v>
                  </c:pt>
                  <c:pt idx="82">
                    <c:v>グー</c:v>
                  </c:pt>
                  <c:pt idx="83">
                    <c:v>パー</c:v>
                  </c:pt>
                  <c:pt idx="84">
                    <c:v>チョキ</c:v>
                  </c:pt>
                  <c:pt idx="85">
                    <c:v>パー</c:v>
                  </c:pt>
                  <c:pt idx="86">
                    <c:v>グー</c:v>
                  </c:pt>
                  <c:pt idx="87">
                    <c:v>パー</c:v>
                  </c:pt>
                  <c:pt idx="88">
                    <c:v>グー</c:v>
                  </c:pt>
                  <c:pt idx="89">
                    <c:v>パー</c:v>
                  </c:pt>
                  <c:pt idx="90">
                    <c:v>パー</c:v>
                  </c:pt>
                  <c:pt idx="91">
                    <c:v>パー</c:v>
                  </c:pt>
                  <c:pt idx="92">
                    <c:v>チョキ</c:v>
                  </c:pt>
                  <c:pt idx="93">
                    <c:v>パー</c:v>
                  </c:pt>
                  <c:pt idx="94">
                    <c:v>チョキ</c:v>
                  </c:pt>
                  <c:pt idx="95">
                    <c:v>チョキ</c:v>
                  </c:pt>
                  <c:pt idx="96">
                    <c:v>チョキ</c:v>
                  </c:pt>
                  <c:pt idx="97">
                    <c:v>チョキ</c:v>
                  </c:pt>
                  <c:pt idx="98">
                    <c:v>チョキ</c:v>
                  </c:pt>
                  <c:pt idx="99">
                    <c:v>グー</c:v>
                  </c:pt>
                  <c:pt idx="100">
                    <c:v>パー</c:v>
                  </c:pt>
                  <c:pt idx="101">
                    <c:v>グー</c:v>
                  </c:pt>
                  <c:pt idx="102">
                    <c:v>パー</c:v>
                  </c:pt>
                  <c:pt idx="103">
                    <c:v>チョキ</c:v>
                  </c:pt>
                  <c:pt idx="104">
                    <c:v>グー</c:v>
                  </c:pt>
                  <c:pt idx="105">
                    <c:v>グー</c:v>
                  </c:pt>
                  <c:pt idx="106">
                    <c:v>グー</c:v>
                  </c:pt>
                  <c:pt idx="107">
                    <c:v>グー</c:v>
                  </c:pt>
                  <c:pt idx="108">
                    <c:v>グー</c:v>
                  </c:pt>
                  <c:pt idx="109">
                    <c:v>チョキ</c:v>
                  </c:pt>
                  <c:pt idx="110">
                    <c:v>パー</c:v>
                  </c:pt>
                  <c:pt idx="111">
                    <c:v>チョキ</c:v>
                  </c:pt>
                  <c:pt idx="112">
                    <c:v>チョキ</c:v>
                  </c:pt>
                  <c:pt idx="113">
                    <c:v>パー</c:v>
                  </c:pt>
                  <c:pt idx="114">
                    <c:v>チョキ</c:v>
                  </c:pt>
                  <c:pt idx="115">
                    <c:v>パー</c:v>
                  </c:pt>
                  <c:pt idx="116">
                    <c:v>パー</c:v>
                  </c:pt>
                  <c:pt idx="117">
                    <c:v>パー</c:v>
                  </c:pt>
                  <c:pt idx="118">
                    <c:v>パー</c:v>
                  </c:pt>
                  <c:pt idx="119">
                    <c:v>パー</c:v>
                  </c:pt>
                  <c:pt idx="120">
                    <c:v>グー</c:v>
                  </c:pt>
                  <c:pt idx="121">
                    <c:v>パー</c:v>
                  </c:pt>
                  <c:pt idx="122">
                    <c:v>チョキ</c:v>
                  </c:pt>
                  <c:pt idx="123">
                    <c:v>チョキ</c:v>
                  </c:pt>
                  <c:pt idx="124">
                    <c:v>チョキ</c:v>
                  </c:pt>
                  <c:pt idx="125">
                    <c:v>チョキ</c:v>
                  </c:pt>
                </c:lvl>
                <c:lvl>
                  <c:pt idx="0">
                    <c:v>日向翔陽</c:v>
                  </c:pt>
                  <c:pt idx="1">
                    <c:v>日向翔陽</c:v>
                  </c:pt>
                  <c:pt idx="2">
                    <c:v>日向翔陽</c:v>
                  </c:pt>
                  <c:pt idx="3">
                    <c:v>影山飛雄</c:v>
                  </c:pt>
                  <c:pt idx="4">
                    <c:v>影山飛雄</c:v>
                  </c:pt>
                  <c:pt idx="5">
                    <c:v>影山飛雄</c:v>
                  </c:pt>
                  <c:pt idx="6">
                    <c:v>月島蛍</c:v>
                  </c:pt>
                  <c:pt idx="7">
                    <c:v>月島蛍</c:v>
                  </c:pt>
                  <c:pt idx="8">
                    <c:v>山口忠</c:v>
                  </c:pt>
                  <c:pt idx="9">
                    <c:v>山口忠</c:v>
                  </c:pt>
                  <c:pt idx="10">
                    <c:v>西谷夕</c:v>
                  </c:pt>
                  <c:pt idx="11">
                    <c:v>西谷夕</c:v>
                  </c:pt>
                  <c:pt idx="12">
                    <c:v>田中龍之介</c:v>
                  </c:pt>
                  <c:pt idx="13">
                    <c:v>田中龍之介</c:v>
                  </c:pt>
                  <c:pt idx="14">
                    <c:v>澤村大地</c:v>
                  </c:pt>
                  <c:pt idx="15">
                    <c:v>澤村大地</c:v>
                  </c:pt>
                  <c:pt idx="16">
                    <c:v>菅原考支</c:v>
                  </c:pt>
                  <c:pt idx="17">
                    <c:v>菅原考支</c:v>
                  </c:pt>
                  <c:pt idx="18">
                    <c:v>東峰旭</c:v>
                  </c:pt>
                  <c:pt idx="19">
                    <c:v>東峰旭</c:v>
                  </c:pt>
                  <c:pt idx="20">
                    <c:v>東峰旭</c:v>
                  </c:pt>
                  <c:pt idx="21">
                    <c:v>縁下力</c:v>
                  </c:pt>
                  <c:pt idx="22">
                    <c:v>縁下力</c:v>
                  </c:pt>
                  <c:pt idx="23">
                    <c:v>木下久志</c:v>
                  </c:pt>
                  <c:pt idx="24">
                    <c:v>成田一仁</c:v>
                  </c:pt>
                  <c:pt idx="25">
                    <c:v>孤爪研磨</c:v>
                  </c:pt>
                  <c:pt idx="26">
                    <c:v>孤爪研磨</c:v>
                  </c:pt>
                  <c:pt idx="27">
                    <c:v>孤爪研磨</c:v>
                  </c:pt>
                  <c:pt idx="28">
                    <c:v>黒尾鉄朗</c:v>
                  </c:pt>
                  <c:pt idx="29">
                    <c:v>黒尾鉄朗</c:v>
                  </c:pt>
                  <c:pt idx="30">
                    <c:v>黒尾鉄朗</c:v>
                  </c:pt>
                  <c:pt idx="31">
                    <c:v>灰羽リエーフ</c:v>
                  </c:pt>
                  <c:pt idx="32">
                    <c:v>灰羽リエーフ</c:v>
                  </c:pt>
                  <c:pt idx="33">
                    <c:v>夜久衛輔</c:v>
                  </c:pt>
                  <c:pt idx="34">
                    <c:v>福永招平</c:v>
                  </c:pt>
                  <c:pt idx="35">
                    <c:v>犬岡走</c:v>
                  </c:pt>
                  <c:pt idx="36">
                    <c:v>山本猛虎</c:v>
                  </c:pt>
                  <c:pt idx="37">
                    <c:v>芝山優生</c:v>
                  </c:pt>
                  <c:pt idx="38">
                    <c:v>海信之</c:v>
                  </c:pt>
                  <c:pt idx="39">
                    <c:v>海信之</c:v>
                  </c:pt>
                  <c:pt idx="40">
                    <c:v>青根高伸</c:v>
                  </c:pt>
                  <c:pt idx="41">
                    <c:v>青根高伸</c:v>
                  </c:pt>
                  <c:pt idx="42">
                    <c:v>青根高伸</c:v>
                  </c:pt>
                  <c:pt idx="43">
                    <c:v>二口堅治</c:v>
                  </c:pt>
                  <c:pt idx="44">
                    <c:v>二口堅治</c:v>
                  </c:pt>
                  <c:pt idx="45">
                    <c:v>二口堅治</c:v>
                  </c:pt>
                  <c:pt idx="46">
                    <c:v>黄金川貫至</c:v>
                  </c:pt>
                  <c:pt idx="47">
                    <c:v>黄金川貫至</c:v>
                  </c:pt>
                  <c:pt idx="48">
                    <c:v>小原豊</c:v>
                  </c:pt>
                  <c:pt idx="49">
                    <c:v>女川太郎</c:v>
                  </c:pt>
                  <c:pt idx="50">
                    <c:v>作並浩輔</c:v>
                  </c:pt>
                  <c:pt idx="51">
                    <c:v>吹上仁悟</c:v>
                  </c:pt>
                  <c:pt idx="52">
                    <c:v>及川徹</c:v>
                  </c:pt>
                  <c:pt idx="53">
                    <c:v>及川徹</c:v>
                  </c:pt>
                  <c:pt idx="54">
                    <c:v>岩泉一</c:v>
                  </c:pt>
                  <c:pt idx="55">
                    <c:v>岩泉一</c:v>
                  </c:pt>
                  <c:pt idx="56">
                    <c:v>金田一勇太郎</c:v>
                  </c:pt>
                  <c:pt idx="57">
                    <c:v>京谷賢太郎</c:v>
                  </c:pt>
                  <c:pt idx="58">
                    <c:v>国見英</c:v>
                  </c:pt>
                  <c:pt idx="59">
                    <c:v>渡親治</c:v>
                  </c:pt>
                  <c:pt idx="60">
                    <c:v>松川一静</c:v>
                  </c:pt>
                  <c:pt idx="61">
                    <c:v>花巻貴大</c:v>
                  </c:pt>
                  <c:pt idx="62">
                    <c:v>駒木輝</c:v>
                  </c:pt>
                  <c:pt idx="63">
                    <c:v>茶屋和馬</c:v>
                  </c:pt>
                  <c:pt idx="64">
                    <c:v>玉川弘樹</c:v>
                  </c:pt>
                  <c:pt idx="65">
                    <c:v>桜井大河</c:v>
                  </c:pt>
                  <c:pt idx="66">
                    <c:v>芳賀良治</c:v>
                  </c:pt>
                  <c:pt idx="67">
                    <c:v>渋谷陸斗</c:v>
                  </c:pt>
                  <c:pt idx="68">
                    <c:v>池尻隼人</c:v>
                  </c:pt>
                  <c:pt idx="69">
                    <c:v>十和田良樹</c:v>
                  </c:pt>
                  <c:pt idx="70">
                    <c:v>森岳歩</c:v>
                  </c:pt>
                  <c:pt idx="71">
                    <c:v>唐松拓巳</c:v>
                  </c:pt>
                  <c:pt idx="72">
                    <c:v>田沢裕樹</c:v>
                  </c:pt>
                  <c:pt idx="73">
                    <c:v>子安颯真</c:v>
                  </c:pt>
                  <c:pt idx="74">
                    <c:v>横手駿</c:v>
                  </c:pt>
                  <c:pt idx="75">
                    <c:v>夏瀬伊吹</c:v>
                  </c:pt>
                  <c:pt idx="76">
                    <c:v>古牧譲</c:v>
                  </c:pt>
                  <c:pt idx="77">
                    <c:v>浅虫快人</c:v>
                  </c:pt>
                  <c:pt idx="78">
                    <c:v>南田大志</c:v>
                  </c:pt>
                  <c:pt idx="79">
                    <c:v>湯川良明</c:v>
                  </c:pt>
                  <c:pt idx="80">
                    <c:v>稲垣功</c:v>
                  </c:pt>
                  <c:pt idx="81">
                    <c:v>馬門英治</c:v>
                  </c:pt>
                  <c:pt idx="82">
                    <c:v>百沢雄大</c:v>
                  </c:pt>
                  <c:pt idx="83">
                    <c:v>照島游児</c:v>
                  </c:pt>
                  <c:pt idx="84">
                    <c:v>照島游児</c:v>
                  </c:pt>
                  <c:pt idx="85">
                    <c:v>母畑和馬</c:v>
                  </c:pt>
                  <c:pt idx="86">
                    <c:v>二岐丈晴</c:v>
                  </c:pt>
                  <c:pt idx="87">
                    <c:v>二岐丈晴</c:v>
                  </c:pt>
                  <c:pt idx="88">
                    <c:v>沼尻凛太郎</c:v>
                  </c:pt>
                  <c:pt idx="89">
                    <c:v>飯坂信義</c:v>
                  </c:pt>
                  <c:pt idx="90">
                    <c:v>東山勝道</c:v>
                  </c:pt>
                  <c:pt idx="91">
                    <c:v>土湯新</c:v>
                  </c:pt>
                  <c:pt idx="92">
                    <c:v>中島猛</c:v>
                  </c:pt>
                  <c:pt idx="93">
                    <c:v>白石優希</c:v>
                  </c:pt>
                  <c:pt idx="94">
                    <c:v>花山一雅</c:v>
                  </c:pt>
                  <c:pt idx="95">
                    <c:v>鳴子哲平</c:v>
                  </c:pt>
                  <c:pt idx="96">
                    <c:v>秋保和光</c:v>
                  </c:pt>
                  <c:pt idx="97">
                    <c:v>松島剛</c:v>
                  </c:pt>
                  <c:pt idx="98">
                    <c:v>川渡瞬己</c:v>
                  </c:pt>
                  <c:pt idx="99">
                    <c:v>牛島若利</c:v>
                  </c:pt>
                  <c:pt idx="100">
                    <c:v>牛島若利</c:v>
                  </c:pt>
                  <c:pt idx="101">
                    <c:v>天童覚</c:v>
                  </c:pt>
                  <c:pt idx="102">
                    <c:v>天童覚</c:v>
                  </c:pt>
                  <c:pt idx="103">
                    <c:v>五色工</c:v>
                  </c:pt>
                  <c:pt idx="104">
                    <c:v>白布賢二郎</c:v>
                  </c:pt>
                  <c:pt idx="105">
                    <c:v>大平獅音</c:v>
                  </c:pt>
                  <c:pt idx="106">
                    <c:v>川西太一</c:v>
                  </c:pt>
                  <c:pt idx="107">
                    <c:v>瀬見栄太</c:v>
                  </c:pt>
                  <c:pt idx="108">
                    <c:v>山形隼人</c:v>
                  </c:pt>
                  <c:pt idx="109">
                    <c:v>宮侑</c:v>
                  </c:pt>
                  <c:pt idx="110">
                    <c:v>宮治</c:v>
                  </c:pt>
                  <c:pt idx="111">
                    <c:v>角名倫太郎</c:v>
                  </c:pt>
                  <c:pt idx="112">
                    <c:v>北信介</c:v>
                  </c:pt>
                  <c:pt idx="113">
                    <c:v>木兎光太郎</c:v>
                  </c:pt>
                  <c:pt idx="114">
                    <c:v>木兎光太郎</c:v>
                  </c:pt>
                  <c:pt idx="115">
                    <c:v>木葉秋紀</c:v>
                  </c:pt>
                  <c:pt idx="116">
                    <c:v>猿杙大和</c:v>
                  </c:pt>
                  <c:pt idx="117">
                    <c:v>小見春樹</c:v>
                  </c:pt>
                  <c:pt idx="118">
                    <c:v>尾長渉</c:v>
                  </c:pt>
                  <c:pt idx="119">
                    <c:v>鷲尾辰生</c:v>
                  </c:pt>
                  <c:pt idx="120">
                    <c:v>赤葦京治</c:v>
                  </c:pt>
                  <c:pt idx="121">
                    <c:v>赤葦京治</c:v>
                  </c:pt>
                  <c:pt idx="122">
                    <c:v>星海光来</c:v>
                  </c:pt>
                  <c:pt idx="123">
                    <c:v>佐久早聖臣</c:v>
                  </c:pt>
                  <c:pt idx="124">
                    <c:v>小森元也</c:v>
                  </c:pt>
                  <c:pt idx="125">
                    <c:v>昼神幸郎</c:v>
                  </c:pt>
                </c:lvl>
                <c:lvl>
                  <c:pt idx="0">
                    <c:v>ユニフォーム</c:v>
                  </c:pt>
                  <c:pt idx="1">
                    <c:v>制服</c:v>
                  </c:pt>
                  <c:pt idx="2">
                    <c:v>夏祭り</c:v>
                  </c:pt>
                  <c:pt idx="3">
                    <c:v>ユニフォーム</c:v>
                  </c:pt>
                  <c:pt idx="4">
                    <c:v>制服</c:v>
                  </c:pt>
                  <c:pt idx="5">
                    <c:v>夏祭り</c:v>
                  </c:pt>
                  <c:pt idx="6">
                    <c:v>ユニフォーム</c:v>
                  </c:pt>
                  <c:pt idx="7">
                    <c:v>水着</c:v>
                  </c:pt>
                  <c:pt idx="8">
                    <c:v>ユニフォーム</c:v>
                  </c:pt>
                  <c:pt idx="9">
                    <c:v>水着</c:v>
                  </c:pt>
                  <c:pt idx="10">
                    <c:v>ユニフォーム</c:v>
                  </c:pt>
                  <c:pt idx="11">
                    <c:v>制服</c:v>
                  </c:pt>
                  <c:pt idx="12">
                    <c:v>ユニフォーム</c:v>
                  </c:pt>
                  <c:pt idx="13">
                    <c:v>制服</c:v>
                  </c:pt>
                  <c:pt idx="14">
                    <c:v>ユニフォーム</c:v>
                  </c:pt>
                  <c:pt idx="15">
                    <c:v>プール掃除</c:v>
                  </c:pt>
                  <c:pt idx="16">
                    <c:v>ユニフォーム</c:v>
                  </c:pt>
                  <c:pt idx="17">
                    <c:v>プール掃除</c:v>
                  </c:pt>
                  <c:pt idx="18">
                    <c:v>ユニフォーム</c:v>
                  </c:pt>
                  <c:pt idx="19">
                    <c:v>プール掃除</c:v>
                  </c:pt>
                  <c:pt idx="20">
                    <c:v>ユニフォーム</c:v>
                  </c:pt>
                  <c:pt idx="21">
                    <c:v>ユニフォーム</c:v>
                  </c:pt>
                  <c:pt idx="22">
                    <c:v>探偵</c:v>
                  </c:pt>
                  <c:pt idx="23">
                    <c:v>ユニフォーム</c:v>
                  </c:pt>
                  <c:pt idx="24">
                    <c:v>ユニフォーム</c:v>
                  </c:pt>
                  <c:pt idx="25">
                    <c:v>ユニフォーム</c:v>
                  </c:pt>
                  <c:pt idx="26">
                    <c:v>制服</c:v>
                  </c:pt>
                  <c:pt idx="27">
                    <c:v>夏祭り</c:v>
                  </c:pt>
                  <c:pt idx="28">
                    <c:v>ユニフォーム</c:v>
                  </c:pt>
                  <c:pt idx="29">
                    <c:v>制服</c:v>
                  </c:pt>
                  <c:pt idx="30">
                    <c:v>夏祭り</c:v>
                  </c:pt>
                  <c:pt idx="31">
                    <c:v>ユニフォーム</c:v>
                  </c:pt>
                  <c:pt idx="32">
                    <c:v>探偵</c:v>
                  </c:pt>
                  <c:pt idx="33">
                    <c:v>ユニフォーム</c:v>
                  </c:pt>
                  <c:pt idx="34">
                    <c:v>ユニフォーム</c:v>
                  </c:pt>
                  <c:pt idx="35">
                    <c:v>ユニフォーム</c:v>
                  </c:pt>
                  <c:pt idx="36">
                    <c:v>ユニフォーム</c:v>
                  </c:pt>
                  <c:pt idx="37">
                    <c:v>ユニフォーム</c:v>
                  </c:pt>
                  <c:pt idx="38">
                    <c:v>ユニフォーム</c:v>
                  </c:pt>
                  <c:pt idx="39">
                    <c:v>ユニフォーム</c:v>
                  </c:pt>
                  <c:pt idx="40">
                    <c:v>ユニフォーム</c:v>
                  </c:pt>
                  <c:pt idx="41">
                    <c:v>制服</c:v>
                  </c:pt>
                  <c:pt idx="42">
                    <c:v>プール掃除</c:v>
                  </c:pt>
                  <c:pt idx="43">
                    <c:v>ユニフォーム</c:v>
                  </c:pt>
                  <c:pt idx="44">
                    <c:v>制服</c:v>
                  </c:pt>
                  <c:pt idx="45">
                    <c:v>プール掃除</c:v>
                  </c:pt>
                  <c:pt idx="46">
                    <c:v>ユニフォーム</c:v>
                  </c:pt>
                  <c:pt idx="47">
                    <c:v>制服</c:v>
                  </c:pt>
                  <c:pt idx="48">
                    <c:v>ユニフォーム</c:v>
                  </c:pt>
                  <c:pt idx="49">
                    <c:v>ユニフォーム</c:v>
                  </c:pt>
                  <c:pt idx="50">
                    <c:v>ユニフォーム</c:v>
                  </c:pt>
                  <c:pt idx="51">
                    <c:v>ユニフォーム</c:v>
                  </c:pt>
                  <c:pt idx="52">
                    <c:v>ユニフォーム</c:v>
                  </c:pt>
                  <c:pt idx="53">
                    <c:v>プール掃除</c:v>
                  </c:pt>
                  <c:pt idx="54">
                    <c:v>ユニフォーム</c:v>
                  </c:pt>
                  <c:pt idx="55">
                    <c:v>プール掃除</c:v>
                  </c:pt>
                  <c:pt idx="56">
                    <c:v>ユニフォーム</c:v>
                  </c:pt>
                  <c:pt idx="57">
                    <c:v>ユニフォーム</c:v>
                  </c:pt>
                  <c:pt idx="58">
                    <c:v>ユニフォーム</c:v>
                  </c:pt>
                  <c:pt idx="59">
                    <c:v>ユニフォーム</c:v>
                  </c:pt>
                  <c:pt idx="60">
                    <c:v>ユニフォーム</c:v>
                  </c:pt>
                  <c:pt idx="61">
                    <c:v>ユニフォーム</c:v>
                  </c:pt>
                  <c:pt idx="62">
                    <c:v>ユニフォーム</c:v>
                  </c:pt>
                  <c:pt idx="63">
                    <c:v>ユニフォーム</c:v>
                  </c:pt>
                  <c:pt idx="64">
                    <c:v>ユニフォーム</c:v>
                  </c:pt>
                  <c:pt idx="65">
                    <c:v>ユニフォーム</c:v>
                  </c:pt>
                  <c:pt idx="66">
                    <c:v>ユニフォーム</c:v>
                  </c:pt>
                  <c:pt idx="67">
                    <c:v>ユニフォーム</c:v>
                  </c:pt>
                  <c:pt idx="68">
                    <c:v>ユニフォーム</c:v>
                  </c:pt>
                  <c:pt idx="69">
                    <c:v>ユニフォーム</c:v>
                  </c:pt>
                  <c:pt idx="70">
                    <c:v>ユニフォーム</c:v>
                  </c:pt>
                  <c:pt idx="71">
                    <c:v>ユニフォーム</c:v>
                  </c:pt>
                  <c:pt idx="72">
                    <c:v>ユニフォーム</c:v>
                  </c:pt>
                  <c:pt idx="73">
                    <c:v>ユニフォーム</c:v>
                  </c:pt>
                  <c:pt idx="74">
                    <c:v>ユニフォーム</c:v>
                  </c:pt>
                  <c:pt idx="75">
                    <c:v>ユニフォーム</c:v>
                  </c:pt>
                  <c:pt idx="76">
                    <c:v>ユニフォーム</c:v>
                  </c:pt>
                  <c:pt idx="77">
                    <c:v>ユニフォーム</c:v>
                  </c:pt>
                  <c:pt idx="78">
                    <c:v>ユニフォーム</c:v>
                  </c:pt>
                  <c:pt idx="79">
                    <c:v>ユニフォーム</c:v>
                  </c:pt>
                  <c:pt idx="80">
                    <c:v>ユニフォーム</c:v>
                  </c:pt>
                  <c:pt idx="81">
                    <c:v>ユニフォーム</c:v>
                  </c:pt>
                  <c:pt idx="82">
                    <c:v>ユニフォーム</c:v>
                  </c:pt>
                  <c:pt idx="83">
                    <c:v>ユニフォーム</c:v>
                  </c:pt>
                  <c:pt idx="84">
                    <c:v>制服</c:v>
                  </c:pt>
                  <c:pt idx="85">
                    <c:v>ユニフォーム</c:v>
                  </c:pt>
                  <c:pt idx="86">
                    <c:v>ユニフォーム</c:v>
                  </c:pt>
                  <c:pt idx="87">
                    <c:v>制服</c:v>
                  </c:pt>
                  <c:pt idx="88">
                    <c:v>ユニフォーム</c:v>
                  </c:pt>
                  <c:pt idx="89">
                    <c:v>ユニフォーム</c:v>
                  </c:pt>
                  <c:pt idx="90">
                    <c:v>ユニフォーム</c:v>
                  </c:pt>
                  <c:pt idx="91">
                    <c:v>ユニフォーム</c:v>
                  </c:pt>
                  <c:pt idx="92">
                    <c:v>ユニフォーム</c:v>
                  </c:pt>
                  <c:pt idx="93">
                    <c:v>ユニフォーム</c:v>
                  </c:pt>
                  <c:pt idx="94">
                    <c:v>ユニフォーム</c:v>
                  </c:pt>
                  <c:pt idx="95">
                    <c:v>ユニフォーム</c:v>
                  </c:pt>
                  <c:pt idx="96">
                    <c:v>ユニフォーム</c:v>
                  </c:pt>
                  <c:pt idx="97">
                    <c:v>ユニフォーム</c:v>
                  </c:pt>
                  <c:pt idx="98">
                    <c:v>ユニフォーム</c:v>
                  </c:pt>
                  <c:pt idx="99">
                    <c:v>ユニフォーム</c:v>
                  </c:pt>
                  <c:pt idx="100">
                    <c:v>水着</c:v>
                  </c:pt>
                  <c:pt idx="101">
                    <c:v>ユニフォーム</c:v>
                  </c:pt>
                  <c:pt idx="102">
                    <c:v>水着</c:v>
                  </c:pt>
                  <c:pt idx="103">
                    <c:v>ユニフォーム</c:v>
                  </c:pt>
                  <c:pt idx="104">
                    <c:v>ユニフォーム</c:v>
                  </c:pt>
                  <c:pt idx="105">
                    <c:v>ユニフォーム</c:v>
                  </c:pt>
                  <c:pt idx="106">
                    <c:v>ユニフォーム</c:v>
                  </c:pt>
                  <c:pt idx="107">
                    <c:v>ユニフォーム</c:v>
                  </c:pt>
                  <c:pt idx="108">
                    <c:v>ユニフォーム</c:v>
                  </c:pt>
                  <c:pt idx="109">
                    <c:v>ユニフォーム</c:v>
                  </c:pt>
                  <c:pt idx="110">
                    <c:v>ユニフォーム</c:v>
                  </c:pt>
                  <c:pt idx="111">
                    <c:v>ユニフォーム</c:v>
                  </c:pt>
                  <c:pt idx="112">
                    <c:v>ユニフォーム</c:v>
                  </c:pt>
                  <c:pt idx="113">
                    <c:v>ユニフォーム</c:v>
                  </c:pt>
                  <c:pt idx="114">
                    <c:v>夏祭り</c:v>
                  </c:pt>
                  <c:pt idx="115">
                    <c:v>ユニフォーム</c:v>
                  </c:pt>
                  <c:pt idx="116">
                    <c:v>ユニフォーム</c:v>
                  </c:pt>
                  <c:pt idx="117">
                    <c:v>ユニフォーム</c:v>
                  </c:pt>
                  <c:pt idx="118">
                    <c:v>ユニフォーム</c:v>
                  </c:pt>
                  <c:pt idx="119">
                    <c:v>ユニフォーム</c:v>
                  </c:pt>
                  <c:pt idx="120">
                    <c:v>ユニフォーム</c:v>
                  </c:pt>
                  <c:pt idx="121">
                    <c:v>夏祭り</c:v>
                  </c:pt>
                  <c:pt idx="122">
                    <c:v>ユニフォーム</c:v>
                  </c:pt>
                  <c:pt idx="123">
                    <c:v>ユニフォーム</c:v>
                  </c:pt>
                  <c:pt idx="124">
                    <c:v>ユニフォーム</c:v>
                  </c:pt>
                  <c:pt idx="125">
                    <c:v>ユニフォーム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</c:lvl>
              </c:multiLvlStrCache>
            </c:multiLvlStrRef>
          </c:xVal>
          <c:yVal>
            <c:numRef>
              <c:f>Stat99!$Y$2:$Y$127</c:f>
              <c:numCache>
                <c:formatCode>General</c:formatCode>
                <c:ptCount val="1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8-41D2-9FCD-9A8C05C2D3AF}"/>
            </c:ext>
          </c:extLst>
        </c:ser>
        <c:ser>
          <c:idx val="1"/>
          <c:order val="1"/>
          <c:tx>
            <c:v>攻撃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A58E041-5F63-4FE3-B3B0-2F52D3111F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F88-41D2-9FCD-9A8C05C2D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35F611-2C3D-4F40-AE4A-88ADD350FB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F88-41D2-9FCD-9A8C05C2D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D9B558-CDE7-43B0-9405-E4CCEE437E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F88-41D2-9FCD-9A8C05C2D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A04B62-DFB6-44A7-B7F2-0C3DA5613C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F88-41D2-9FCD-9A8C05C2D3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D86507-4FC5-49EB-846B-56F4244B44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F88-41D2-9FCD-9A8C05C2D3A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4FA2FB-58FE-4DB2-9F4F-DC692823E8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F88-41D2-9FCD-9A8C05C2D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F3D188-8DF1-4FE6-9E48-D870A6759F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F88-41D2-9FCD-9A8C05C2D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A5AB34-518F-4296-B688-E1132AD740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F88-41D2-9FCD-9A8C05C2D3A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609750-5498-4C08-BE1F-F5757B868C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F88-41D2-9FCD-9A8C05C2D3A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7ED07B-3748-487E-A2A5-477D0F1738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F88-41D2-9FCD-9A8C05C2D3A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C2BFA9-B7C0-4E47-A8D5-55AE8821ED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F88-41D2-9FCD-9A8C05C2D3A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3006069-9CB9-41D7-8334-A5CAB58986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F88-41D2-9FCD-9A8C05C2D3A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52E3B1-9896-4E2D-A999-1CDD8DEFA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F88-41D2-9FCD-9A8C05C2D3A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1F22E32-69BE-4A31-8254-D4E44F1C6B9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F88-41D2-9FCD-9A8C05C2D3A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8ED90AF-1E9F-49D1-AB60-38893E57A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F88-41D2-9FCD-9A8C05C2D3A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8386368-5695-4BA9-801F-8FF8CDF9EC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F88-41D2-9FCD-9A8C05C2D3A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6CD0BAF-6983-4DB9-BB4A-0652F6A224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F88-41D2-9FCD-9A8C05C2D3A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53B730D-FD75-4989-9579-A1E0B0F744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F88-41D2-9FCD-9A8C05C2D3A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8B907C6-7D9D-4108-859F-23B3521228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F88-41D2-9FCD-9A8C05C2D3A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77AAE01-AB73-446E-8AA0-2AE7952E5B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F88-41D2-9FCD-9A8C05C2D3A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C7BE0E5-C8FF-4B59-9BD0-4C8B5F00A9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F88-41D2-9FCD-9A8C05C2D3A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4B23338-6255-4E45-B98E-68A23353AC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F88-41D2-9FCD-9A8C05C2D3A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D7136CB-7D57-46E8-ABC6-E70257A5F4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F88-41D2-9FCD-9A8C05C2D3A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BC9080C-43AF-40E7-ACE3-490E4C2B7E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F88-41D2-9FCD-9A8C05C2D3A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03299F8-5BCB-453D-AD94-19C71DCF61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F88-41D2-9FCD-9A8C05C2D3A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283AE58-97DD-4731-9277-A641D7834B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F88-41D2-9FCD-9A8C05C2D3A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3862D43-1BBE-44F5-8257-69D5983832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F88-41D2-9FCD-9A8C05C2D3A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275D282-3D14-467C-A8C8-6E5218476F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F88-41D2-9FCD-9A8C05C2D3A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4A63ABF-14E4-477B-8B78-74BC24AD83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F88-41D2-9FCD-9A8C05C2D3A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2B258D2-B8A6-4F8D-941E-B46EB47190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F88-41D2-9FCD-9A8C05C2D3A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EA65CDA-7CBB-49C1-A0CA-47B37DBA4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F88-41D2-9FCD-9A8C05C2D3A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4F2681C-801A-4836-8C89-B98AAD9660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F88-41D2-9FCD-9A8C05C2D3A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ECBD983-897B-4BFE-83F5-7686606688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F88-41D2-9FCD-9A8C05C2D3A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6D624BD-F53A-498A-9021-F9312BBD4CA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F88-41D2-9FCD-9A8C05C2D3A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5EDA3E0-916B-4728-871E-86DDDFB82B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F88-41D2-9FCD-9A8C05C2D3A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8683CC8-3336-461F-89E3-AF8D894C07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BF88-41D2-9FCD-9A8C05C2D3A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9CF8B6B-0637-4D5D-8649-8A0538AC80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BF88-41D2-9FCD-9A8C05C2D3A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99D5359-AD0E-4D14-81E2-ABCDA2A4D9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BF88-41D2-9FCD-9A8C05C2D3A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98FE17C-85ED-4171-A056-87026ECE6F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BF88-41D2-9FCD-9A8C05C2D3A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2768F23B-4972-4593-AB83-5A4AF4FA2D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BF88-41D2-9FCD-9A8C05C2D3A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41231A1-2538-471E-9BD6-DFEF4725813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BF88-41D2-9FCD-9A8C05C2D3A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73BCB03A-221A-45BE-B851-7588FC10B36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BF88-41D2-9FCD-9A8C05C2D3A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2E0B9D6-962A-4F75-9C39-B2450C9AC0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BF88-41D2-9FCD-9A8C05C2D3A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83FFD1B-243E-4E70-AECF-9D187800EB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BF88-41D2-9FCD-9A8C05C2D3A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D5BB701-ED65-427C-9F6B-8DC3FCECB8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BF88-41D2-9FCD-9A8C05C2D3A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A5DDF28-458A-405C-9C2F-0782EE0946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BF88-41D2-9FCD-9A8C05C2D3A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75C1F85-04CE-48AD-AE6D-E453934A45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BF88-41D2-9FCD-9A8C05C2D3A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760967B-2EE6-46C5-92AD-419CDFCCAD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BF88-41D2-9FCD-9A8C05C2D3A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72D0692-7B75-487D-91C3-4C89DE7A15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BF88-41D2-9FCD-9A8C05C2D3A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97C3F75-1CAC-4D57-A793-B2CC1CDF9B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BF88-41D2-9FCD-9A8C05C2D3A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70162F6B-D439-40C1-9C11-D39ED1E6F9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BF88-41D2-9FCD-9A8C05C2D3A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D275305-454A-4AF4-8FDF-5FCE6CFD8F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BF88-41D2-9FCD-9A8C05C2D3A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5F9749D-C60E-46C4-AAF0-E39353D2D44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BF88-41D2-9FCD-9A8C05C2D3A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F3CAD56-17C0-4E31-9201-99F64DB23B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F88-41D2-9FCD-9A8C05C2D3A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324EEED0-790B-4E86-ABAB-AF7F0375C5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BF88-41D2-9FCD-9A8C05C2D3A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C2850D3-1FC3-401D-9BB6-6CCBECD96F3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BF88-41D2-9FCD-9A8C05C2D3A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B2DA2AD-4EC2-437C-B223-FA073373F3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BF88-41D2-9FCD-9A8C05C2D3A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55F2A998-88F8-4B3D-BD4B-D4CE6CF4C0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BF88-41D2-9FCD-9A8C05C2D3A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B61CF7B-FE2A-433A-BE40-1FBE8AA54F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BF88-41D2-9FCD-9A8C05C2D3A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467F1E6-98CC-4229-8E8F-AAE287324F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BF88-41D2-9FCD-9A8C05C2D3A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045EB21-956C-4572-8B0A-911D8896C7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BF88-41D2-9FCD-9A8C05C2D3A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91259A85-3049-408D-B073-CE3EA80E1D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BF88-41D2-9FCD-9A8C05C2D3A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D319F8DF-945D-4E7D-9B61-484E86EFC3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BF88-41D2-9FCD-9A8C05C2D3A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DA2D48A-123D-48D7-9B24-4695B61E1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BF88-41D2-9FCD-9A8C05C2D3A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EC0DBC1-4DB9-4302-B918-33CF8D76A7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BF88-41D2-9FCD-9A8C05C2D3A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672BF85C-DF31-4624-BD3B-E0E9F0B875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BF88-41D2-9FCD-9A8C05C2D3A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70B601A-893D-4C61-87D5-D9DB30C2D8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BF88-41D2-9FCD-9A8C05C2D3A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2C14B34C-8197-403D-A9E5-775161719B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BF88-41D2-9FCD-9A8C05C2D3A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00453D6-683D-4744-95FC-46C59DCC02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BF88-41D2-9FCD-9A8C05C2D3A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7546B18-289C-452F-8FAB-92FD66B922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BF88-41D2-9FCD-9A8C05C2D3A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87AD973-875A-44EF-B086-7C3515DC268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BF88-41D2-9FCD-9A8C05C2D3A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C3A9EA3-A70F-470E-ADEB-C809DCE9B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BF88-41D2-9FCD-9A8C05C2D3A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51F6294-CF61-4E55-B8D7-98E6CDC936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BF88-41D2-9FCD-9A8C05C2D3A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F40A3F7-AFA7-4D76-92F6-58354F3B78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BF88-41D2-9FCD-9A8C05C2D3A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7A9A0F1-29C3-4DF1-BC81-33DF1BD821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BF88-41D2-9FCD-9A8C05C2D3A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C4BD96F-F93B-4315-92D2-B884148549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BF88-41D2-9FCD-9A8C05C2D3A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0011D21-FFD3-4DC9-862E-81F6BF0B64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BF88-41D2-9FCD-9A8C05C2D3A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50BDD80-F89A-4E36-A5A3-921861DDCA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BF88-41D2-9FCD-9A8C05C2D3A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41B83090-FB77-4683-98CC-674ECBBD9F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BF88-41D2-9FCD-9A8C05C2D3A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158636C-ED6F-41AA-826D-4D14EBAD26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BF88-41D2-9FCD-9A8C05C2D3A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BC51148-9CB0-4D7A-8C4E-5FD0BAF454D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BF88-41D2-9FCD-9A8C05C2D3A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23D7521-7B19-4B84-879F-EACFF9E540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BF88-41D2-9FCD-9A8C05C2D3A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15F3B50-2DF5-45FE-8C7F-541D97FFA2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BF88-41D2-9FCD-9A8C05C2D3A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C2E1AB2-712A-4BBC-B044-9A64403706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BF88-41D2-9FCD-9A8C05C2D3A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F3B61C8-D8B5-4C8A-B2BC-D25D71E11F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BF88-41D2-9FCD-9A8C05C2D3A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BD4D497-DB91-4BB5-8B30-A884382429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BF88-41D2-9FCD-9A8C05C2D3A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5FE191F4-FB61-4A14-8D44-A8E37504B16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BF88-41D2-9FCD-9A8C05C2D3A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CFA8C0B-BC81-4E03-B661-9BDCFFFD54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BF88-41D2-9FCD-9A8C05C2D3A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A827C3B-D625-4ACC-9378-196B4FD1E5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BF88-41D2-9FCD-9A8C05C2D3A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ED59FF6-9B4F-4100-8E08-E12122C9DC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BF88-41D2-9FCD-9A8C05C2D3A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DCF60F5-3542-4973-86DB-27C3BAC0E0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BF88-41D2-9FCD-9A8C05C2D3A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87E2480-8738-45BC-87C9-33D39FF43B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BF88-41D2-9FCD-9A8C05C2D3A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CC4CB98-214D-44CF-8108-F7E81A559ED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BF88-41D2-9FCD-9A8C05C2D3A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FDEB2987-B019-401A-AF33-D42A061BDD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BF88-41D2-9FCD-9A8C05C2D3A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540F527-83CD-4AD1-BAE4-CC2224BD7D3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BF88-41D2-9FCD-9A8C05C2D3A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DA792C2-719F-4EA6-B730-CFE8EFB6C1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BF88-41D2-9FCD-9A8C05C2D3A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161A24BD-5EC2-46FC-A710-CABBDEE8C24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BF88-41D2-9FCD-9A8C05C2D3A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701EE0D-0732-4670-9241-C02EE6404AF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BF88-41D2-9FCD-9A8C05C2D3A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990D7A7-3A54-45EA-85AE-152A70E5623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BF88-41D2-9FCD-9A8C05C2D3A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84C92FFD-2F21-4CD7-BEC6-446216F6AE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BF88-41D2-9FCD-9A8C05C2D3A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5463C710-E268-4222-828B-7BF458015B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BF88-41D2-9FCD-9A8C05C2D3A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36FB985-B9C1-4CAF-8C11-AE8B896D88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BF88-41D2-9FCD-9A8C05C2D3A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2D089506-B1CB-4F83-A67F-3CD3D021FC3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BF88-41D2-9FCD-9A8C05C2D3A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87F2FFFF-C090-4812-9239-FDE1E8CB0B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BF88-41D2-9FCD-9A8C05C2D3A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E1E215E-68E1-4B13-895A-3E53E25AFC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BF88-41D2-9FCD-9A8C05C2D3A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9F05C52C-6E93-422D-A33F-793493E2D1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BF88-41D2-9FCD-9A8C05C2D3A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699463B8-30D0-4E41-84DB-EA6BA8713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BF88-41D2-9FCD-9A8C05C2D3A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D858639-831A-429E-84EE-E2DA7A87B5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BF88-41D2-9FCD-9A8C05C2D3A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A18C390-8AD0-403E-BA18-661E528EA9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BF88-41D2-9FCD-9A8C05C2D3A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3BDE92E-4DB9-499F-80B5-6D58BF2F0D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BF88-41D2-9FCD-9A8C05C2D3A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96A848E-E194-4706-85DD-97C6E53A6C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BF88-41D2-9FCD-9A8C05C2D3A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31DED02-060B-4FD0-B2B9-B9AFBC1911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BF88-41D2-9FCD-9A8C05C2D3A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89CFFD0D-4A16-48BC-B957-9959FA7C04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BF88-41D2-9FCD-9A8C05C2D3A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D61978A-6872-41A1-89DC-42D1CEECBA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BF88-41D2-9FCD-9A8C05C2D3A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512D459A-52B1-4A79-B110-8FE9698FD0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BF88-41D2-9FCD-9A8C05C2D3A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9E0B9D48-9A01-4EF6-9894-ED7E2B10FD2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BF88-41D2-9FCD-9A8C05C2D3A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2647DD0-24D6-4F84-B5AB-4D468738B9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BF88-41D2-9FCD-9A8C05C2D3A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2A07786-8561-486C-B367-5D802559C20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BF88-41D2-9FCD-9A8C05C2D3A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70584C8F-B24E-4888-9270-B8CB28B78D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BF88-41D2-9FCD-9A8C05C2D3A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2E954F10-80DB-4CBA-A632-0E7BDD7E2F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BF88-41D2-9FCD-9A8C05C2D3A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F1475D7-7087-4F1D-B22B-2E8D9B5DF1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BF88-41D2-9FCD-9A8C05C2D3A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3F7F8A18-8AF2-4473-9ACD-0C63AE5420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BF88-41D2-9FCD-9A8C05C2D3AF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0286B2B8-389C-4FC1-A290-F78A655C29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BF88-41D2-9FCD-9A8C05C2D3AF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B76AE881-6A96-45E7-BC60-BF352D1B4A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BF88-41D2-9FCD-9A8C05C2D3AF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BE342326-6FE1-4172-A379-64E3563E25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BF88-41D2-9FCD-9A8C05C2D3AF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2FB2365A-953A-4333-A0C5-D945FA20F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BF88-41D2-9FCD-9A8C05C2D3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Stat99!$W$2:$W$127</c:f>
              <c:numCache>
                <c:formatCode>General</c:formatCode>
                <c:ptCount val="126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  <c:pt idx="25">
                  <c:v>458</c:v>
                </c:pt>
                <c:pt idx="26">
                  <c:v>462</c:v>
                </c:pt>
                <c:pt idx="27">
                  <c:v>462</c:v>
                </c:pt>
                <c:pt idx="28">
                  <c:v>477</c:v>
                </c:pt>
                <c:pt idx="29">
                  <c:v>485</c:v>
                </c:pt>
                <c:pt idx="30">
                  <c:v>477</c:v>
                </c:pt>
                <c:pt idx="31">
                  <c:v>468</c:v>
                </c:pt>
                <c:pt idx="32">
                  <c:v>476</c:v>
                </c:pt>
                <c:pt idx="33">
                  <c:v>478</c:v>
                </c:pt>
                <c:pt idx="34">
                  <c:v>461</c:v>
                </c:pt>
                <c:pt idx="35">
                  <c:v>467</c:v>
                </c:pt>
                <c:pt idx="36">
                  <c:v>461</c:v>
                </c:pt>
                <c:pt idx="37">
                  <c:v>472</c:v>
                </c:pt>
                <c:pt idx="38">
                  <c:v>466</c:v>
                </c:pt>
                <c:pt idx="39">
                  <c:v>450</c:v>
                </c:pt>
                <c:pt idx="40">
                  <c:v>476</c:v>
                </c:pt>
                <c:pt idx="41">
                  <c:v>484</c:v>
                </c:pt>
                <c:pt idx="42">
                  <c:v>482</c:v>
                </c:pt>
                <c:pt idx="43">
                  <c:v>478</c:v>
                </c:pt>
                <c:pt idx="44">
                  <c:v>484</c:v>
                </c:pt>
                <c:pt idx="45">
                  <c:v>492</c:v>
                </c:pt>
                <c:pt idx="46">
                  <c:v>475</c:v>
                </c:pt>
                <c:pt idx="47">
                  <c:v>479</c:v>
                </c:pt>
                <c:pt idx="48">
                  <c:v>465</c:v>
                </c:pt>
                <c:pt idx="49">
                  <c:v>473</c:v>
                </c:pt>
                <c:pt idx="50">
                  <c:v>473</c:v>
                </c:pt>
                <c:pt idx="51">
                  <c:v>471</c:v>
                </c:pt>
                <c:pt idx="52">
                  <c:v>459</c:v>
                </c:pt>
                <c:pt idx="53">
                  <c:v>463</c:v>
                </c:pt>
                <c:pt idx="54">
                  <c:v>464</c:v>
                </c:pt>
                <c:pt idx="55">
                  <c:v>470</c:v>
                </c:pt>
                <c:pt idx="56">
                  <c:v>465</c:v>
                </c:pt>
                <c:pt idx="57">
                  <c:v>461</c:v>
                </c:pt>
                <c:pt idx="58">
                  <c:v>462</c:v>
                </c:pt>
                <c:pt idx="59">
                  <c:v>475</c:v>
                </c:pt>
                <c:pt idx="60">
                  <c:v>465</c:v>
                </c:pt>
                <c:pt idx="61">
                  <c:v>467</c:v>
                </c:pt>
                <c:pt idx="62">
                  <c:v>463</c:v>
                </c:pt>
                <c:pt idx="63">
                  <c:v>466</c:v>
                </c:pt>
                <c:pt idx="64">
                  <c:v>466</c:v>
                </c:pt>
                <c:pt idx="65">
                  <c:v>473</c:v>
                </c:pt>
                <c:pt idx="66">
                  <c:v>458</c:v>
                </c:pt>
                <c:pt idx="67">
                  <c:v>465</c:v>
                </c:pt>
                <c:pt idx="68">
                  <c:v>465</c:v>
                </c:pt>
                <c:pt idx="69">
                  <c:v>465</c:v>
                </c:pt>
                <c:pt idx="70">
                  <c:v>465</c:v>
                </c:pt>
                <c:pt idx="71">
                  <c:v>468</c:v>
                </c:pt>
                <c:pt idx="72">
                  <c:v>466</c:v>
                </c:pt>
                <c:pt idx="73">
                  <c:v>465</c:v>
                </c:pt>
                <c:pt idx="74">
                  <c:v>470</c:v>
                </c:pt>
                <c:pt idx="75">
                  <c:v>463</c:v>
                </c:pt>
                <c:pt idx="76">
                  <c:v>472</c:v>
                </c:pt>
                <c:pt idx="77">
                  <c:v>466</c:v>
                </c:pt>
                <c:pt idx="78">
                  <c:v>470</c:v>
                </c:pt>
                <c:pt idx="79">
                  <c:v>467</c:v>
                </c:pt>
                <c:pt idx="80">
                  <c:v>461</c:v>
                </c:pt>
                <c:pt idx="81">
                  <c:v>468</c:v>
                </c:pt>
                <c:pt idx="82">
                  <c:v>463</c:v>
                </c:pt>
                <c:pt idx="83">
                  <c:v>467</c:v>
                </c:pt>
                <c:pt idx="84">
                  <c:v>473</c:v>
                </c:pt>
                <c:pt idx="85">
                  <c:v>470</c:v>
                </c:pt>
                <c:pt idx="86">
                  <c:v>464</c:v>
                </c:pt>
                <c:pt idx="87">
                  <c:v>468</c:v>
                </c:pt>
                <c:pt idx="88">
                  <c:v>462</c:v>
                </c:pt>
                <c:pt idx="89">
                  <c:v>469</c:v>
                </c:pt>
                <c:pt idx="90">
                  <c:v>470</c:v>
                </c:pt>
                <c:pt idx="91">
                  <c:v>469</c:v>
                </c:pt>
                <c:pt idx="92">
                  <c:v>471</c:v>
                </c:pt>
                <c:pt idx="93">
                  <c:v>459</c:v>
                </c:pt>
                <c:pt idx="94">
                  <c:v>474</c:v>
                </c:pt>
                <c:pt idx="95">
                  <c:v>469</c:v>
                </c:pt>
                <c:pt idx="96">
                  <c:v>470</c:v>
                </c:pt>
                <c:pt idx="97">
                  <c:v>471</c:v>
                </c:pt>
                <c:pt idx="98">
                  <c:v>468</c:v>
                </c:pt>
                <c:pt idx="99">
                  <c:v>472</c:v>
                </c:pt>
                <c:pt idx="100">
                  <c:v>478</c:v>
                </c:pt>
                <c:pt idx="101">
                  <c:v>474</c:v>
                </c:pt>
                <c:pt idx="102">
                  <c:v>482</c:v>
                </c:pt>
                <c:pt idx="103">
                  <c:v>478</c:v>
                </c:pt>
                <c:pt idx="104">
                  <c:v>468</c:v>
                </c:pt>
                <c:pt idx="105">
                  <c:v>478</c:v>
                </c:pt>
                <c:pt idx="106">
                  <c:v>470</c:v>
                </c:pt>
                <c:pt idx="107">
                  <c:v>469</c:v>
                </c:pt>
                <c:pt idx="108">
                  <c:v>470</c:v>
                </c:pt>
                <c:pt idx="109">
                  <c:v>465</c:v>
                </c:pt>
                <c:pt idx="110">
                  <c:v>483</c:v>
                </c:pt>
                <c:pt idx="111">
                  <c:v>476</c:v>
                </c:pt>
                <c:pt idx="112">
                  <c:v>480</c:v>
                </c:pt>
                <c:pt idx="113">
                  <c:v>481</c:v>
                </c:pt>
                <c:pt idx="114">
                  <c:v>487</c:v>
                </c:pt>
                <c:pt idx="115">
                  <c:v>479</c:v>
                </c:pt>
                <c:pt idx="116">
                  <c:v>483</c:v>
                </c:pt>
                <c:pt idx="117">
                  <c:v>474</c:v>
                </c:pt>
                <c:pt idx="118">
                  <c:v>463</c:v>
                </c:pt>
                <c:pt idx="119">
                  <c:v>471</c:v>
                </c:pt>
                <c:pt idx="120">
                  <c:v>472</c:v>
                </c:pt>
                <c:pt idx="121">
                  <c:v>476</c:v>
                </c:pt>
                <c:pt idx="122">
                  <c:v>483</c:v>
                </c:pt>
                <c:pt idx="123">
                  <c:v>480</c:v>
                </c:pt>
                <c:pt idx="124">
                  <c:v>478</c:v>
                </c:pt>
                <c:pt idx="125">
                  <c:v>478</c:v>
                </c:pt>
              </c:numCache>
            </c:numRef>
          </c:xVal>
          <c:yVal>
            <c:numRef>
              <c:f>Stat99!$V$2:$V$127</c:f>
              <c:numCache>
                <c:formatCode>General</c:formatCode>
                <c:ptCount val="126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  <c:pt idx="25">
                  <c:v>484</c:v>
                </c:pt>
                <c:pt idx="26">
                  <c:v>494</c:v>
                </c:pt>
                <c:pt idx="27">
                  <c:v>494</c:v>
                </c:pt>
                <c:pt idx="28">
                  <c:v>480</c:v>
                </c:pt>
                <c:pt idx="29">
                  <c:v>486</c:v>
                </c:pt>
                <c:pt idx="30">
                  <c:v>494</c:v>
                </c:pt>
                <c:pt idx="31">
                  <c:v>462</c:v>
                </c:pt>
                <c:pt idx="32">
                  <c:v>468</c:v>
                </c:pt>
                <c:pt idx="33">
                  <c:v>469</c:v>
                </c:pt>
                <c:pt idx="34">
                  <c:v>459</c:v>
                </c:pt>
                <c:pt idx="35">
                  <c:v>460</c:v>
                </c:pt>
                <c:pt idx="36">
                  <c:v>479</c:v>
                </c:pt>
                <c:pt idx="37">
                  <c:v>458</c:v>
                </c:pt>
                <c:pt idx="38">
                  <c:v>481</c:v>
                </c:pt>
                <c:pt idx="39">
                  <c:v>465</c:v>
                </c:pt>
                <c:pt idx="40">
                  <c:v>472</c:v>
                </c:pt>
                <c:pt idx="41">
                  <c:v>478</c:v>
                </c:pt>
                <c:pt idx="42">
                  <c:v>480</c:v>
                </c:pt>
                <c:pt idx="43">
                  <c:v>484</c:v>
                </c:pt>
                <c:pt idx="44">
                  <c:v>492</c:v>
                </c:pt>
                <c:pt idx="45">
                  <c:v>484</c:v>
                </c:pt>
                <c:pt idx="46">
                  <c:v>481</c:v>
                </c:pt>
                <c:pt idx="47">
                  <c:v>491</c:v>
                </c:pt>
                <c:pt idx="48">
                  <c:v>469</c:v>
                </c:pt>
                <c:pt idx="49">
                  <c:v>473</c:v>
                </c:pt>
                <c:pt idx="50">
                  <c:v>456</c:v>
                </c:pt>
                <c:pt idx="51">
                  <c:v>472</c:v>
                </c:pt>
                <c:pt idx="52">
                  <c:v>510</c:v>
                </c:pt>
                <c:pt idx="53">
                  <c:v>520</c:v>
                </c:pt>
                <c:pt idx="54">
                  <c:v>482</c:v>
                </c:pt>
                <c:pt idx="55">
                  <c:v>490</c:v>
                </c:pt>
                <c:pt idx="56">
                  <c:v>459</c:v>
                </c:pt>
                <c:pt idx="57">
                  <c:v>485</c:v>
                </c:pt>
                <c:pt idx="58">
                  <c:v>467</c:v>
                </c:pt>
                <c:pt idx="59">
                  <c:v>463</c:v>
                </c:pt>
                <c:pt idx="60">
                  <c:v>458</c:v>
                </c:pt>
                <c:pt idx="61">
                  <c:v>469</c:v>
                </c:pt>
                <c:pt idx="62">
                  <c:v>468</c:v>
                </c:pt>
                <c:pt idx="63">
                  <c:v>462</c:v>
                </c:pt>
                <c:pt idx="64">
                  <c:v>464</c:v>
                </c:pt>
                <c:pt idx="65">
                  <c:v>458</c:v>
                </c:pt>
                <c:pt idx="66">
                  <c:v>477</c:v>
                </c:pt>
                <c:pt idx="67">
                  <c:v>460</c:v>
                </c:pt>
                <c:pt idx="68">
                  <c:v>467</c:v>
                </c:pt>
                <c:pt idx="69">
                  <c:v>472</c:v>
                </c:pt>
                <c:pt idx="70">
                  <c:v>460</c:v>
                </c:pt>
                <c:pt idx="71">
                  <c:v>473</c:v>
                </c:pt>
                <c:pt idx="72">
                  <c:v>467</c:v>
                </c:pt>
                <c:pt idx="73">
                  <c:v>468</c:v>
                </c:pt>
                <c:pt idx="74">
                  <c:v>458</c:v>
                </c:pt>
                <c:pt idx="75">
                  <c:v>472</c:v>
                </c:pt>
                <c:pt idx="76">
                  <c:v>484</c:v>
                </c:pt>
                <c:pt idx="77">
                  <c:v>465</c:v>
                </c:pt>
                <c:pt idx="78">
                  <c:v>457</c:v>
                </c:pt>
                <c:pt idx="79">
                  <c:v>464</c:v>
                </c:pt>
                <c:pt idx="80">
                  <c:v>468</c:v>
                </c:pt>
                <c:pt idx="81">
                  <c:v>462</c:v>
                </c:pt>
                <c:pt idx="82">
                  <c:v>469</c:v>
                </c:pt>
                <c:pt idx="83">
                  <c:v>479</c:v>
                </c:pt>
                <c:pt idx="84">
                  <c:v>487</c:v>
                </c:pt>
                <c:pt idx="85">
                  <c:v>464</c:v>
                </c:pt>
                <c:pt idx="86">
                  <c:v>469</c:v>
                </c:pt>
                <c:pt idx="87">
                  <c:v>479</c:v>
                </c:pt>
                <c:pt idx="88">
                  <c:v>470</c:v>
                </c:pt>
                <c:pt idx="89">
                  <c:v>461</c:v>
                </c:pt>
                <c:pt idx="90">
                  <c:v>469</c:v>
                </c:pt>
                <c:pt idx="91">
                  <c:v>456</c:v>
                </c:pt>
                <c:pt idx="92">
                  <c:v>478</c:v>
                </c:pt>
                <c:pt idx="93">
                  <c:v>465</c:v>
                </c:pt>
                <c:pt idx="94">
                  <c:v>483</c:v>
                </c:pt>
                <c:pt idx="95">
                  <c:v>458</c:v>
                </c:pt>
                <c:pt idx="96">
                  <c:v>456</c:v>
                </c:pt>
                <c:pt idx="97">
                  <c:v>460</c:v>
                </c:pt>
                <c:pt idx="98">
                  <c:v>473</c:v>
                </c:pt>
                <c:pt idx="99">
                  <c:v>497</c:v>
                </c:pt>
                <c:pt idx="100">
                  <c:v>505</c:v>
                </c:pt>
                <c:pt idx="101">
                  <c:v>477</c:v>
                </c:pt>
                <c:pt idx="102">
                  <c:v>483</c:v>
                </c:pt>
                <c:pt idx="103">
                  <c:v>484</c:v>
                </c:pt>
                <c:pt idx="104">
                  <c:v>489</c:v>
                </c:pt>
                <c:pt idx="105">
                  <c:v>484</c:v>
                </c:pt>
                <c:pt idx="106">
                  <c:v>477</c:v>
                </c:pt>
                <c:pt idx="107">
                  <c:v>479</c:v>
                </c:pt>
                <c:pt idx="108">
                  <c:v>456</c:v>
                </c:pt>
                <c:pt idx="109">
                  <c:v>506</c:v>
                </c:pt>
                <c:pt idx="110">
                  <c:v>484</c:v>
                </c:pt>
                <c:pt idx="111">
                  <c:v>477</c:v>
                </c:pt>
                <c:pt idx="112">
                  <c:v>478</c:v>
                </c:pt>
                <c:pt idx="113">
                  <c:v>488</c:v>
                </c:pt>
                <c:pt idx="114">
                  <c:v>496</c:v>
                </c:pt>
                <c:pt idx="115">
                  <c:v>483</c:v>
                </c:pt>
                <c:pt idx="116">
                  <c:v>479</c:v>
                </c:pt>
                <c:pt idx="117">
                  <c:v>456</c:v>
                </c:pt>
                <c:pt idx="118">
                  <c:v>462</c:v>
                </c:pt>
                <c:pt idx="119">
                  <c:v>476</c:v>
                </c:pt>
                <c:pt idx="120">
                  <c:v>492</c:v>
                </c:pt>
                <c:pt idx="121">
                  <c:v>502</c:v>
                </c:pt>
                <c:pt idx="122">
                  <c:v>491</c:v>
                </c:pt>
                <c:pt idx="123">
                  <c:v>490</c:v>
                </c:pt>
                <c:pt idx="124">
                  <c:v>469</c:v>
                </c:pt>
                <c:pt idx="125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Stat99!$X$2:$X$127</c15:f>
                <c15:dlblRangeCache>
                  <c:ptCount val="126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  <c:pt idx="25">
                    <c:v>ユニフォーム孤爪研磨ICONIC</c:v>
                  </c:pt>
                  <c:pt idx="26">
                    <c:v>制服孤爪研磨ICONIC</c:v>
                  </c:pt>
                  <c:pt idx="27">
                    <c:v>夏祭り孤爪研磨ICONIC</c:v>
                  </c:pt>
                  <c:pt idx="28">
                    <c:v>ユニフォーム黒尾鉄朗ICONIC</c:v>
                  </c:pt>
                  <c:pt idx="29">
                    <c:v>制服黒尾鉄朗ICONIC</c:v>
                  </c:pt>
                  <c:pt idx="30">
                    <c:v>夏祭り黒尾鉄朗ICONIC</c:v>
                  </c:pt>
                  <c:pt idx="31">
                    <c:v>ユニフォーム灰羽リエーフICONIC</c:v>
                  </c:pt>
                  <c:pt idx="32">
                    <c:v>探偵灰羽リエーフICONIC</c:v>
                  </c:pt>
                  <c:pt idx="33">
                    <c:v>ユニフォーム夜久衛輔ICONIC</c:v>
                  </c:pt>
                  <c:pt idx="34">
                    <c:v>ユニフォーム福永招平ICONIC</c:v>
                  </c:pt>
                  <c:pt idx="35">
                    <c:v>ユニフォーム犬岡走ICONIC</c:v>
                  </c:pt>
                  <c:pt idx="36">
                    <c:v>ユニフォーム山本猛虎ICONIC</c:v>
                  </c:pt>
                  <c:pt idx="37">
                    <c:v>ユニフォーム芝山優生ICONIC</c:v>
                  </c:pt>
                  <c:pt idx="38">
                    <c:v>ユニフォーム海信之ICONIC</c:v>
                  </c:pt>
                  <c:pt idx="39">
                    <c:v>ユニフォーム海信之YELL</c:v>
                  </c:pt>
                  <c:pt idx="40">
                    <c:v>ユニフォーム青根高伸ICONIC</c:v>
                  </c:pt>
                  <c:pt idx="41">
                    <c:v>制服青根高伸ICONIC</c:v>
                  </c:pt>
                  <c:pt idx="42">
                    <c:v>プール掃除青根高伸ICONIC</c:v>
                  </c:pt>
                  <c:pt idx="43">
                    <c:v>ユニフォーム二口堅治ICONIC</c:v>
                  </c:pt>
                  <c:pt idx="44">
                    <c:v>制服二口堅治ICONIC</c:v>
                  </c:pt>
                  <c:pt idx="45">
                    <c:v>プール掃除二口堅治ICONIC</c:v>
                  </c:pt>
                  <c:pt idx="46">
                    <c:v>ユニフォーム黄金川貫至ICONIC</c:v>
                  </c:pt>
                  <c:pt idx="47">
                    <c:v>制服黄金川貫至ICONIC</c:v>
                  </c:pt>
                  <c:pt idx="48">
                    <c:v>ユニフォーム小原豊ICONIC</c:v>
                  </c:pt>
                  <c:pt idx="49">
                    <c:v>ユニフォーム女川太郎ICONIC</c:v>
                  </c:pt>
                  <c:pt idx="50">
                    <c:v>ユニフォーム作並浩輔ICONIC</c:v>
                  </c:pt>
                  <c:pt idx="51">
                    <c:v>ユニフォーム吹上仁悟ICONIC</c:v>
                  </c:pt>
                  <c:pt idx="52">
                    <c:v>ユニフォーム及川徹ICONIC</c:v>
                  </c:pt>
                  <c:pt idx="53">
                    <c:v>プール掃除及川徹ICONIC</c:v>
                  </c:pt>
                  <c:pt idx="54">
                    <c:v>ユニフォーム岩泉一ICONIC</c:v>
                  </c:pt>
                  <c:pt idx="55">
                    <c:v>プール掃除岩泉一ICONIC</c:v>
                  </c:pt>
                  <c:pt idx="56">
                    <c:v>ユニフォーム金田一勇太郎ICONIC</c:v>
                  </c:pt>
                  <c:pt idx="57">
                    <c:v>ユニフォーム京谷賢太郎ICONIC</c:v>
                  </c:pt>
                  <c:pt idx="58">
                    <c:v>ユニフォーム国見英ICONIC</c:v>
                  </c:pt>
                  <c:pt idx="59">
                    <c:v>ユニフォーム渡親治ICONIC</c:v>
                  </c:pt>
                  <c:pt idx="60">
                    <c:v>ユニフォーム松川一静ICONIC</c:v>
                  </c:pt>
                  <c:pt idx="61">
                    <c:v>ユニフォーム花巻貴大ICONIC</c:v>
                  </c:pt>
                  <c:pt idx="62">
                    <c:v>ユニフォーム駒木輝ICONIC</c:v>
                  </c:pt>
                  <c:pt idx="63">
                    <c:v>ユニフォーム茶屋和馬ICONIC</c:v>
                  </c:pt>
                  <c:pt idx="64">
                    <c:v>ユニフォーム玉川弘樹ICONIC</c:v>
                  </c:pt>
                  <c:pt idx="65">
                    <c:v>ユニフォーム桜井大河ICONIC</c:v>
                  </c:pt>
                  <c:pt idx="66">
                    <c:v>ユニフォーム芳賀良治ICONIC</c:v>
                  </c:pt>
                  <c:pt idx="67">
                    <c:v>ユニフォーム渋谷陸斗ICONIC</c:v>
                  </c:pt>
                  <c:pt idx="68">
                    <c:v>ユニフォーム池尻隼人ICONIC</c:v>
                  </c:pt>
                  <c:pt idx="69">
                    <c:v>ユニフォーム十和田良樹ICONIC</c:v>
                  </c:pt>
                  <c:pt idx="70">
                    <c:v>ユニフォーム森岳歩ICONIC</c:v>
                  </c:pt>
                  <c:pt idx="71">
                    <c:v>ユニフォーム唐松拓巳ICONIC</c:v>
                  </c:pt>
                  <c:pt idx="72">
                    <c:v>ユニフォーム田沢裕樹ICONIC</c:v>
                  </c:pt>
                  <c:pt idx="73">
                    <c:v>ユニフォーム子安颯真ICONIC</c:v>
                  </c:pt>
                  <c:pt idx="74">
                    <c:v>ユニフォーム横手駿ICONIC</c:v>
                  </c:pt>
                  <c:pt idx="75">
                    <c:v>ユニフォーム夏瀬伊吹ICONIC</c:v>
                  </c:pt>
                  <c:pt idx="76">
                    <c:v>ユニフォーム古牧譲ICONIC</c:v>
                  </c:pt>
                  <c:pt idx="77">
                    <c:v>ユニフォーム浅虫快人ICONIC</c:v>
                  </c:pt>
                  <c:pt idx="78">
                    <c:v>ユニフォーム南田大志ICONIC</c:v>
                  </c:pt>
                  <c:pt idx="79">
                    <c:v>ユニフォーム湯川良明ICONIC</c:v>
                  </c:pt>
                  <c:pt idx="80">
                    <c:v>ユニフォーム稲垣功ICONIC</c:v>
                  </c:pt>
                  <c:pt idx="81">
                    <c:v>ユニフォーム馬門英治ICONIC</c:v>
                  </c:pt>
                  <c:pt idx="82">
                    <c:v>ユニフォーム百沢雄大ICONIC</c:v>
                  </c:pt>
                  <c:pt idx="83">
                    <c:v>ユニフォーム照島游児ICONIC</c:v>
                  </c:pt>
                  <c:pt idx="84">
                    <c:v>制服照島游児ICONIC</c:v>
                  </c:pt>
                  <c:pt idx="85">
                    <c:v>ユニフォーム母畑和馬ICONIC</c:v>
                  </c:pt>
                  <c:pt idx="86">
                    <c:v>ユニフォーム二岐丈晴ICONIC</c:v>
                  </c:pt>
                  <c:pt idx="87">
                    <c:v>制服二岐丈晴ICONIC</c:v>
                  </c:pt>
                  <c:pt idx="88">
                    <c:v>ユニフォーム沼尻凛太郎ICONIC</c:v>
                  </c:pt>
                  <c:pt idx="89">
                    <c:v>ユニフォーム飯坂信義ICONIC</c:v>
                  </c:pt>
                  <c:pt idx="90">
                    <c:v>ユニフォーム東山勝道ICONIC</c:v>
                  </c:pt>
                  <c:pt idx="91">
                    <c:v>ユニフォーム土湯新ICONIC</c:v>
                  </c:pt>
                  <c:pt idx="92">
                    <c:v>ユニフォーム中島猛ICONIC</c:v>
                  </c:pt>
                  <c:pt idx="93">
                    <c:v>ユニフォーム白石優希ICONIC</c:v>
                  </c:pt>
                  <c:pt idx="94">
                    <c:v>ユニフォーム花山一雅ICONIC</c:v>
                  </c:pt>
                  <c:pt idx="95">
                    <c:v>ユニフォーム鳴子哲平ICONIC</c:v>
                  </c:pt>
                  <c:pt idx="96">
                    <c:v>ユニフォーム秋保和光ICONIC</c:v>
                  </c:pt>
                  <c:pt idx="97">
                    <c:v>ユニフォーム松島剛ICONIC</c:v>
                  </c:pt>
                  <c:pt idx="98">
                    <c:v>ユニフォーム川渡瞬己ICONIC</c:v>
                  </c:pt>
                  <c:pt idx="99">
                    <c:v>ユニフォーム牛島若利ICONIC</c:v>
                  </c:pt>
                  <c:pt idx="100">
                    <c:v>水着牛島若利ICONIC</c:v>
                  </c:pt>
                  <c:pt idx="101">
                    <c:v>ユニフォーム天童覚ICONIC</c:v>
                  </c:pt>
                  <c:pt idx="102">
                    <c:v>水着天童覚ICONIC</c:v>
                  </c:pt>
                  <c:pt idx="103">
                    <c:v>ユニフォーム五色工ICONIC</c:v>
                  </c:pt>
                  <c:pt idx="104">
                    <c:v>ユニフォーム白布賢二郎ICONIC</c:v>
                  </c:pt>
                  <c:pt idx="105">
                    <c:v>ユニフォーム大平獅音ICONIC</c:v>
                  </c:pt>
                  <c:pt idx="106">
                    <c:v>ユニフォーム川西太一ICONIC</c:v>
                  </c:pt>
                  <c:pt idx="107">
                    <c:v>ユニフォーム瀬見栄太ICONIC</c:v>
                  </c:pt>
                  <c:pt idx="108">
                    <c:v>ユニフォーム山形隼人ICONIC</c:v>
                  </c:pt>
                  <c:pt idx="109">
                    <c:v>ユニフォーム宮侑ICONIC</c:v>
                  </c:pt>
                  <c:pt idx="110">
                    <c:v>ユニフォーム宮治ICONIC</c:v>
                  </c:pt>
                  <c:pt idx="111">
                    <c:v>ユニフォーム角名倫太郎ICONIC</c:v>
                  </c:pt>
                  <c:pt idx="112">
                    <c:v>ユニフォーム北信介ICONIC</c:v>
                  </c:pt>
                  <c:pt idx="113">
                    <c:v>ユニフォーム木兎光太郎ICONIC</c:v>
                  </c:pt>
                  <c:pt idx="114">
                    <c:v>夏祭り木兎光太郎ICONIC</c:v>
                  </c:pt>
                  <c:pt idx="115">
                    <c:v>ユニフォーム木葉秋紀ICONIC</c:v>
                  </c:pt>
                  <c:pt idx="116">
                    <c:v>ユニフォーム猿杙大和ICONIC</c:v>
                  </c:pt>
                  <c:pt idx="117">
                    <c:v>ユニフォーム小見春樹ICONIC</c:v>
                  </c:pt>
                  <c:pt idx="118">
                    <c:v>ユニフォーム尾長渉ICONIC</c:v>
                  </c:pt>
                  <c:pt idx="119">
                    <c:v>ユニフォーム鷲尾辰生ICONIC</c:v>
                  </c:pt>
                  <c:pt idx="120">
                    <c:v>ユニフォーム赤葦京治ICONIC</c:v>
                  </c:pt>
                  <c:pt idx="121">
                    <c:v>夏祭り赤葦京治ICONIC</c:v>
                  </c:pt>
                  <c:pt idx="122">
                    <c:v>ユニフォーム星海光来ICONIC</c:v>
                  </c:pt>
                  <c:pt idx="123">
                    <c:v>ユニフォーム佐久早聖臣ICONIC</c:v>
                  </c:pt>
                  <c:pt idx="124">
                    <c:v>ユニフォーム小森元也ICONIC</c:v>
                  </c:pt>
                  <c:pt idx="125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F88-41D2-9FCD-9A8C05C2D3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25"/>
          <c:min val="4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</c:valAx>
      <c:valAx>
        <c:axId val="311604575"/>
        <c:scaling>
          <c:orientation val="minMax"/>
          <c:max val="525"/>
          <c:min val="4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71560</xdr:rowOff>
    </xdr:from>
    <xdr:to>
      <xdr:col>28</xdr:col>
      <xdr:colOff>127221</xdr:colOff>
      <xdr:row>73</xdr:row>
      <xdr:rowOff>31805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96.937183912036" createdVersion="8" refreshedVersion="8" minRefreshableVersion="3" recordCount="126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6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9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宮侑"/>
        <s v="宮治"/>
        <s v="角名倫太郎"/>
        <s v="北信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7"/>
    </cacheField>
    <cacheField name="スピード" numFmtId="0">
      <sharedItems containsSemiMixedTypes="0" containsString="0" containsNumber="1" containsInteger="1" minValue="111" maxValue="136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24"/>
    </cacheField>
    <cacheField name="No用" numFmtId="0">
      <sharedItems/>
    </cacheField>
    <cacheField name="よみがな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7"/>
    <n v="124"/>
    <n v="118"/>
    <n v="118"/>
    <n v="120"/>
    <n v="97"/>
    <n v="132"/>
    <n v="119"/>
    <n v="137"/>
    <n v="136"/>
    <n v="26"/>
    <n v="480"/>
    <n v="524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m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7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8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栄太ICONIC"/>
    <s v="せみえいた"/>
  </r>
  <r>
    <n v="109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0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1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2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3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4"/>
    <x v="0"/>
    <x v="83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5"/>
    <x v="2"/>
    <x v="83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6"/>
    <x v="0"/>
    <x v="84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7"/>
    <x v="0"/>
    <x v="85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18"/>
    <x v="0"/>
    <x v="86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19"/>
    <x v="0"/>
    <x v="87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0"/>
    <x v="0"/>
    <x v="88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1"/>
    <x v="0"/>
    <x v="89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2"/>
    <x v="2"/>
    <x v="89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3"/>
    <x v="0"/>
    <x v="90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4"/>
    <x v="0"/>
    <x v="91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5"/>
    <x v="0"/>
    <x v="92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6"/>
    <x v="0"/>
    <x v="93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97">
        <item sd="0" x="54"/>
        <item sd="0" x="1"/>
        <item sd="0" x="85"/>
        <item sd="0" x="9"/>
        <item sd="0" m="1" x="95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1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4"/>
        <item sd="0" x="86"/>
        <item sd="0" x="24"/>
        <item sd="0" x="92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9"/>
        <item sd="0" x="76"/>
        <item sd="0" x="70"/>
        <item sd="0" x="51"/>
        <item sd="0" x="75"/>
        <item sd="0" x="42"/>
        <item sd="0" x="37"/>
        <item sd="0" x="64"/>
        <item sd="0" x="93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7"/>
        <item sd="0" x="56"/>
        <item sd="0" x="16"/>
        <item sd="0" x="58"/>
        <item sd="0" x="40"/>
        <item sd="0" x="67"/>
        <item sd="0" x="10"/>
        <item sd="0" x="83"/>
        <item sd="0" x="84"/>
        <item sd="0" x="15"/>
        <item sd="0" x="88"/>
        <item sd="0" x="6"/>
        <item x="79"/>
        <item x="80"/>
        <item x="81"/>
        <item x="82"/>
        <item x="23"/>
        <item x="90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27" totalsRowShown="0">
  <autoFilter ref="A1:Y127" xr:uid="{1B1EDE55-EB61-4D00-B426-CEED4B08F8F6}"/>
  <sortState xmlns:xlrd2="http://schemas.microsoft.com/office/spreadsheetml/2017/richdata2" ref="A2:W127">
    <sortCondition ref="A1:A127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5">
      <calculatedColumnFormula>SUM(L2:O2)</calculatedColumnFormula>
    </tableColumn>
    <tableColumn id="21" xr3:uid="{E026FCE3-79B5-4B55-BC64-6582EBF6813D}" name="守備力" dataDxfId="4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86" totalsRowShown="0">
  <autoFilter ref="A1:T8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380" totalsRowShown="0">
  <autoFilter ref="A1:T38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188" totalsRowShown="0">
  <autoFilter ref="A1:T18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264" totalsRowShown="0">
  <autoFilter ref="A1:T264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246" totalsRowShown="0">
  <autoFilter ref="A1:T246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11" totalsRowShown="0">
  <autoFilter ref="A1:T11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zoomScale="115" zoomScaleNormal="115" workbookViewId="0">
      <selection activeCell="S11" sqref="S11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163</v>
      </c>
      <c r="B98" t="s">
        <v>218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153</v>
      </c>
      <c r="B101" t="s">
        <v>166</v>
      </c>
      <c r="C101" t="s">
        <v>170</v>
      </c>
      <c r="D101" t="s">
        <v>169</v>
      </c>
      <c r="E101" t="s">
        <v>168</v>
      </c>
      <c r="F101" t="s">
        <v>167</v>
      </c>
      <c r="G101" t="s">
        <v>165</v>
      </c>
      <c r="H101" t="s">
        <v>164</v>
      </c>
      <c r="I101" t="s">
        <v>172</v>
      </c>
      <c r="J101" t="s">
        <v>171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161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156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158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155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162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160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159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157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202</v>
      </c>
      <c r="B115">
        <v>100</v>
      </c>
      <c r="C115">
        <v>118.75</v>
      </c>
      <c r="D115">
        <v>118.25</v>
      </c>
      <c r="E115">
        <v>118.25</v>
      </c>
      <c r="F115">
        <v>120.75</v>
      </c>
      <c r="G115">
        <v>122</v>
      </c>
      <c r="H115">
        <v>118.25</v>
      </c>
      <c r="I115">
        <v>121.5</v>
      </c>
      <c r="J115">
        <v>124.5</v>
      </c>
    </row>
    <row r="116" spans="1:10" x14ac:dyDescent="0.3">
      <c r="A116" s="2" t="s">
        <v>154</v>
      </c>
      <c r="B116">
        <v>98.808510638297875</v>
      </c>
      <c r="C116">
        <v>117.67021276595744</v>
      </c>
      <c r="D116">
        <v>117.01063829787235</v>
      </c>
      <c r="E116">
        <v>117.28723404255319</v>
      </c>
      <c r="F116">
        <v>117.45744680851064</v>
      </c>
      <c r="G116">
        <v>120.46808510638297</v>
      </c>
      <c r="H116">
        <v>115.37234042553192</v>
      </c>
      <c r="I116">
        <v>117.02127659574468</v>
      </c>
      <c r="J116">
        <v>119.26595744680851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workbookViewId="0">
      <selection activeCell="AD32" sqref="AD32"/>
    </sheetView>
  </sheetViews>
  <sheetFormatPr defaultRowHeight="14.4" x14ac:dyDescent="0.3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2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2.6640625" defaultRowHeight="15.85" customHeight="1" x14ac:dyDescent="0.3"/>
  <cols>
    <col min="1" max="1" width="6.5546875" bestFit="1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173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240</v>
      </c>
      <c r="Y1" t="s">
        <v>306</v>
      </c>
    </row>
    <row r="2" spans="1:28" ht="15.85" customHeight="1" x14ac:dyDescent="0.3">
      <c r="A2"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307</v>
      </c>
      <c r="Z2" s="3"/>
      <c r="AA2" s="3"/>
      <c r="AB2" s="3"/>
    </row>
    <row r="3" spans="1:28" ht="15.85" customHeight="1" x14ac:dyDescent="0.3">
      <c r="A3">
        <v>2</v>
      </c>
      <c r="B3" t="s">
        <v>150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307</v>
      </c>
      <c r="Z3" s="3"/>
      <c r="AA3" s="3"/>
      <c r="AB3" s="3"/>
    </row>
    <row r="4" spans="1:28" ht="15.85" customHeight="1" x14ac:dyDescent="0.3">
      <c r="A4">
        <v>3</v>
      </c>
      <c r="B4" t="s">
        <v>151</v>
      </c>
      <c r="C4" t="s">
        <v>138</v>
      </c>
      <c r="D4" t="s">
        <v>73</v>
      </c>
      <c r="E4" t="s">
        <v>82</v>
      </c>
      <c r="F4" t="s">
        <v>137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307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139</v>
      </c>
      <c r="D5" t="s">
        <v>77</v>
      </c>
      <c r="E5" t="s">
        <v>74</v>
      </c>
      <c r="F5" t="s">
        <v>137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308</v>
      </c>
      <c r="Z5" s="3"/>
      <c r="AA5" s="3"/>
      <c r="AB5" s="3"/>
    </row>
    <row r="6" spans="1:28" ht="15.85" customHeight="1" x14ac:dyDescent="0.3">
      <c r="A6">
        <v>5</v>
      </c>
      <c r="B6" t="s">
        <v>150</v>
      </c>
      <c r="C6" t="s">
        <v>139</v>
      </c>
      <c r="D6" t="s">
        <v>77</v>
      </c>
      <c r="E6" t="s">
        <v>74</v>
      </c>
      <c r="F6" t="s">
        <v>137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308</v>
      </c>
      <c r="Z6" s="3"/>
      <c r="AA6" s="3"/>
      <c r="AB6" s="3"/>
    </row>
    <row r="7" spans="1:28" ht="15.85" customHeight="1" x14ac:dyDescent="0.3">
      <c r="A7">
        <v>6</v>
      </c>
      <c r="B7" t="s">
        <v>151</v>
      </c>
      <c r="C7" t="s">
        <v>139</v>
      </c>
      <c r="D7" t="s">
        <v>73</v>
      </c>
      <c r="E7" t="s">
        <v>74</v>
      </c>
      <c r="F7" t="s">
        <v>137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308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140</v>
      </c>
      <c r="D8" t="s">
        <v>77</v>
      </c>
      <c r="E8" t="s">
        <v>82</v>
      </c>
      <c r="F8" t="s">
        <v>137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309</v>
      </c>
      <c r="Z8" s="3"/>
      <c r="AA8" s="3"/>
      <c r="AB8" s="3"/>
    </row>
    <row r="9" spans="1:28" ht="15.85" customHeight="1" x14ac:dyDescent="0.3">
      <c r="A9">
        <v>8</v>
      </c>
      <c r="B9" t="s">
        <v>117</v>
      </c>
      <c r="C9" t="s">
        <v>140</v>
      </c>
      <c r="D9" t="s">
        <v>73</v>
      </c>
      <c r="E9" t="s">
        <v>82</v>
      </c>
      <c r="F9" t="s">
        <v>137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309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141</v>
      </c>
      <c r="D10" t="s">
        <v>90</v>
      </c>
      <c r="E10" t="s">
        <v>82</v>
      </c>
      <c r="F10" t="s">
        <v>137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310</v>
      </c>
      <c r="Z10" s="3"/>
      <c r="AA10" s="3"/>
      <c r="AB10" s="3"/>
    </row>
    <row r="11" spans="1:28" ht="15.85" customHeight="1" x14ac:dyDescent="0.3">
      <c r="A11">
        <v>10</v>
      </c>
      <c r="B11" t="s">
        <v>117</v>
      </c>
      <c r="C11" t="s">
        <v>141</v>
      </c>
      <c r="D11" t="s">
        <v>77</v>
      </c>
      <c r="E11" t="s">
        <v>82</v>
      </c>
      <c r="F11" t="s">
        <v>137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310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142</v>
      </c>
      <c r="D12" t="s">
        <v>77</v>
      </c>
      <c r="E12" t="s">
        <v>80</v>
      </c>
      <c r="F12" t="s">
        <v>137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311</v>
      </c>
      <c r="Z12" s="3"/>
      <c r="AA12" s="3"/>
      <c r="AB12" s="3"/>
    </row>
    <row r="13" spans="1:28" ht="15.85" customHeight="1" x14ac:dyDescent="0.3">
      <c r="A13">
        <v>12</v>
      </c>
      <c r="B13" t="s">
        <v>150</v>
      </c>
      <c r="C13" t="s">
        <v>142</v>
      </c>
      <c r="D13" t="s">
        <v>73</v>
      </c>
      <c r="E13" t="s">
        <v>80</v>
      </c>
      <c r="F13" t="s">
        <v>137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311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143</v>
      </c>
      <c r="D14" t="s">
        <v>90</v>
      </c>
      <c r="E14" t="s">
        <v>78</v>
      </c>
      <c r="F14" t="s">
        <v>137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312</v>
      </c>
      <c r="Z14" s="3"/>
      <c r="AA14" s="3"/>
      <c r="AB14" s="3"/>
    </row>
    <row r="15" spans="1:28" ht="15.85" customHeight="1" x14ac:dyDescent="0.3">
      <c r="A15">
        <v>14</v>
      </c>
      <c r="B15" t="s">
        <v>150</v>
      </c>
      <c r="C15" t="s">
        <v>143</v>
      </c>
      <c r="D15" t="s">
        <v>77</v>
      </c>
      <c r="E15" t="s">
        <v>78</v>
      </c>
      <c r="F15" t="s">
        <v>137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312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144</v>
      </c>
      <c r="D16" t="s">
        <v>77</v>
      </c>
      <c r="E16" t="s">
        <v>78</v>
      </c>
      <c r="F16" t="s">
        <v>137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313</v>
      </c>
      <c r="Z16" s="3"/>
      <c r="AA16" s="3"/>
      <c r="AB16" s="3"/>
    </row>
    <row r="17" spans="1:28" ht="15.85" customHeight="1" x14ac:dyDescent="0.3">
      <c r="A17">
        <v>16</v>
      </c>
      <c r="B17" t="s">
        <v>118</v>
      </c>
      <c r="C17" t="s">
        <v>144</v>
      </c>
      <c r="D17" t="s">
        <v>73</v>
      </c>
      <c r="E17" t="s">
        <v>78</v>
      </c>
      <c r="F17" t="s">
        <v>137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313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145</v>
      </c>
      <c r="D18" t="s">
        <v>90</v>
      </c>
      <c r="E18" t="s">
        <v>74</v>
      </c>
      <c r="F18" t="s">
        <v>137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329</v>
      </c>
      <c r="Z18" s="3"/>
      <c r="AA18" s="3"/>
      <c r="AB18" s="3"/>
    </row>
    <row r="19" spans="1:28" ht="15.85" customHeight="1" x14ac:dyDescent="0.3">
      <c r="A19">
        <v>18</v>
      </c>
      <c r="B19" t="s">
        <v>118</v>
      </c>
      <c r="C19" t="s">
        <v>145</v>
      </c>
      <c r="D19" t="s">
        <v>77</v>
      </c>
      <c r="E19" t="s">
        <v>74</v>
      </c>
      <c r="F19" t="s">
        <v>137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329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146</v>
      </c>
      <c r="D20" t="s">
        <v>77</v>
      </c>
      <c r="E20" t="s">
        <v>78</v>
      </c>
      <c r="F20" t="s">
        <v>137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314</v>
      </c>
      <c r="Z20" s="3"/>
      <c r="AA20" s="3"/>
      <c r="AB20" s="3"/>
    </row>
    <row r="21" spans="1:28" ht="15.85" customHeight="1" x14ac:dyDescent="0.3">
      <c r="A21">
        <v>20</v>
      </c>
      <c r="B21" t="s">
        <v>118</v>
      </c>
      <c r="C21" t="s">
        <v>146</v>
      </c>
      <c r="D21" t="s">
        <v>73</v>
      </c>
      <c r="E21" t="s">
        <v>78</v>
      </c>
      <c r="F21" t="s">
        <v>137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314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146</v>
      </c>
      <c r="D22" t="s">
        <v>77</v>
      </c>
      <c r="E22" t="s">
        <v>78</v>
      </c>
      <c r="F22" t="s">
        <v>137</v>
      </c>
      <c r="G22" t="s">
        <v>152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314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147</v>
      </c>
      <c r="D23" t="s">
        <v>90</v>
      </c>
      <c r="E23" t="s">
        <v>78</v>
      </c>
      <c r="F23" t="s">
        <v>137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315</v>
      </c>
      <c r="Z23" s="3"/>
      <c r="AA23" s="3"/>
      <c r="AB23" s="3"/>
    </row>
    <row r="24" spans="1:28" ht="15.85" customHeight="1" x14ac:dyDescent="0.3">
      <c r="A24">
        <v>23</v>
      </c>
      <c r="B24" s="3" t="s">
        <v>403</v>
      </c>
      <c r="C24" t="s">
        <v>147</v>
      </c>
      <c r="D24" s="3" t="s">
        <v>77</v>
      </c>
      <c r="E24" s="3" t="s">
        <v>78</v>
      </c>
      <c r="F24" t="s">
        <v>137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315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148</v>
      </c>
      <c r="D25" t="s">
        <v>90</v>
      </c>
      <c r="E25" t="s">
        <v>78</v>
      </c>
      <c r="F25" t="s">
        <v>137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316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149</v>
      </c>
      <c r="D26" t="s">
        <v>90</v>
      </c>
      <c r="E26" t="s">
        <v>82</v>
      </c>
      <c r="F26" t="s">
        <v>137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317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318</v>
      </c>
      <c r="Z27" s="3"/>
      <c r="AA27" s="3"/>
      <c r="AB27" s="3"/>
    </row>
    <row r="28" spans="1:28" ht="14.4" x14ac:dyDescent="0.3">
      <c r="A28">
        <v>27</v>
      </c>
      <c r="B28" t="s">
        <v>150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318</v>
      </c>
      <c r="Z28" s="3"/>
      <c r="AA28" s="3"/>
      <c r="AB28" s="3"/>
    </row>
    <row r="29" spans="1:28" ht="14.4" x14ac:dyDescent="0.3">
      <c r="A29">
        <v>28</v>
      </c>
      <c r="B29" t="s">
        <v>151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318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319</v>
      </c>
      <c r="Z30" s="3"/>
      <c r="AA30" s="3"/>
      <c r="AB30" s="3"/>
    </row>
    <row r="31" spans="1:28" ht="14.4" x14ac:dyDescent="0.3">
      <c r="A31">
        <v>30</v>
      </c>
      <c r="B31" t="s">
        <v>150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319</v>
      </c>
      <c r="Z31" s="3"/>
      <c r="AA31" s="3"/>
      <c r="AB31" s="3"/>
    </row>
    <row r="32" spans="1:28" ht="14.4" x14ac:dyDescent="0.3">
      <c r="A32">
        <v>31</v>
      </c>
      <c r="B32" t="s">
        <v>151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319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320</v>
      </c>
      <c r="Z33" s="3"/>
      <c r="AA33" s="3"/>
      <c r="AB33" s="3"/>
    </row>
    <row r="34" spans="1:28" ht="14.4" x14ac:dyDescent="0.3">
      <c r="A34">
        <v>33</v>
      </c>
      <c r="B34" s="3" t="s">
        <v>403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/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330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321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322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331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323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324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152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324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325</v>
      </c>
      <c r="Z42" s="3"/>
      <c r="AA42" s="3"/>
      <c r="AB42" s="3"/>
    </row>
    <row r="43" spans="1:28" ht="14.4" x14ac:dyDescent="0.3">
      <c r="A43">
        <v>42</v>
      </c>
      <c r="B43" t="s">
        <v>150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325</v>
      </c>
      <c r="Z43" s="3"/>
      <c r="AA43" s="3"/>
      <c r="AB43" s="3"/>
    </row>
    <row r="44" spans="1:28" ht="14.4" x14ac:dyDescent="0.3">
      <c r="A44">
        <v>43</v>
      </c>
      <c r="B44" t="s">
        <v>118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325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326</v>
      </c>
      <c r="Z45" s="3"/>
      <c r="AA45" s="3"/>
      <c r="AB45" s="3"/>
    </row>
    <row r="46" spans="1:28" ht="14.4" x14ac:dyDescent="0.3">
      <c r="A46">
        <v>45</v>
      </c>
      <c r="B46" t="s">
        <v>150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326</v>
      </c>
      <c r="Z46" s="3"/>
      <c r="AA46" s="3"/>
      <c r="AB46" s="3"/>
    </row>
    <row r="47" spans="1:28" ht="14.4" x14ac:dyDescent="0.3">
      <c r="A47">
        <v>46</v>
      </c>
      <c r="B47" t="s">
        <v>118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326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401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327</v>
      </c>
      <c r="Z48" s="3"/>
      <c r="AA48" s="3"/>
      <c r="AB48" s="3"/>
    </row>
    <row r="49" spans="1:28" ht="14.4" x14ac:dyDescent="0.3">
      <c r="A49">
        <v>48</v>
      </c>
      <c r="B49" t="s">
        <v>150</v>
      </c>
      <c r="C49" t="s">
        <v>401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327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328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333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332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334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335</v>
      </c>
      <c r="Z54" s="3"/>
      <c r="AA54" s="3"/>
      <c r="AB54" s="3"/>
    </row>
    <row r="55" spans="1:28" ht="14.4" x14ac:dyDescent="0.3">
      <c r="A55">
        <v>54</v>
      </c>
      <c r="B55" t="s">
        <v>118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335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336</v>
      </c>
      <c r="Z56" s="3"/>
      <c r="AA56" s="3"/>
      <c r="AB56" s="3"/>
    </row>
    <row r="57" spans="1:28" ht="14.4" x14ac:dyDescent="0.3">
      <c r="A57">
        <v>56</v>
      </c>
      <c r="B57" t="s">
        <v>118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336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337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338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339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340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341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342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343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344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345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346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347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348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349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350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351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352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353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354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355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356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357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358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359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360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361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362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363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364</v>
      </c>
      <c r="Z85" s="3"/>
      <c r="AA85" s="3"/>
      <c r="AB85" s="3"/>
    </row>
    <row r="86" spans="1:28" ht="14.4" x14ac:dyDescent="0.3">
      <c r="A86">
        <v>85</v>
      </c>
      <c r="B86" t="s">
        <v>150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364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365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366</v>
      </c>
      <c r="Z88" s="3"/>
      <c r="AA88" s="3"/>
      <c r="AB88" s="3"/>
    </row>
    <row r="89" spans="1:28" ht="14.4" x14ac:dyDescent="0.3">
      <c r="A89">
        <v>88</v>
      </c>
      <c r="B89" t="s">
        <v>150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366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367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368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369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370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131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371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131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372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131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373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131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374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131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375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131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377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131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27" si="6">SUM(L100:O100)</f>
        <v>473</v>
      </c>
      <c r="W100" s="7">
        <f t="shared" ref="W100:W127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376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119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378</v>
      </c>
      <c r="Z101" s="3"/>
      <c r="AA101" s="3"/>
      <c r="AB101" s="3"/>
    </row>
    <row r="102" spans="1:28" ht="14.4" x14ac:dyDescent="0.3">
      <c r="A102">
        <v>101</v>
      </c>
      <c r="B102" t="s">
        <v>117</v>
      </c>
      <c r="C102" t="s">
        <v>109</v>
      </c>
      <c r="D102" t="s">
        <v>90</v>
      </c>
      <c r="E102" t="s">
        <v>78</v>
      </c>
      <c r="F102" t="s">
        <v>119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378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119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379</v>
      </c>
      <c r="Z103" s="3"/>
      <c r="AA103" s="3"/>
      <c r="AB103" s="3"/>
    </row>
    <row r="104" spans="1:28" ht="14.4" x14ac:dyDescent="0.3">
      <c r="A104">
        <v>103</v>
      </c>
      <c r="B104" t="s">
        <v>117</v>
      </c>
      <c r="C104" t="s">
        <v>110</v>
      </c>
      <c r="D104" t="s">
        <v>90</v>
      </c>
      <c r="E104" t="s">
        <v>82</v>
      </c>
      <c r="F104" t="s">
        <v>119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379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119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380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119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381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113</v>
      </c>
      <c r="D107" t="s">
        <v>73</v>
      </c>
      <c r="E107" t="s">
        <v>78</v>
      </c>
      <c r="F107" t="s">
        <v>119</v>
      </c>
      <c r="G107" t="s">
        <v>71</v>
      </c>
      <c r="H107">
        <v>99</v>
      </c>
      <c r="I107" s="8" t="s">
        <v>22</v>
      </c>
      <c r="J107">
        <v>5</v>
      </c>
      <c r="K107">
        <v>75</v>
      </c>
      <c r="L107">
        <v>123</v>
      </c>
      <c r="M107">
        <v>120</v>
      </c>
      <c r="N107">
        <v>118</v>
      </c>
      <c r="O107">
        <v>123</v>
      </c>
      <c r="P107">
        <v>97</v>
      </c>
      <c r="Q107">
        <v>118</v>
      </c>
      <c r="R107">
        <v>118</v>
      </c>
      <c r="S107">
        <v>121</v>
      </c>
      <c r="T107">
        <v>121</v>
      </c>
      <c r="U107">
        <v>31</v>
      </c>
      <c r="V107" s="9">
        <f t="shared" si="6"/>
        <v>484</v>
      </c>
      <c r="W107" s="7">
        <f t="shared" si="7"/>
        <v>478</v>
      </c>
      <c r="X107" t="str">
        <f>Stat[[#This Row],[服装]]&amp;Stat[[#This Row],[名前]]&amp;Stat[[#This Row],[レアリティ]]</f>
        <v>ユニフォーム大平獅音ICONIC</v>
      </c>
      <c r="Y107" t="s">
        <v>382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114</v>
      </c>
      <c r="D108" t="s">
        <v>73</v>
      </c>
      <c r="E108" t="s">
        <v>82</v>
      </c>
      <c r="F108" t="s">
        <v>119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113</v>
      </c>
      <c r="O108">
        <v>121</v>
      </c>
      <c r="P108">
        <v>101</v>
      </c>
      <c r="Q108">
        <v>121</v>
      </c>
      <c r="R108">
        <v>115</v>
      </c>
      <c r="S108">
        <v>117</v>
      </c>
      <c r="T108">
        <v>117</v>
      </c>
      <c r="U108">
        <v>31</v>
      </c>
      <c r="V108" s="9">
        <f t="shared" si="6"/>
        <v>477</v>
      </c>
      <c r="W108" s="7">
        <f t="shared" si="7"/>
        <v>470</v>
      </c>
      <c r="X108" t="str">
        <f>Stat[[#This Row],[服装]]&amp;Stat[[#This Row],[名前]]&amp;Stat[[#This Row],[レアリティ]]</f>
        <v>ユニフォーム川西太一ICONIC</v>
      </c>
      <c r="Y108" t="s">
        <v>383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115</v>
      </c>
      <c r="D109" t="s">
        <v>73</v>
      </c>
      <c r="E109" t="s">
        <v>74</v>
      </c>
      <c r="F109" t="s">
        <v>119</v>
      </c>
      <c r="G109" t="s">
        <v>71</v>
      </c>
      <c r="H109">
        <v>99</v>
      </c>
      <c r="I109" s="8" t="s">
        <v>22</v>
      </c>
      <c r="J109">
        <v>5</v>
      </c>
      <c r="K109">
        <v>74</v>
      </c>
      <c r="L109">
        <v>117</v>
      </c>
      <c r="M109">
        <v>120</v>
      </c>
      <c r="N109">
        <v>121</v>
      </c>
      <c r="O109">
        <v>121</v>
      </c>
      <c r="P109">
        <v>101</v>
      </c>
      <c r="Q109">
        <v>117</v>
      </c>
      <c r="R109">
        <v>117</v>
      </c>
      <c r="S109">
        <v>117</v>
      </c>
      <c r="T109">
        <v>118</v>
      </c>
      <c r="U109">
        <v>36</v>
      </c>
      <c r="V109" s="9">
        <f t="shared" si="6"/>
        <v>479</v>
      </c>
      <c r="W109" s="7">
        <f t="shared" si="7"/>
        <v>469</v>
      </c>
      <c r="X109" t="str">
        <f>Stat[[#This Row],[服装]]&amp;Stat[[#This Row],[名前]]&amp;Stat[[#This Row],[レアリティ]]</f>
        <v>ユニフォーム瀬見栄太ICONIC</v>
      </c>
      <c r="Y109" t="s">
        <v>384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t="s">
        <v>116</v>
      </c>
      <c r="D110" t="s">
        <v>73</v>
      </c>
      <c r="E110" t="s">
        <v>80</v>
      </c>
      <c r="F110" t="s">
        <v>119</v>
      </c>
      <c r="G110" t="s">
        <v>71</v>
      </c>
      <c r="H110">
        <v>99</v>
      </c>
      <c r="I110" s="8" t="s">
        <v>22</v>
      </c>
      <c r="J110">
        <v>5</v>
      </c>
      <c r="K110">
        <v>85</v>
      </c>
      <c r="L110">
        <v>112</v>
      </c>
      <c r="M110">
        <v>110</v>
      </c>
      <c r="N110">
        <v>114</v>
      </c>
      <c r="O110">
        <v>120</v>
      </c>
      <c r="P110">
        <v>101</v>
      </c>
      <c r="Q110">
        <v>110</v>
      </c>
      <c r="R110">
        <v>121</v>
      </c>
      <c r="S110">
        <v>119</v>
      </c>
      <c r="T110">
        <v>120</v>
      </c>
      <c r="U110">
        <v>41</v>
      </c>
      <c r="V110" s="9">
        <f t="shared" si="6"/>
        <v>456</v>
      </c>
      <c r="W110" s="7">
        <f t="shared" si="7"/>
        <v>470</v>
      </c>
      <c r="X110" t="str">
        <f>Stat[[#This Row],[服装]]&amp;Stat[[#This Row],[名前]]&amp;Stat[[#This Row],[レアリティ]]</f>
        <v>ユニフォーム山形隼人ICONIC</v>
      </c>
      <c r="Y110" t="s">
        <v>385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198</v>
      </c>
      <c r="D111" t="s">
        <v>77</v>
      </c>
      <c r="E111" t="s">
        <v>74</v>
      </c>
      <c r="F111" t="s">
        <v>197</v>
      </c>
      <c r="G111" t="s">
        <v>71</v>
      </c>
      <c r="H111">
        <v>99</v>
      </c>
      <c r="I111" s="8" t="s">
        <v>22</v>
      </c>
      <c r="J111">
        <v>5</v>
      </c>
      <c r="K111">
        <v>82</v>
      </c>
      <c r="L111">
        <v>120</v>
      </c>
      <c r="M111">
        <v>129</v>
      </c>
      <c r="N111">
        <v>130</v>
      </c>
      <c r="O111">
        <v>127</v>
      </c>
      <c r="P111">
        <v>101</v>
      </c>
      <c r="Q111">
        <v>114</v>
      </c>
      <c r="R111">
        <v>119</v>
      </c>
      <c r="S111">
        <v>114</v>
      </c>
      <c r="T111">
        <v>118</v>
      </c>
      <c r="U111">
        <v>36</v>
      </c>
      <c r="V111" s="9">
        <f t="shared" si="6"/>
        <v>506</v>
      </c>
      <c r="W111" s="7">
        <f t="shared" si="7"/>
        <v>465</v>
      </c>
      <c r="X111" t="str">
        <f>Stat[[#This Row],[服装]]&amp;Stat[[#This Row],[名前]]&amp;Stat[[#This Row],[レアリティ]]</f>
        <v>ユニフォーム宮侑ICONIC</v>
      </c>
      <c r="Y111" t="s">
        <v>386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199</v>
      </c>
      <c r="D112" t="s">
        <v>90</v>
      </c>
      <c r="E112" t="s">
        <v>78</v>
      </c>
      <c r="F112" t="s">
        <v>197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127</v>
      </c>
      <c r="M112">
        <v>120</v>
      </c>
      <c r="N112">
        <v>116</v>
      </c>
      <c r="O112">
        <v>121</v>
      </c>
      <c r="P112">
        <v>101</v>
      </c>
      <c r="Q112">
        <v>123</v>
      </c>
      <c r="R112">
        <v>119</v>
      </c>
      <c r="S112">
        <v>122</v>
      </c>
      <c r="T112">
        <v>119</v>
      </c>
      <c r="U112">
        <v>31</v>
      </c>
      <c r="V112" s="9">
        <f t="shared" si="6"/>
        <v>484</v>
      </c>
      <c r="W112" s="7">
        <f t="shared" si="7"/>
        <v>483</v>
      </c>
      <c r="X112" t="str">
        <f>Stat[[#This Row],[服装]]&amp;Stat[[#This Row],[名前]]&amp;Stat[[#This Row],[レアリティ]]</f>
        <v>ユニフォーム宮治ICONIC</v>
      </c>
      <c r="Y112" t="s">
        <v>387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200</v>
      </c>
      <c r="D113" t="s">
        <v>77</v>
      </c>
      <c r="E113" t="s">
        <v>82</v>
      </c>
      <c r="F113" t="s">
        <v>197</v>
      </c>
      <c r="G113" t="s">
        <v>71</v>
      </c>
      <c r="H113">
        <v>99</v>
      </c>
      <c r="I113" s="8" t="s">
        <v>22</v>
      </c>
      <c r="J113">
        <v>5</v>
      </c>
      <c r="K113">
        <v>80</v>
      </c>
      <c r="L113">
        <v>126</v>
      </c>
      <c r="M113">
        <v>118</v>
      </c>
      <c r="N113">
        <v>112</v>
      </c>
      <c r="O113">
        <v>121</v>
      </c>
      <c r="P113">
        <v>101</v>
      </c>
      <c r="Q113">
        <v>128</v>
      </c>
      <c r="R113">
        <v>114</v>
      </c>
      <c r="S113">
        <v>117</v>
      </c>
      <c r="T113">
        <v>117</v>
      </c>
      <c r="U113">
        <v>36</v>
      </c>
      <c r="V113" s="9">
        <f t="shared" si="6"/>
        <v>477</v>
      </c>
      <c r="W113" s="7">
        <f t="shared" si="7"/>
        <v>476</v>
      </c>
      <c r="X113" t="str">
        <f>Stat[[#This Row],[服装]]&amp;Stat[[#This Row],[名前]]&amp;Stat[[#This Row],[レアリティ]]</f>
        <v>ユニフォーム角名倫太郎ICONIC</v>
      </c>
      <c r="Y113" t="s">
        <v>388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201</v>
      </c>
      <c r="D114" t="s">
        <v>77</v>
      </c>
      <c r="E114" t="s">
        <v>78</v>
      </c>
      <c r="F114" t="s">
        <v>197</v>
      </c>
      <c r="G114" t="s">
        <v>71</v>
      </c>
      <c r="H114">
        <v>99</v>
      </c>
      <c r="I114" s="8" t="s">
        <v>22</v>
      </c>
      <c r="J114">
        <v>5</v>
      </c>
      <c r="K114">
        <v>74</v>
      </c>
      <c r="L114">
        <v>125</v>
      </c>
      <c r="M114">
        <v>119</v>
      </c>
      <c r="N114">
        <v>115</v>
      </c>
      <c r="O114">
        <v>119</v>
      </c>
      <c r="P114">
        <v>97</v>
      </c>
      <c r="Q114">
        <v>118</v>
      </c>
      <c r="R114">
        <v>121</v>
      </c>
      <c r="S114">
        <v>120</v>
      </c>
      <c r="T114">
        <v>121</v>
      </c>
      <c r="U114">
        <v>36</v>
      </c>
      <c r="V114" s="9">
        <f t="shared" si="6"/>
        <v>478</v>
      </c>
      <c r="W114" s="7">
        <f t="shared" si="7"/>
        <v>480</v>
      </c>
      <c r="X114" t="str">
        <f>Stat[[#This Row],[服装]]&amp;Stat[[#This Row],[名前]]&amp;Stat[[#This Row],[レアリティ]]</f>
        <v>ユニフォーム北信介ICONIC</v>
      </c>
      <c r="Y114" t="s">
        <v>389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123</v>
      </c>
      <c r="D115" t="s">
        <v>90</v>
      </c>
      <c r="E115" t="s">
        <v>78</v>
      </c>
      <c r="F115" t="s">
        <v>129</v>
      </c>
      <c r="G115" t="s">
        <v>71</v>
      </c>
      <c r="H115">
        <v>99</v>
      </c>
      <c r="I115" s="8" t="s">
        <v>22</v>
      </c>
      <c r="J115">
        <v>5</v>
      </c>
      <c r="K115">
        <v>82</v>
      </c>
      <c r="L115">
        <v>128</v>
      </c>
      <c r="M115">
        <v>127</v>
      </c>
      <c r="N115">
        <v>114</v>
      </c>
      <c r="O115">
        <v>119</v>
      </c>
      <c r="P115">
        <v>101</v>
      </c>
      <c r="Q115">
        <v>118</v>
      </c>
      <c r="R115">
        <v>121</v>
      </c>
      <c r="S115">
        <v>121</v>
      </c>
      <c r="T115">
        <v>121</v>
      </c>
      <c r="U115">
        <v>26</v>
      </c>
      <c r="V115" s="9">
        <f t="shared" si="6"/>
        <v>488</v>
      </c>
      <c r="W115" s="7">
        <f t="shared" si="7"/>
        <v>481</v>
      </c>
      <c r="X115" t="str">
        <f>Stat[[#This Row],[服装]]&amp;Stat[[#This Row],[名前]]&amp;Stat[[#This Row],[レアリティ]]</f>
        <v>ユニフォーム木兎光太郎ICONIC</v>
      </c>
      <c r="Y115" t="s">
        <v>390</v>
      </c>
      <c r="Z115" s="3"/>
      <c r="AA115" s="3"/>
      <c r="AB115" s="3"/>
    </row>
    <row r="116" spans="1:28" ht="14.4" x14ac:dyDescent="0.3">
      <c r="A116">
        <v>115</v>
      </c>
      <c r="B116" t="s">
        <v>151</v>
      </c>
      <c r="C116" t="s">
        <v>123</v>
      </c>
      <c r="D116" t="s">
        <v>77</v>
      </c>
      <c r="E116" t="s">
        <v>78</v>
      </c>
      <c r="F116" t="s">
        <v>129</v>
      </c>
      <c r="G116" t="s">
        <v>71</v>
      </c>
      <c r="H116">
        <v>99</v>
      </c>
      <c r="I116" s="8" t="s">
        <v>22</v>
      </c>
      <c r="J116">
        <v>5</v>
      </c>
      <c r="K116">
        <v>83</v>
      </c>
      <c r="L116">
        <v>131</v>
      </c>
      <c r="M116">
        <v>130</v>
      </c>
      <c r="N116">
        <v>115</v>
      </c>
      <c r="O116">
        <v>120</v>
      </c>
      <c r="P116">
        <v>101</v>
      </c>
      <c r="Q116">
        <v>119</v>
      </c>
      <c r="R116">
        <v>122</v>
      </c>
      <c r="S116">
        <v>124</v>
      </c>
      <c r="T116">
        <v>122</v>
      </c>
      <c r="U116">
        <v>26</v>
      </c>
      <c r="V116" s="9">
        <f t="shared" si="6"/>
        <v>496</v>
      </c>
      <c r="W116" s="7">
        <f t="shared" si="7"/>
        <v>487</v>
      </c>
      <c r="X116" t="str">
        <f>Stat[[#This Row],[服装]]&amp;Stat[[#This Row],[名前]]&amp;Stat[[#This Row],[レアリティ]]</f>
        <v>夏祭り木兎光太郎ICONIC</v>
      </c>
      <c r="Y116" t="s">
        <v>390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124</v>
      </c>
      <c r="D117" t="s">
        <v>90</v>
      </c>
      <c r="E117" t="s">
        <v>78</v>
      </c>
      <c r="F117" t="s">
        <v>129</v>
      </c>
      <c r="G117" t="s">
        <v>71</v>
      </c>
      <c r="H117">
        <v>99</v>
      </c>
      <c r="I117" s="8" t="s">
        <v>22</v>
      </c>
      <c r="J117">
        <v>5</v>
      </c>
      <c r="K117">
        <v>76</v>
      </c>
      <c r="L117">
        <v>123</v>
      </c>
      <c r="M117">
        <v>117</v>
      </c>
      <c r="N117">
        <v>120</v>
      </c>
      <c r="O117">
        <v>123</v>
      </c>
      <c r="P117">
        <v>101</v>
      </c>
      <c r="Q117">
        <v>116</v>
      </c>
      <c r="R117">
        <v>121</v>
      </c>
      <c r="S117">
        <v>121</v>
      </c>
      <c r="T117">
        <v>121</v>
      </c>
      <c r="U117">
        <v>36</v>
      </c>
      <c r="V117" s="9">
        <f t="shared" si="6"/>
        <v>483</v>
      </c>
      <c r="W117" s="7">
        <f t="shared" si="7"/>
        <v>479</v>
      </c>
      <c r="X117" t="str">
        <f>Stat[[#This Row],[服装]]&amp;Stat[[#This Row],[名前]]&amp;Stat[[#This Row],[レアリティ]]</f>
        <v>ユニフォーム木葉秋紀ICONIC</v>
      </c>
      <c r="Y117" t="s">
        <v>391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125</v>
      </c>
      <c r="D118" t="s">
        <v>90</v>
      </c>
      <c r="E118" t="s">
        <v>78</v>
      </c>
      <c r="F118" t="s">
        <v>129</v>
      </c>
      <c r="G118" t="s">
        <v>71</v>
      </c>
      <c r="H118">
        <v>99</v>
      </c>
      <c r="I118" s="8" t="s">
        <v>22</v>
      </c>
      <c r="J118">
        <v>5</v>
      </c>
      <c r="K118">
        <v>75</v>
      </c>
      <c r="L118">
        <v>123</v>
      </c>
      <c r="M118">
        <v>119</v>
      </c>
      <c r="N118">
        <v>116</v>
      </c>
      <c r="O118">
        <v>121</v>
      </c>
      <c r="P118">
        <v>97</v>
      </c>
      <c r="Q118">
        <v>121</v>
      </c>
      <c r="R118">
        <v>121</v>
      </c>
      <c r="S118">
        <v>123</v>
      </c>
      <c r="T118">
        <v>118</v>
      </c>
      <c r="U118">
        <v>41</v>
      </c>
      <c r="V118" s="9">
        <f t="shared" si="6"/>
        <v>479</v>
      </c>
      <c r="W118" s="7">
        <f t="shared" si="7"/>
        <v>483</v>
      </c>
      <c r="X118" t="str">
        <f>Stat[[#This Row],[服装]]&amp;Stat[[#This Row],[名前]]&amp;Stat[[#This Row],[レアリティ]]</f>
        <v>ユニフォーム猿杙大和ICONIC</v>
      </c>
      <c r="Y118" t="s">
        <v>392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126</v>
      </c>
      <c r="D119" t="s">
        <v>90</v>
      </c>
      <c r="E119" t="s">
        <v>80</v>
      </c>
      <c r="F119" t="s">
        <v>129</v>
      </c>
      <c r="G119" t="s">
        <v>71</v>
      </c>
      <c r="H119">
        <v>99</v>
      </c>
      <c r="I119" s="8" t="s">
        <v>22</v>
      </c>
      <c r="J119">
        <v>5</v>
      </c>
      <c r="K119">
        <v>86</v>
      </c>
      <c r="L119">
        <v>113</v>
      </c>
      <c r="M119">
        <v>110</v>
      </c>
      <c r="N119">
        <v>113</v>
      </c>
      <c r="O119">
        <v>120</v>
      </c>
      <c r="P119">
        <v>101</v>
      </c>
      <c r="Q119">
        <v>110</v>
      </c>
      <c r="R119">
        <v>123</v>
      </c>
      <c r="S119">
        <v>119</v>
      </c>
      <c r="T119">
        <v>122</v>
      </c>
      <c r="U119">
        <v>41</v>
      </c>
      <c r="V119" s="9">
        <f t="shared" si="6"/>
        <v>456</v>
      </c>
      <c r="W119" s="7">
        <f t="shared" si="7"/>
        <v>474</v>
      </c>
      <c r="X119" t="str">
        <f>Stat[[#This Row],[服装]]&amp;Stat[[#This Row],[名前]]&amp;Stat[[#This Row],[レアリティ]]</f>
        <v>ユニフォーム小見春樹ICONIC</v>
      </c>
      <c r="Y119" t="s">
        <v>393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127</v>
      </c>
      <c r="D120" t="s">
        <v>90</v>
      </c>
      <c r="E120" t="s">
        <v>82</v>
      </c>
      <c r="F120" t="s">
        <v>129</v>
      </c>
      <c r="G120" t="s">
        <v>71</v>
      </c>
      <c r="H120">
        <v>99</v>
      </c>
      <c r="I120" s="8" t="s">
        <v>22</v>
      </c>
      <c r="J120">
        <v>5</v>
      </c>
      <c r="K120">
        <v>75</v>
      </c>
      <c r="L120">
        <v>117</v>
      </c>
      <c r="M120">
        <v>117</v>
      </c>
      <c r="N120">
        <v>112</v>
      </c>
      <c r="O120">
        <v>116</v>
      </c>
      <c r="P120">
        <v>97</v>
      </c>
      <c r="Q120">
        <v>121</v>
      </c>
      <c r="R120">
        <v>113</v>
      </c>
      <c r="S120">
        <v>114</v>
      </c>
      <c r="T120">
        <v>115</v>
      </c>
      <c r="U120">
        <v>36</v>
      </c>
      <c r="V120" s="9">
        <f t="shared" si="6"/>
        <v>462</v>
      </c>
      <c r="W120" s="7">
        <f t="shared" si="7"/>
        <v>463</v>
      </c>
      <c r="X120" t="str">
        <f>Stat[[#This Row],[服装]]&amp;Stat[[#This Row],[名前]]&amp;Stat[[#This Row],[レアリティ]]</f>
        <v>ユニフォーム尾長渉ICONIC</v>
      </c>
      <c r="Y120" t="s">
        <v>394</v>
      </c>
      <c r="Z120" s="3"/>
      <c r="AA120" s="3"/>
      <c r="AB120" s="3"/>
    </row>
    <row r="121" spans="1:28" ht="14.4" x14ac:dyDescent="0.3">
      <c r="A121">
        <v>120</v>
      </c>
      <c r="B121" t="s">
        <v>108</v>
      </c>
      <c r="C121" t="s">
        <v>128</v>
      </c>
      <c r="D121" t="s">
        <v>90</v>
      </c>
      <c r="E121" t="s">
        <v>82</v>
      </c>
      <c r="F121" t="s">
        <v>129</v>
      </c>
      <c r="G121" t="s">
        <v>71</v>
      </c>
      <c r="H121">
        <v>99</v>
      </c>
      <c r="I121" s="8" t="s">
        <v>22</v>
      </c>
      <c r="J121">
        <v>5</v>
      </c>
      <c r="K121">
        <v>75</v>
      </c>
      <c r="L121">
        <v>121</v>
      </c>
      <c r="M121">
        <v>121</v>
      </c>
      <c r="N121">
        <v>112</v>
      </c>
      <c r="O121">
        <v>122</v>
      </c>
      <c r="P121">
        <v>97</v>
      </c>
      <c r="Q121">
        <v>125</v>
      </c>
      <c r="R121">
        <v>115</v>
      </c>
      <c r="S121">
        <v>116</v>
      </c>
      <c r="T121">
        <v>115</v>
      </c>
      <c r="U121">
        <v>36</v>
      </c>
      <c r="V121" s="9">
        <f t="shared" si="6"/>
        <v>476</v>
      </c>
      <c r="W121" s="7">
        <f t="shared" si="7"/>
        <v>471</v>
      </c>
      <c r="X121" t="str">
        <f>Stat[[#This Row],[服装]]&amp;Stat[[#This Row],[名前]]&amp;Stat[[#This Row],[レアリティ]]</f>
        <v>ユニフォーム鷲尾辰生ICONIC</v>
      </c>
      <c r="Y121" t="s">
        <v>395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130</v>
      </c>
      <c r="D122" t="s">
        <v>73</v>
      </c>
      <c r="E122" t="s">
        <v>74</v>
      </c>
      <c r="F122" t="s">
        <v>129</v>
      </c>
      <c r="G122" t="s">
        <v>71</v>
      </c>
      <c r="H122">
        <v>99</v>
      </c>
      <c r="I122" s="8" t="s">
        <v>22</v>
      </c>
      <c r="J122">
        <v>5</v>
      </c>
      <c r="K122">
        <v>78</v>
      </c>
      <c r="L122">
        <v>119</v>
      </c>
      <c r="M122">
        <v>121</v>
      </c>
      <c r="N122">
        <v>126</v>
      </c>
      <c r="O122">
        <v>126</v>
      </c>
      <c r="P122">
        <v>101</v>
      </c>
      <c r="Q122">
        <v>114</v>
      </c>
      <c r="R122">
        <v>121</v>
      </c>
      <c r="S122">
        <v>118</v>
      </c>
      <c r="T122">
        <v>119</v>
      </c>
      <c r="U122">
        <v>41</v>
      </c>
      <c r="V122" s="9">
        <f t="shared" si="6"/>
        <v>492</v>
      </c>
      <c r="W122" s="7">
        <f t="shared" si="7"/>
        <v>472</v>
      </c>
      <c r="X122" t="str">
        <f>Stat[[#This Row],[服装]]&amp;Stat[[#This Row],[名前]]&amp;Stat[[#This Row],[レアリティ]]</f>
        <v>ユニフォーム赤葦京治ICONIC</v>
      </c>
      <c r="Y122" t="s">
        <v>396</v>
      </c>
      <c r="Z122" s="3"/>
      <c r="AA122" s="3"/>
      <c r="AB122" s="3"/>
    </row>
    <row r="123" spans="1:28" ht="14.4" x14ac:dyDescent="0.3">
      <c r="A123">
        <v>122</v>
      </c>
      <c r="B123" t="s">
        <v>151</v>
      </c>
      <c r="C123" t="s">
        <v>130</v>
      </c>
      <c r="D123" t="s">
        <v>90</v>
      </c>
      <c r="E123" t="s">
        <v>74</v>
      </c>
      <c r="F123" t="s">
        <v>129</v>
      </c>
      <c r="G123" t="s">
        <v>71</v>
      </c>
      <c r="H123">
        <v>99</v>
      </c>
      <c r="I123" s="8" t="s">
        <v>22</v>
      </c>
      <c r="J123">
        <v>5</v>
      </c>
      <c r="K123">
        <v>79</v>
      </c>
      <c r="L123">
        <v>120</v>
      </c>
      <c r="M123">
        <v>124</v>
      </c>
      <c r="N123">
        <v>129</v>
      </c>
      <c r="O123">
        <v>129</v>
      </c>
      <c r="P123">
        <v>101</v>
      </c>
      <c r="Q123">
        <v>115</v>
      </c>
      <c r="R123">
        <v>122</v>
      </c>
      <c r="S123">
        <v>119</v>
      </c>
      <c r="T123">
        <v>120</v>
      </c>
      <c r="U123">
        <v>41</v>
      </c>
      <c r="V123" s="9">
        <f t="shared" si="6"/>
        <v>502</v>
      </c>
      <c r="W123" s="7">
        <f t="shared" si="7"/>
        <v>476</v>
      </c>
      <c r="X123" t="str">
        <f>Stat[[#This Row],[服装]]&amp;Stat[[#This Row],[名前]]&amp;Stat[[#This Row],[レアリティ]]</f>
        <v>夏祭り赤葦京治ICONIC</v>
      </c>
      <c r="Y123" t="s">
        <v>396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300</v>
      </c>
      <c r="D124" t="s">
        <v>77</v>
      </c>
      <c r="E124" t="s">
        <v>78</v>
      </c>
      <c r="F124" t="s">
        <v>135</v>
      </c>
      <c r="G124" t="s">
        <v>71</v>
      </c>
      <c r="H124">
        <v>99</v>
      </c>
      <c r="I124" s="8" t="s">
        <v>22</v>
      </c>
      <c r="J124">
        <v>5</v>
      </c>
      <c r="K124">
        <v>83</v>
      </c>
      <c r="L124">
        <v>130</v>
      </c>
      <c r="M124">
        <v>125</v>
      </c>
      <c r="N124">
        <v>115</v>
      </c>
      <c r="O124">
        <v>121</v>
      </c>
      <c r="P124">
        <v>101</v>
      </c>
      <c r="Q124">
        <v>118</v>
      </c>
      <c r="R124">
        <v>118</v>
      </c>
      <c r="S124">
        <v>126</v>
      </c>
      <c r="T124">
        <v>121</v>
      </c>
      <c r="U124">
        <v>36</v>
      </c>
      <c r="V124" s="9">
        <f t="shared" si="6"/>
        <v>491</v>
      </c>
      <c r="W124" s="7">
        <f t="shared" si="7"/>
        <v>483</v>
      </c>
      <c r="X124" t="str">
        <f>Stat[[#This Row],[服装]]&amp;Stat[[#This Row],[名前]]&amp;Stat[[#This Row],[レアリティ]]</f>
        <v>ユニフォーム星海光来ICONIC</v>
      </c>
      <c r="Y124" t="s">
        <v>397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132</v>
      </c>
      <c r="D125" t="s">
        <v>77</v>
      </c>
      <c r="E125" t="s">
        <v>78</v>
      </c>
      <c r="F125" t="s">
        <v>136</v>
      </c>
      <c r="G125" t="s">
        <v>71</v>
      </c>
      <c r="H125">
        <v>99</v>
      </c>
      <c r="I125" s="8" t="s">
        <v>22</v>
      </c>
      <c r="J125">
        <v>5</v>
      </c>
      <c r="K125">
        <v>82</v>
      </c>
      <c r="L125">
        <v>129</v>
      </c>
      <c r="M125">
        <v>126</v>
      </c>
      <c r="N125">
        <v>114</v>
      </c>
      <c r="O125">
        <v>121</v>
      </c>
      <c r="P125">
        <v>101</v>
      </c>
      <c r="Q125">
        <v>118</v>
      </c>
      <c r="R125">
        <v>123</v>
      </c>
      <c r="S125">
        <v>119</v>
      </c>
      <c r="T125">
        <v>120</v>
      </c>
      <c r="U125">
        <v>41</v>
      </c>
      <c r="V125" s="9">
        <f t="shared" si="6"/>
        <v>490</v>
      </c>
      <c r="W125" s="7">
        <f t="shared" si="7"/>
        <v>480</v>
      </c>
      <c r="X125" t="str">
        <f>Stat[[#This Row],[服装]]&amp;Stat[[#This Row],[名前]]&amp;Stat[[#This Row],[レアリティ]]</f>
        <v>ユニフォーム佐久早聖臣ICONIC</v>
      </c>
      <c r="Y125" t="s">
        <v>398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133</v>
      </c>
      <c r="D126" t="s">
        <v>77</v>
      </c>
      <c r="E126" t="s">
        <v>80</v>
      </c>
      <c r="F126" t="s">
        <v>136</v>
      </c>
      <c r="G126" t="s">
        <v>71</v>
      </c>
      <c r="H126">
        <v>99</v>
      </c>
      <c r="I126" s="8" t="s">
        <v>22</v>
      </c>
      <c r="J126">
        <v>5</v>
      </c>
      <c r="K126">
        <v>86</v>
      </c>
      <c r="L126">
        <v>115</v>
      </c>
      <c r="M126">
        <v>111</v>
      </c>
      <c r="N126">
        <v>119</v>
      </c>
      <c r="O126">
        <v>124</v>
      </c>
      <c r="P126">
        <v>101</v>
      </c>
      <c r="Q126">
        <v>110</v>
      </c>
      <c r="R126">
        <v>131</v>
      </c>
      <c r="S126">
        <v>116</v>
      </c>
      <c r="T126">
        <v>121</v>
      </c>
      <c r="U126">
        <v>36</v>
      </c>
      <c r="V126" s="9">
        <f t="shared" si="6"/>
        <v>469</v>
      </c>
      <c r="W126" s="7">
        <f t="shared" si="7"/>
        <v>478</v>
      </c>
      <c r="X126" t="str">
        <f>Stat[[#This Row],[服装]]&amp;Stat[[#This Row],[名前]]&amp;Stat[[#This Row],[レアリティ]]</f>
        <v>ユニフォーム小森元也ICONIC</v>
      </c>
      <c r="Y126" t="s">
        <v>399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134</v>
      </c>
      <c r="D127" t="s">
        <v>77</v>
      </c>
      <c r="E127" t="s">
        <v>82</v>
      </c>
      <c r="F127" t="s">
        <v>135</v>
      </c>
      <c r="G127" t="s">
        <v>71</v>
      </c>
      <c r="H127">
        <v>99</v>
      </c>
      <c r="I127" s="8" t="s">
        <v>22</v>
      </c>
      <c r="J127">
        <v>5</v>
      </c>
      <c r="K127">
        <v>75</v>
      </c>
      <c r="L127">
        <v>125</v>
      </c>
      <c r="M127">
        <v>122</v>
      </c>
      <c r="N127">
        <v>112</v>
      </c>
      <c r="O127">
        <v>121</v>
      </c>
      <c r="P127">
        <v>101</v>
      </c>
      <c r="Q127">
        <v>131</v>
      </c>
      <c r="R127">
        <v>115</v>
      </c>
      <c r="S127">
        <v>115</v>
      </c>
      <c r="T127">
        <v>117</v>
      </c>
      <c r="U127">
        <v>41</v>
      </c>
      <c r="V127" s="9">
        <f t="shared" si="6"/>
        <v>480</v>
      </c>
      <c r="W127" s="7">
        <f t="shared" si="7"/>
        <v>478</v>
      </c>
      <c r="X127" t="str">
        <f>Stat[[#This Row],[服装]]&amp;Stat[[#This Row],[名前]]&amp;Stat[[#This Row],[レアリティ]]</f>
        <v>ユニフォーム昼神幸郎ICONIC</v>
      </c>
      <c r="Y127" t="s">
        <v>400</v>
      </c>
      <c r="Z127" s="3"/>
      <c r="AA127" s="3"/>
      <c r="AB127" s="3"/>
    </row>
    <row r="128" spans="1:28" ht="14.4" x14ac:dyDescent="0.3"/>
    <row r="129" ht="14.4" x14ac:dyDescent="0.3"/>
    <row r="130" ht="14.4" x14ac:dyDescent="0.3"/>
    <row r="131" ht="14.4" x14ac:dyDescent="0.3"/>
    <row r="132" ht="14.4" x14ac:dyDescent="0.3"/>
    <row r="133" ht="14.4" x14ac:dyDescent="0.3"/>
    <row r="134" ht="14.4" x14ac:dyDescent="0.3"/>
    <row r="135" ht="14.4" x14ac:dyDescent="0.3"/>
    <row r="136" ht="14.4" x14ac:dyDescent="0.3"/>
    <row r="137" ht="14.4" x14ac:dyDescent="0.3"/>
    <row r="138" ht="14.4" x14ac:dyDescent="0.3"/>
    <row r="139" ht="14.4" x14ac:dyDescent="0.3"/>
    <row r="140" ht="14.4" x14ac:dyDescent="0.3"/>
    <row r="141" ht="14.4" x14ac:dyDescent="0.3"/>
    <row r="142" ht="14.4" x14ac:dyDescent="0.3"/>
    <row r="143" ht="14.4" x14ac:dyDescent="0.3"/>
    <row r="144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86"/>
  <sheetViews>
    <sheetView workbookViewId="0">
      <selection activeCell="O78" sqref="O78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0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217</v>
      </c>
      <c r="J2" t="s">
        <v>235</v>
      </c>
      <c r="K2" t="s">
        <v>174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217</v>
      </c>
      <c r="J3" t="s">
        <v>235</v>
      </c>
      <c r="K3" t="s">
        <v>174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217</v>
      </c>
      <c r="J4" t="s">
        <v>235</v>
      </c>
      <c r="K4" t="s">
        <v>174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217</v>
      </c>
      <c r="J5" t="s">
        <v>196</v>
      </c>
      <c r="K5" t="s">
        <v>190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217</v>
      </c>
      <c r="J6" t="s">
        <v>196</v>
      </c>
      <c r="K6" t="s">
        <v>190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217</v>
      </c>
      <c r="J7" t="s">
        <v>196</v>
      </c>
      <c r="K7" t="s">
        <v>185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221</v>
      </c>
      <c r="C8" t="s">
        <v>219</v>
      </c>
      <c r="D8" t="s">
        <v>23</v>
      </c>
      <c r="E8" t="s">
        <v>31</v>
      </c>
      <c r="F8" t="s">
        <v>156</v>
      </c>
      <c r="G8" t="s">
        <v>71</v>
      </c>
      <c r="H8">
        <v>1</v>
      </c>
      <c r="I8" t="s">
        <v>217</v>
      </c>
      <c r="J8" t="s">
        <v>196</v>
      </c>
      <c r="K8" t="s">
        <v>238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217</v>
      </c>
      <c r="J9" t="s">
        <v>239</v>
      </c>
      <c r="K9" t="s">
        <v>174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217</v>
      </c>
      <c r="J10" t="s">
        <v>239</v>
      </c>
      <c r="K10" t="s">
        <v>174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217</v>
      </c>
      <c r="J11" t="s">
        <v>206</v>
      </c>
      <c r="K11" t="s">
        <v>185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217</v>
      </c>
      <c r="J12" t="s">
        <v>206</v>
      </c>
      <c r="K12" t="s">
        <v>238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217</v>
      </c>
      <c r="J13" t="s">
        <v>206</v>
      </c>
      <c r="K13" t="s">
        <v>185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217</v>
      </c>
      <c r="J14" t="s">
        <v>206</v>
      </c>
      <c r="K14" t="s">
        <v>238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217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217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218</v>
      </c>
      <c r="C17" t="s">
        <v>226</v>
      </c>
      <c r="D17" t="s">
        <v>24</v>
      </c>
      <c r="E17" t="s">
        <v>25</v>
      </c>
      <c r="F17" t="s">
        <v>156</v>
      </c>
      <c r="G17" t="s">
        <v>71</v>
      </c>
      <c r="H17">
        <v>1</v>
      </c>
      <c r="I17" t="s">
        <v>217</v>
      </c>
      <c r="J17" t="s">
        <v>235</v>
      </c>
      <c r="K17" t="s">
        <v>174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220</v>
      </c>
      <c r="C18" t="s">
        <v>226</v>
      </c>
      <c r="D18" t="s">
        <v>28</v>
      </c>
      <c r="E18" t="s">
        <v>25</v>
      </c>
      <c r="F18" t="s">
        <v>156</v>
      </c>
      <c r="G18" t="s">
        <v>71</v>
      </c>
      <c r="H18">
        <v>1</v>
      </c>
      <c r="I18" t="s">
        <v>217</v>
      </c>
      <c r="J18" t="s">
        <v>235</v>
      </c>
      <c r="K18" t="s">
        <v>174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218</v>
      </c>
      <c r="C19" t="s">
        <v>227</v>
      </c>
      <c r="D19" t="s">
        <v>28</v>
      </c>
      <c r="E19" t="s">
        <v>25</v>
      </c>
      <c r="F19" t="s">
        <v>156</v>
      </c>
      <c r="G19" t="s">
        <v>71</v>
      </c>
      <c r="H19">
        <v>1</v>
      </c>
      <c r="I19" t="s">
        <v>217</v>
      </c>
      <c r="J19" t="s">
        <v>235</v>
      </c>
      <c r="K19" t="s">
        <v>174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228</v>
      </c>
      <c r="C20" t="s">
        <v>227</v>
      </c>
      <c r="D20" t="s">
        <v>23</v>
      </c>
      <c r="E20" t="s">
        <v>25</v>
      </c>
      <c r="F20" t="s">
        <v>156</v>
      </c>
      <c r="G20" t="s">
        <v>71</v>
      </c>
      <c r="H20">
        <v>1</v>
      </c>
      <c r="I20" t="s">
        <v>217</v>
      </c>
      <c r="J20" t="s">
        <v>235</v>
      </c>
      <c r="K20" t="s">
        <v>174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218</v>
      </c>
      <c r="C21" t="s">
        <v>229</v>
      </c>
      <c r="D21" t="s">
        <v>24</v>
      </c>
      <c r="E21" t="s">
        <v>31</v>
      </c>
      <c r="F21" t="s">
        <v>156</v>
      </c>
      <c r="G21" t="s">
        <v>71</v>
      </c>
      <c r="H21">
        <v>1</v>
      </c>
      <c r="I21" t="s">
        <v>217</v>
      </c>
      <c r="J21" t="s">
        <v>235</v>
      </c>
      <c r="K21" t="s">
        <v>174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228</v>
      </c>
      <c r="C22" t="s">
        <v>229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217</v>
      </c>
      <c r="J22" t="s">
        <v>235</v>
      </c>
      <c r="K22" t="s">
        <v>190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218</v>
      </c>
      <c r="C23" t="s">
        <v>230</v>
      </c>
      <c r="D23" t="s">
        <v>28</v>
      </c>
      <c r="E23" t="s">
        <v>25</v>
      </c>
      <c r="F23" t="s">
        <v>156</v>
      </c>
      <c r="G23" t="s">
        <v>71</v>
      </c>
      <c r="H23">
        <v>1</v>
      </c>
      <c r="I23" t="s">
        <v>217</v>
      </c>
      <c r="J23" t="s">
        <v>196</v>
      </c>
      <c r="K23" t="s">
        <v>185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228</v>
      </c>
      <c r="C24" t="s">
        <v>230</v>
      </c>
      <c r="D24" t="s">
        <v>23</v>
      </c>
      <c r="E24" t="s">
        <v>25</v>
      </c>
      <c r="F24" t="s">
        <v>156</v>
      </c>
      <c r="G24" t="s">
        <v>71</v>
      </c>
      <c r="H24">
        <v>1</v>
      </c>
      <c r="I24" t="s">
        <v>217</v>
      </c>
      <c r="J24" t="s">
        <v>196</v>
      </c>
      <c r="K24" t="s">
        <v>185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228</v>
      </c>
      <c r="C25" t="s">
        <v>230</v>
      </c>
      <c r="D25" t="s">
        <v>23</v>
      </c>
      <c r="E25" t="s">
        <v>25</v>
      </c>
      <c r="F25" t="s">
        <v>156</v>
      </c>
      <c r="G25" t="s">
        <v>71</v>
      </c>
      <c r="H25">
        <v>1</v>
      </c>
      <c r="I25" t="s">
        <v>217</v>
      </c>
      <c r="J25" t="s">
        <v>196</v>
      </c>
      <c r="K25" t="s">
        <v>238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218</v>
      </c>
      <c r="C26" t="s">
        <v>230</v>
      </c>
      <c r="D26" t="s">
        <v>28</v>
      </c>
      <c r="E26" t="s">
        <v>25</v>
      </c>
      <c r="F26" t="s">
        <v>156</v>
      </c>
      <c r="G26" t="s">
        <v>231</v>
      </c>
      <c r="H26">
        <v>1</v>
      </c>
      <c r="I26" t="s">
        <v>217</v>
      </c>
      <c r="J26" t="s">
        <v>196</v>
      </c>
      <c r="K26" t="s">
        <v>185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218</v>
      </c>
      <c r="C27" t="s">
        <v>232</v>
      </c>
      <c r="D27" t="s">
        <v>24</v>
      </c>
      <c r="E27" t="s">
        <v>25</v>
      </c>
      <c r="F27" t="s">
        <v>156</v>
      </c>
      <c r="G27" t="s">
        <v>71</v>
      </c>
      <c r="H27">
        <v>1</v>
      </c>
      <c r="I27" t="s">
        <v>217</v>
      </c>
      <c r="J27" t="s">
        <v>235</v>
      </c>
      <c r="K27" t="s">
        <v>174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403</v>
      </c>
      <c r="C28" t="s">
        <v>147</v>
      </c>
      <c r="D28" t="s">
        <v>28</v>
      </c>
      <c r="E28" t="s">
        <v>25</v>
      </c>
      <c r="F28" t="s">
        <v>137</v>
      </c>
      <c r="G28" t="s">
        <v>71</v>
      </c>
      <c r="H28">
        <v>1</v>
      </c>
      <c r="I28" s="3" t="s">
        <v>217</v>
      </c>
      <c r="J28" s="3" t="s">
        <v>235</v>
      </c>
      <c r="K28" s="3" t="s">
        <v>174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218</v>
      </c>
      <c r="C29" t="s">
        <v>233</v>
      </c>
      <c r="D29" t="s">
        <v>24</v>
      </c>
      <c r="E29" t="s">
        <v>25</v>
      </c>
      <c r="F29" t="s">
        <v>156</v>
      </c>
      <c r="G29" t="s">
        <v>71</v>
      </c>
      <c r="H29">
        <v>1</v>
      </c>
      <c r="I29" t="s">
        <v>217</v>
      </c>
      <c r="J29" t="s">
        <v>206</v>
      </c>
      <c r="K29" t="s">
        <v>185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218</v>
      </c>
      <c r="C30" t="s">
        <v>233</v>
      </c>
      <c r="D30" t="s">
        <v>24</v>
      </c>
      <c r="E30" t="s">
        <v>25</v>
      </c>
      <c r="F30" t="s">
        <v>156</v>
      </c>
      <c r="G30" t="s">
        <v>71</v>
      </c>
      <c r="H30">
        <v>1</v>
      </c>
      <c r="I30" t="s">
        <v>217</v>
      </c>
      <c r="J30" t="s">
        <v>206</v>
      </c>
      <c r="K30" t="s">
        <v>238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218</v>
      </c>
      <c r="C31" t="s">
        <v>234</v>
      </c>
      <c r="D31" t="s">
        <v>24</v>
      </c>
      <c r="E31" t="s">
        <v>26</v>
      </c>
      <c r="F31" t="s">
        <v>156</v>
      </c>
      <c r="G31" t="s">
        <v>71</v>
      </c>
      <c r="H31">
        <v>1</v>
      </c>
      <c r="I31" t="s">
        <v>217</v>
      </c>
      <c r="J31" t="s">
        <v>235</v>
      </c>
      <c r="K31" t="s">
        <v>174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217</v>
      </c>
      <c r="J32" t="s">
        <v>239</v>
      </c>
      <c r="K32" t="s">
        <v>174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150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217</v>
      </c>
      <c r="J33" t="s">
        <v>239</v>
      </c>
      <c r="K33" t="s">
        <v>174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151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217</v>
      </c>
      <c r="J34" t="s">
        <v>239</v>
      </c>
      <c r="K34" t="s">
        <v>185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217</v>
      </c>
      <c r="J35" t="s">
        <v>196</v>
      </c>
      <c r="K35" t="s">
        <v>185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150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217</v>
      </c>
      <c r="J36" t="s">
        <v>196</v>
      </c>
      <c r="K36" t="s">
        <v>185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151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217</v>
      </c>
      <c r="J37" t="s">
        <v>196</v>
      </c>
      <c r="K37" t="s">
        <v>185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151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217</v>
      </c>
      <c r="J38" t="s">
        <v>196</v>
      </c>
      <c r="K38" t="s">
        <v>238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217</v>
      </c>
      <c r="J39" t="s">
        <v>235</v>
      </c>
      <c r="K39" t="s">
        <v>174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403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217</v>
      </c>
      <c r="J40" t="s">
        <v>235</v>
      </c>
      <c r="K40" t="s">
        <v>174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217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217</v>
      </c>
      <c r="J42" t="s">
        <v>239</v>
      </c>
      <c r="K42" t="s">
        <v>174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217</v>
      </c>
      <c r="J43" t="s">
        <v>239</v>
      </c>
      <c r="K43" t="s">
        <v>174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217</v>
      </c>
      <c r="J44" t="s">
        <v>196</v>
      </c>
      <c r="K44" t="s">
        <v>174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217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217</v>
      </c>
      <c r="J46" t="s">
        <v>239</v>
      </c>
      <c r="K46" t="s">
        <v>174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152</v>
      </c>
      <c r="H47">
        <v>1</v>
      </c>
      <c r="I47" t="s">
        <v>217</v>
      </c>
      <c r="J47" t="s">
        <v>239</v>
      </c>
      <c r="K47" t="s">
        <v>174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218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217</v>
      </c>
      <c r="J48" t="s">
        <v>239</v>
      </c>
      <c r="K48" t="s">
        <v>174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150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217</v>
      </c>
      <c r="J49" t="s">
        <v>239</v>
      </c>
      <c r="K49" t="s">
        <v>174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118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217</v>
      </c>
      <c r="J50" t="s">
        <v>239</v>
      </c>
      <c r="K50" t="s">
        <v>174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218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217</v>
      </c>
      <c r="J51" t="s">
        <v>196</v>
      </c>
      <c r="K51" t="s">
        <v>174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150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217</v>
      </c>
      <c r="J52" t="s">
        <v>196</v>
      </c>
      <c r="K52" t="s">
        <v>174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118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217</v>
      </c>
      <c r="J53" t="s">
        <v>196</v>
      </c>
      <c r="K53" t="s">
        <v>174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218</v>
      </c>
      <c r="C54" t="s">
        <v>401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217</v>
      </c>
      <c r="J54" s="3" t="s">
        <v>235</v>
      </c>
      <c r="K54" s="3" t="s">
        <v>174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150</v>
      </c>
      <c r="C55" t="s">
        <v>401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217</v>
      </c>
      <c r="J55" s="3" t="s">
        <v>235</v>
      </c>
      <c r="K55" s="3" t="s">
        <v>174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218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217</v>
      </c>
      <c r="J56" s="3" t="s">
        <v>404</v>
      </c>
      <c r="K56" s="3" t="s">
        <v>174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218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217</v>
      </c>
      <c r="J57" s="3" t="s">
        <v>239</v>
      </c>
      <c r="K57" s="3" t="s">
        <v>185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218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217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218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217</v>
      </c>
      <c r="J59" s="3" t="s">
        <v>235</v>
      </c>
      <c r="K59" s="3" t="s">
        <v>174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218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217</v>
      </c>
      <c r="J60" s="3" t="s">
        <v>196</v>
      </c>
      <c r="K60" s="3" t="s">
        <v>185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218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217</v>
      </c>
      <c r="J61" s="3" t="s">
        <v>196</v>
      </c>
      <c r="K61" s="3" t="s">
        <v>238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118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217</v>
      </c>
      <c r="J62" s="3" t="s">
        <v>196</v>
      </c>
      <c r="K62" s="3" t="s">
        <v>185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218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217</v>
      </c>
      <c r="J63" s="3" t="s">
        <v>196</v>
      </c>
      <c r="K63" s="3" t="s">
        <v>174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118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217</v>
      </c>
      <c r="J64" s="3" t="s">
        <v>196</v>
      </c>
      <c r="K64" s="3" t="s">
        <v>174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218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217</v>
      </c>
      <c r="J65" s="3" t="s">
        <v>235</v>
      </c>
      <c r="K65" s="3" t="s">
        <v>174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218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217</v>
      </c>
      <c r="J66" s="3" t="s">
        <v>196</v>
      </c>
      <c r="K66" s="3" t="s">
        <v>174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218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217</v>
      </c>
      <c r="J67" s="3" t="s">
        <v>239</v>
      </c>
      <c r="K67" s="3" t="s">
        <v>174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218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217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218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217</v>
      </c>
      <c r="J69" s="3" t="s">
        <v>235</v>
      </c>
      <c r="K69" s="3" t="s">
        <v>174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218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217</v>
      </c>
      <c r="J70" s="3" t="s">
        <v>239</v>
      </c>
      <c r="K70" s="3" t="s">
        <v>174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218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217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218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217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218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217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218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217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218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218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217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218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217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 t="e">
        <f>VLOOKUP(Serve[[#This Row],[No用]],SetNo[[No.用]:[vlookup 用]],2,FALSE)</f>
        <v>#N/A</v>
      </c>
      <c r="G78" t="s">
        <v>71</v>
      </c>
      <c r="H78">
        <v>1</v>
      </c>
      <c r="I78" t="s">
        <v>217</v>
      </c>
      <c r="T78" t="str">
        <f>Serve[[#This Row],[服装]]&amp;Serve[[#This Row],[名前]]&amp;Serve[[#This Row],[レアリティ]]</f>
        <v>ICONIC</v>
      </c>
    </row>
    <row r="79" spans="1:20" x14ac:dyDescent="0.3">
      <c r="A79" t="e">
        <f>VLOOKUP(Serve[[#This Row],[No用]],SetNo[[No.用]:[vlookup 用]],2,FALSE)</f>
        <v>#N/A</v>
      </c>
      <c r="G79" t="s">
        <v>71</v>
      </c>
      <c r="H79">
        <v>1</v>
      </c>
      <c r="I79" t="s">
        <v>217</v>
      </c>
      <c r="T79" t="str">
        <f>Serve[[#This Row],[服装]]&amp;Serve[[#This Row],[名前]]&amp;Serve[[#This Row],[レアリティ]]</f>
        <v>ICONIC</v>
      </c>
    </row>
    <row r="80" spans="1:20" x14ac:dyDescent="0.3">
      <c r="A80" t="e">
        <f>VLOOKUP(Serve[[#This Row],[No用]],SetNo[[No.用]:[vlookup 用]],2,FALSE)</f>
        <v>#N/A</v>
      </c>
      <c r="G80" t="s">
        <v>71</v>
      </c>
      <c r="H80">
        <v>1</v>
      </c>
      <c r="I80" t="s">
        <v>217</v>
      </c>
      <c r="T80" t="str">
        <f>Serve[[#This Row],[服装]]&amp;Serve[[#This Row],[名前]]&amp;Serve[[#This Row],[レアリティ]]</f>
        <v>ICONIC</v>
      </c>
    </row>
    <row r="81" spans="1:20" x14ac:dyDescent="0.3">
      <c r="A81" t="e">
        <f>VLOOKUP(Serve[[#This Row],[No用]],SetNo[[No.用]:[vlookup 用]],2,FALSE)</f>
        <v>#N/A</v>
      </c>
      <c r="G81" t="s">
        <v>71</v>
      </c>
      <c r="H81">
        <v>1</v>
      </c>
      <c r="I81" t="s">
        <v>217</v>
      </c>
      <c r="T81" t="str">
        <f>Serve[[#This Row],[服装]]&amp;Serve[[#This Row],[名前]]&amp;Serve[[#This Row],[レアリティ]]</f>
        <v>ICONIC</v>
      </c>
    </row>
    <row r="82" spans="1:20" x14ac:dyDescent="0.3">
      <c r="A82" t="e">
        <f>VLOOKUP(Serve[[#This Row],[No用]],SetNo[[No.用]:[vlookup 用]],2,FALSE)</f>
        <v>#N/A</v>
      </c>
      <c r="G82" t="s">
        <v>71</v>
      </c>
      <c r="H82">
        <v>1</v>
      </c>
      <c r="I82" t="s">
        <v>217</v>
      </c>
      <c r="T82" t="str">
        <f>Serve[[#This Row],[服装]]&amp;Serve[[#This Row],[名前]]&amp;Serve[[#This Row],[レアリティ]]</f>
        <v>ICONIC</v>
      </c>
    </row>
    <row r="83" spans="1:20" x14ac:dyDescent="0.3">
      <c r="A83" t="e">
        <f>VLOOKUP(Serve[[#This Row],[No用]],SetNo[[No.用]:[vlookup 用]],2,FALSE)</f>
        <v>#N/A</v>
      </c>
      <c r="G83" t="s">
        <v>71</v>
      </c>
      <c r="H83">
        <v>1</v>
      </c>
      <c r="I83" t="s">
        <v>217</v>
      </c>
      <c r="T83" t="str">
        <f>Serve[[#This Row],[服装]]&amp;Serve[[#This Row],[名前]]&amp;Serve[[#This Row],[レアリティ]]</f>
        <v>ICONIC</v>
      </c>
    </row>
    <row r="84" spans="1:20" x14ac:dyDescent="0.3">
      <c r="A84" t="e">
        <f>VLOOKUP(Serve[[#This Row],[No用]],SetNo[[No.用]:[vlookup 用]],2,FALSE)</f>
        <v>#N/A</v>
      </c>
      <c r="G84" t="s">
        <v>71</v>
      </c>
      <c r="H84">
        <v>1</v>
      </c>
      <c r="I84" t="s">
        <v>217</v>
      </c>
      <c r="T84" t="str">
        <f>Serve[[#This Row],[服装]]&amp;Serve[[#This Row],[名前]]&amp;Serve[[#This Row],[レアリティ]]</f>
        <v>ICONIC</v>
      </c>
    </row>
    <row r="85" spans="1:20" x14ac:dyDescent="0.3">
      <c r="A85" t="e">
        <f>VLOOKUP(Serve[[#This Row],[No用]],SetNo[[No.用]:[vlookup 用]],2,FALSE)</f>
        <v>#N/A</v>
      </c>
      <c r="G85" t="s">
        <v>71</v>
      </c>
      <c r="H85">
        <v>1</v>
      </c>
      <c r="I85" t="s">
        <v>217</v>
      </c>
      <c r="T85" t="str">
        <f>Serve[[#This Row],[服装]]&amp;Serve[[#This Row],[名前]]&amp;Serve[[#This Row],[レアリティ]]</f>
        <v>ICONIC</v>
      </c>
    </row>
    <row r="86" spans="1:20" x14ac:dyDescent="0.3">
      <c r="A86" t="e">
        <f>VLOOKUP(Serve[[#This Row],[No用]],SetNo[[No.用]:[vlookup 用]],2,FALSE)</f>
        <v>#N/A</v>
      </c>
      <c r="G86" t="s">
        <v>71</v>
      </c>
      <c r="H86">
        <v>1</v>
      </c>
      <c r="I86" t="s">
        <v>217</v>
      </c>
      <c r="T86" t="str">
        <f>Serve[[#This Row],[服装]]&amp;Serve[[#This Row],[名前]]&amp;Serve[[#This Row],[レアリティ]]</f>
        <v>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380"/>
  <sheetViews>
    <sheetView topLeftCell="A318" workbookViewId="0">
      <selection activeCell="B374" sqref="B374:F380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23.21875" hidden="1" customWidth="1"/>
    <col min="21" max="21" width="2.2187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VLOOKUP(Receive[[#This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242</v>
      </c>
      <c r="J2" t="s">
        <v>120</v>
      </c>
      <c r="K2" t="s">
        <v>174</v>
      </c>
      <c r="L2">
        <v>24</v>
      </c>
      <c r="T2" t="s">
        <v>264</v>
      </c>
    </row>
    <row r="3" spans="1:20" x14ac:dyDescent="0.3">
      <c r="A3">
        <f>VLOOKUP(Receive[[#This Row],[No用]],SetNo[[No.用]:[vlookup 用]],2,FALSE)</f>
        <v>2</v>
      </c>
      <c r="B3" t="s">
        <v>218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242</v>
      </c>
      <c r="J3" t="s">
        <v>175</v>
      </c>
      <c r="K3" t="s">
        <v>174</v>
      </c>
      <c r="L3">
        <v>28</v>
      </c>
      <c r="T3" t="s">
        <v>265</v>
      </c>
    </row>
    <row r="4" spans="1:20" x14ac:dyDescent="0.3">
      <c r="A4">
        <f>VLOOKUP(Receive[[#This Row],[No用]],SetNo[[No.用]:[vlookup 用]],2,FALSE)</f>
        <v>3</v>
      </c>
      <c r="B4" t="s">
        <v>218</v>
      </c>
      <c r="C4" t="s">
        <v>243</v>
      </c>
      <c r="D4" t="s">
        <v>28</v>
      </c>
      <c r="E4" t="s">
        <v>26</v>
      </c>
      <c r="F4" t="s">
        <v>156</v>
      </c>
      <c r="G4" t="s">
        <v>71</v>
      </c>
      <c r="H4">
        <v>1</v>
      </c>
      <c r="I4" t="s">
        <v>242</v>
      </c>
      <c r="J4" t="s">
        <v>121</v>
      </c>
      <c r="K4" t="s">
        <v>174</v>
      </c>
      <c r="L4">
        <v>25</v>
      </c>
      <c r="T4" t="s">
        <v>266</v>
      </c>
    </row>
    <row r="5" spans="1:20" x14ac:dyDescent="0.3">
      <c r="A5">
        <f>VLOOKUP(Receive[[#This Row],[No用]],SetNo[[No.用]:[vlookup 用]],2,FALSE)</f>
        <v>4</v>
      </c>
      <c r="B5" t="s">
        <v>218</v>
      </c>
      <c r="C5" t="s">
        <v>243</v>
      </c>
      <c r="D5" t="s">
        <v>28</v>
      </c>
      <c r="E5" t="s">
        <v>26</v>
      </c>
      <c r="F5" t="s">
        <v>156</v>
      </c>
      <c r="G5" t="s">
        <v>71</v>
      </c>
      <c r="H5">
        <v>1</v>
      </c>
      <c r="I5" t="s">
        <v>242</v>
      </c>
      <c r="J5" t="s">
        <v>176</v>
      </c>
      <c r="K5" t="s">
        <v>174</v>
      </c>
      <c r="L5">
        <v>25</v>
      </c>
      <c r="T5" t="s">
        <v>267</v>
      </c>
    </row>
    <row r="6" spans="1:20" x14ac:dyDescent="0.3">
      <c r="A6">
        <f>VLOOKUP(Receive[[#This Row],[No用]],SetNo[[No.用]:[vlookup 用]],2,FALSE)</f>
        <v>5</v>
      </c>
      <c r="B6" t="s">
        <v>218</v>
      </c>
      <c r="C6" t="s">
        <v>243</v>
      </c>
      <c r="D6" t="s">
        <v>28</v>
      </c>
      <c r="E6" t="s">
        <v>26</v>
      </c>
      <c r="F6" t="s">
        <v>156</v>
      </c>
      <c r="G6" t="s">
        <v>71</v>
      </c>
      <c r="H6">
        <v>1</v>
      </c>
      <c r="I6" t="s">
        <v>242</v>
      </c>
      <c r="J6" t="s">
        <v>177</v>
      </c>
      <c r="K6" t="s">
        <v>174</v>
      </c>
      <c r="L6">
        <v>29</v>
      </c>
      <c r="T6" t="s">
        <v>268</v>
      </c>
    </row>
    <row r="7" spans="1:20" x14ac:dyDescent="0.3">
      <c r="A7">
        <f>VLOOKUP(Receive[[#This Row],[No用]],SetNo[[No.用]:[vlookup 用]],2,FALSE)</f>
        <v>6</v>
      </c>
      <c r="B7" t="s">
        <v>220</v>
      </c>
      <c r="C7" t="s">
        <v>243</v>
      </c>
      <c r="D7" t="s">
        <v>28</v>
      </c>
      <c r="E7" t="s">
        <v>26</v>
      </c>
      <c r="F7" t="s">
        <v>156</v>
      </c>
      <c r="G7" t="s">
        <v>71</v>
      </c>
      <c r="H7">
        <v>1</v>
      </c>
      <c r="I7" t="s">
        <v>16</v>
      </c>
      <c r="J7" t="s">
        <v>277</v>
      </c>
      <c r="K7" t="s">
        <v>278</v>
      </c>
      <c r="L7">
        <v>24</v>
      </c>
      <c r="T7" t="s">
        <v>269</v>
      </c>
    </row>
    <row r="8" spans="1:20" x14ac:dyDescent="0.3">
      <c r="A8">
        <f>VLOOKUP(Receive[[#This Row],[No用]],SetNo[[No.用]:[vlookup 用]],2,FALSE)</f>
        <v>7</v>
      </c>
      <c r="B8" t="s">
        <v>220</v>
      </c>
      <c r="C8" t="s">
        <v>243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16</v>
      </c>
      <c r="J8" t="s">
        <v>279</v>
      </c>
      <c r="K8" t="s">
        <v>278</v>
      </c>
      <c r="L8">
        <v>28</v>
      </c>
      <c r="T8" t="s">
        <v>270</v>
      </c>
    </row>
    <row r="9" spans="1:20" x14ac:dyDescent="0.3">
      <c r="A9">
        <f>VLOOKUP(Receive[[#This Row],[No用]],SetNo[[No.用]:[vlookup 用]],2,FALSE)</f>
        <v>8</v>
      </c>
      <c r="B9" t="s">
        <v>220</v>
      </c>
      <c r="C9" t="s">
        <v>243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16</v>
      </c>
      <c r="J9" t="s">
        <v>280</v>
      </c>
      <c r="K9" t="s">
        <v>278</v>
      </c>
      <c r="L9">
        <v>25</v>
      </c>
      <c r="T9" t="s">
        <v>271</v>
      </c>
    </row>
    <row r="10" spans="1:20" x14ac:dyDescent="0.3">
      <c r="A10">
        <f>VLOOKUP(Receive[[#This Row],[No用]],SetNo[[No.用]:[vlookup 用]],2,FALSE)</f>
        <v>9</v>
      </c>
      <c r="B10" t="s">
        <v>220</v>
      </c>
      <c r="C10" t="s">
        <v>243</v>
      </c>
      <c r="D10" t="s">
        <v>28</v>
      </c>
      <c r="E10" t="s">
        <v>26</v>
      </c>
      <c r="F10" t="s">
        <v>156</v>
      </c>
      <c r="G10" t="s">
        <v>71</v>
      </c>
      <c r="H10">
        <v>1</v>
      </c>
      <c r="I10" t="s">
        <v>16</v>
      </c>
      <c r="J10" t="s">
        <v>281</v>
      </c>
      <c r="K10" t="s">
        <v>278</v>
      </c>
      <c r="L10">
        <v>25</v>
      </c>
      <c r="T10" t="s">
        <v>272</v>
      </c>
    </row>
    <row r="11" spans="1:20" x14ac:dyDescent="0.3">
      <c r="A11">
        <f>VLOOKUP(Receive[[#This Row],[No用]],SetNo[[No.用]:[vlookup 用]],2,FALSE)</f>
        <v>10</v>
      </c>
      <c r="B11" t="s">
        <v>220</v>
      </c>
      <c r="C11" t="s">
        <v>243</v>
      </c>
      <c r="D11" t="s">
        <v>28</v>
      </c>
      <c r="E11" t="s">
        <v>26</v>
      </c>
      <c r="F11" t="s">
        <v>156</v>
      </c>
      <c r="G11" t="s">
        <v>71</v>
      </c>
      <c r="H11">
        <v>1</v>
      </c>
      <c r="I11" t="s">
        <v>16</v>
      </c>
      <c r="J11" t="s">
        <v>282</v>
      </c>
      <c r="K11" t="s">
        <v>278</v>
      </c>
      <c r="L11">
        <v>29</v>
      </c>
      <c r="T11" t="s">
        <v>273</v>
      </c>
    </row>
    <row r="12" spans="1:20" x14ac:dyDescent="0.3">
      <c r="A12">
        <f>VLOOKUP(Receive[[#This Row],[No用]],SetNo[[No.用]:[vlookup 用]],2,FALSE)</f>
        <v>11</v>
      </c>
      <c r="B12" t="s">
        <v>221</v>
      </c>
      <c r="C12" t="s">
        <v>243</v>
      </c>
      <c r="D12" t="s">
        <v>23</v>
      </c>
      <c r="E12" t="s">
        <v>26</v>
      </c>
      <c r="F12" t="s">
        <v>156</v>
      </c>
      <c r="G12" t="s">
        <v>71</v>
      </c>
      <c r="H12">
        <v>1</v>
      </c>
      <c r="I12" t="s">
        <v>16</v>
      </c>
      <c r="J12" t="s">
        <v>277</v>
      </c>
      <c r="K12" t="s">
        <v>278</v>
      </c>
      <c r="L12">
        <v>24</v>
      </c>
      <c r="T12" t="s">
        <v>274</v>
      </c>
    </row>
    <row r="13" spans="1:20" x14ac:dyDescent="0.3">
      <c r="A13">
        <f>VLOOKUP(Receive[[#This Row],[No用]],SetNo[[No.用]:[vlookup 用]],2,FALSE)</f>
        <v>12</v>
      </c>
      <c r="B13" t="s">
        <v>221</v>
      </c>
      <c r="C13" t="s">
        <v>243</v>
      </c>
      <c r="D13" t="s">
        <v>23</v>
      </c>
      <c r="E13" t="s">
        <v>26</v>
      </c>
      <c r="F13" t="s">
        <v>156</v>
      </c>
      <c r="G13" t="s">
        <v>71</v>
      </c>
      <c r="H13">
        <v>1</v>
      </c>
      <c r="I13" t="s">
        <v>16</v>
      </c>
      <c r="J13" t="s">
        <v>279</v>
      </c>
      <c r="K13" t="s">
        <v>278</v>
      </c>
      <c r="L13">
        <v>28</v>
      </c>
      <c r="T13" t="s">
        <v>275</v>
      </c>
    </row>
    <row r="14" spans="1:20" x14ac:dyDescent="0.3">
      <c r="A14">
        <f>VLOOKUP(Receive[[#This Row],[No用]],SetNo[[No.用]:[vlookup 用]],2,FALSE)</f>
        <v>3</v>
      </c>
      <c r="B14" t="s">
        <v>221</v>
      </c>
      <c r="C14" t="s">
        <v>243</v>
      </c>
      <c r="D14" t="s">
        <v>23</v>
      </c>
      <c r="E14" t="s">
        <v>26</v>
      </c>
      <c r="F14" t="s">
        <v>156</v>
      </c>
      <c r="G14" t="s">
        <v>71</v>
      </c>
      <c r="H14">
        <v>1</v>
      </c>
      <c r="I14" t="s">
        <v>16</v>
      </c>
      <c r="J14" t="s">
        <v>280</v>
      </c>
      <c r="K14" t="s">
        <v>278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221</v>
      </c>
      <c r="C15" t="s">
        <v>243</v>
      </c>
      <c r="D15" t="s">
        <v>23</v>
      </c>
      <c r="E15" t="s">
        <v>26</v>
      </c>
      <c r="F15" t="s">
        <v>156</v>
      </c>
      <c r="G15" t="s">
        <v>71</v>
      </c>
      <c r="H15">
        <v>1</v>
      </c>
      <c r="I15" t="s">
        <v>16</v>
      </c>
      <c r="J15" t="s">
        <v>281</v>
      </c>
      <c r="K15" t="s">
        <v>278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221</v>
      </c>
      <c r="C16" t="s">
        <v>243</v>
      </c>
      <c r="D16" t="s">
        <v>23</v>
      </c>
      <c r="E16" t="s">
        <v>26</v>
      </c>
      <c r="F16" t="s">
        <v>156</v>
      </c>
      <c r="G16" t="s">
        <v>71</v>
      </c>
      <c r="H16">
        <v>1</v>
      </c>
      <c r="I16" t="s">
        <v>16</v>
      </c>
      <c r="J16" t="s">
        <v>282</v>
      </c>
      <c r="K16" t="s">
        <v>278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218</v>
      </c>
      <c r="C17" t="s">
        <v>219</v>
      </c>
      <c r="D17" t="s">
        <v>28</v>
      </c>
      <c r="E17" t="s">
        <v>31</v>
      </c>
      <c r="F17" t="s">
        <v>156</v>
      </c>
      <c r="G17" t="s">
        <v>71</v>
      </c>
      <c r="H17">
        <v>1</v>
      </c>
      <c r="I17" t="s">
        <v>242</v>
      </c>
      <c r="J17" t="s">
        <v>120</v>
      </c>
      <c r="K17" t="s">
        <v>174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218</v>
      </c>
      <c r="C18" t="s">
        <v>219</v>
      </c>
      <c r="D18" t="s">
        <v>28</v>
      </c>
      <c r="E18" t="s">
        <v>31</v>
      </c>
      <c r="F18" t="s">
        <v>156</v>
      </c>
      <c r="G18" t="s">
        <v>71</v>
      </c>
      <c r="H18">
        <v>1</v>
      </c>
      <c r="I18" t="s">
        <v>242</v>
      </c>
      <c r="J18" t="s">
        <v>175</v>
      </c>
      <c r="K18" t="s">
        <v>174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218</v>
      </c>
      <c r="C19" t="s">
        <v>219</v>
      </c>
      <c r="D19" t="s">
        <v>28</v>
      </c>
      <c r="E19" t="s">
        <v>31</v>
      </c>
      <c r="F19" t="s">
        <v>156</v>
      </c>
      <c r="G19" t="s">
        <v>71</v>
      </c>
      <c r="H19">
        <v>1</v>
      </c>
      <c r="I19" t="s">
        <v>242</v>
      </c>
      <c r="J19" t="s">
        <v>121</v>
      </c>
      <c r="K19" t="s">
        <v>174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218</v>
      </c>
      <c r="C20" t="s">
        <v>219</v>
      </c>
      <c r="D20" t="s">
        <v>28</v>
      </c>
      <c r="E20" t="s">
        <v>31</v>
      </c>
      <c r="F20" t="s">
        <v>156</v>
      </c>
      <c r="G20" t="s">
        <v>71</v>
      </c>
      <c r="H20">
        <v>1</v>
      </c>
      <c r="I20" t="s">
        <v>242</v>
      </c>
      <c r="J20" t="s">
        <v>176</v>
      </c>
      <c r="K20" t="s">
        <v>174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218</v>
      </c>
      <c r="C21" t="s">
        <v>219</v>
      </c>
      <c r="D21" t="s">
        <v>28</v>
      </c>
      <c r="E21" t="s">
        <v>31</v>
      </c>
      <c r="F21" t="s">
        <v>156</v>
      </c>
      <c r="G21" t="s">
        <v>71</v>
      </c>
      <c r="H21">
        <v>1</v>
      </c>
      <c r="I21" t="s">
        <v>242</v>
      </c>
      <c r="J21" t="s">
        <v>177</v>
      </c>
      <c r="K21" t="s">
        <v>174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220</v>
      </c>
      <c r="C22" t="s">
        <v>219</v>
      </c>
      <c r="D22" t="s">
        <v>28</v>
      </c>
      <c r="E22" t="s">
        <v>31</v>
      </c>
      <c r="F22" t="s">
        <v>156</v>
      </c>
      <c r="G22" t="s">
        <v>71</v>
      </c>
      <c r="H22">
        <v>1</v>
      </c>
      <c r="I22" t="s">
        <v>242</v>
      </c>
      <c r="J22" t="s">
        <v>120</v>
      </c>
      <c r="K22" t="s">
        <v>174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220</v>
      </c>
      <c r="C23" t="s">
        <v>219</v>
      </c>
      <c r="D23" t="s">
        <v>28</v>
      </c>
      <c r="E23" t="s">
        <v>31</v>
      </c>
      <c r="F23" t="s">
        <v>156</v>
      </c>
      <c r="G23" t="s">
        <v>71</v>
      </c>
      <c r="H23">
        <v>1</v>
      </c>
      <c r="I23" t="s">
        <v>242</v>
      </c>
      <c r="J23" t="s">
        <v>175</v>
      </c>
      <c r="K23" t="s">
        <v>174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220</v>
      </c>
      <c r="C24" t="s">
        <v>219</v>
      </c>
      <c r="D24" t="s">
        <v>28</v>
      </c>
      <c r="E24" t="s">
        <v>31</v>
      </c>
      <c r="F24" t="s">
        <v>156</v>
      </c>
      <c r="G24" t="s">
        <v>71</v>
      </c>
      <c r="H24">
        <v>1</v>
      </c>
      <c r="I24" t="s">
        <v>242</v>
      </c>
      <c r="J24" t="s">
        <v>121</v>
      </c>
      <c r="K24" t="s">
        <v>174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220</v>
      </c>
      <c r="C25" t="s">
        <v>219</v>
      </c>
      <c r="D25" t="s">
        <v>28</v>
      </c>
      <c r="E25" t="s">
        <v>31</v>
      </c>
      <c r="F25" t="s">
        <v>156</v>
      </c>
      <c r="G25" t="s">
        <v>71</v>
      </c>
      <c r="H25">
        <v>1</v>
      </c>
      <c r="I25" t="s">
        <v>242</v>
      </c>
      <c r="J25" t="s">
        <v>176</v>
      </c>
      <c r="K25" t="s">
        <v>174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220</v>
      </c>
      <c r="C26" t="s">
        <v>219</v>
      </c>
      <c r="D26" t="s">
        <v>28</v>
      </c>
      <c r="E26" t="s">
        <v>31</v>
      </c>
      <c r="F26" t="s">
        <v>156</v>
      </c>
      <c r="G26" t="s">
        <v>71</v>
      </c>
      <c r="H26">
        <v>1</v>
      </c>
      <c r="I26" t="s">
        <v>242</v>
      </c>
      <c r="J26" t="s">
        <v>177</v>
      </c>
      <c r="K26" t="s">
        <v>174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221</v>
      </c>
      <c r="C27" t="s">
        <v>219</v>
      </c>
      <c r="D27" t="s">
        <v>23</v>
      </c>
      <c r="E27" t="s">
        <v>31</v>
      </c>
      <c r="F27" t="s">
        <v>156</v>
      </c>
      <c r="G27" t="s">
        <v>71</v>
      </c>
      <c r="H27">
        <v>1</v>
      </c>
      <c r="I27" t="s">
        <v>242</v>
      </c>
      <c r="J27" t="s">
        <v>120</v>
      </c>
      <c r="K27" t="s">
        <v>190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221</v>
      </c>
      <c r="C28" t="s">
        <v>219</v>
      </c>
      <c r="D28" t="s">
        <v>23</v>
      </c>
      <c r="E28" t="s">
        <v>31</v>
      </c>
      <c r="F28" t="s">
        <v>156</v>
      </c>
      <c r="G28" t="s">
        <v>71</v>
      </c>
      <c r="H28">
        <v>1</v>
      </c>
      <c r="I28" t="s">
        <v>242</v>
      </c>
      <c r="J28" t="s">
        <v>175</v>
      </c>
      <c r="K28" t="s">
        <v>174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221</v>
      </c>
      <c r="C29" t="s">
        <v>219</v>
      </c>
      <c r="D29" t="s">
        <v>23</v>
      </c>
      <c r="E29" t="s">
        <v>31</v>
      </c>
      <c r="F29" t="s">
        <v>156</v>
      </c>
      <c r="G29" t="s">
        <v>71</v>
      </c>
      <c r="H29">
        <v>1</v>
      </c>
      <c r="I29" t="s">
        <v>242</v>
      </c>
      <c r="J29" t="s">
        <v>244</v>
      </c>
      <c r="K29" t="s">
        <v>174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221</v>
      </c>
      <c r="C30" t="s">
        <v>219</v>
      </c>
      <c r="D30" t="s">
        <v>23</v>
      </c>
      <c r="E30" t="s">
        <v>31</v>
      </c>
      <c r="F30" t="s">
        <v>156</v>
      </c>
      <c r="G30" t="s">
        <v>71</v>
      </c>
      <c r="H30">
        <v>1</v>
      </c>
      <c r="I30" t="s">
        <v>242</v>
      </c>
      <c r="J30" t="s">
        <v>121</v>
      </c>
      <c r="K30" t="s">
        <v>190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221</v>
      </c>
      <c r="C31" t="s">
        <v>219</v>
      </c>
      <c r="D31" t="s">
        <v>23</v>
      </c>
      <c r="E31" t="s">
        <v>31</v>
      </c>
      <c r="F31" t="s">
        <v>156</v>
      </c>
      <c r="G31" t="s">
        <v>71</v>
      </c>
      <c r="H31">
        <v>1</v>
      </c>
      <c r="I31" t="s">
        <v>242</v>
      </c>
      <c r="J31" t="s">
        <v>176</v>
      </c>
      <c r="K31" t="s">
        <v>174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221</v>
      </c>
      <c r="C32" t="s">
        <v>219</v>
      </c>
      <c r="D32" t="s">
        <v>23</v>
      </c>
      <c r="E32" t="s">
        <v>31</v>
      </c>
      <c r="F32" t="s">
        <v>156</v>
      </c>
      <c r="G32" t="s">
        <v>71</v>
      </c>
      <c r="H32">
        <v>1</v>
      </c>
      <c r="I32" t="s">
        <v>242</v>
      </c>
      <c r="J32" t="s">
        <v>177</v>
      </c>
      <c r="K32" t="s">
        <v>174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218</v>
      </c>
      <c r="C33" t="s">
        <v>222</v>
      </c>
      <c r="D33" t="s">
        <v>28</v>
      </c>
      <c r="E33" t="s">
        <v>26</v>
      </c>
      <c r="F33" t="s">
        <v>156</v>
      </c>
      <c r="G33" t="s">
        <v>71</v>
      </c>
      <c r="H33">
        <v>1</v>
      </c>
      <c r="I33" t="s">
        <v>242</v>
      </c>
      <c r="J33" t="s">
        <v>120</v>
      </c>
      <c r="K33" t="s">
        <v>174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218</v>
      </c>
      <c r="C34" t="s">
        <v>222</v>
      </c>
      <c r="D34" t="s">
        <v>28</v>
      </c>
      <c r="E34" t="s">
        <v>26</v>
      </c>
      <c r="F34" t="s">
        <v>156</v>
      </c>
      <c r="G34" t="s">
        <v>71</v>
      </c>
      <c r="H34">
        <v>1</v>
      </c>
      <c r="I34" t="s">
        <v>242</v>
      </c>
      <c r="J34" t="s">
        <v>175</v>
      </c>
      <c r="K34" t="s">
        <v>174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218</v>
      </c>
      <c r="C35" t="s">
        <v>222</v>
      </c>
      <c r="D35" t="s">
        <v>28</v>
      </c>
      <c r="E35" t="s">
        <v>26</v>
      </c>
      <c r="F35" t="s">
        <v>156</v>
      </c>
      <c r="G35" t="s">
        <v>71</v>
      </c>
      <c r="H35">
        <v>1</v>
      </c>
      <c r="I35" t="s">
        <v>242</v>
      </c>
      <c r="J35" t="s">
        <v>121</v>
      </c>
      <c r="K35" t="s">
        <v>174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218</v>
      </c>
      <c r="C36" t="s">
        <v>222</v>
      </c>
      <c r="D36" t="s">
        <v>28</v>
      </c>
      <c r="E36" t="s">
        <v>26</v>
      </c>
      <c r="F36" t="s">
        <v>156</v>
      </c>
      <c r="G36" t="s">
        <v>71</v>
      </c>
      <c r="H36">
        <v>1</v>
      </c>
      <c r="I36" t="s">
        <v>242</v>
      </c>
      <c r="J36" t="s">
        <v>176</v>
      </c>
      <c r="K36" t="s">
        <v>174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218</v>
      </c>
      <c r="C37" t="s">
        <v>222</v>
      </c>
      <c r="D37" t="s">
        <v>28</v>
      </c>
      <c r="E37" t="s">
        <v>26</v>
      </c>
      <c r="F37" t="s">
        <v>156</v>
      </c>
      <c r="G37" t="s">
        <v>71</v>
      </c>
      <c r="H37">
        <v>1</v>
      </c>
      <c r="I37" t="s">
        <v>242</v>
      </c>
      <c r="J37" t="s">
        <v>177</v>
      </c>
      <c r="K37" t="s">
        <v>174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223</v>
      </c>
      <c r="C38" t="s">
        <v>222</v>
      </c>
      <c r="D38" t="s">
        <v>23</v>
      </c>
      <c r="E38" t="s">
        <v>26</v>
      </c>
      <c r="F38" t="s">
        <v>156</v>
      </c>
      <c r="G38" t="s">
        <v>71</v>
      </c>
      <c r="H38">
        <v>1</v>
      </c>
      <c r="I38" t="s">
        <v>242</v>
      </c>
      <c r="J38" t="s">
        <v>120</v>
      </c>
      <c r="K38" t="s">
        <v>174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223</v>
      </c>
      <c r="C39" t="s">
        <v>222</v>
      </c>
      <c r="D39" t="s">
        <v>23</v>
      </c>
      <c r="E39" t="s">
        <v>26</v>
      </c>
      <c r="F39" t="s">
        <v>156</v>
      </c>
      <c r="G39" t="s">
        <v>71</v>
      </c>
      <c r="H39">
        <v>1</v>
      </c>
      <c r="I39" t="s">
        <v>242</v>
      </c>
      <c r="J39" t="s">
        <v>175</v>
      </c>
      <c r="K39" t="s">
        <v>174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223</v>
      </c>
      <c r="C40" t="s">
        <v>222</v>
      </c>
      <c r="D40" t="s">
        <v>23</v>
      </c>
      <c r="E40" t="s">
        <v>26</v>
      </c>
      <c r="F40" t="s">
        <v>156</v>
      </c>
      <c r="G40" t="s">
        <v>71</v>
      </c>
      <c r="H40">
        <v>1</v>
      </c>
      <c r="I40" t="s">
        <v>242</v>
      </c>
      <c r="J40" t="s">
        <v>121</v>
      </c>
      <c r="K40" t="s">
        <v>174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223</v>
      </c>
      <c r="C41" t="s">
        <v>222</v>
      </c>
      <c r="D41" t="s">
        <v>23</v>
      </c>
      <c r="E41" t="s">
        <v>26</v>
      </c>
      <c r="F41" t="s">
        <v>156</v>
      </c>
      <c r="G41" t="s">
        <v>71</v>
      </c>
      <c r="H41">
        <v>1</v>
      </c>
      <c r="I41" t="s">
        <v>242</v>
      </c>
      <c r="J41" t="s">
        <v>176</v>
      </c>
      <c r="K41" t="s">
        <v>174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223</v>
      </c>
      <c r="C42" t="s">
        <v>222</v>
      </c>
      <c r="D42" t="s">
        <v>23</v>
      </c>
      <c r="E42" t="s">
        <v>26</v>
      </c>
      <c r="F42" t="s">
        <v>156</v>
      </c>
      <c r="G42" t="s">
        <v>71</v>
      </c>
      <c r="H42">
        <v>1</v>
      </c>
      <c r="I42" t="s">
        <v>242</v>
      </c>
      <c r="J42" t="s">
        <v>177</v>
      </c>
      <c r="K42" t="s">
        <v>174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218</v>
      </c>
      <c r="C43" t="s">
        <v>224</v>
      </c>
      <c r="D43" t="s">
        <v>24</v>
      </c>
      <c r="E43" t="s">
        <v>26</v>
      </c>
      <c r="F43" t="s">
        <v>156</v>
      </c>
      <c r="G43" t="s">
        <v>71</v>
      </c>
      <c r="H43">
        <v>1</v>
      </c>
      <c r="I43" t="s">
        <v>242</v>
      </c>
      <c r="J43" t="s">
        <v>120</v>
      </c>
      <c r="K43" t="s">
        <v>174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218</v>
      </c>
      <c r="C44" t="s">
        <v>224</v>
      </c>
      <c r="D44" t="s">
        <v>24</v>
      </c>
      <c r="E44" t="s">
        <v>26</v>
      </c>
      <c r="F44" t="s">
        <v>156</v>
      </c>
      <c r="G44" t="s">
        <v>71</v>
      </c>
      <c r="H44">
        <v>1</v>
      </c>
      <c r="I44" t="s">
        <v>242</v>
      </c>
      <c r="J44" t="s">
        <v>175</v>
      </c>
      <c r="K44" t="s">
        <v>174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218</v>
      </c>
      <c r="C45" t="s">
        <v>224</v>
      </c>
      <c r="D45" t="s">
        <v>24</v>
      </c>
      <c r="E45" t="s">
        <v>26</v>
      </c>
      <c r="F45" t="s">
        <v>156</v>
      </c>
      <c r="G45" t="s">
        <v>71</v>
      </c>
      <c r="H45">
        <v>1</v>
      </c>
      <c r="I45" t="s">
        <v>242</v>
      </c>
      <c r="J45" t="s">
        <v>121</v>
      </c>
      <c r="K45" t="s">
        <v>174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218</v>
      </c>
      <c r="C46" t="s">
        <v>224</v>
      </c>
      <c r="D46" t="s">
        <v>24</v>
      </c>
      <c r="E46" t="s">
        <v>26</v>
      </c>
      <c r="F46" t="s">
        <v>156</v>
      </c>
      <c r="G46" t="s">
        <v>71</v>
      </c>
      <c r="H46">
        <v>1</v>
      </c>
      <c r="I46" t="s">
        <v>242</v>
      </c>
      <c r="J46" t="s">
        <v>176</v>
      </c>
      <c r="K46" t="s">
        <v>174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218</v>
      </c>
      <c r="C47" t="s">
        <v>224</v>
      </c>
      <c r="D47" t="s">
        <v>24</v>
      </c>
      <c r="E47" t="s">
        <v>26</v>
      </c>
      <c r="F47" t="s">
        <v>156</v>
      </c>
      <c r="G47" t="s">
        <v>71</v>
      </c>
      <c r="H47">
        <v>1</v>
      </c>
      <c r="I47" t="s">
        <v>242</v>
      </c>
      <c r="J47" t="s">
        <v>177</v>
      </c>
      <c r="K47" t="s">
        <v>174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223</v>
      </c>
      <c r="C48" t="s">
        <v>224</v>
      </c>
      <c r="D48" t="s">
        <v>28</v>
      </c>
      <c r="E48" t="s">
        <v>26</v>
      </c>
      <c r="F48" t="s">
        <v>156</v>
      </c>
      <c r="G48" t="s">
        <v>71</v>
      </c>
      <c r="H48">
        <v>1</v>
      </c>
      <c r="I48" t="s">
        <v>242</v>
      </c>
      <c r="J48" t="s">
        <v>120</v>
      </c>
      <c r="K48" t="s">
        <v>190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223</v>
      </c>
      <c r="C49" t="s">
        <v>224</v>
      </c>
      <c r="D49" t="s">
        <v>28</v>
      </c>
      <c r="E49" t="s">
        <v>26</v>
      </c>
      <c r="F49" t="s">
        <v>156</v>
      </c>
      <c r="G49" t="s">
        <v>71</v>
      </c>
      <c r="H49">
        <v>1</v>
      </c>
      <c r="I49" t="s">
        <v>242</v>
      </c>
      <c r="J49" t="s">
        <v>175</v>
      </c>
      <c r="K49" t="s">
        <v>174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223</v>
      </c>
      <c r="C50" t="s">
        <v>224</v>
      </c>
      <c r="D50" t="s">
        <v>28</v>
      </c>
      <c r="E50" t="s">
        <v>26</v>
      </c>
      <c r="F50" t="s">
        <v>156</v>
      </c>
      <c r="G50" t="s">
        <v>71</v>
      </c>
      <c r="H50">
        <v>1</v>
      </c>
      <c r="I50" t="s">
        <v>242</v>
      </c>
      <c r="J50" t="s">
        <v>244</v>
      </c>
      <c r="K50" t="s">
        <v>174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223</v>
      </c>
      <c r="C51" t="s">
        <v>224</v>
      </c>
      <c r="D51" t="s">
        <v>28</v>
      </c>
      <c r="E51" t="s">
        <v>26</v>
      </c>
      <c r="F51" t="s">
        <v>156</v>
      </c>
      <c r="G51" t="s">
        <v>71</v>
      </c>
      <c r="H51">
        <v>1</v>
      </c>
      <c r="I51" t="s">
        <v>242</v>
      </c>
      <c r="J51" t="s">
        <v>121</v>
      </c>
      <c r="K51" t="s">
        <v>190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223</v>
      </c>
      <c r="C52" t="s">
        <v>224</v>
      </c>
      <c r="D52" t="s">
        <v>28</v>
      </c>
      <c r="E52" t="s">
        <v>26</v>
      </c>
      <c r="F52" t="s">
        <v>156</v>
      </c>
      <c r="G52" t="s">
        <v>71</v>
      </c>
      <c r="H52">
        <v>1</v>
      </c>
      <c r="I52" t="s">
        <v>242</v>
      </c>
      <c r="J52" t="s">
        <v>176</v>
      </c>
      <c r="K52" t="s">
        <v>174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223</v>
      </c>
      <c r="C53" t="s">
        <v>224</v>
      </c>
      <c r="D53" t="s">
        <v>28</v>
      </c>
      <c r="E53" t="s">
        <v>26</v>
      </c>
      <c r="F53" t="s">
        <v>156</v>
      </c>
      <c r="G53" t="s">
        <v>71</v>
      </c>
      <c r="H53">
        <v>1</v>
      </c>
      <c r="I53" t="s">
        <v>242</v>
      </c>
      <c r="J53" t="s">
        <v>177</v>
      </c>
      <c r="K53" t="s">
        <v>174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218</v>
      </c>
      <c r="C54" t="s">
        <v>225</v>
      </c>
      <c r="D54" t="s">
        <v>28</v>
      </c>
      <c r="E54" t="s">
        <v>21</v>
      </c>
      <c r="F54" t="s">
        <v>156</v>
      </c>
      <c r="G54" t="s">
        <v>71</v>
      </c>
      <c r="H54">
        <v>1</v>
      </c>
      <c r="I54" t="s">
        <v>242</v>
      </c>
      <c r="J54" t="s">
        <v>120</v>
      </c>
      <c r="K54" t="s">
        <v>185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218</v>
      </c>
      <c r="C55" t="s">
        <v>225</v>
      </c>
      <c r="D55" t="s">
        <v>28</v>
      </c>
      <c r="E55" t="s">
        <v>21</v>
      </c>
      <c r="F55" t="s">
        <v>156</v>
      </c>
      <c r="G55" t="s">
        <v>71</v>
      </c>
      <c r="H55">
        <v>1</v>
      </c>
      <c r="I55" t="s">
        <v>242</v>
      </c>
      <c r="J55" t="s">
        <v>207</v>
      </c>
      <c r="K55" t="s">
        <v>185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218</v>
      </c>
      <c r="C56" t="s">
        <v>225</v>
      </c>
      <c r="D56" t="s">
        <v>28</v>
      </c>
      <c r="E56" t="s">
        <v>21</v>
      </c>
      <c r="F56" t="s">
        <v>156</v>
      </c>
      <c r="G56" t="s">
        <v>71</v>
      </c>
      <c r="H56">
        <v>1</v>
      </c>
      <c r="I56" t="s">
        <v>242</v>
      </c>
      <c r="J56" t="s">
        <v>175</v>
      </c>
      <c r="K56" t="s">
        <v>174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218</v>
      </c>
      <c r="C57" t="s">
        <v>225</v>
      </c>
      <c r="D57" t="s">
        <v>28</v>
      </c>
      <c r="E57" t="s">
        <v>21</v>
      </c>
      <c r="F57" t="s">
        <v>156</v>
      </c>
      <c r="G57" t="s">
        <v>71</v>
      </c>
      <c r="H57">
        <v>1</v>
      </c>
      <c r="I57" t="s">
        <v>242</v>
      </c>
      <c r="J57" t="s">
        <v>244</v>
      </c>
      <c r="K57" t="s">
        <v>238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218</v>
      </c>
      <c r="C58" t="s">
        <v>225</v>
      </c>
      <c r="D58" t="s">
        <v>28</v>
      </c>
      <c r="E58" t="s">
        <v>21</v>
      </c>
      <c r="F58" t="s">
        <v>156</v>
      </c>
      <c r="G58" t="s">
        <v>71</v>
      </c>
      <c r="H58">
        <v>1</v>
      </c>
      <c r="I58" t="s">
        <v>242</v>
      </c>
      <c r="J58" t="s">
        <v>121</v>
      </c>
      <c r="K58" t="s">
        <v>185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218</v>
      </c>
      <c r="C59" t="s">
        <v>225</v>
      </c>
      <c r="D59" t="s">
        <v>28</v>
      </c>
      <c r="E59" t="s">
        <v>21</v>
      </c>
      <c r="F59" t="s">
        <v>156</v>
      </c>
      <c r="G59" t="s">
        <v>71</v>
      </c>
      <c r="H59">
        <v>1</v>
      </c>
      <c r="I59" t="s">
        <v>242</v>
      </c>
      <c r="J59" t="s">
        <v>195</v>
      </c>
      <c r="K59" t="s">
        <v>238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218</v>
      </c>
      <c r="C60" t="s">
        <v>225</v>
      </c>
      <c r="D60" t="s">
        <v>28</v>
      </c>
      <c r="E60" t="s">
        <v>21</v>
      </c>
      <c r="F60" t="s">
        <v>156</v>
      </c>
      <c r="G60" t="s">
        <v>71</v>
      </c>
      <c r="H60">
        <v>1</v>
      </c>
      <c r="I60" t="s">
        <v>242</v>
      </c>
      <c r="J60" t="s">
        <v>176</v>
      </c>
      <c r="K60" t="s">
        <v>174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218</v>
      </c>
      <c r="C61" t="s">
        <v>225</v>
      </c>
      <c r="D61" t="s">
        <v>28</v>
      </c>
      <c r="E61" t="s">
        <v>21</v>
      </c>
      <c r="F61" t="s">
        <v>156</v>
      </c>
      <c r="G61" t="s">
        <v>71</v>
      </c>
      <c r="H61">
        <v>1</v>
      </c>
      <c r="I61" t="s">
        <v>242</v>
      </c>
      <c r="J61" t="s">
        <v>177</v>
      </c>
      <c r="K61" t="s">
        <v>174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220</v>
      </c>
      <c r="C62" t="s">
        <v>225</v>
      </c>
      <c r="D62" t="s">
        <v>23</v>
      </c>
      <c r="E62" t="s">
        <v>21</v>
      </c>
      <c r="F62" t="s">
        <v>156</v>
      </c>
      <c r="G62" t="s">
        <v>71</v>
      </c>
      <c r="H62">
        <v>1</v>
      </c>
      <c r="I62" t="s">
        <v>242</v>
      </c>
      <c r="J62" t="s">
        <v>120</v>
      </c>
      <c r="K62" t="s">
        <v>185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220</v>
      </c>
      <c r="C63" t="s">
        <v>225</v>
      </c>
      <c r="D63" t="s">
        <v>23</v>
      </c>
      <c r="E63" t="s">
        <v>21</v>
      </c>
      <c r="F63" t="s">
        <v>156</v>
      </c>
      <c r="G63" t="s">
        <v>71</v>
      </c>
      <c r="H63">
        <v>1</v>
      </c>
      <c r="I63" t="s">
        <v>242</v>
      </c>
      <c r="J63" t="s">
        <v>207</v>
      </c>
      <c r="K63" t="s">
        <v>185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220</v>
      </c>
      <c r="C64" t="s">
        <v>225</v>
      </c>
      <c r="D64" t="s">
        <v>23</v>
      </c>
      <c r="E64" t="s">
        <v>21</v>
      </c>
      <c r="F64" t="s">
        <v>156</v>
      </c>
      <c r="G64" t="s">
        <v>71</v>
      </c>
      <c r="H64">
        <v>1</v>
      </c>
      <c r="I64" t="s">
        <v>242</v>
      </c>
      <c r="J64" t="s">
        <v>175</v>
      </c>
      <c r="K64" t="s">
        <v>174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220</v>
      </c>
      <c r="C65" t="s">
        <v>225</v>
      </c>
      <c r="D65" t="s">
        <v>23</v>
      </c>
      <c r="E65" t="s">
        <v>21</v>
      </c>
      <c r="F65" t="s">
        <v>156</v>
      </c>
      <c r="G65" t="s">
        <v>71</v>
      </c>
      <c r="H65">
        <v>1</v>
      </c>
      <c r="I65" t="s">
        <v>242</v>
      </c>
      <c r="J65" t="s">
        <v>244</v>
      </c>
      <c r="K65" t="s">
        <v>174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220</v>
      </c>
      <c r="C66" t="s">
        <v>225</v>
      </c>
      <c r="D66" t="s">
        <v>23</v>
      </c>
      <c r="E66" t="s">
        <v>21</v>
      </c>
      <c r="F66" t="s">
        <v>156</v>
      </c>
      <c r="G66" t="s">
        <v>71</v>
      </c>
      <c r="H66">
        <v>1</v>
      </c>
      <c r="I66" t="s">
        <v>242</v>
      </c>
      <c r="J66" t="s">
        <v>121</v>
      </c>
      <c r="K66" t="s">
        <v>185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220</v>
      </c>
      <c r="C67" t="s">
        <v>225</v>
      </c>
      <c r="D67" t="s">
        <v>23</v>
      </c>
      <c r="E67" t="s">
        <v>21</v>
      </c>
      <c r="F67" t="s">
        <v>156</v>
      </c>
      <c r="G67" t="s">
        <v>71</v>
      </c>
      <c r="H67">
        <v>1</v>
      </c>
      <c r="I67" t="s">
        <v>242</v>
      </c>
      <c r="J67" t="s">
        <v>195</v>
      </c>
      <c r="K67" t="s">
        <v>238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220</v>
      </c>
      <c r="C68" t="s">
        <v>225</v>
      </c>
      <c r="D68" t="s">
        <v>23</v>
      </c>
      <c r="E68" t="s">
        <v>21</v>
      </c>
      <c r="F68" t="s">
        <v>156</v>
      </c>
      <c r="G68" t="s">
        <v>71</v>
      </c>
      <c r="H68">
        <v>1</v>
      </c>
      <c r="I68" t="s">
        <v>242</v>
      </c>
      <c r="J68" t="s">
        <v>176</v>
      </c>
      <c r="K68" t="s">
        <v>238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220</v>
      </c>
      <c r="C69" t="s">
        <v>225</v>
      </c>
      <c r="D69" t="s">
        <v>23</v>
      </c>
      <c r="E69" t="s">
        <v>21</v>
      </c>
      <c r="F69" t="s">
        <v>156</v>
      </c>
      <c r="G69" t="s">
        <v>71</v>
      </c>
      <c r="H69">
        <v>1</v>
      </c>
      <c r="I69" t="s">
        <v>242</v>
      </c>
      <c r="J69" t="s">
        <v>176</v>
      </c>
      <c r="K69" t="s">
        <v>174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220</v>
      </c>
      <c r="C70" t="s">
        <v>225</v>
      </c>
      <c r="D70" t="s">
        <v>23</v>
      </c>
      <c r="E70" t="s">
        <v>21</v>
      </c>
      <c r="F70" t="s">
        <v>156</v>
      </c>
      <c r="G70" t="s">
        <v>71</v>
      </c>
      <c r="H70">
        <v>1</v>
      </c>
      <c r="I70" t="s">
        <v>242</v>
      </c>
      <c r="J70" t="s">
        <v>177</v>
      </c>
      <c r="K70" t="s">
        <v>174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218</v>
      </c>
      <c r="C71" t="s">
        <v>143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242</v>
      </c>
      <c r="J71" t="s">
        <v>120</v>
      </c>
      <c r="K71" t="s">
        <v>174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218</v>
      </c>
      <c r="C72" t="s">
        <v>143</v>
      </c>
      <c r="D72" t="s">
        <v>24</v>
      </c>
      <c r="E72" t="s">
        <v>25</v>
      </c>
      <c r="F72" t="s">
        <v>137</v>
      </c>
      <c r="G72" t="s">
        <v>71</v>
      </c>
      <c r="H72">
        <v>1</v>
      </c>
      <c r="I72" t="s">
        <v>242</v>
      </c>
      <c r="J72" t="s">
        <v>175</v>
      </c>
      <c r="K72" t="s">
        <v>174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218</v>
      </c>
      <c r="C73" t="s">
        <v>143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242</v>
      </c>
      <c r="J73" t="s">
        <v>121</v>
      </c>
      <c r="K73" t="s">
        <v>174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218</v>
      </c>
      <c r="C74" t="s">
        <v>143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242</v>
      </c>
      <c r="J74" t="s">
        <v>176</v>
      </c>
      <c r="K74" t="s">
        <v>174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218</v>
      </c>
      <c r="C75" t="s">
        <v>143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242</v>
      </c>
      <c r="J75" t="s">
        <v>177</v>
      </c>
      <c r="K75" t="s">
        <v>174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150</v>
      </c>
      <c r="C76" t="s">
        <v>143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242</v>
      </c>
      <c r="J76" t="s">
        <v>120</v>
      </c>
      <c r="K76" t="s">
        <v>174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150</v>
      </c>
      <c r="C77" t="s">
        <v>143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242</v>
      </c>
      <c r="J77" t="s">
        <v>175</v>
      </c>
      <c r="K77" t="s">
        <v>174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150</v>
      </c>
      <c r="C78" t="s">
        <v>143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242</v>
      </c>
      <c r="J78" t="s">
        <v>121</v>
      </c>
      <c r="K78" t="s">
        <v>174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150</v>
      </c>
      <c r="C79" t="s">
        <v>143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242</v>
      </c>
      <c r="J79" t="s">
        <v>176</v>
      </c>
      <c r="K79" t="s">
        <v>174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150</v>
      </c>
      <c r="C80" t="s">
        <v>143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242</v>
      </c>
      <c r="J80" t="s">
        <v>177</v>
      </c>
      <c r="K80" t="s">
        <v>174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218</v>
      </c>
      <c r="C81" t="s">
        <v>144</v>
      </c>
      <c r="D81" t="s">
        <v>28</v>
      </c>
      <c r="E81" t="s">
        <v>25</v>
      </c>
      <c r="F81" t="s">
        <v>137</v>
      </c>
      <c r="G81" t="s">
        <v>71</v>
      </c>
      <c r="H81">
        <v>1</v>
      </c>
      <c r="I81" t="s">
        <v>242</v>
      </c>
      <c r="J81" t="s">
        <v>120</v>
      </c>
      <c r="K81" t="s">
        <v>185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218</v>
      </c>
      <c r="C82" t="s">
        <v>144</v>
      </c>
      <c r="D82" t="s">
        <v>28</v>
      </c>
      <c r="E82" t="s">
        <v>25</v>
      </c>
      <c r="F82" t="s">
        <v>137</v>
      </c>
      <c r="G82" t="s">
        <v>71</v>
      </c>
      <c r="H82">
        <v>1</v>
      </c>
      <c r="I82" t="s">
        <v>242</v>
      </c>
      <c r="J82" t="s">
        <v>207</v>
      </c>
      <c r="K82" t="s">
        <v>185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218</v>
      </c>
      <c r="C83" t="s">
        <v>144</v>
      </c>
      <c r="D83" t="s">
        <v>28</v>
      </c>
      <c r="E83" t="s">
        <v>25</v>
      </c>
      <c r="F83" t="s">
        <v>137</v>
      </c>
      <c r="G83" t="s">
        <v>71</v>
      </c>
      <c r="H83">
        <v>1</v>
      </c>
      <c r="I83" t="s">
        <v>242</v>
      </c>
      <c r="J83" t="s">
        <v>175</v>
      </c>
      <c r="K83" t="s">
        <v>174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218</v>
      </c>
      <c r="C84" t="s">
        <v>144</v>
      </c>
      <c r="D84" t="s">
        <v>28</v>
      </c>
      <c r="E84" t="s">
        <v>25</v>
      </c>
      <c r="F84" t="s">
        <v>137</v>
      </c>
      <c r="G84" t="s">
        <v>71</v>
      </c>
      <c r="H84">
        <v>1</v>
      </c>
      <c r="I84" t="s">
        <v>242</v>
      </c>
      <c r="J84" t="s">
        <v>244</v>
      </c>
      <c r="K84" t="s">
        <v>174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218</v>
      </c>
      <c r="C85" t="s">
        <v>144</v>
      </c>
      <c r="D85" t="s">
        <v>28</v>
      </c>
      <c r="E85" t="s">
        <v>25</v>
      </c>
      <c r="F85" t="s">
        <v>137</v>
      </c>
      <c r="G85" t="s">
        <v>71</v>
      </c>
      <c r="H85">
        <v>1</v>
      </c>
      <c r="I85" t="s">
        <v>242</v>
      </c>
      <c r="J85" t="s">
        <v>121</v>
      </c>
      <c r="K85" t="s">
        <v>185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218</v>
      </c>
      <c r="C86" t="s">
        <v>144</v>
      </c>
      <c r="D86" t="s">
        <v>28</v>
      </c>
      <c r="E86" t="s">
        <v>25</v>
      </c>
      <c r="F86" t="s">
        <v>137</v>
      </c>
      <c r="G86" t="s">
        <v>71</v>
      </c>
      <c r="H86">
        <v>1</v>
      </c>
      <c r="I86" t="s">
        <v>242</v>
      </c>
      <c r="J86" t="s">
        <v>195</v>
      </c>
      <c r="K86" t="s">
        <v>238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218</v>
      </c>
      <c r="C87" t="s">
        <v>144</v>
      </c>
      <c r="D87" t="s">
        <v>28</v>
      </c>
      <c r="E87" t="s">
        <v>25</v>
      </c>
      <c r="F87" t="s">
        <v>137</v>
      </c>
      <c r="G87" t="s">
        <v>71</v>
      </c>
      <c r="H87">
        <v>1</v>
      </c>
      <c r="I87" t="s">
        <v>242</v>
      </c>
      <c r="J87" t="s">
        <v>176</v>
      </c>
      <c r="K87" t="s">
        <v>174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218</v>
      </c>
      <c r="C88" t="s">
        <v>144</v>
      </c>
      <c r="D88" t="s">
        <v>28</v>
      </c>
      <c r="E88" t="s">
        <v>25</v>
      </c>
      <c r="F88" t="s">
        <v>137</v>
      </c>
      <c r="G88" t="s">
        <v>71</v>
      </c>
      <c r="H88">
        <v>1</v>
      </c>
      <c r="I88" t="s">
        <v>242</v>
      </c>
      <c r="J88" t="s">
        <v>177</v>
      </c>
      <c r="K88" t="s">
        <v>174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118</v>
      </c>
      <c r="C89" t="s">
        <v>144</v>
      </c>
      <c r="D89" t="s">
        <v>23</v>
      </c>
      <c r="E89" t="s">
        <v>25</v>
      </c>
      <c r="F89" t="s">
        <v>137</v>
      </c>
      <c r="G89" t="s">
        <v>71</v>
      </c>
      <c r="H89">
        <v>1</v>
      </c>
      <c r="I89" t="s">
        <v>242</v>
      </c>
      <c r="J89" t="s">
        <v>120</v>
      </c>
      <c r="K89" t="s">
        <v>185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118</v>
      </c>
      <c r="C90" t="s">
        <v>144</v>
      </c>
      <c r="D90" t="s">
        <v>23</v>
      </c>
      <c r="E90" t="s">
        <v>25</v>
      </c>
      <c r="F90" t="s">
        <v>137</v>
      </c>
      <c r="G90" t="s">
        <v>71</v>
      </c>
      <c r="H90">
        <v>1</v>
      </c>
      <c r="I90" t="s">
        <v>242</v>
      </c>
      <c r="J90" t="s">
        <v>207</v>
      </c>
      <c r="K90" t="s">
        <v>185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118</v>
      </c>
      <c r="C91" t="s">
        <v>144</v>
      </c>
      <c r="D91" t="s">
        <v>23</v>
      </c>
      <c r="E91" t="s">
        <v>25</v>
      </c>
      <c r="F91" t="s">
        <v>137</v>
      </c>
      <c r="G91" t="s">
        <v>71</v>
      </c>
      <c r="H91">
        <v>1</v>
      </c>
      <c r="I91" t="s">
        <v>242</v>
      </c>
      <c r="J91" t="s">
        <v>175</v>
      </c>
      <c r="K91" t="s">
        <v>174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118</v>
      </c>
      <c r="C92" t="s">
        <v>144</v>
      </c>
      <c r="D92" t="s">
        <v>23</v>
      </c>
      <c r="E92" t="s">
        <v>25</v>
      </c>
      <c r="F92" t="s">
        <v>137</v>
      </c>
      <c r="G92" t="s">
        <v>71</v>
      </c>
      <c r="H92">
        <v>1</v>
      </c>
      <c r="I92" t="s">
        <v>242</v>
      </c>
      <c r="J92" t="s">
        <v>244</v>
      </c>
      <c r="K92" t="s">
        <v>174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118</v>
      </c>
      <c r="C93" t="s">
        <v>144</v>
      </c>
      <c r="D93" t="s">
        <v>23</v>
      </c>
      <c r="E93" t="s">
        <v>25</v>
      </c>
      <c r="F93" t="s">
        <v>137</v>
      </c>
      <c r="G93" t="s">
        <v>71</v>
      </c>
      <c r="H93">
        <v>1</v>
      </c>
      <c r="I93" t="s">
        <v>242</v>
      </c>
      <c r="J93" t="s">
        <v>121</v>
      </c>
      <c r="K93" t="s">
        <v>185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118</v>
      </c>
      <c r="C94" t="s">
        <v>144</v>
      </c>
      <c r="D94" t="s">
        <v>23</v>
      </c>
      <c r="E94" t="s">
        <v>25</v>
      </c>
      <c r="F94" t="s">
        <v>137</v>
      </c>
      <c r="G94" t="s">
        <v>71</v>
      </c>
      <c r="H94">
        <v>1</v>
      </c>
      <c r="I94" t="s">
        <v>242</v>
      </c>
      <c r="J94" t="s">
        <v>176</v>
      </c>
      <c r="K94" t="s">
        <v>238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118</v>
      </c>
      <c r="C95" t="s">
        <v>144</v>
      </c>
      <c r="D95" t="s">
        <v>23</v>
      </c>
      <c r="E95" t="s">
        <v>25</v>
      </c>
      <c r="F95" t="s">
        <v>137</v>
      </c>
      <c r="G95" t="s">
        <v>71</v>
      </c>
      <c r="H95">
        <v>1</v>
      </c>
      <c r="I95" t="s">
        <v>242</v>
      </c>
      <c r="J95" t="s">
        <v>176</v>
      </c>
      <c r="K95" t="s">
        <v>174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118</v>
      </c>
      <c r="C96" t="s">
        <v>144</v>
      </c>
      <c r="D96" t="s">
        <v>23</v>
      </c>
      <c r="E96" t="s">
        <v>25</v>
      </c>
      <c r="F96" t="s">
        <v>137</v>
      </c>
      <c r="G96" t="s">
        <v>71</v>
      </c>
      <c r="H96">
        <v>1</v>
      </c>
      <c r="I96" t="s">
        <v>242</v>
      </c>
      <c r="J96" t="s">
        <v>177</v>
      </c>
      <c r="K96" t="s">
        <v>174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218</v>
      </c>
      <c r="C97" t="s">
        <v>145</v>
      </c>
      <c r="D97" t="s">
        <v>24</v>
      </c>
      <c r="E97" t="s">
        <v>31</v>
      </c>
      <c r="F97" t="s">
        <v>137</v>
      </c>
      <c r="G97" t="s">
        <v>71</v>
      </c>
      <c r="H97">
        <v>1</v>
      </c>
      <c r="I97" t="s">
        <v>242</v>
      </c>
      <c r="J97" t="s">
        <v>120</v>
      </c>
      <c r="K97" t="s">
        <v>174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218</v>
      </c>
      <c r="C98" t="s">
        <v>145</v>
      </c>
      <c r="D98" t="s">
        <v>24</v>
      </c>
      <c r="E98" t="s">
        <v>31</v>
      </c>
      <c r="F98" t="s">
        <v>137</v>
      </c>
      <c r="G98" t="s">
        <v>71</v>
      </c>
      <c r="H98">
        <v>1</v>
      </c>
      <c r="I98" t="s">
        <v>242</v>
      </c>
      <c r="J98" t="s">
        <v>175</v>
      </c>
      <c r="K98" t="s">
        <v>174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218</v>
      </c>
      <c r="C99" t="s">
        <v>145</v>
      </c>
      <c r="D99" t="s">
        <v>24</v>
      </c>
      <c r="E99" t="s">
        <v>31</v>
      </c>
      <c r="F99" t="s">
        <v>137</v>
      </c>
      <c r="G99" t="s">
        <v>71</v>
      </c>
      <c r="H99">
        <v>1</v>
      </c>
      <c r="I99" t="s">
        <v>242</v>
      </c>
      <c r="J99" t="s">
        <v>121</v>
      </c>
      <c r="K99" t="s">
        <v>174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218</v>
      </c>
      <c r="C100" t="s">
        <v>145</v>
      </c>
      <c r="D100" t="s">
        <v>24</v>
      </c>
      <c r="E100" t="s">
        <v>31</v>
      </c>
      <c r="F100" t="s">
        <v>137</v>
      </c>
      <c r="G100" t="s">
        <v>71</v>
      </c>
      <c r="H100">
        <v>1</v>
      </c>
      <c r="I100" t="s">
        <v>242</v>
      </c>
      <c r="J100" t="s">
        <v>176</v>
      </c>
      <c r="K100" t="s">
        <v>174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218</v>
      </c>
      <c r="C101" t="s">
        <v>145</v>
      </c>
      <c r="D101" t="s">
        <v>24</v>
      </c>
      <c r="E101" t="s">
        <v>31</v>
      </c>
      <c r="F101" t="s">
        <v>137</v>
      </c>
      <c r="G101" t="s">
        <v>71</v>
      </c>
      <c r="H101">
        <v>1</v>
      </c>
      <c r="I101" t="s">
        <v>242</v>
      </c>
      <c r="J101" t="s">
        <v>177</v>
      </c>
      <c r="K101" t="s">
        <v>174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118</v>
      </c>
      <c r="C102" t="s">
        <v>145</v>
      </c>
      <c r="D102" t="s">
        <v>28</v>
      </c>
      <c r="E102" t="s">
        <v>31</v>
      </c>
      <c r="F102" t="s">
        <v>137</v>
      </c>
      <c r="G102" t="s">
        <v>71</v>
      </c>
      <c r="H102">
        <v>1</v>
      </c>
      <c r="I102" t="s">
        <v>242</v>
      </c>
      <c r="J102" t="s">
        <v>120</v>
      </c>
      <c r="K102" t="s">
        <v>174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118</v>
      </c>
      <c r="C103" t="s">
        <v>145</v>
      </c>
      <c r="D103" t="s">
        <v>28</v>
      </c>
      <c r="E103" t="s">
        <v>31</v>
      </c>
      <c r="F103" t="s">
        <v>137</v>
      </c>
      <c r="G103" t="s">
        <v>71</v>
      </c>
      <c r="H103">
        <v>1</v>
      </c>
      <c r="I103" t="s">
        <v>242</v>
      </c>
      <c r="J103" t="s">
        <v>175</v>
      </c>
      <c r="K103" t="s">
        <v>174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118</v>
      </c>
      <c r="C104" t="s">
        <v>145</v>
      </c>
      <c r="D104" t="s">
        <v>28</v>
      </c>
      <c r="E104" t="s">
        <v>31</v>
      </c>
      <c r="F104" t="s">
        <v>137</v>
      </c>
      <c r="G104" t="s">
        <v>71</v>
      </c>
      <c r="H104">
        <v>1</v>
      </c>
      <c r="I104" t="s">
        <v>242</v>
      </c>
      <c r="J104" t="s">
        <v>121</v>
      </c>
      <c r="K104" t="s">
        <v>174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118</v>
      </c>
      <c r="C105" t="s">
        <v>145</v>
      </c>
      <c r="D105" t="s">
        <v>28</v>
      </c>
      <c r="E105" t="s">
        <v>31</v>
      </c>
      <c r="F105" t="s">
        <v>137</v>
      </c>
      <c r="G105" t="s">
        <v>71</v>
      </c>
      <c r="H105">
        <v>1</v>
      </c>
      <c r="I105" t="s">
        <v>242</v>
      </c>
      <c r="J105" t="s">
        <v>176</v>
      </c>
      <c r="K105" t="s">
        <v>174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118</v>
      </c>
      <c r="C106" t="s">
        <v>145</v>
      </c>
      <c r="D106" t="s">
        <v>28</v>
      </c>
      <c r="E106" t="s">
        <v>31</v>
      </c>
      <c r="F106" t="s">
        <v>137</v>
      </c>
      <c r="G106" t="s">
        <v>71</v>
      </c>
      <c r="H106">
        <v>1</v>
      </c>
      <c r="I106" t="s">
        <v>242</v>
      </c>
      <c r="J106" t="s">
        <v>177</v>
      </c>
      <c r="K106" t="s">
        <v>174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218</v>
      </c>
      <c r="C107" t="s">
        <v>146</v>
      </c>
      <c r="D107" t="s">
        <v>28</v>
      </c>
      <c r="E107" t="s">
        <v>25</v>
      </c>
      <c r="F107" t="s">
        <v>137</v>
      </c>
      <c r="G107" t="s">
        <v>71</v>
      </c>
      <c r="H107">
        <v>1</v>
      </c>
      <c r="I107" t="s">
        <v>242</v>
      </c>
      <c r="J107" t="s">
        <v>120</v>
      </c>
      <c r="K107" t="s">
        <v>174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218</v>
      </c>
      <c r="C108" t="s">
        <v>146</v>
      </c>
      <c r="D108" t="s">
        <v>28</v>
      </c>
      <c r="E108" t="s">
        <v>25</v>
      </c>
      <c r="F108" t="s">
        <v>137</v>
      </c>
      <c r="G108" t="s">
        <v>71</v>
      </c>
      <c r="H108">
        <v>1</v>
      </c>
      <c r="I108" t="s">
        <v>242</v>
      </c>
      <c r="J108" t="s">
        <v>175</v>
      </c>
      <c r="K108" t="s">
        <v>174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218</v>
      </c>
      <c r="C109" t="s">
        <v>146</v>
      </c>
      <c r="D109" t="s">
        <v>28</v>
      </c>
      <c r="E109" t="s">
        <v>25</v>
      </c>
      <c r="F109" t="s">
        <v>137</v>
      </c>
      <c r="G109" t="s">
        <v>71</v>
      </c>
      <c r="H109">
        <v>1</v>
      </c>
      <c r="I109" t="s">
        <v>242</v>
      </c>
      <c r="J109" t="s">
        <v>121</v>
      </c>
      <c r="K109" t="s">
        <v>174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218</v>
      </c>
      <c r="C110" t="s">
        <v>146</v>
      </c>
      <c r="D110" t="s">
        <v>28</v>
      </c>
      <c r="E110" t="s">
        <v>25</v>
      </c>
      <c r="F110" t="s">
        <v>137</v>
      </c>
      <c r="G110" t="s">
        <v>71</v>
      </c>
      <c r="H110">
        <v>1</v>
      </c>
      <c r="I110" t="s">
        <v>242</v>
      </c>
      <c r="J110" t="s">
        <v>176</v>
      </c>
      <c r="K110" t="s">
        <v>174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218</v>
      </c>
      <c r="C111" t="s">
        <v>146</v>
      </c>
      <c r="D111" t="s">
        <v>28</v>
      </c>
      <c r="E111" t="s">
        <v>25</v>
      </c>
      <c r="F111" t="s">
        <v>137</v>
      </c>
      <c r="G111" t="s">
        <v>71</v>
      </c>
      <c r="H111">
        <v>1</v>
      </c>
      <c r="I111" t="s">
        <v>242</v>
      </c>
      <c r="J111" t="s">
        <v>177</v>
      </c>
      <c r="K111" t="s">
        <v>174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118</v>
      </c>
      <c r="C112" t="s">
        <v>146</v>
      </c>
      <c r="D112" t="s">
        <v>23</v>
      </c>
      <c r="E112" t="s">
        <v>25</v>
      </c>
      <c r="F112" t="s">
        <v>137</v>
      </c>
      <c r="G112" t="s">
        <v>71</v>
      </c>
      <c r="H112">
        <v>1</v>
      </c>
      <c r="I112" t="s">
        <v>242</v>
      </c>
      <c r="J112" t="s">
        <v>120</v>
      </c>
      <c r="K112" t="s">
        <v>174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118</v>
      </c>
      <c r="C113" t="s">
        <v>146</v>
      </c>
      <c r="D113" t="s">
        <v>23</v>
      </c>
      <c r="E113" t="s">
        <v>25</v>
      </c>
      <c r="F113" t="s">
        <v>137</v>
      </c>
      <c r="G113" t="s">
        <v>71</v>
      </c>
      <c r="H113">
        <v>1</v>
      </c>
      <c r="I113" t="s">
        <v>242</v>
      </c>
      <c r="J113" t="s">
        <v>175</v>
      </c>
      <c r="K113" t="s">
        <v>174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118</v>
      </c>
      <c r="C114" t="s">
        <v>146</v>
      </c>
      <c r="D114" t="s">
        <v>23</v>
      </c>
      <c r="E114" t="s">
        <v>25</v>
      </c>
      <c r="F114" t="s">
        <v>137</v>
      </c>
      <c r="G114" t="s">
        <v>71</v>
      </c>
      <c r="H114">
        <v>1</v>
      </c>
      <c r="I114" t="s">
        <v>242</v>
      </c>
      <c r="J114" t="s">
        <v>121</v>
      </c>
      <c r="K114" t="s">
        <v>174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118</v>
      </c>
      <c r="C115" t="s">
        <v>146</v>
      </c>
      <c r="D115" t="s">
        <v>23</v>
      </c>
      <c r="E115" t="s">
        <v>25</v>
      </c>
      <c r="F115" t="s">
        <v>137</v>
      </c>
      <c r="G115" t="s">
        <v>71</v>
      </c>
      <c r="H115">
        <v>1</v>
      </c>
      <c r="I115" t="s">
        <v>242</v>
      </c>
      <c r="J115" t="s">
        <v>176</v>
      </c>
      <c r="K115" t="s">
        <v>174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118</v>
      </c>
      <c r="C116" t="s">
        <v>146</v>
      </c>
      <c r="D116" t="s">
        <v>23</v>
      </c>
      <c r="E116" t="s">
        <v>25</v>
      </c>
      <c r="F116" t="s">
        <v>137</v>
      </c>
      <c r="G116" t="s">
        <v>71</v>
      </c>
      <c r="H116">
        <v>1</v>
      </c>
      <c r="I116" t="s">
        <v>242</v>
      </c>
      <c r="J116" t="s">
        <v>177</v>
      </c>
      <c r="K116" t="s">
        <v>174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218</v>
      </c>
      <c r="C117" t="s">
        <v>146</v>
      </c>
      <c r="D117" t="s">
        <v>28</v>
      </c>
      <c r="E117" t="s">
        <v>25</v>
      </c>
      <c r="F117" t="s">
        <v>137</v>
      </c>
      <c r="G117" t="s">
        <v>231</v>
      </c>
      <c r="H117">
        <v>1</v>
      </c>
      <c r="I117" t="s">
        <v>242</v>
      </c>
      <c r="J117" t="s">
        <v>120</v>
      </c>
      <c r="K117" t="s">
        <v>174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218</v>
      </c>
      <c r="C118" t="s">
        <v>146</v>
      </c>
      <c r="D118" t="s">
        <v>28</v>
      </c>
      <c r="E118" t="s">
        <v>25</v>
      </c>
      <c r="F118" t="s">
        <v>137</v>
      </c>
      <c r="G118" t="s">
        <v>231</v>
      </c>
      <c r="H118">
        <v>1</v>
      </c>
      <c r="I118" t="s">
        <v>242</v>
      </c>
      <c r="J118" t="s">
        <v>175</v>
      </c>
      <c r="K118" t="s">
        <v>174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218</v>
      </c>
      <c r="C119" t="s">
        <v>146</v>
      </c>
      <c r="D119" t="s">
        <v>28</v>
      </c>
      <c r="E119" t="s">
        <v>25</v>
      </c>
      <c r="F119" t="s">
        <v>137</v>
      </c>
      <c r="G119" t="s">
        <v>231</v>
      </c>
      <c r="H119">
        <v>1</v>
      </c>
      <c r="I119" t="s">
        <v>242</v>
      </c>
      <c r="J119" t="s">
        <v>121</v>
      </c>
      <c r="K119" t="s">
        <v>174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218</v>
      </c>
      <c r="C120" t="s">
        <v>146</v>
      </c>
      <c r="D120" t="s">
        <v>28</v>
      </c>
      <c r="E120" t="s">
        <v>25</v>
      </c>
      <c r="F120" t="s">
        <v>137</v>
      </c>
      <c r="G120" t="s">
        <v>231</v>
      </c>
      <c r="H120">
        <v>1</v>
      </c>
      <c r="I120" t="s">
        <v>242</v>
      </c>
      <c r="J120" t="s">
        <v>176</v>
      </c>
      <c r="K120" t="s">
        <v>174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218</v>
      </c>
      <c r="C121" t="s">
        <v>146</v>
      </c>
      <c r="D121" t="s">
        <v>28</v>
      </c>
      <c r="E121" t="s">
        <v>25</v>
      </c>
      <c r="F121" t="s">
        <v>137</v>
      </c>
      <c r="G121" t="s">
        <v>231</v>
      </c>
      <c r="H121">
        <v>1</v>
      </c>
      <c r="I121" t="s">
        <v>242</v>
      </c>
      <c r="J121" t="s">
        <v>177</v>
      </c>
      <c r="K121" t="s">
        <v>174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218</v>
      </c>
      <c r="C122" t="s">
        <v>147</v>
      </c>
      <c r="D122" t="s">
        <v>24</v>
      </c>
      <c r="E122" t="s">
        <v>25</v>
      </c>
      <c r="F122" t="s">
        <v>137</v>
      </c>
      <c r="G122" t="s">
        <v>71</v>
      </c>
      <c r="H122">
        <v>1</v>
      </c>
      <c r="I122" t="s">
        <v>242</v>
      </c>
      <c r="J122" t="s">
        <v>120</v>
      </c>
      <c r="K122" t="s">
        <v>185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218</v>
      </c>
      <c r="C123" t="s">
        <v>147</v>
      </c>
      <c r="D123" t="s">
        <v>24</v>
      </c>
      <c r="E123" t="s">
        <v>25</v>
      </c>
      <c r="F123" t="s">
        <v>137</v>
      </c>
      <c r="G123" t="s">
        <v>71</v>
      </c>
      <c r="H123">
        <v>1</v>
      </c>
      <c r="I123" t="s">
        <v>242</v>
      </c>
      <c r="J123" t="s">
        <v>207</v>
      </c>
      <c r="K123" t="s">
        <v>185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218</v>
      </c>
      <c r="C124" t="s">
        <v>147</v>
      </c>
      <c r="D124" t="s">
        <v>24</v>
      </c>
      <c r="E124" t="s">
        <v>25</v>
      </c>
      <c r="F124" t="s">
        <v>137</v>
      </c>
      <c r="G124" t="s">
        <v>71</v>
      </c>
      <c r="H124">
        <v>1</v>
      </c>
      <c r="I124" t="s">
        <v>242</v>
      </c>
      <c r="J124" t="s">
        <v>175</v>
      </c>
      <c r="K124" t="s">
        <v>174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218</v>
      </c>
      <c r="C125" t="s">
        <v>147</v>
      </c>
      <c r="D125" t="s">
        <v>24</v>
      </c>
      <c r="E125" t="s">
        <v>25</v>
      </c>
      <c r="F125" t="s">
        <v>137</v>
      </c>
      <c r="G125" t="s">
        <v>71</v>
      </c>
      <c r="H125">
        <v>1</v>
      </c>
      <c r="I125" t="s">
        <v>242</v>
      </c>
      <c r="J125" t="s">
        <v>121</v>
      </c>
      <c r="K125" t="s">
        <v>185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218</v>
      </c>
      <c r="C126" t="s">
        <v>147</v>
      </c>
      <c r="D126" t="s">
        <v>24</v>
      </c>
      <c r="E126" t="s">
        <v>25</v>
      </c>
      <c r="F126" t="s">
        <v>137</v>
      </c>
      <c r="G126" t="s">
        <v>71</v>
      </c>
      <c r="H126">
        <v>1</v>
      </c>
      <c r="I126" t="s">
        <v>242</v>
      </c>
      <c r="J126" t="s">
        <v>176</v>
      </c>
      <c r="K126" t="s">
        <v>174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218</v>
      </c>
      <c r="C127" t="s">
        <v>147</v>
      </c>
      <c r="D127" t="s">
        <v>24</v>
      </c>
      <c r="E127" t="s">
        <v>25</v>
      </c>
      <c r="F127" t="s">
        <v>137</v>
      </c>
      <c r="G127" t="s">
        <v>71</v>
      </c>
      <c r="H127">
        <v>1</v>
      </c>
      <c r="I127" t="s">
        <v>242</v>
      </c>
      <c r="J127" t="s">
        <v>177</v>
      </c>
      <c r="K127" t="s">
        <v>174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218</v>
      </c>
      <c r="C128" t="s">
        <v>147</v>
      </c>
      <c r="D128" t="s">
        <v>24</v>
      </c>
      <c r="E128" t="s">
        <v>25</v>
      </c>
      <c r="F128" t="s">
        <v>137</v>
      </c>
      <c r="G128" t="s">
        <v>71</v>
      </c>
      <c r="H128">
        <v>1</v>
      </c>
      <c r="I128" t="s">
        <v>242</v>
      </c>
      <c r="J128" t="s">
        <v>195</v>
      </c>
      <c r="K128" t="s">
        <v>238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403</v>
      </c>
      <c r="C129" t="s">
        <v>147</v>
      </c>
      <c r="D129" t="s">
        <v>28</v>
      </c>
      <c r="E129" t="s">
        <v>25</v>
      </c>
      <c r="F129" t="s">
        <v>137</v>
      </c>
      <c r="G129" t="s">
        <v>71</v>
      </c>
      <c r="H129">
        <v>1</v>
      </c>
      <c r="I129" t="s">
        <v>242</v>
      </c>
      <c r="J129" t="s">
        <v>120</v>
      </c>
      <c r="K129" t="s">
        <v>185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403</v>
      </c>
      <c r="C130" t="s">
        <v>147</v>
      </c>
      <c r="D130" t="s">
        <v>28</v>
      </c>
      <c r="E130" t="s">
        <v>25</v>
      </c>
      <c r="F130" t="s">
        <v>137</v>
      </c>
      <c r="G130" t="s">
        <v>71</v>
      </c>
      <c r="H130">
        <v>1</v>
      </c>
      <c r="I130" t="s">
        <v>242</v>
      </c>
      <c r="J130" t="s">
        <v>207</v>
      </c>
      <c r="K130" t="s">
        <v>185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403</v>
      </c>
      <c r="C131" t="s">
        <v>147</v>
      </c>
      <c r="D131" t="s">
        <v>28</v>
      </c>
      <c r="E131" t="s">
        <v>25</v>
      </c>
      <c r="F131" t="s">
        <v>137</v>
      </c>
      <c r="G131" t="s">
        <v>71</v>
      </c>
      <c r="H131">
        <v>1</v>
      </c>
      <c r="I131" t="s">
        <v>242</v>
      </c>
      <c r="J131" t="s">
        <v>175</v>
      </c>
      <c r="K131" t="s">
        <v>174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403</v>
      </c>
      <c r="C132" t="s">
        <v>147</v>
      </c>
      <c r="D132" t="s">
        <v>28</v>
      </c>
      <c r="E132" t="s">
        <v>25</v>
      </c>
      <c r="F132" t="s">
        <v>137</v>
      </c>
      <c r="G132" t="s">
        <v>71</v>
      </c>
      <c r="H132">
        <v>1</v>
      </c>
      <c r="I132" t="s">
        <v>242</v>
      </c>
      <c r="J132" t="s">
        <v>121</v>
      </c>
      <c r="K132" t="s">
        <v>185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403</v>
      </c>
      <c r="C133" t="s">
        <v>147</v>
      </c>
      <c r="D133" t="s">
        <v>28</v>
      </c>
      <c r="E133" t="s">
        <v>25</v>
      </c>
      <c r="F133" t="s">
        <v>137</v>
      </c>
      <c r="G133" t="s">
        <v>71</v>
      </c>
      <c r="H133">
        <v>1</v>
      </c>
      <c r="I133" t="s">
        <v>242</v>
      </c>
      <c r="J133" t="s">
        <v>176</v>
      </c>
      <c r="K133" t="s">
        <v>174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403</v>
      </c>
      <c r="C134" t="s">
        <v>147</v>
      </c>
      <c r="D134" t="s">
        <v>28</v>
      </c>
      <c r="E134" t="s">
        <v>25</v>
      </c>
      <c r="F134" t="s">
        <v>137</v>
      </c>
      <c r="G134" t="s">
        <v>71</v>
      </c>
      <c r="H134">
        <v>1</v>
      </c>
      <c r="I134" t="s">
        <v>242</v>
      </c>
      <c r="J134" t="s">
        <v>177</v>
      </c>
      <c r="K134" t="s">
        <v>174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218</v>
      </c>
      <c r="C135" t="s">
        <v>148</v>
      </c>
      <c r="D135" t="s">
        <v>24</v>
      </c>
      <c r="E135" t="s">
        <v>25</v>
      </c>
      <c r="F135" t="s">
        <v>137</v>
      </c>
      <c r="G135" t="s">
        <v>71</v>
      </c>
      <c r="H135">
        <v>1</v>
      </c>
      <c r="I135" t="s">
        <v>242</v>
      </c>
      <c r="J135" t="s">
        <v>120</v>
      </c>
      <c r="K135" t="s">
        <v>174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218</v>
      </c>
      <c r="C136" t="s">
        <v>148</v>
      </c>
      <c r="D136" t="s">
        <v>24</v>
      </c>
      <c r="E136" t="s">
        <v>25</v>
      </c>
      <c r="F136" t="s">
        <v>137</v>
      </c>
      <c r="G136" t="s">
        <v>71</v>
      </c>
      <c r="H136">
        <v>1</v>
      </c>
      <c r="I136" t="s">
        <v>242</v>
      </c>
      <c r="J136" t="s">
        <v>207</v>
      </c>
      <c r="K136" t="s">
        <v>174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218</v>
      </c>
      <c r="C137" t="s">
        <v>148</v>
      </c>
      <c r="D137" t="s">
        <v>24</v>
      </c>
      <c r="E137" t="s">
        <v>25</v>
      </c>
      <c r="F137" t="s">
        <v>137</v>
      </c>
      <c r="G137" t="s">
        <v>71</v>
      </c>
      <c r="H137">
        <v>1</v>
      </c>
      <c r="I137" t="s">
        <v>242</v>
      </c>
      <c r="J137" t="s">
        <v>175</v>
      </c>
      <c r="K137" t="s">
        <v>174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218</v>
      </c>
      <c r="C138" t="s">
        <v>148</v>
      </c>
      <c r="D138" t="s">
        <v>24</v>
      </c>
      <c r="E138" t="s">
        <v>25</v>
      </c>
      <c r="F138" t="s">
        <v>137</v>
      </c>
      <c r="G138" t="s">
        <v>71</v>
      </c>
      <c r="H138">
        <v>1</v>
      </c>
      <c r="I138" t="s">
        <v>242</v>
      </c>
      <c r="J138" t="s">
        <v>121</v>
      </c>
      <c r="K138" t="s">
        <v>174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218</v>
      </c>
      <c r="C139" t="s">
        <v>148</v>
      </c>
      <c r="D139" t="s">
        <v>24</v>
      </c>
      <c r="E139" t="s">
        <v>25</v>
      </c>
      <c r="F139" t="s">
        <v>137</v>
      </c>
      <c r="G139" t="s">
        <v>71</v>
      </c>
      <c r="H139">
        <v>1</v>
      </c>
      <c r="I139" t="s">
        <v>242</v>
      </c>
      <c r="J139" t="s">
        <v>176</v>
      </c>
      <c r="K139" t="s">
        <v>174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218</v>
      </c>
      <c r="C140" t="s">
        <v>148</v>
      </c>
      <c r="D140" t="s">
        <v>24</v>
      </c>
      <c r="E140" t="s">
        <v>25</v>
      </c>
      <c r="F140" t="s">
        <v>137</v>
      </c>
      <c r="G140" t="s">
        <v>71</v>
      </c>
      <c r="H140">
        <v>1</v>
      </c>
      <c r="I140" t="s">
        <v>242</v>
      </c>
      <c r="J140" t="s">
        <v>177</v>
      </c>
      <c r="K140" t="s">
        <v>174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218</v>
      </c>
      <c r="C141" t="s">
        <v>149</v>
      </c>
      <c r="D141" t="s">
        <v>24</v>
      </c>
      <c r="E141" t="s">
        <v>26</v>
      </c>
      <c r="F141" t="s">
        <v>137</v>
      </c>
      <c r="G141" t="s">
        <v>71</v>
      </c>
      <c r="H141">
        <v>1</v>
      </c>
      <c r="I141" t="s">
        <v>242</v>
      </c>
      <c r="J141" t="s">
        <v>120</v>
      </c>
      <c r="K141" t="s">
        <v>174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218</v>
      </c>
      <c r="C142" t="s">
        <v>149</v>
      </c>
      <c r="D142" t="s">
        <v>24</v>
      </c>
      <c r="E142" t="s">
        <v>26</v>
      </c>
      <c r="F142" t="s">
        <v>137</v>
      </c>
      <c r="G142" t="s">
        <v>71</v>
      </c>
      <c r="H142">
        <v>1</v>
      </c>
      <c r="I142" t="s">
        <v>242</v>
      </c>
      <c r="J142" t="s">
        <v>175</v>
      </c>
      <c r="K142" t="s">
        <v>174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218</v>
      </c>
      <c r="C143" t="s">
        <v>149</v>
      </c>
      <c r="D143" t="s">
        <v>24</v>
      </c>
      <c r="E143" t="s">
        <v>26</v>
      </c>
      <c r="F143" t="s">
        <v>137</v>
      </c>
      <c r="G143" t="s">
        <v>71</v>
      </c>
      <c r="H143">
        <v>1</v>
      </c>
      <c r="I143" t="s">
        <v>242</v>
      </c>
      <c r="J143" t="s">
        <v>121</v>
      </c>
      <c r="K143" t="s">
        <v>174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218</v>
      </c>
      <c r="C144" t="s">
        <v>149</v>
      </c>
      <c r="D144" t="s">
        <v>24</v>
      </c>
      <c r="E144" t="s">
        <v>26</v>
      </c>
      <c r="F144" t="s">
        <v>137</v>
      </c>
      <c r="G144" t="s">
        <v>71</v>
      </c>
      <c r="H144">
        <v>1</v>
      </c>
      <c r="I144" t="s">
        <v>242</v>
      </c>
      <c r="J144" t="s">
        <v>176</v>
      </c>
      <c r="K144" t="s">
        <v>174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218</v>
      </c>
      <c r="C145" t="s">
        <v>149</v>
      </c>
      <c r="D145" t="s">
        <v>24</v>
      </c>
      <c r="E145" t="s">
        <v>26</v>
      </c>
      <c r="F145" t="s">
        <v>137</v>
      </c>
      <c r="G145" t="s">
        <v>71</v>
      </c>
      <c r="H145">
        <v>1</v>
      </c>
      <c r="I145" t="s">
        <v>242</v>
      </c>
      <c r="J145" t="s">
        <v>177</v>
      </c>
      <c r="K145" t="s">
        <v>174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242</v>
      </c>
      <c r="J146" t="s">
        <v>120</v>
      </c>
      <c r="K146" t="s">
        <v>174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242</v>
      </c>
      <c r="J147" t="s">
        <v>175</v>
      </c>
      <c r="K147" t="s">
        <v>174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242</v>
      </c>
      <c r="J148" t="s">
        <v>244</v>
      </c>
      <c r="K148" t="s">
        <v>174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242</v>
      </c>
      <c r="J149" t="s">
        <v>121</v>
      </c>
      <c r="K149" t="s">
        <v>174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242</v>
      </c>
      <c r="J150" t="s">
        <v>176</v>
      </c>
      <c r="K150" t="s">
        <v>174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242</v>
      </c>
      <c r="J151" t="s">
        <v>177</v>
      </c>
      <c r="K151" t="s">
        <v>174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150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242</v>
      </c>
      <c r="J152" t="s">
        <v>120</v>
      </c>
      <c r="K152" t="s">
        <v>174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150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242</v>
      </c>
      <c r="J153" t="s">
        <v>175</v>
      </c>
      <c r="K153" t="s">
        <v>174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150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242</v>
      </c>
      <c r="J154" t="s">
        <v>244</v>
      </c>
      <c r="K154" t="s">
        <v>174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150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242</v>
      </c>
      <c r="J155" t="s">
        <v>121</v>
      </c>
      <c r="K155" t="s">
        <v>174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150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242</v>
      </c>
      <c r="J156" t="s">
        <v>176</v>
      </c>
      <c r="K156" t="s">
        <v>174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150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242</v>
      </c>
      <c r="J157" t="s">
        <v>177</v>
      </c>
      <c r="K157" t="s">
        <v>174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151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242</v>
      </c>
      <c r="J158" t="s">
        <v>120</v>
      </c>
      <c r="K158" t="s">
        <v>190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151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242</v>
      </c>
      <c r="J159" t="s">
        <v>175</v>
      </c>
      <c r="K159" t="s">
        <v>174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151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242</v>
      </c>
      <c r="J160" t="s">
        <v>244</v>
      </c>
      <c r="K160" t="s">
        <v>174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151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242</v>
      </c>
      <c r="J161" t="s">
        <v>121</v>
      </c>
      <c r="K161" t="s">
        <v>190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151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242</v>
      </c>
      <c r="J162" t="s">
        <v>176</v>
      </c>
      <c r="K162" t="s">
        <v>174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151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242</v>
      </c>
      <c r="J163" t="s">
        <v>177</v>
      </c>
      <c r="K163" t="s">
        <v>174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242</v>
      </c>
      <c r="J164" t="s">
        <v>120</v>
      </c>
      <c r="K164" t="s">
        <v>174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242</v>
      </c>
      <c r="J165" t="s">
        <v>175</v>
      </c>
      <c r="K165" t="s">
        <v>174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242</v>
      </c>
      <c r="J166" t="s">
        <v>244</v>
      </c>
      <c r="K166" t="s">
        <v>174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242</v>
      </c>
      <c r="J167" t="s">
        <v>121</v>
      </c>
      <c r="K167" t="s">
        <v>174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242</v>
      </c>
      <c r="J168" t="s">
        <v>176</v>
      </c>
      <c r="K168" t="s">
        <v>174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242</v>
      </c>
      <c r="J169" t="s">
        <v>177</v>
      </c>
      <c r="K169" t="s">
        <v>174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150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242</v>
      </c>
      <c r="J170" t="s">
        <v>120</v>
      </c>
      <c r="K170" t="s">
        <v>174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150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242</v>
      </c>
      <c r="J171" t="s">
        <v>175</v>
      </c>
      <c r="K171" t="s">
        <v>174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150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242</v>
      </c>
      <c r="J172" t="s">
        <v>244</v>
      </c>
      <c r="K172" t="s">
        <v>174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150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242</v>
      </c>
      <c r="J173" t="s">
        <v>121</v>
      </c>
      <c r="K173" t="s">
        <v>174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150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242</v>
      </c>
      <c r="J174" t="s">
        <v>176</v>
      </c>
      <c r="K174" t="s">
        <v>174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150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242</v>
      </c>
      <c r="J175" t="s">
        <v>177</v>
      </c>
      <c r="K175" t="s">
        <v>174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151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242</v>
      </c>
      <c r="J176" t="s">
        <v>120</v>
      </c>
      <c r="K176" t="s">
        <v>190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151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242</v>
      </c>
      <c r="J177" t="s">
        <v>175</v>
      </c>
      <c r="K177" t="s">
        <v>174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151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242</v>
      </c>
      <c r="J178" t="s">
        <v>244</v>
      </c>
      <c r="K178" t="s">
        <v>174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151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242</v>
      </c>
      <c r="J179" t="s">
        <v>121</v>
      </c>
      <c r="K179" t="s">
        <v>190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151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242</v>
      </c>
      <c r="J180" t="s">
        <v>176</v>
      </c>
      <c r="K180" t="s">
        <v>174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151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242</v>
      </c>
      <c r="J181" t="s">
        <v>177</v>
      </c>
      <c r="K181" t="s">
        <v>174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242</v>
      </c>
      <c r="J182" t="s">
        <v>175</v>
      </c>
      <c r="K182" t="s">
        <v>174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242</v>
      </c>
      <c r="J183" t="s">
        <v>244</v>
      </c>
      <c r="K183" t="s">
        <v>174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242</v>
      </c>
      <c r="J184" t="s">
        <v>121</v>
      </c>
      <c r="K184" t="s">
        <v>174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242</v>
      </c>
      <c r="J185" t="s">
        <v>176</v>
      </c>
      <c r="K185" t="s">
        <v>174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242</v>
      </c>
      <c r="J186" t="s">
        <v>177</v>
      </c>
      <c r="K186" t="s">
        <v>174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403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242</v>
      </c>
      <c r="J187" t="s">
        <v>175</v>
      </c>
      <c r="K187" t="s">
        <v>174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403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242</v>
      </c>
      <c r="J188" t="s">
        <v>244</v>
      </c>
      <c r="K188" t="s">
        <v>174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403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242</v>
      </c>
      <c r="J189" t="s">
        <v>121</v>
      </c>
      <c r="K189" t="s">
        <v>174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403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242</v>
      </c>
      <c r="J190" t="s">
        <v>176</v>
      </c>
      <c r="K190" t="s">
        <v>174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403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242</v>
      </c>
      <c r="J191" t="s">
        <v>177</v>
      </c>
      <c r="K191" t="s">
        <v>174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242</v>
      </c>
      <c r="J192" t="s">
        <v>120</v>
      </c>
      <c r="K192" t="s">
        <v>185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242</v>
      </c>
      <c r="J193" t="s">
        <v>207</v>
      </c>
      <c r="K193" t="s">
        <v>185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242</v>
      </c>
      <c r="J194" t="s">
        <v>175</v>
      </c>
      <c r="K194" t="s">
        <v>174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242</v>
      </c>
      <c r="J195" t="s">
        <v>244</v>
      </c>
      <c r="K195" t="s">
        <v>174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242</v>
      </c>
      <c r="J196" t="s">
        <v>121</v>
      </c>
      <c r="K196" t="s">
        <v>185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242</v>
      </c>
      <c r="J197" t="s">
        <v>176</v>
      </c>
      <c r="K197" t="s">
        <v>174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242</v>
      </c>
      <c r="J198" t="s">
        <v>177</v>
      </c>
      <c r="K198" t="s">
        <v>174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242</v>
      </c>
      <c r="J199" t="s">
        <v>195</v>
      </c>
      <c r="K199" t="s">
        <v>238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242</v>
      </c>
      <c r="J200" t="s">
        <v>120</v>
      </c>
      <c r="K200" t="s">
        <v>174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242</v>
      </c>
      <c r="J201" t="s">
        <v>175</v>
      </c>
      <c r="K201" t="s">
        <v>174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242</v>
      </c>
      <c r="J202" t="s">
        <v>121</v>
      </c>
      <c r="K202" t="s">
        <v>174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242</v>
      </c>
      <c r="J203" t="s">
        <v>176</v>
      </c>
      <c r="K203" t="s">
        <v>174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242</v>
      </c>
      <c r="J204" t="s">
        <v>177</v>
      </c>
      <c r="K204" t="s">
        <v>174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242</v>
      </c>
      <c r="J205" t="s">
        <v>120</v>
      </c>
      <c r="K205" t="s">
        <v>174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242</v>
      </c>
      <c r="J206" t="s">
        <v>175</v>
      </c>
      <c r="K206" t="s">
        <v>174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242</v>
      </c>
      <c r="J207" t="s">
        <v>244</v>
      </c>
      <c r="K207" t="s">
        <v>174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242</v>
      </c>
      <c r="J208" t="s">
        <v>121</v>
      </c>
      <c r="K208" t="s">
        <v>174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242</v>
      </c>
      <c r="J209" t="s">
        <v>176</v>
      </c>
      <c r="K209" t="s">
        <v>174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242</v>
      </c>
      <c r="J210" t="s">
        <v>177</v>
      </c>
      <c r="K210" t="s">
        <v>174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242</v>
      </c>
      <c r="J211" t="s">
        <v>120</v>
      </c>
      <c r="K211" t="s">
        <v>174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242</v>
      </c>
      <c r="J212" t="s">
        <v>175</v>
      </c>
      <c r="K212" t="s">
        <v>174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242</v>
      </c>
      <c r="J213" t="s">
        <v>121</v>
      </c>
      <c r="K213" t="s">
        <v>174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242</v>
      </c>
      <c r="J214" t="s">
        <v>176</v>
      </c>
      <c r="K214" t="s">
        <v>174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242</v>
      </c>
      <c r="J215" t="s">
        <v>177</v>
      </c>
      <c r="K215" t="s">
        <v>174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242</v>
      </c>
      <c r="J216" t="s">
        <v>120</v>
      </c>
      <c r="K216" t="s">
        <v>185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242</v>
      </c>
      <c r="J217" t="s">
        <v>207</v>
      </c>
      <c r="K217" t="s">
        <v>185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242</v>
      </c>
      <c r="J218" t="s">
        <v>175</v>
      </c>
      <c r="K218" t="s">
        <v>174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242</v>
      </c>
      <c r="J219" t="s">
        <v>244</v>
      </c>
      <c r="K219" t="s">
        <v>174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242</v>
      </c>
      <c r="J220" t="s">
        <v>121</v>
      </c>
      <c r="K220" t="s">
        <v>185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242</v>
      </c>
      <c r="J221" t="s">
        <v>176</v>
      </c>
      <c r="K221" t="s">
        <v>174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242</v>
      </c>
      <c r="J222" t="s">
        <v>177</v>
      </c>
      <c r="K222" t="s">
        <v>174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242</v>
      </c>
      <c r="J223" t="s">
        <v>195</v>
      </c>
      <c r="K223" t="s">
        <v>238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242</v>
      </c>
      <c r="J224" t="s">
        <v>120</v>
      </c>
      <c r="K224" t="s">
        <v>174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242</v>
      </c>
      <c r="J225" t="s">
        <v>175</v>
      </c>
      <c r="K225" t="s">
        <v>174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242</v>
      </c>
      <c r="J226" t="s">
        <v>244</v>
      </c>
      <c r="K226" t="s">
        <v>174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242</v>
      </c>
      <c r="J227" t="s">
        <v>121</v>
      </c>
      <c r="K227" t="s">
        <v>174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242</v>
      </c>
      <c r="J228" t="s">
        <v>176</v>
      </c>
      <c r="K228" t="s">
        <v>174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242</v>
      </c>
      <c r="J229" t="s">
        <v>177</v>
      </c>
      <c r="K229" t="s">
        <v>174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152</v>
      </c>
      <c r="H230">
        <v>1</v>
      </c>
      <c r="I230" t="s">
        <v>242</v>
      </c>
      <c r="J230" t="s">
        <v>120</v>
      </c>
      <c r="K230" t="s">
        <v>185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152</v>
      </c>
      <c r="H231">
        <v>1</v>
      </c>
      <c r="I231" t="s">
        <v>242</v>
      </c>
      <c r="J231" t="s">
        <v>175</v>
      </c>
      <c r="K231" t="s">
        <v>174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152</v>
      </c>
      <c r="H232">
        <v>1</v>
      </c>
      <c r="I232" t="s">
        <v>242</v>
      </c>
      <c r="J232" t="s">
        <v>244</v>
      </c>
      <c r="K232" t="s">
        <v>174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152</v>
      </c>
      <c r="H233">
        <v>1</v>
      </c>
      <c r="I233" t="s">
        <v>242</v>
      </c>
      <c r="J233" t="s">
        <v>121</v>
      </c>
      <c r="K233" t="s">
        <v>185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152</v>
      </c>
      <c r="H234">
        <v>1</v>
      </c>
      <c r="I234" t="s">
        <v>242</v>
      </c>
      <c r="J234" t="s">
        <v>176</v>
      </c>
      <c r="K234" t="s">
        <v>174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152</v>
      </c>
      <c r="H235">
        <v>1</v>
      </c>
      <c r="I235" t="s">
        <v>242</v>
      </c>
      <c r="J235" t="s">
        <v>177</v>
      </c>
      <c r="K235" t="s">
        <v>174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218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242</v>
      </c>
      <c r="J236" t="s">
        <v>120</v>
      </c>
      <c r="K236" t="s">
        <v>174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218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242</v>
      </c>
      <c r="J237" t="s">
        <v>207</v>
      </c>
      <c r="K237" t="s">
        <v>174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218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242</v>
      </c>
      <c r="J238" t="s">
        <v>175</v>
      </c>
      <c r="K238" t="s">
        <v>174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218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242</v>
      </c>
      <c r="J239" t="s">
        <v>121</v>
      </c>
      <c r="K239" t="s">
        <v>174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218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242</v>
      </c>
      <c r="J240" t="s">
        <v>176</v>
      </c>
      <c r="K240" t="s">
        <v>174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218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242</v>
      </c>
      <c r="J241" t="s">
        <v>177</v>
      </c>
      <c r="K241" t="s">
        <v>174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218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242</v>
      </c>
      <c r="J242" t="s">
        <v>120</v>
      </c>
      <c r="K242" t="s">
        <v>174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218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242</v>
      </c>
      <c r="J243" t="s">
        <v>207</v>
      </c>
      <c r="K243" t="s">
        <v>174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218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242</v>
      </c>
      <c r="J244" t="s">
        <v>175</v>
      </c>
      <c r="K244" t="s">
        <v>174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218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242</v>
      </c>
      <c r="J245" t="s">
        <v>121</v>
      </c>
      <c r="K245" t="s">
        <v>174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218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242</v>
      </c>
      <c r="J246" t="s">
        <v>176</v>
      </c>
      <c r="K246" t="s">
        <v>174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218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242</v>
      </c>
      <c r="J247" t="s">
        <v>177</v>
      </c>
      <c r="K247" t="s">
        <v>174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150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242</v>
      </c>
      <c r="J248" t="s">
        <v>120</v>
      </c>
      <c r="K248" t="s">
        <v>174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150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242</v>
      </c>
      <c r="J249" t="s">
        <v>207</v>
      </c>
      <c r="K249" t="s">
        <v>174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150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242</v>
      </c>
      <c r="J250" t="s">
        <v>175</v>
      </c>
      <c r="K250" t="s">
        <v>174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150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242</v>
      </c>
      <c r="J251" t="s">
        <v>121</v>
      </c>
      <c r="K251" t="s">
        <v>174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150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242</v>
      </c>
      <c r="J252" t="s">
        <v>176</v>
      </c>
      <c r="K252" t="s">
        <v>174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150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242</v>
      </c>
      <c r="J253" t="s">
        <v>177</v>
      </c>
      <c r="K253" t="s">
        <v>174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118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242</v>
      </c>
      <c r="J254" t="s">
        <v>120</v>
      </c>
      <c r="K254" t="s">
        <v>174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118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242</v>
      </c>
      <c r="J255" t="s">
        <v>207</v>
      </c>
      <c r="K255" t="s">
        <v>174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118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242</v>
      </c>
      <c r="J256" t="s">
        <v>175</v>
      </c>
      <c r="K256" t="s">
        <v>174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118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242</v>
      </c>
      <c r="J257" t="s">
        <v>121</v>
      </c>
      <c r="K257" t="s">
        <v>174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118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242</v>
      </c>
      <c r="J258" t="s">
        <v>176</v>
      </c>
      <c r="K258" t="s">
        <v>174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118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242</v>
      </c>
      <c r="J259" t="s">
        <v>177</v>
      </c>
      <c r="K259" t="s">
        <v>174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218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242</v>
      </c>
      <c r="J260" t="s">
        <v>120</v>
      </c>
      <c r="K260" t="s">
        <v>174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218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242</v>
      </c>
      <c r="J261" t="s">
        <v>207</v>
      </c>
      <c r="K261" t="s">
        <v>174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218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242</v>
      </c>
      <c r="J262" t="s">
        <v>244</v>
      </c>
      <c r="K262" t="s">
        <v>174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218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242</v>
      </c>
      <c r="J263" t="s">
        <v>121</v>
      </c>
      <c r="K263" t="s">
        <v>174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218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242</v>
      </c>
      <c r="J264" t="s">
        <v>176</v>
      </c>
      <c r="K264" t="s">
        <v>174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218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242</v>
      </c>
      <c r="J265" t="s">
        <v>177</v>
      </c>
      <c r="K265" t="s">
        <v>174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150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242</v>
      </c>
      <c r="J266" t="s">
        <v>120</v>
      </c>
      <c r="K266" t="s">
        <v>174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150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242</v>
      </c>
      <c r="J267" t="s">
        <v>207</v>
      </c>
      <c r="K267" t="s">
        <v>174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150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242</v>
      </c>
      <c r="J268" t="s">
        <v>244</v>
      </c>
      <c r="K268" t="s">
        <v>174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150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242</v>
      </c>
      <c r="J269" t="s">
        <v>121</v>
      </c>
      <c r="K269" t="s">
        <v>174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150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242</v>
      </c>
      <c r="J270" t="s">
        <v>176</v>
      </c>
      <c r="K270" t="s">
        <v>174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150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242</v>
      </c>
      <c r="J271" t="s">
        <v>177</v>
      </c>
      <c r="K271" t="s">
        <v>174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118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242</v>
      </c>
      <c r="J272" t="s">
        <v>120</v>
      </c>
      <c r="K272" t="s">
        <v>190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118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242</v>
      </c>
      <c r="J273" t="s">
        <v>207</v>
      </c>
      <c r="K273" t="s">
        <v>174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118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242</v>
      </c>
      <c r="J274" t="s">
        <v>175</v>
      </c>
      <c r="K274" t="s">
        <v>174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118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242</v>
      </c>
      <c r="J275" t="s">
        <v>244</v>
      </c>
      <c r="K275" t="s">
        <v>174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118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242</v>
      </c>
      <c r="J276" t="s">
        <v>121</v>
      </c>
      <c r="K276" t="s">
        <v>190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118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242</v>
      </c>
      <c r="J277" t="s">
        <v>176</v>
      </c>
      <c r="K277" t="s">
        <v>174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118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242</v>
      </c>
      <c r="J278" t="s">
        <v>177</v>
      </c>
      <c r="K278" t="s">
        <v>174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118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242</v>
      </c>
      <c r="J279" t="s">
        <v>195</v>
      </c>
      <c r="K279" t="s">
        <v>238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218</v>
      </c>
      <c r="C280" t="s">
        <v>401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242</v>
      </c>
      <c r="J280" s="3" t="s">
        <v>120</v>
      </c>
      <c r="K280" s="3" t="s">
        <v>174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218</v>
      </c>
      <c r="C281" t="s">
        <v>401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242</v>
      </c>
      <c r="J281" s="3" t="s">
        <v>207</v>
      </c>
      <c r="K281" s="3" t="s">
        <v>174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218</v>
      </c>
      <c r="C282" t="s">
        <v>401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242</v>
      </c>
      <c r="J282" s="3" t="s">
        <v>175</v>
      </c>
      <c r="K282" s="3" t="s">
        <v>174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218</v>
      </c>
      <c r="C283" t="s">
        <v>401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242</v>
      </c>
      <c r="J283" s="3" t="s">
        <v>121</v>
      </c>
      <c r="K283" s="3" t="s">
        <v>174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218</v>
      </c>
      <c r="C284" t="s">
        <v>401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242</v>
      </c>
      <c r="J284" s="3" t="s">
        <v>176</v>
      </c>
      <c r="K284" s="3" t="s">
        <v>174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218</v>
      </c>
      <c r="C285" t="s">
        <v>401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242</v>
      </c>
      <c r="J285" s="3" t="s">
        <v>177</v>
      </c>
      <c r="K285" s="3" t="s">
        <v>174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150</v>
      </c>
      <c r="C286" t="s">
        <v>401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242</v>
      </c>
      <c r="J286" s="3" t="s">
        <v>120</v>
      </c>
      <c r="K286" s="3" t="s">
        <v>174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150</v>
      </c>
      <c r="C287" t="s">
        <v>401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242</v>
      </c>
      <c r="J287" s="3" t="s">
        <v>207</v>
      </c>
      <c r="K287" s="3" t="s">
        <v>174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150</v>
      </c>
      <c r="C288" t="s">
        <v>401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242</v>
      </c>
      <c r="J288" s="3" t="s">
        <v>175</v>
      </c>
      <c r="K288" s="3" t="s">
        <v>174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150</v>
      </c>
      <c r="C289" t="s">
        <v>401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242</v>
      </c>
      <c r="J289" s="3" t="s">
        <v>121</v>
      </c>
      <c r="K289" s="3" t="s">
        <v>174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150</v>
      </c>
      <c r="C290" t="s">
        <v>401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242</v>
      </c>
      <c r="J290" s="3" t="s">
        <v>176</v>
      </c>
      <c r="K290" s="3" t="s">
        <v>174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150</v>
      </c>
      <c r="C291" t="s">
        <v>401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242</v>
      </c>
      <c r="J291" s="3" t="s">
        <v>177</v>
      </c>
      <c r="K291" s="3" t="s">
        <v>174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218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242</v>
      </c>
      <c r="J292" s="3" t="s">
        <v>120</v>
      </c>
      <c r="K292" s="3" t="s">
        <v>174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218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242</v>
      </c>
      <c r="J293" s="3" t="s">
        <v>244</v>
      </c>
      <c r="K293" s="3" t="s">
        <v>174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218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242</v>
      </c>
      <c r="J294" s="3" t="s">
        <v>121</v>
      </c>
      <c r="K294" s="3" t="s">
        <v>174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218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242</v>
      </c>
      <c r="J295" s="3" t="s">
        <v>176</v>
      </c>
      <c r="K295" s="3" t="s">
        <v>174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218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242</v>
      </c>
      <c r="J296" s="3" t="s">
        <v>177</v>
      </c>
      <c r="K296" s="3" t="s">
        <v>174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218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242</v>
      </c>
      <c r="J297" s="3" t="s">
        <v>120</v>
      </c>
      <c r="K297" s="3" t="s">
        <v>174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218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242</v>
      </c>
      <c r="J298" s="3" t="s">
        <v>175</v>
      </c>
      <c r="K298" s="3" t="s">
        <v>174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218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242</v>
      </c>
      <c r="J299" s="3" t="s">
        <v>244</v>
      </c>
      <c r="K299" s="3" t="s">
        <v>174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218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242</v>
      </c>
      <c r="J300" s="3" t="s">
        <v>121</v>
      </c>
      <c r="K300" s="3" t="s">
        <v>174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218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242</v>
      </c>
      <c r="J301" s="3" t="s">
        <v>176</v>
      </c>
      <c r="K301" s="3" t="s">
        <v>174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218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242</v>
      </c>
      <c r="J302" s="3" t="s">
        <v>177</v>
      </c>
      <c r="K302" s="3" t="s">
        <v>174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218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242</v>
      </c>
      <c r="J303" s="3" t="s">
        <v>120</v>
      </c>
      <c r="K303" s="3" t="s">
        <v>185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218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242</v>
      </c>
      <c r="J304" s="3" t="s">
        <v>175</v>
      </c>
      <c r="K304" s="3" t="s">
        <v>174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218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242</v>
      </c>
      <c r="J305" s="3" t="s">
        <v>244</v>
      </c>
      <c r="K305" s="3" t="s">
        <v>174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218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242</v>
      </c>
      <c r="J306" s="3" t="s">
        <v>121</v>
      </c>
      <c r="K306" s="3" t="s">
        <v>185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218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242</v>
      </c>
      <c r="J307" s="3" t="s">
        <v>176</v>
      </c>
      <c r="K307" s="3" t="s">
        <v>174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218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242</v>
      </c>
      <c r="J308" s="3" t="s">
        <v>177</v>
      </c>
      <c r="K308" s="3" t="s">
        <v>174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218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242</v>
      </c>
      <c r="J309" s="3" t="s">
        <v>195</v>
      </c>
      <c r="K309" s="3" t="s">
        <v>238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218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242</v>
      </c>
      <c r="J310" s="3" t="s">
        <v>120</v>
      </c>
      <c r="K310" s="3" t="s">
        <v>174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218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242</v>
      </c>
      <c r="J311" s="3" t="s">
        <v>175</v>
      </c>
      <c r="K311" s="3" t="s">
        <v>174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218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242</v>
      </c>
      <c r="J312" s="3" t="s">
        <v>121</v>
      </c>
      <c r="K312" s="3" t="s">
        <v>174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218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242</v>
      </c>
      <c r="J313" s="3" t="s">
        <v>176</v>
      </c>
      <c r="K313" s="3" t="s">
        <v>174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218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242</v>
      </c>
      <c r="J314" s="3" t="s">
        <v>177</v>
      </c>
      <c r="K314" s="3" t="s">
        <v>174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218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242</v>
      </c>
      <c r="J315" s="3" t="s">
        <v>120</v>
      </c>
      <c r="K315" s="3" t="s">
        <v>174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218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242</v>
      </c>
      <c r="J316" s="3" t="s">
        <v>175</v>
      </c>
      <c r="K316" s="3" t="s">
        <v>174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218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242</v>
      </c>
      <c r="J317" s="3" t="s">
        <v>244</v>
      </c>
      <c r="K317" s="3" t="s">
        <v>174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218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242</v>
      </c>
      <c r="J318" s="3" t="s">
        <v>121</v>
      </c>
      <c r="K318" s="3" t="s">
        <v>174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218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242</v>
      </c>
      <c r="J319" s="3" t="s">
        <v>176</v>
      </c>
      <c r="K319" s="3" t="s">
        <v>174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218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242</v>
      </c>
      <c r="J320" s="3" t="s">
        <v>177</v>
      </c>
      <c r="K320" s="3" t="s">
        <v>174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118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242</v>
      </c>
      <c r="J321" s="3" t="s">
        <v>120</v>
      </c>
      <c r="K321" s="3" t="s">
        <v>174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118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242</v>
      </c>
      <c r="J322" s="3" t="s">
        <v>175</v>
      </c>
      <c r="K322" s="3" t="s">
        <v>174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118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242</v>
      </c>
      <c r="J323" s="3" t="s">
        <v>244</v>
      </c>
      <c r="K323" s="3" t="s">
        <v>174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118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242</v>
      </c>
      <c r="J324" s="3" t="s">
        <v>121</v>
      </c>
      <c r="K324" s="3" t="s">
        <v>174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118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242</v>
      </c>
      <c r="J325" s="3" t="s">
        <v>176</v>
      </c>
      <c r="K325" s="3" t="s">
        <v>174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118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242</v>
      </c>
      <c r="J326" s="3" t="s">
        <v>177</v>
      </c>
      <c r="K326" s="3" t="s">
        <v>174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218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242</v>
      </c>
      <c r="J327" s="3" t="s">
        <v>120</v>
      </c>
      <c r="K327" s="3" t="s">
        <v>174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218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242</v>
      </c>
      <c r="J328" s="3" t="s">
        <v>175</v>
      </c>
      <c r="K328" s="3" t="s">
        <v>174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218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242</v>
      </c>
      <c r="J329" s="3" t="s">
        <v>121</v>
      </c>
      <c r="K329" s="3" t="s">
        <v>174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218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242</v>
      </c>
      <c r="J330" s="3" t="s">
        <v>176</v>
      </c>
      <c r="K330" s="3" t="s">
        <v>174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218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242</v>
      </c>
      <c r="J331" s="3" t="s">
        <v>177</v>
      </c>
      <c r="K331" s="3" t="s">
        <v>174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118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242</v>
      </c>
      <c r="J332" s="3" t="s">
        <v>120</v>
      </c>
      <c r="K332" s="3" t="s">
        <v>174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118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242</v>
      </c>
      <c r="J333" s="3" t="s">
        <v>175</v>
      </c>
      <c r="K333" s="3" t="s">
        <v>174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118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242</v>
      </c>
      <c r="J334" s="3" t="s">
        <v>121</v>
      </c>
      <c r="K334" s="3" t="s">
        <v>174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118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242</v>
      </c>
      <c r="J335" s="3" t="s">
        <v>176</v>
      </c>
      <c r="K335" s="3" t="s">
        <v>174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118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242</v>
      </c>
      <c r="J336" s="3" t="s">
        <v>177</v>
      </c>
      <c r="K336" s="3" t="s">
        <v>174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218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242</v>
      </c>
      <c r="J337" s="3" t="s">
        <v>120</v>
      </c>
      <c r="K337" s="3" t="s">
        <v>174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218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242</v>
      </c>
      <c r="J338" s="3" t="s">
        <v>175</v>
      </c>
      <c r="K338" s="3" t="s">
        <v>174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218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242</v>
      </c>
      <c r="J339" s="3" t="s">
        <v>121</v>
      </c>
      <c r="K339" s="3" t="s">
        <v>174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218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242</v>
      </c>
      <c r="J340" s="3" t="s">
        <v>176</v>
      </c>
      <c r="K340" s="3" t="s">
        <v>174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218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242</v>
      </c>
      <c r="J341" s="3" t="s">
        <v>177</v>
      </c>
      <c r="K341" s="3" t="s">
        <v>174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218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242</v>
      </c>
      <c r="J342" s="3" t="s">
        <v>120</v>
      </c>
      <c r="K342" s="3" t="s">
        <v>174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218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242</v>
      </c>
      <c r="J343" s="3" t="s">
        <v>175</v>
      </c>
      <c r="K343" s="3" t="s">
        <v>174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218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242</v>
      </c>
      <c r="J344" s="3" t="s">
        <v>121</v>
      </c>
      <c r="K344" s="3" t="s">
        <v>174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218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242</v>
      </c>
      <c r="J345" s="3" t="s">
        <v>176</v>
      </c>
      <c r="K345" s="3" t="s">
        <v>174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218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242</v>
      </c>
      <c r="J346" s="3" t="s">
        <v>177</v>
      </c>
      <c r="K346" s="3" t="s">
        <v>174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218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242</v>
      </c>
      <c r="J347" s="3" t="s">
        <v>120</v>
      </c>
      <c r="K347" s="3" t="s">
        <v>174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218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242</v>
      </c>
      <c r="J348" s="3" t="s">
        <v>175</v>
      </c>
      <c r="K348" s="3" t="s">
        <v>174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218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242</v>
      </c>
      <c r="J349" s="3" t="s">
        <v>244</v>
      </c>
      <c r="K349" s="3" t="s">
        <v>174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218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242</v>
      </c>
      <c r="J350" s="3" t="s">
        <v>121</v>
      </c>
      <c r="K350" s="3" t="s">
        <v>174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218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242</v>
      </c>
      <c r="J351" s="3" t="s">
        <v>176</v>
      </c>
      <c r="K351" s="3" t="s">
        <v>174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218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242</v>
      </c>
      <c r="J352" s="3" t="s">
        <v>177</v>
      </c>
      <c r="K352" s="3" t="s">
        <v>174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218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242</v>
      </c>
      <c r="J353" s="3" t="s">
        <v>120</v>
      </c>
      <c r="K353" s="3" t="s">
        <v>185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218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242</v>
      </c>
      <c r="J354" s="3" t="s">
        <v>207</v>
      </c>
      <c r="K354" s="3" t="s">
        <v>185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218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242</v>
      </c>
      <c r="J355" s="3" t="s">
        <v>175</v>
      </c>
      <c r="K355" s="3" t="s">
        <v>174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218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242</v>
      </c>
      <c r="J356" s="3" t="s">
        <v>244</v>
      </c>
      <c r="K356" s="3" t="s">
        <v>174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218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242</v>
      </c>
      <c r="J357" s="3" t="s">
        <v>121</v>
      </c>
      <c r="K357" s="3" t="s">
        <v>185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218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242</v>
      </c>
      <c r="J358" s="3" t="s">
        <v>176</v>
      </c>
      <c r="K358" s="3" t="s">
        <v>174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218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242</v>
      </c>
      <c r="J359" s="3" t="s">
        <v>177</v>
      </c>
      <c r="K359" s="3" t="s">
        <v>174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218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242</v>
      </c>
      <c r="J360" s="3" t="s">
        <v>120</v>
      </c>
      <c r="K360" s="3" t="s">
        <v>174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218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242</v>
      </c>
      <c r="J361" s="3" t="s">
        <v>175</v>
      </c>
      <c r="K361" s="3" t="s">
        <v>174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218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242</v>
      </c>
      <c r="J362" s="3" t="s">
        <v>121</v>
      </c>
      <c r="K362" s="3" t="s">
        <v>174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218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242</v>
      </c>
      <c r="J363" s="3" t="s">
        <v>176</v>
      </c>
      <c r="K363" s="3" t="s">
        <v>174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218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242</v>
      </c>
      <c r="J364" s="3" t="s">
        <v>177</v>
      </c>
      <c r="K364" s="3" t="s">
        <v>174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218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242</v>
      </c>
      <c r="J365" s="3" t="s">
        <v>120</v>
      </c>
      <c r="K365" s="3" t="s">
        <v>174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218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242</v>
      </c>
      <c r="J366" s="3" t="s">
        <v>175</v>
      </c>
      <c r="K366" s="3" t="s">
        <v>174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218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242</v>
      </c>
      <c r="J367" s="3" t="s">
        <v>121</v>
      </c>
      <c r="K367" s="3" t="s">
        <v>174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218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242</v>
      </c>
      <c r="J368" s="3" t="s">
        <v>176</v>
      </c>
      <c r="K368" s="3" t="s">
        <v>174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218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242</v>
      </c>
      <c r="J369" s="3" t="s">
        <v>177</v>
      </c>
      <c r="K369" s="3" t="s">
        <v>174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218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242</v>
      </c>
      <c r="J370" s="3" t="s">
        <v>195</v>
      </c>
      <c r="K370" s="3" t="s">
        <v>238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 t="e">
        <f>VLOOKUP(Receive[[#This Row],[No用]],SetNo[[No.用]:[vlookup 用]],2,FALSE)</f>
        <v>#N/A</v>
      </c>
      <c r="G371" t="s">
        <v>71</v>
      </c>
      <c r="H371">
        <v>1</v>
      </c>
      <c r="I371" t="s">
        <v>242</v>
      </c>
      <c r="T371" t="str">
        <f>Receive[[#This Row],[服装]]&amp;Receive[[#This Row],[名前]]&amp;Receive[[#This Row],[レアリティ]]</f>
        <v>ICONIC</v>
      </c>
    </row>
    <row r="372" spans="1:20" x14ac:dyDescent="0.3">
      <c r="A372" t="e">
        <f>VLOOKUP(Receive[[#This Row],[No用]],SetNo[[No.用]:[vlookup 用]],2,FALSE)</f>
        <v>#N/A</v>
      </c>
      <c r="G372" t="s">
        <v>71</v>
      </c>
      <c r="H372">
        <v>1</v>
      </c>
      <c r="I372" t="s">
        <v>242</v>
      </c>
      <c r="T372" t="str">
        <f>Receive[[#This Row],[服装]]&amp;Receive[[#This Row],[名前]]&amp;Receive[[#This Row],[レアリティ]]</f>
        <v>ICONIC</v>
      </c>
    </row>
    <row r="373" spans="1:20" x14ac:dyDescent="0.3">
      <c r="A373" t="e">
        <f>VLOOKUP(Receive[[#This Row],[No用]],SetNo[[No.用]:[vlookup 用]],2,FALSE)</f>
        <v>#N/A</v>
      </c>
      <c r="G373" t="s">
        <v>71</v>
      </c>
      <c r="H373">
        <v>1</v>
      </c>
      <c r="I373" t="s">
        <v>242</v>
      </c>
      <c r="T373" t="str">
        <f>Receive[[#This Row],[服装]]&amp;Receive[[#This Row],[名前]]&amp;Receive[[#This Row],[レアリティ]]</f>
        <v>ICONIC</v>
      </c>
    </row>
    <row r="374" spans="1:20" x14ac:dyDescent="0.3">
      <c r="A374">
        <f>VLOOKUP(Receive[[#This Row],[No用]],SetNo[[No.用]:[vlookup 用]],2,FALSE)</f>
        <v>63</v>
      </c>
      <c r="B374" t="s">
        <v>218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242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 t="e">
        <f>VLOOKUP(Receive[[#This Row],[No用]],SetNo[[No.用]:[vlookup 用]],2,FALSE)</f>
        <v>#N/A</v>
      </c>
      <c r="B375" t="s">
        <v>218</v>
      </c>
      <c r="C375" t="s">
        <v>57</v>
      </c>
      <c r="D375" t="s">
        <v>24</v>
      </c>
      <c r="E375" t="s">
        <v>26</v>
      </c>
      <c r="F375" t="s">
        <v>56</v>
      </c>
      <c r="T375" t="str">
        <f>Receive[[#This Row],[服装]]&amp;Receive[[#This Row],[名前]]&amp;Receive[[#This Row],[レアリティ]]</f>
        <v>ユニフォーム茶屋和馬</v>
      </c>
    </row>
    <row r="376" spans="1:20" x14ac:dyDescent="0.3">
      <c r="A376" t="e">
        <f>VLOOKUP(Receive[[#This Row],[No用]],SetNo[[No.用]:[vlookup 用]],2,FALSE)</f>
        <v>#N/A</v>
      </c>
      <c r="B376" t="s">
        <v>218</v>
      </c>
      <c r="C376" t="s">
        <v>58</v>
      </c>
      <c r="D376" t="s">
        <v>24</v>
      </c>
      <c r="E376" t="s">
        <v>25</v>
      </c>
      <c r="F376" t="s">
        <v>56</v>
      </c>
      <c r="T376" t="str">
        <f>Receive[[#This Row],[服装]]&amp;Receive[[#This Row],[名前]]&amp;Receive[[#This Row],[レアリティ]]</f>
        <v>ユニフォーム玉川弘樹</v>
      </c>
    </row>
    <row r="377" spans="1:20" x14ac:dyDescent="0.3">
      <c r="A377" t="e">
        <f>VLOOKUP(Receive[[#This Row],[No用]],SetNo[[No.用]:[vlookup 用]],2,FALSE)</f>
        <v>#N/A</v>
      </c>
      <c r="B377" t="s">
        <v>218</v>
      </c>
      <c r="C377" t="s">
        <v>59</v>
      </c>
      <c r="D377" t="s">
        <v>24</v>
      </c>
      <c r="E377" t="s">
        <v>21</v>
      </c>
      <c r="F377" t="s">
        <v>56</v>
      </c>
      <c r="T377" t="str">
        <f>Receive[[#This Row],[服装]]&amp;Receive[[#This Row],[名前]]&amp;Receive[[#This Row],[レアリティ]]</f>
        <v>ユニフォーム桜井大河</v>
      </c>
    </row>
    <row r="378" spans="1:20" x14ac:dyDescent="0.3">
      <c r="A378" t="e">
        <f>VLOOKUP(Receive[[#This Row],[No用]],SetNo[[No.用]:[vlookup 用]],2,FALSE)</f>
        <v>#N/A</v>
      </c>
      <c r="B378" t="s">
        <v>218</v>
      </c>
      <c r="C378" t="s">
        <v>60</v>
      </c>
      <c r="D378" t="s">
        <v>24</v>
      </c>
      <c r="E378" t="s">
        <v>31</v>
      </c>
      <c r="F378" t="s">
        <v>56</v>
      </c>
      <c r="T378" t="str">
        <f>Receive[[#This Row],[服装]]&amp;Receive[[#This Row],[名前]]&amp;Receive[[#This Row],[レアリティ]]</f>
        <v>ユニフォーム芳賀良治</v>
      </c>
    </row>
    <row r="379" spans="1:20" x14ac:dyDescent="0.3">
      <c r="A379" t="e">
        <f>VLOOKUP(Receive[[#This Row],[No用]],SetNo[[No.用]:[vlookup 用]],2,FALSE)</f>
        <v>#N/A</v>
      </c>
      <c r="B379" t="s">
        <v>218</v>
      </c>
      <c r="C379" t="s">
        <v>61</v>
      </c>
      <c r="D379" t="s">
        <v>24</v>
      </c>
      <c r="E379" t="s">
        <v>26</v>
      </c>
      <c r="F379" t="s">
        <v>56</v>
      </c>
      <c r="T379" t="str">
        <f>Receive[[#This Row],[服装]]&amp;Receive[[#This Row],[名前]]&amp;Receive[[#This Row],[レアリティ]]</f>
        <v>ユニフォーム渋谷陸斗</v>
      </c>
    </row>
    <row r="380" spans="1:20" x14ac:dyDescent="0.3">
      <c r="A380" t="e">
        <f>VLOOKUP(Receive[[#This Row],[No用]],SetNo[[No.用]:[vlookup 用]],2,FALSE)</f>
        <v>#N/A</v>
      </c>
      <c r="B380" t="s">
        <v>218</v>
      </c>
      <c r="C380" t="s">
        <v>62</v>
      </c>
      <c r="D380" t="s">
        <v>24</v>
      </c>
      <c r="E380" t="s">
        <v>25</v>
      </c>
      <c r="F380" t="s">
        <v>56</v>
      </c>
      <c r="T380" t="str">
        <f>Receive[[#This Row],[服装]]&amp;Receive[[#This Row],[名前]]&amp;Receive[[#This Row],[レアリティ]]</f>
        <v>ユニフォーム池尻隼人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188"/>
  <sheetViews>
    <sheetView topLeftCell="A137" workbookViewId="0">
      <selection activeCell="B182" sqref="B182:F188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VLOOKUP(Toss[[#This Row],[No用]],SetNo[[No.用]:[vlookup 用]],2,FALSE)</f>
        <v>1</v>
      </c>
      <c r="B2" t="s">
        <v>218</v>
      </c>
      <c r="C2" t="s">
        <v>138</v>
      </c>
      <c r="D2" t="s">
        <v>28</v>
      </c>
      <c r="E2" t="s">
        <v>26</v>
      </c>
      <c r="F2" t="s">
        <v>137</v>
      </c>
      <c r="G2" t="s">
        <v>71</v>
      </c>
      <c r="H2">
        <v>1</v>
      </c>
      <c r="I2" t="s">
        <v>245</v>
      </c>
      <c r="J2" t="s">
        <v>178</v>
      </c>
      <c r="K2" t="s">
        <v>174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218</v>
      </c>
      <c r="C3" t="s">
        <v>138</v>
      </c>
      <c r="D3" t="s">
        <v>28</v>
      </c>
      <c r="E3" t="s">
        <v>26</v>
      </c>
      <c r="F3" t="s">
        <v>137</v>
      </c>
      <c r="G3" t="s">
        <v>71</v>
      </c>
      <c r="H3">
        <v>1</v>
      </c>
      <c r="I3" t="s">
        <v>245</v>
      </c>
      <c r="J3" t="s">
        <v>179</v>
      </c>
      <c r="K3" t="s">
        <v>174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150</v>
      </c>
      <c r="C4" t="s">
        <v>138</v>
      </c>
      <c r="D4" t="s">
        <v>28</v>
      </c>
      <c r="E4" t="s">
        <v>26</v>
      </c>
      <c r="F4" t="s">
        <v>137</v>
      </c>
      <c r="G4" t="s">
        <v>71</v>
      </c>
      <c r="H4">
        <v>1</v>
      </c>
      <c r="I4" t="s">
        <v>245</v>
      </c>
      <c r="J4" t="s">
        <v>178</v>
      </c>
      <c r="K4" t="s">
        <v>174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150</v>
      </c>
      <c r="C5" t="s">
        <v>138</v>
      </c>
      <c r="D5" t="s">
        <v>28</v>
      </c>
      <c r="E5" t="s">
        <v>26</v>
      </c>
      <c r="F5" t="s">
        <v>137</v>
      </c>
      <c r="G5" t="s">
        <v>71</v>
      </c>
      <c r="H5">
        <v>1</v>
      </c>
      <c r="I5" t="s">
        <v>245</v>
      </c>
      <c r="J5" t="s">
        <v>179</v>
      </c>
      <c r="K5" t="s">
        <v>174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151</v>
      </c>
      <c r="C6" t="s">
        <v>138</v>
      </c>
      <c r="D6" t="s">
        <v>23</v>
      </c>
      <c r="E6" t="s">
        <v>26</v>
      </c>
      <c r="F6" t="s">
        <v>137</v>
      </c>
      <c r="G6" t="s">
        <v>71</v>
      </c>
      <c r="H6">
        <v>1</v>
      </c>
      <c r="I6" t="s">
        <v>245</v>
      </c>
      <c r="J6" t="s">
        <v>178</v>
      </c>
      <c r="K6" t="s">
        <v>174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151</v>
      </c>
      <c r="C7" t="s">
        <v>138</v>
      </c>
      <c r="D7" t="s">
        <v>23</v>
      </c>
      <c r="E7" t="s">
        <v>26</v>
      </c>
      <c r="F7" t="s">
        <v>137</v>
      </c>
      <c r="G7" t="s">
        <v>71</v>
      </c>
      <c r="H7">
        <v>1</v>
      </c>
      <c r="I7" t="s">
        <v>245</v>
      </c>
      <c r="J7" t="s">
        <v>179</v>
      </c>
      <c r="K7" t="s">
        <v>174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218</v>
      </c>
      <c r="C8" t="s">
        <v>139</v>
      </c>
      <c r="D8" t="s">
        <v>28</v>
      </c>
      <c r="E8" t="s">
        <v>31</v>
      </c>
      <c r="F8" t="s">
        <v>137</v>
      </c>
      <c r="G8" t="s">
        <v>71</v>
      </c>
      <c r="H8">
        <v>1</v>
      </c>
      <c r="I8" t="s">
        <v>245</v>
      </c>
      <c r="J8" t="s">
        <v>178</v>
      </c>
      <c r="K8" t="s">
        <v>174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218</v>
      </c>
      <c r="C9" t="s">
        <v>139</v>
      </c>
      <c r="D9" t="s">
        <v>28</v>
      </c>
      <c r="E9" t="s">
        <v>31</v>
      </c>
      <c r="F9" t="s">
        <v>137</v>
      </c>
      <c r="G9" t="s">
        <v>71</v>
      </c>
      <c r="H9">
        <v>1</v>
      </c>
      <c r="I9" t="s">
        <v>245</v>
      </c>
      <c r="J9" t="s">
        <v>181</v>
      </c>
      <c r="K9" t="s">
        <v>185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218</v>
      </c>
      <c r="C10" t="s">
        <v>139</v>
      </c>
      <c r="D10" t="s">
        <v>28</v>
      </c>
      <c r="E10" t="s">
        <v>31</v>
      </c>
      <c r="F10" t="s">
        <v>137</v>
      </c>
      <c r="G10" t="s">
        <v>71</v>
      </c>
      <c r="H10">
        <v>1</v>
      </c>
      <c r="I10" t="s">
        <v>245</v>
      </c>
      <c r="J10" t="s">
        <v>193</v>
      </c>
      <c r="K10" t="s">
        <v>185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218</v>
      </c>
      <c r="C11" t="s">
        <v>139</v>
      </c>
      <c r="D11" t="s">
        <v>28</v>
      </c>
      <c r="E11" t="s">
        <v>31</v>
      </c>
      <c r="F11" t="s">
        <v>137</v>
      </c>
      <c r="G11" t="s">
        <v>71</v>
      </c>
      <c r="H11">
        <v>1</v>
      </c>
      <c r="I11" t="s">
        <v>245</v>
      </c>
      <c r="J11" t="s">
        <v>184</v>
      </c>
      <c r="K11" t="s">
        <v>174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218</v>
      </c>
      <c r="C12" t="s">
        <v>139</v>
      </c>
      <c r="D12" t="s">
        <v>28</v>
      </c>
      <c r="E12" t="s">
        <v>31</v>
      </c>
      <c r="F12" t="s">
        <v>137</v>
      </c>
      <c r="G12" t="s">
        <v>71</v>
      </c>
      <c r="H12">
        <v>1</v>
      </c>
      <c r="I12" t="s">
        <v>245</v>
      </c>
      <c r="J12" t="s">
        <v>246</v>
      </c>
      <c r="K12" t="s">
        <v>174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218</v>
      </c>
      <c r="C13" t="s">
        <v>139</v>
      </c>
      <c r="D13" t="s">
        <v>28</v>
      </c>
      <c r="E13" t="s">
        <v>31</v>
      </c>
      <c r="F13" t="s">
        <v>137</v>
      </c>
      <c r="G13" t="s">
        <v>71</v>
      </c>
      <c r="H13">
        <v>1</v>
      </c>
      <c r="I13" t="s">
        <v>245</v>
      </c>
      <c r="J13" t="s">
        <v>181</v>
      </c>
      <c r="K13" t="s">
        <v>238</v>
      </c>
      <c r="L13">
        <v>54</v>
      </c>
      <c r="M13">
        <v>5</v>
      </c>
      <c r="N13">
        <v>61</v>
      </c>
      <c r="O13">
        <v>7</v>
      </c>
      <c r="P13" t="s">
        <v>243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218</v>
      </c>
      <c r="C14" t="s">
        <v>139</v>
      </c>
      <c r="D14" t="s">
        <v>28</v>
      </c>
      <c r="E14" t="s">
        <v>31</v>
      </c>
      <c r="F14" t="s">
        <v>137</v>
      </c>
      <c r="G14" t="s">
        <v>71</v>
      </c>
      <c r="H14">
        <v>1</v>
      </c>
      <c r="I14" t="s">
        <v>245</v>
      </c>
      <c r="J14" t="s">
        <v>194</v>
      </c>
      <c r="K14" t="s">
        <v>238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150</v>
      </c>
      <c r="C15" t="s">
        <v>139</v>
      </c>
      <c r="D15" t="s">
        <v>28</v>
      </c>
      <c r="E15" t="s">
        <v>31</v>
      </c>
      <c r="F15" t="s">
        <v>137</v>
      </c>
      <c r="G15" t="s">
        <v>71</v>
      </c>
      <c r="H15">
        <v>1</v>
      </c>
      <c r="I15" t="s">
        <v>245</v>
      </c>
      <c r="J15" t="s">
        <v>178</v>
      </c>
      <c r="K15" t="s">
        <v>174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150</v>
      </c>
      <c r="C16" t="s">
        <v>139</v>
      </c>
      <c r="D16" t="s">
        <v>28</v>
      </c>
      <c r="E16" t="s">
        <v>31</v>
      </c>
      <c r="F16" t="s">
        <v>137</v>
      </c>
      <c r="G16" t="s">
        <v>71</v>
      </c>
      <c r="H16">
        <v>1</v>
      </c>
      <c r="I16" t="s">
        <v>245</v>
      </c>
      <c r="J16" t="s">
        <v>181</v>
      </c>
      <c r="K16" t="s">
        <v>185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150</v>
      </c>
      <c r="C17" t="s">
        <v>139</v>
      </c>
      <c r="D17" t="s">
        <v>28</v>
      </c>
      <c r="E17" t="s">
        <v>31</v>
      </c>
      <c r="F17" t="s">
        <v>137</v>
      </c>
      <c r="G17" t="s">
        <v>71</v>
      </c>
      <c r="H17">
        <v>1</v>
      </c>
      <c r="I17" t="s">
        <v>245</v>
      </c>
      <c r="J17" t="s">
        <v>193</v>
      </c>
      <c r="K17" t="s">
        <v>185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150</v>
      </c>
      <c r="C18" t="s">
        <v>139</v>
      </c>
      <c r="D18" t="s">
        <v>28</v>
      </c>
      <c r="E18" t="s">
        <v>31</v>
      </c>
      <c r="F18" t="s">
        <v>137</v>
      </c>
      <c r="G18" t="s">
        <v>71</v>
      </c>
      <c r="H18">
        <v>1</v>
      </c>
      <c r="I18" t="s">
        <v>245</v>
      </c>
      <c r="J18" t="s">
        <v>247</v>
      </c>
      <c r="K18" t="s">
        <v>190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150</v>
      </c>
      <c r="C19" t="s">
        <v>139</v>
      </c>
      <c r="D19" t="s">
        <v>28</v>
      </c>
      <c r="E19" t="s">
        <v>31</v>
      </c>
      <c r="F19" t="s">
        <v>137</v>
      </c>
      <c r="G19" t="s">
        <v>71</v>
      </c>
      <c r="H19">
        <v>1</v>
      </c>
      <c r="I19" t="s">
        <v>245</v>
      </c>
      <c r="J19" t="s">
        <v>184</v>
      </c>
      <c r="K19" t="s">
        <v>174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150</v>
      </c>
      <c r="C20" t="s">
        <v>139</v>
      </c>
      <c r="D20" t="s">
        <v>28</v>
      </c>
      <c r="E20" t="s">
        <v>31</v>
      </c>
      <c r="F20" t="s">
        <v>137</v>
      </c>
      <c r="G20" t="s">
        <v>71</v>
      </c>
      <c r="H20">
        <v>1</v>
      </c>
      <c r="I20" t="s">
        <v>245</v>
      </c>
      <c r="J20" t="s">
        <v>246</v>
      </c>
      <c r="K20" t="s">
        <v>190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150</v>
      </c>
      <c r="C21" t="s">
        <v>139</v>
      </c>
      <c r="D21" t="s">
        <v>28</v>
      </c>
      <c r="E21" t="s">
        <v>31</v>
      </c>
      <c r="F21" t="s">
        <v>137</v>
      </c>
      <c r="G21" t="s">
        <v>71</v>
      </c>
      <c r="H21">
        <v>1</v>
      </c>
      <c r="I21" t="s">
        <v>245</v>
      </c>
      <c r="J21" t="s">
        <v>181</v>
      </c>
      <c r="K21" t="s">
        <v>238</v>
      </c>
      <c r="L21">
        <v>54</v>
      </c>
      <c r="M21">
        <v>5</v>
      </c>
      <c r="N21">
        <v>61</v>
      </c>
      <c r="O21">
        <v>7</v>
      </c>
      <c r="P21" t="s">
        <v>243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150</v>
      </c>
      <c r="C22" t="s">
        <v>139</v>
      </c>
      <c r="D22" t="s">
        <v>28</v>
      </c>
      <c r="E22" t="s">
        <v>31</v>
      </c>
      <c r="F22" t="s">
        <v>137</v>
      </c>
      <c r="G22" t="s">
        <v>71</v>
      </c>
      <c r="H22">
        <v>1</v>
      </c>
      <c r="I22" t="s">
        <v>245</v>
      </c>
      <c r="J22" t="s">
        <v>195</v>
      </c>
      <c r="K22" t="s">
        <v>238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151</v>
      </c>
      <c r="C23" t="s">
        <v>139</v>
      </c>
      <c r="D23" t="s">
        <v>23</v>
      </c>
      <c r="E23" t="s">
        <v>31</v>
      </c>
      <c r="F23" t="s">
        <v>137</v>
      </c>
      <c r="G23" t="s">
        <v>71</v>
      </c>
      <c r="H23">
        <v>1</v>
      </c>
      <c r="I23" t="s">
        <v>245</v>
      </c>
      <c r="J23" t="s">
        <v>178</v>
      </c>
      <c r="K23" t="s">
        <v>174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151</v>
      </c>
      <c r="C24" t="s">
        <v>139</v>
      </c>
      <c r="D24" t="s">
        <v>23</v>
      </c>
      <c r="E24" t="s">
        <v>31</v>
      </c>
      <c r="F24" t="s">
        <v>137</v>
      </c>
      <c r="G24" t="s">
        <v>71</v>
      </c>
      <c r="H24">
        <v>1</v>
      </c>
      <c r="I24" t="s">
        <v>245</v>
      </c>
      <c r="J24" t="s">
        <v>181</v>
      </c>
      <c r="K24" t="s">
        <v>185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151</v>
      </c>
      <c r="C25" t="s">
        <v>139</v>
      </c>
      <c r="D25" t="s">
        <v>23</v>
      </c>
      <c r="E25" t="s">
        <v>31</v>
      </c>
      <c r="F25" t="s">
        <v>137</v>
      </c>
      <c r="G25" t="s">
        <v>71</v>
      </c>
      <c r="H25">
        <v>1</v>
      </c>
      <c r="I25" t="s">
        <v>245</v>
      </c>
      <c r="J25" t="s">
        <v>193</v>
      </c>
      <c r="K25" t="s">
        <v>185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151</v>
      </c>
      <c r="C26" t="s">
        <v>139</v>
      </c>
      <c r="D26" t="s">
        <v>23</v>
      </c>
      <c r="E26" t="s">
        <v>31</v>
      </c>
      <c r="F26" t="s">
        <v>137</v>
      </c>
      <c r="G26" t="s">
        <v>71</v>
      </c>
      <c r="H26">
        <v>1</v>
      </c>
      <c r="I26" t="s">
        <v>245</v>
      </c>
      <c r="J26" t="s">
        <v>247</v>
      </c>
      <c r="K26" t="s">
        <v>174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151</v>
      </c>
      <c r="C27" t="s">
        <v>139</v>
      </c>
      <c r="D27" t="s">
        <v>23</v>
      </c>
      <c r="E27" t="s">
        <v>31</v>
      </c>
      <c r="F27" t="s">
        <v>137</v>
      </c>
      <c r="G27" t="s">
        <v>71</v>
      </c>
      <c r="H27">
        <v>1</v>
      </c>
      <c r="I27" t="s">
        <v>245</v>
      </c>
      <c r="J27" t="s">
        <v>184</v>
      </c>
      <c r="K27" t="s">
        <v>174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151</v>
      </c>
      <c r="C28" t="s">
        <v>139</v>
      </c>
      <c r="D28" t="s">
        <v>23</v>
      </c>
      <c r="E28" t="s">
        <v>31</v>
      </c>
      <c r="F28" t="s">
        <v>137</v>
      </c>
      <c r="G28" t="s">
        <v>71</v>
      </c>
      <c r="H28">
        <v>1</v>
      </c>
      <c r="I28" t="s">
        <v>245</v>
      </c>
      <c r="J28" t="s">
        <v>246</v>
      </c>
      <c r="K28" t="s">
        <v>174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151</v>
      </c>
      <c r="C29" t="s">
        <v>139</v>
      </c>
      <c r="D29" t="s">
        <v>23</v>
      </c>
      <c r="E29" t="s">
        <v>31</v>
      </c>
      <c r="F29" t="s">
        <v>137</v>
      </c>
      <c r="G29" t="s">
        <v>71</v>
      </c>
      <c r="H29">
        <v>1</v>
      </c>
      <c r="I29" t="s">
        <v>245</v>
      </c>
      <c r="J29" t="s">
        <v>181</v>
      </c>
      <c r="K29" t="s">
        <v>238</v>
      </c>
      <c r="L29">
        <v>51</v>
      </c>
      <c r="M29">
        <v>5</v>
      </c>
      <c r="N29">
        <v>56</v>
      </c>
      <c r="O29">
        <v>7</v>
      </c>
      <c r="P29" t="s">
        <v>243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218</v>
      </c>
      <c r="C30" t="s">
        <v>140</v>
      </c>
      <c r="D30" t="s">
        <v>28</v>
      </c>
      <c r="E30" t="s">
        <v>26</v>
      </c>
      <c r="F30" t="s">
        <v>137</v>
      </c>
      <c r="G30" t="s">
        <v>71</v>
      </c>
      <c r="H30">
        <v>1</v>
      </c>
      <c r="I30" t="s">
        <v>245</v>
      </c>
      <c r="J30" t="s">
        <v>178</v>
      </c>
      <c r="K30" t="s">
        <v>174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218</v>
      </c>
      <c r="C31" t="s">
        <v>140</v>
      </c>
      <c r="D31" t="s">
        <v>28</v>
      </c>
      <c r="E31" t="s">
        <v>26</v>
      </c>
      <c r="F31" t="s">
        <v>137</v>
      </c>
      <c r="G31" t="s">
        <v>71</v>
      </c>
      <c r="H31">
        <v>1</v>
      </c>
      <c r="I31" t="s">
        <v>245</v>
      </c>
      <c r="J31" t="s">
        <v>179</v>
      </c>
      <c r="K31" t="s">
        <v>174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117</v>
      </c>
      <c r="C32" t="s">
        <v>140</v>
      </c>
      <c r="D32" t="s">
        <v>23</v>
      </c>
      <c r="E32" t="s">
        <v>26</v>
      </c>
      <c r="F32" t="s">
        <v>137</v>
      </c>
      <c r="G32" t="s">
        <v>71</v>
      </c>
      <c r="H32">
        <v>1</v>
      </c>
      <c r="I32" t="s">
        <v>245</v>
      </c>
      <c r="J32" t="s">
        <v>178</v>
      </c>
      <c r="K32" t="s">
        <v>174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117</v>
      </c>
      <c r="C33" t="s">
        <v>140</v>
      </c>
      <c r="D33" t="s">
        <v>23</v>
      </c>
      <c r="E33" t="s">
        <v>26</v>
      </c>
      <c r="F33" t="s">
        <v>137</v>
      </c>
      <c r="G33" t="s">
        <v>71</v>
      </c>
      <c r="H33">
        <v>1</v>
      </c>
      <c r="I33" t="s">
        <v>245</v>
      </c>
      <c r="J33" t="s">
        <v>179</v>
      </c>
      <c r="K33" t="s">
        <v>174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218</v>
      </c>
      <c r="C34" t="s">
        <v>141</v>
      </c>
      <c r="D34" t="s">
        <v>24</v>
      </c>
      <c r="E34" t="s">
        <v>26</v>
      </c>
      <c r="F34" t="s">
        <v>137</v>
      </c>
      <c r="G34" t="s">
        <v>71</v>
      </c>
      <c r="H34">
        <v>1</v>
      </c>
      <c r="I34" t="s">
        <v>245</v>
      </c>
      <c r="J34" t="s">
        <v>178</v>
      </c>
      <c r="K34" t="s">
        <v>174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218</v>
      </c>
      <c r="C35" t="s">
        <v>141</v>
      </c>
      <c r="D35" t="s">
        <v>24</v>
      </c>
      <c r="E35" t="s">
        <v>26</v>
      </c>
      <c r="F35" t="s">
        <v>137</v>
      </c>
      <c r="G35" t="s">
        <v>71</v>
      </c>
      <c r="H35">
        <v>1</v>
      </c>
      <c r="I35" t="s">
        <v>245</v>
      </c>
      <c r="J35" t="s">
        <v>181</v>
      </c>
      <c r="K35" t="s">
        <v>174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218</v>
      </c>
      <c r="C36" t="s">
        <v>141</v>
      </c>
      <c r="D36" t="s">
        <v>24</v>
      </c>
      <c r="E36" t="s">
        <v>26</v>
      </c>
      <c r="F36" t="s">
        <v>137</v>
      </c>
      <c r="G36" t="s">
        <v>71</v>
      </c>
      <c r="H36">
        <v>1</v>
      </c>
      <c r="I36" t="s">
        <v>245</v>
      </c>
      <c r="J36" t="s">
        <v>179</v>
      </c>
      <c r="K36" t="s">
        <v>174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117</v>
      </c>
      <c r="C37" t="s">
        <v>141</v>
      </c>
      <c r="D37" t="s">
        <v>28</v>
      </c>
      <c r="E37" t="s">
        <v>26</v>
      </c>
      <c r="F37" t="s">
        <v>137</v>
      </c>
      <c r="G37" t="s">
        <v>71</v>
      </c>
      <c r="H37">
        <v>1</v>
      </c>
      <c r="I37" t="s">
        <v>245</v>
      </c>
      <c r="J37" t="s">
        <v>178</v>
      </c>
      <c r="K37" t="s">
        <v>174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117</v>
      </c>
      <c r="C38" t="s">
        <v>141</v>
      </c>
      <c r="D38" t="s">
        <v>28</v>
      </c>
      <c r="E38" t="s">
        <v>26</v>
      </c>
      <c r="F38" t="s">
        <v>137</v>
      </c>
      <c r="G38" t="s">
        <v>71</v>
      </c>
      <c r="H38">
        <v>1</v>
      </c>
      <c r="I38" t="s">
        <v>245</v>
      </c>
      <c r="J38" t="s">
        <v>181</v>
      </c>
      <c r="K38" t="s">
        <v>174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117</v>
      </c>
      <c r="C39" t="s">
        <v>141</v>
      </c>
      <c r="D39" t="s">
        <v>28</v>
      </c>
      <c r="E39" t="s">
        <v>26</v>
      </c>
      <c r="F39" t="s">
        <v>137</v>
      </c>
      <c r="G39" t="s">
        <v>71</v>
      </c>
      <c r="H39">
        <v>1</v>
      </c>
      <c r="I39" t="s">
        <v>245</v>
      </c>
      <c r="J39" t="s">
        <v>179</v>
      </c>
      <c r="K39" t="s">
        <v>174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218</v>
      </c>
      <c r="C40" t="s">
        <v>142</v>
      </c>
      <c r="D40" t="s">
        <v>28</v>
      </c>
      <c r="E40" t="s">
        <v>21</v>
      </c>
      <c r="F40" t="s">
        <v>137</v>
      </c>
      <c r="G40" t="s">
        <v>71</v>
      </c>
      <c r="H40">
        <v>1</v>
      </c>
      <c r="I40" t="s">
        <v>245</v>
      </c>
      <c r="J40" t="s">
        <v>178</v>
      </c>
      <c r="K40" t="s">
        <v>174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150</v>
      </c>
      <c r="C41" t="s">
        <v>142</v>
      </c>
      <c r="D41" t="s">
        <v>23</v>
      </c>
      <c r="E41" t="s">
        <v>21</v>
      </c>
      <c r="F41" t="s">
        <v>137</v>
      </c>
      <c r="G41" t="s">
        <v>71</v>
      </c>
      <c r="H41">
        <v>1</v>
      </c>
      <c r="I41" t="s">
        <v>245</v>
      </c>
      <c r="J41" t="s">
        <v>178</v>
      </c>
      <c r="K41" t="s">
        <v>174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218</v>
      </c>
      <c r="C42" t="s">
        <v>143</v>
      </c>
      <c r="D42" t="s">
        <v>24</v>
      </c>
      <c r="E42" t="s">
        <v>25</v>
      </c>
      <c r="F42" t="s">
        <v>137</v>
      </c>
      <c r="G42" t="s">
        <v>71</v>
      </c>
      <c r="H42">
        <v>1</v>
      </c>
      <c r="I42" t="s">
        <v>245</v>
      </c>
      <c r="J42" t="s">
        <v>178</v>
      </c>
      <c r="K42" t="s">
        <v>174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218</v>
      </c>
      <c r="C43" t="s">
        <v>143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245</v>
      </c>
      <c r="J43" t="s">
        <v>179</v>
      </c>
      <c r="K43" t="s">
        <v>174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150</v>
      </c>
      <c r="C44" t="s">
        <v>143</v>
      </c>
      <c r="D44" t="s">
        <v>28</v>
      </c>
      <c r="E44" t="s">
        <v>25</v>
      </c>
      <c r="F44" t="s">
        <v>137</v>
      </c>
      <c r="G44" t="s">
        <v>71</v>
      </c>
      <c r="H44">
        <v>1</v>
      </c>
      <c r="I44" t="s">
        <v>245</v>
      </c>
      <c r="J44" t="s">
        <v>178</v>
      </c>
      <c r="K44" t="s">
        <v>174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150</v>
      </c>
      <c r="C45" t="s">
        <v>143</v>
      </c>
      <c r="D45" t="s">
        <v>28</v>
      </c>
      <c r="E45" t="s">
        <v>25</v>
      </c>
      <c r="F45" t="s">
        <v>137</v>
      </c>
      <c r="G45" t="s">
        <v>71</v>
      </c>
      <c r="H45">
        <v>1</v>
      </c>
      <c r="I45" t="s">
        <v>245</v>
      </c>
      <c r="J45" t="s">
        <v>179</v>
      </c>
      <c r="K45" t="s">
        <v>190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218</v>
      </c>
      <c r="C46" t="s">
        <v>144</v>
      </c>
      <c r="D46" t="s">
        <v>28</v>
      </c>
      <c r="E46" t="s">
        <v>25</v>
      </c>
      <c r="F46" t="s">
        <v>137</v>
      </c>
      <c r="G46" t="s">
        <v>71</v>
      </c>
      <c r="H46">
        <v>1</v>
      </c>
      <c r="I46" t="s">
        <v>245</v>
      </c>
      <c r="J46" t="s">
        <v>178</v>
      </c>
      <c r="K46" t="s">
        <v>174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218</v>
      </c>
      <c r="C47" t="s">
        <v>144</v>
      </c>
      <c r="D47" t="s">
        <v>28</v>
      </c>
      <c r="E47" t="s">
        <v>25</v>
      </c>
      <c r="F47" t="s">
        <v>137</v>
      </c>
      <c r="G47" t="s">
        <v>71</v>
      </c>
      <c r="H47">
        <v>1</v>
      </c>
      <c r="I47" t="s">
        <v>245</v>
      </c>
      <c r="J47" t="s">
        <v>179</v>
      </c>
      <c r="K47" t="s">
        <v>174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118</v>
      </c>
      <c r="C48" t="s">
        <v>144</v>
      </c>
      <c r="D48" t="s">
        <v>23</v>
      </c>
      <c r="E48" t="s">
        <v>25</v>
      </c>
      <c r="F48" t="s">
        <v>137</v>
      </c>
      <c r="G48" t="s">
        <v>71</v>
      </c>
      <c r="H48">
        <v>1</v>
      </c>
      <c r="I48" t="s">
        <v>245</v>
      </c>
      <c r="J48" t="s">
        <v>178</v>
      </c>
      <c r="K48" t="s">
        <v>174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118</v>
      </c>
      <c r="C49" t="s">
        <v>144</v>
      </c>
      <c r="D49" t="s">
        <v>23</v>
      </c>
      <c r="E49" t="s">
        <v>25</v>
      </c>
      <c r="F49" t="s">
        <v>137</v>
      </c>
      <c r="G49" t="s">
        <v>71</v>
      </c>
      <c r="H49">
        <v>1</v>
      </c>
      <c r="I49" t="s">
        <v>245</v>
      </c>
      <c r="J49" t="s">
        <v>179</v>
      </c>
      <c r="K49" t="s">
        <v>174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218</v>
      </c>
      <c r="C50" t="s">
        <v>145</v>
      </c>
      <c r="D50" t="s">
        <v>24</v>
      </c>
      <c r="E50" t="s">
        <v>31</v>
      </c>
      <c r="F50" t="s">
        <v>137</v>
      </c>
      <c r="G50" t="s">
        <v>71</v>
      </c>
      <c r="H50">
        <v>1</v>
      </c>
      <c r="I50" t="s">
        <v>245</v>
      </c>
      <c r="J50" t="s">
        <v>178</v>
      </c>
      <c r="K50" t="s">
        <v>185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218</v>
      </c>
      <c r="C51" t="s">
        <v>145</v>
      </c>
      <c r="D51" t="s">
        <v>24</v>
      </c>
      <c r="E51" t="s">
        <v>31</v>
      </c>
      <c r="F51" t="s">
        <v>137</v>
      </c>
      <c r="G51" t="s">
        <v>71</v>
      </c>
      <c r="H51">
        <v>1</v>
      </c>
      <c r="I51" t="s">
        <v>245</v>
      </c>
      <c r="J51" t="s">
        <v>181</v>
      </c>
      <c r="K51" t="s">
        <v>174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218</v>
      </c>
      <c r="C52" t="s">
        <v>145</v>
      </c>
      <c r="D52" t="s">
        <v>24</v>
      </c>
      <c r="E52" t="s">
        <v>31</v>
      </c>
      <c r="F52" t="s">
        <v>137</v>
      </c>
      <c r="G52" t="s">
        <v>71</v>
      </c>
      <c r="H52">
        <v>1</v>
      </c>
      <c r="I52" t="s">
        <v>245</v>
      </c>
      <c r="J52" t="s">
        <v>247</v>
      </c>
      <c r="K52" t="s">
        <v>185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218</v>
      </c>
      <c r="C53" t="s">
        <v>145</v>
      </c>
      <c r="D53" t="s">
        <v>24</v>
      </c>
      <c r="E53" t="s">
        <v>31</v>
      </c>
      <c r="F53" t="s">
        <v>137</v>
      </c>
      <c r="G53" t="s">
        <v>71</v>
      </c>
      <c r="H53">
        <v>1</v>
      </c>
      <c r="I53" t="s">
        <v>245</v>
      </c>
      <c r="J53" t="s">
        <v>184</v>
      </c>
      <c r="K53" t="s">
        <v>174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218</v>
      </c>
      <c r="C54" t="s">
        <v>145</v>
      </c>
      <c r="D54" t="s">
        <v>24</v>
      </c>
      <c r="E54" t="s">
        <v>31</v>
      </c>
      <c r="F54" t="s">
        <v>137</v>
      </c>
      <c r="G54" t="s">
        <v>71</v>
      </c>
      <c r="H54">
        <v>1</v>
      </c>
      <c r="I54" t="s">
        <v>245</v>
      </c>
      <c r="J54" t="s">
        <v>246</v>
      </c>
      <c r="K54" t="s">
        <v>174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218</v>
      </c>
      <c r="C55" t="s">
        <v>145</v>
      </c>
      <c r="D55" t="s">
        <v>24</v>
      </c>
      <c r="E55" t="s">
        <v>31</v>
      </c>
      <c r="F55" t="s">
        <v>137</v>
      </c>
      <c r="G55" t="s">
        <v>71</v>
      </c>
      <c r="H55">
        <v>1</v>
      </c>
      <c r="I55" t="s">
        <v>245</v>
      </c>
      <c r="J55" t="s">
        <v>195</v>
      </c>
      <c r="K55" t="s">
        <v>238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118</v>
      </c>
      <c r="C56" t="s">
        <v>145</v>
      </c>
      <c r="D56" t="s">
        <v>28</v>
      </c>
      <c r="E56" t="s">
        <v>31</v>
      </c>
      <c r="F56" t="s">
        <v>137</v>
      </c>
      <c r="G56" t="s">
        <v>71</v>
      </c>
      <c r="H56">
        <v>1</v>
      </c>
      <c r="I56" t="s">
        <v>245</v>
      </c>
      <c r="J56" t="s">
        <v>178</v>
      </c>
      <c r="K56" t="s">
        <v>185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118</v>
      </c>
      <c r="C57" t="s">
        <v>145</v>
      </c>
      <c r="D57" t="s">
        <v>28</v>
      </c>
      <c r="E57" t="s">
        <v>31</v>
      </c>
      <c r="F57" t="s">
        <v>137</v>
      </c>
      <c r="G57" t="s">
        <v>71</v>
      </c>
      <c r="H57">
        <v>1</v>
      </c>
      <c r="I57" t="s">
        <v>245</v>
      </c>
      <c r="J57" t="s">
        <v>181</v>
      </c>
      <c r="K57" t="s">
        <v>174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118</v>
      </c>
      <c r="C58" t="s">
        <v>145</v>
      </c>
      <c r="D58" t="s">
        <v>28</v>
      </c>
      <c r="E58" t="s">
        <v>31</v>
      </c>
      <c r="F58" t="s">
        <v>137</v>
      </c>
      <c r="G58" t="s">
        <v>71</v>
      </c>
      <c r="H58">
        <v>1</v>
      </c>
      <c r="I58" t="s">
        <v>245</v>
      </c>
      <c r="J58" t="s">
        <v>247</v>
      </c>
      <c r="K58" t="s">
        <v>185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118</v>
      </c>
      <c r="C59" t="s">
        <v>145</v>
      </c>
      <c r="D59" t="s">
        <v>28</v>
      </c>
      <c r="E59" t="s">
        <v>31</v>
      </c>
      <c r="F59" t="s">
        <v>137</v>
      </c>
      <c r="G59" t="s">
        <v>71</v>
      </c>
      <c r="H59">
        <v>1</v>
      </c>
      <c r="I59" t="s">
        <v>245</v>
      </c>
      <c r="J59" t="s">
        <v>184</v>
      </c>
      <c r="K59" t="s">
        <v>190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245</v>
      </c>
      <c r="J60" t="s">
        <v>246</v>
      </c>
      <c r="K60" t="s">
        <v>174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245</v>
      </c>
      <c r="J61" t="s">
        <v>195</v>
      </c>
      <c r="K61" t="s">
        <v>238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218</v>
      </c>
      <c r="C62" t="s">
        <v>146</v>
      </c>
      <c r="D62" t="s">
        <v>28</v>
      </c>
      <c r="E62" t="s">
        <v>25</v>
      </c>
      <c r="F62" t="s">
        <v>137</v>
      </c>
      <c r="G62" t="s">
        <v>71</v>
      </c>
      <c r="H62">
        <v>1</v>
      </c>
      <c r="I62" t="s">
        <v>245</v>
      </c>
      <c r="J62" t="s">
        <v>178</v>
      </c>
      <c r="K62" t="s">
        <v>174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218</v>
      </c>
      <c r="C63" t="s">
        <v>146</v>
      </c>
      <c r="D63" t="s">
        <v>28</v>
      </c>
      <c r="E63" t="s">
        <v>25</v>
      </c>
      <c r="F63" t="s">
        <v>137</v>
      </c>
      <c r="G63" t="s">
        <v>71</v>
      </c>
      <c r="H63">
        <v>1</v>
      </c>
      <c r="I63" t="s">
        <v>245</v>
      </c>
      <c r="J63" t="s">
        <v>179</v>
      </c>
      <c r="K63" t="s">
        <v>174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118</v>
      </c>
      <c r="C64" t="s">
        <v>146</v>
      </c>
      <c r="D64" t="s">
        <v>23</v>
      </c>
      <c r="E64" t="s">
        <v>25</v>
      </c>
      <c r="F64" t="s">
        <v>137</v>
      </c>
      <c r="G64" t="s">
        <v>71</v>
      </c>
      <c r="H64">
        <v>1</v>
      </c>
      <c r="I64" t="s">
        <v>245</v>
      </c>
      <c r="J64" t="s">
        <v>178</v>
      </c>
      <c r="K64" t="s">
        <v>174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118</v>
      </c>
      <c r="C65" t="s">
        <v>146</v>
      </c>
      <c r="D65" t="s">
        <v>23</v>
      </c>
      <c r="E65" t="s">
        <v>25</v>
      </c>
      <c r="F65" t="s">
        <v>137</v>
      </c>
      <c r="G65" t="s">
        <v>71</v>
      </c>
      <c r="H65">
        <v>1</v>
      </c>
      <c r="I65" t="s">
        <v>245</v>
      </c>
      <c r="J65" t="s">
        <v>179</v>
      </c>
      <c r="K65" t="s">
        <v>174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231</v>
      </c>
      <c r="H66">
        <v>1</v>
      </c>
      <c r="I66" t="s">
        <v>245</v>
      </c>
      <c r="J66" t="s">
        <v>178</v>
      </c>
      <c r="K66" t="s">
        <v>174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218</v>
      </c>
      <c r="C67" t="s">
        <v>146</v>
      </c>
      <c r="D67" t="s">
        <v>28</v>
      </c>
      <c r="E67" t="s">
        <v>25</v>
      </c>
      <c r="F67" t="s">
        <v>137</v>
      </c>
      <c r="G67" t="s">
        <v>231</v>
      </c>
      <c r="H67">
        <v>1</v>
      </c>
      <c r="I67" t="s">
        <v>245</v>
      </c>
      <c r="J67" t="s">
        <v>179</v>
      </c>
      <c r="K67" t="s">
        <v>174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218</v>
      </c>
      <c r="C68" t="s">
        <v>147</v>
      </c>
      <c r="D68" t="s">
        <v>24</v>
      </c>
      <c r="E68" t="s">
        <v>25</v>
      </c>
      <c r="F68" t="s">
        <v>137</v>
      </c>
      <c r="G68" t="s">
        <v>71</v>
      </c>
      <c r="H68">
        <v>1</v>
      </c>
      <c r="I68" t="s">
        <v>245</v>
      </c>
      <c r="J68" t="s">
        <v>178</v>
      </c>
      <c r="K68" t="s">
        <v>174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403</v>
      </c>
      <c r="C69" t="s">
        <v>147</v>
      </c>
      <c r="D69" t="s">
        <v>28</v>
      </c>
      <c r="E69" t="s">
        <v>25</v>
      </c>
      <c r="F69" t="s">
        <v>137</v>
      </c>
      <c r="G69" t="s">
        <v>71</v>
      </c>
      <c r="H69">
        <v>1</v>
      </c>
      <c r="I69" t="s">
        <v>245</v>
      </c>
      <c r="J69" t="s">
        <v>178</v>
      </c>
      <c r="K69" t="s">
        <v>174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218</v>
      </c>
      <c r="C70" t="s">
        <v>148</v>
      </c>
      <c r="D70" t="s">
        <v>24</v>
      </c>
      <c r="E70" t="s">
        <v>25</v>
      </c>
      <c r="F70" t="s">
        <v>137</v>
      </c>
      <c r="G70" t="s">
        <v>71</v>
      </c>
      <c r="H70">
        <v>1</v>
      </c>
      <c r="I70" t="s">
        <v>245</v>
      </c>
      <c r="J70" t="s">
        <v>178</v>
      </c>
      <c r="K70" t="s">
        <v>174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218</v>
      </c>
      <c r="C71" t="s">
        <v>148</v>
      </c>
      <c r="D71" t="s">
        <v>24</v>
      </c>
      <c r="E71" t="s">
        <v>25</v>
      </c>
      <c r="F71" t="s">
        <v>137</v>
      </c>
      <c r="G71" t="s">
        <v>71</v>
      </c>
      <c r="H71">
        <v>1</v>
      </c>
      <c r="I71" t="s">
        <v>245</v>
      </c>
      <c r="J71" t="s">
        <v>179</v>
      </c>
      <c r="K71" t="s">
        <v>174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218</v>
      </c>
      <c r="C72" t="s">
        <v>149</v>
      </c>
      <c r="D72" t="s">
        <v>24</v>
      </c>
      <c r="E72" t="s">
        <v>26</v>
      </c>
      <c r="F72" t="s">
        <v>137</v>
      </c>
      <c r="G72" t="s">
        <v>71</v>
      </c>
      <c r="H72">
        <v>1</v>
      </c>
      <c r="I72" t="s">
        <v>245</v>
      </c>
      <c r="J72" t="s">
        <v>178</v>
      </c>
      <c r="K72" t="s">
        <v>174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218</v>
      </c>
      <c r="C73" t="s">
        <v>149</v>
      </c>
      <c r="D73" t="s">
        <v>24</v>
      </c>
      <c r="E73" t="s">
        <v>26</v>
      </c>
      <c r="F73" t="s">
        <v>137</v>
      </c>
      <c r="G73" t="s">
        <v>71</v>
      </c>
      <c r="H73">
        <v>1</v>
      </c>
      <c r="I73" t="s">
        <v>245</v>
      </c>
      <c r="J73" t="s">
        <v>179</v>
      </c>
      <c r="K73" t="s">
        <v>174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245</v>
      </c>
      <c r="J74" t="s">
        <v>178</v>
      </c>
      <c r="K74" t="s">
        <v>185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245</v>
      </c>
      <c r="J75" t="s">
        <v>181</v>
      </c>
      <c r="K75" t="s">
        <v>185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245</v>
      </c>
      <c r="J76" t="s">
        <v>184</v>
      </c>
      <c r="K76" t="s">
        <v>174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245</v>
      </c>
      <c r="J77" t="s">
        <v>246</v>
      </c>
      <c r="K77" t="s">
        <v>185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245</v>
      </c>
      <c r="J78" t="s">
        <v>179</v>
      </c>
      <c r="K78" t="s">
        <v>174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245</v>
      </c>
      <c r="J79" t="s">
        <v>195</v>
      </c>
      <c r="K79" t="s">
        <v>238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245</v>
      </c>
      <c r="J80" t="s">
        <v>195</v>
      </c>
      <c r="K80" t="s">
        <v>238</v>
      </c>
      <c r="L80">
        <v>42</v>
      </c>
      <c r="N80">
        <v>52</v>
      </c>
      <c r="P80" s="3" t="s">
        <v>407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150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245</v>
      </c>
      <c r="J81" t="s">
        <v>178</v>
      </c>
      <c r="K81" t="s">
        <v>291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150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245</v>
      </c>
      <c r="J82" t="s">
        <v>181</v>
      </c>
      <c r="K82" t="s">
        <v>291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150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245</v>
      </c>
      <c r="J83" t="s">
        <v>184</v>
      </c>
      <c r="K83" t="s">
        <v>190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150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245</v>
      </c>
      <c r="J84" t="s">
        <v>246</v>
      </c>
      <c r="K84" t="s">
        <v>185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150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245</v>
      </c>
      <c r="J85" t="s">
        <v>179</v>
      </c>
      <c r="K85" t="s">
        <v>174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150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245</v>
      </c>
      <c r="J86" t="s">
        <v>195</v>
      </c>
      <c r="K86" t="s">
        <v>238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151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245</v>
      </c>
      <c r="J87" t="s">
        <v>178</v>
      </c>
      <c r="K87" t="s">
        <v>185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151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245</v>
      </c>
      <c r="J88" t="s">
        <v>181</v>
      </c>
      <c r="K88" t="s">
        <v>185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151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245</v>
      </c>
      <c r="J89" t="s">
        <v>184</v>
      </c>
      <c r="K89" t="s">
        <v>174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151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245</v>
      </c>
      <c r="J90" t="s">
        <v>246</v>
      </c>
      <c r="K90" t="s">
        <v>174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151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245</v>
      </c>
      <c r="J91" t="s">
        <v>179</v>
      </c>
      <c r="K91" t="s">
        <v>174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151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245</v>
      </c>
      <c r="J92" t="s">
        <v>246</v>
      </c>
      <c r="K92" t="s">
        <v>238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151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245</v>
      </c>
      <c r="J93" t="s">
        <v>195</v>
      </c>
      <c r="K93" t="s">
        <v>238</v>
      </c>
      <c r="L93">
        <v>42</v>
      </c>
      <c r="N93">
        <v>52</v>
      </c>
      <c r="P93" s="3" t="s">
        <v>407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245</v>
      </c>
      <c r="J94" t="s">
        <v>178</v>
      </c>
      <c r="K94" t="s">
        <v>174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245</v>
      </c>
      <c r="J95" t="s">
        <v>179</v>
      </c>
      <c r="K95" t="s">
        <v>174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150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245</v>
      </c>
      <c r="J96" t="s">
        <v>178</v>
      </c>
      <c r="K96" t="s">
        <v>174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150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245</v>
      </c>
      <c r="J97" t="s">
        <v>179</v>
      </c>
      <c r="K97" t="s">
        <v>174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151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245</v>
      </c>
      <c r="J98" t="s">
        <v>178</v>
      </c>
      <c r="K98" t="s">
        <v>174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151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245</v>
      </c>
      <c r="J99" t="s">
        <v>179</v>
      </c>
      <c r="K99" t="s">
        <v>174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245</v>
      </c>
      <c r="J100" t="s">
        <v>178</v>
      </c>
      <c r="K100" t="s">
        <v>174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245</v>
      </c>
      <c r="J101" t="s">
        <v>179</v>
      </c>
      <c r="K101" t="s">
        <v>174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403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245</v>
      </c>
      <c r="J102" t="s">
        <v>178</v>
      </c>
      <c r="K102" t="s">
        <v>174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403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245</v>
      </c>
      <c r="J103" t="s">
        <v>179</v>
      </c>
      <c r="K103" t="s">
        <v>174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245</v>
      </c>
      <c r="J104" t="s">
        <v>178</v>
      </c>
      <c r="K104" t="s">
        <v>174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245</v>
      </c>
      <c r="J105" t="s">
        <v>181</v>
      </c>
      <c r="K105" t="s">
        <v>174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245</v>
      </c>
      <c r="J106" t="s">
        <v>178</v>
      </c>
      <c r="K106" t="s">
        <v>174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245</v>
      </c>
      <c r="J107" t="s">
        <v>179</v>
      </c>
      <c r="K107" t="s">
        <v>174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245</v>
      </c>
      <c r="J108" t="s">
        <v>178</v>
      </c>
      <c r="K108" t="s">
        <v>174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245</v>
      </c>
      <c r="J109" t="s">
        <v>179</v>
      </c>
      <c r="K109" t="s">
        <v>174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245</v>
      </c>
      <c r="J110" t="s">
        <v>178</v>
      </c>
      <c r="K110" t="s">
        <v>174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245</v>
      </c>
      <c r="J111" t="s">
        <v>178</v>
      </c>
      <c r="K111" t="s">
        <v>174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245</v>
      </c>
      <c r="J112" t="s">
        <v>178</v>
      </c>
      <c r="K112" t="s">
        <v>174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245</v>
      </c>
      <c r="J113" t="s">
        <v>179</v>
      </c>
      <c r="K113" t="s">
        <v>174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152</v>
      </c>
      <c r="H114">
        <v>1</v>
      </c>
      <c r="I114" t="s">
        <v>245</v>
      </c>
      <c r="J114" t="s">
        <v>178</v>
      </c>
      <c r="K114" t="s">
        <v>174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152</v>
      </c>
      <c r="H115">
        <v>1</v>
      </c>
      <c r="I115" t="s">
        <v>245</v>
      </c>
      <c r="J115" t="s">
        <v>179</v>
      </c>
      <c r="K115" t="s">
        <v>174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218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245</v>
      </c>
      <c r="J116" t="s">
        <v>178</v>
      </c>
      <c r="K116" t="s">
        <v>174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218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245</v>
      </c>
      <c r="J117" t="s">
        <v>179</v>
      </c>
      <c r="K117" t="s">
        <v>174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150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245</v>
      </c>
      <c r="J118" t="s">
        <v>178</v>
      </c>
      <c r="K118" t="s">
        <v>174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150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245</v>
      </c>
      <c r="J119" t="s">
        <v>179</v>
      </c>
      <c r="K119" t="s">
        <v>174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118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245</v>
      </c>
      <c r="J120" t="s">
        <v>178</v>
      </c>
      <c r="K120" t="s">
        <v>174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118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245</v>
      </c>
      <c r="J121" t="s">
        <v>179</v>
      </c>
      <c r="K121" t="s">
        <v>174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218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245</v>
      </c>
      <c r="J122" t="s">
        <v>178</v>
      </c>
      <c r="K122" t="s">
        <v>174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218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245</v>
      </c>
      <c r="J123" t="s">
        <v>179</v>
      </c>
      <c r="K123" t="s">
        <v>174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150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245</v>
      </c>
      <c r="J124" t="s">
        <v>178</v>
      </c>
      <c r="K124" t="s">
        <v>174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150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245</v>
      </c>
      <c r="J125" t="s">
        <v>179</v>
      </c>
      <c r="K125" t="s">
        <v>174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118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245</v>
      </c>
      <c r="J126" t="s">
        <v>178</v>
      </c>
      <c r="K126" t="s">
        <v>174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118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245</v>
      </c>
      <c r="J127" t="s">
        <v>179</v>
      </c>
      <c r="K127" t="s">
        <v>174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218</v>
      </c>
      <c r="C128" t="s">
        <v>401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245</v>
      </c>
      <c r="J128" s="3" t="s">
        <v>178</v>
      </c>
      <c r="K128" s="3" t="s">
        <v>185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218</v>
      </c>
      <c r="C129" t="s">
        <v>401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245</v>
      </c>
      <c r="J129" s="3" t="s">
        <v>181</v>
      </c>
      <c r="K129" s="3" t="s">
        <v>185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218</v>
      </c>
      <c r="C130" t="s">
        <v>401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245</v>
      </c>
      <c r="J130" s="3" t="s">
        <v>247</v>
      </c>
      <c r="K130" s="3" t="s">
        <v>185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218</v>
      </c>
      <c r="C131" t="s">
        <v>401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245</v>
      </c>
      <c r="J131" s="3" t="s">
        <v>184</v>
      </c>
      <c r="K131" s="3" t="s">
        <v>174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218</v>
      </c>
      <c r="C132" t="s">
        <v>401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245</v>
      </c>
      <c r="J132" s="3" t="s">
        <v>402</v>
      </c>
      <c r="K132" s="3" t="s">
        <v>185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218</v>
      </c>
      <c r="C133" t="s">
        <v>401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245</v>
      </c>
      <c r="J133" s="3" t="s">
        <v>246</v>
      </c>
      <c r="K133" s="3" t="s">
        <v>174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218</v>
      </c>
      <c r="C134" t="s">
        <v>401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245</v>
      </c>
      <c r="J134" s="3" t="s">
        <v>179</v>
      </c>
      <c r="K134" s="3" t="s">
        <v>174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150</v>
      </c>
      <c r="C135" t="s">
        <v>401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245</v>
      </c>
      <c r="J135" s="3" t="s">
        <v>178</v>
      </c>
      <c r="K135" s="3" t="s">
        <v>185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150</v>
      </c>
      <c r="C136" t="s">
        <v>401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245</v>
      </c>
      <c r="J136" s="3" t="s">
        <v>181</v>
      </c>
      <c r="K136" s="3" t="s">
        <v>185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150</v>
      </c>
      <c r="C137" t="s">
        <v>401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245</v>
      </c>
      <c r="J137" s="3" t="s">
        <v>247</v>
      </c>
      <c r="K137" s="3" t="s">
        <v>185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150</v>
      </c>
      <c r="C138" t="s">
        <v>401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245</v>
      </c>
      <c r="J138" s="3" t="s">
        <v>184</v>
      </c>
      <c r="K138" s="3" t="s">
        <v>174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150</v>
      </c>
      <c r="C139" t="s">
        <v>401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245</v>
      </c>
      <c r="J139" s="3" t="s">
        <v>402</v>
      </c>
      <c r="K139" s="3" t="s">
        <v>185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150</v>
      </c>
      <c r="C140" t="s">
        <v>401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245</v>
      </c>
      <c r="J140" s="3" t="s">
        <v>246</v>
      </c>
      <c r="K140" s="3" t="s">
        <v>174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150</v>
      </c>
      <c r="C141" t="s">
        <v>401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245</v>
      </c>
      <c r="J141" s="3" t="s">
        <v>179</v>
      </c>
      <c r="K141" s="3" t="s">
        <v>174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150</v>
      </c>
      <c r="C142" t="s">
        <v>401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245</v>
      </c>
      <c r="J142" s="3" t="s">
        <v>195</v>
      </c>
      <c r="K142" s="3" t="s">
        <v>238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218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245</v>
      </c>
      <c r="J143" s="3" t="s">
        <v>178</v>
      </c>
      <c r="K143" s="3" t="s">
        <v>174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218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245</v>
      </c>
      <c r="J144" s="3" t="s">
        <v>179</v>
      </c>
      <c r="K144" s="3" t="s">
        <v>174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218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245</v>
      </c>
      <c r="J145" s="3" t="s">
        <v>178</v>
      </c>
      <c r="K145" s="3" t="s">
        <v>174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218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245</v>
      </c>
      <c r="J146" s="3" t="s">
        <v>179</v>
      </c>
      <c r="K146" s="3" t="s">
        <v>174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218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245</v>
      </c>
      <c r="J147" s="3" t="s">
        <v>178</v>
      </c>
      <c r="K147" s="3" t="s">
        <v>174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218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245</v>
      </c>
      <c r="J148" s="3" t="s">
        <v>178</v>
      </c>
      <c r="K148" s="3" t="s">
        <v>174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218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245</v>
      </c>
      <c r="J149" s="3" t="s">
        <v>179</v>
      </c>
      <c r="K149" s="3" t="s">
        <v>174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218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245</v>
      </c>
      <c r="J150" s="3" t="s">
        <v>178</v>
      </c>
      <c r="K150" s="3" t="s">
        <v>185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218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245</v>
      </c>
      <c r="J151" s="3" t="s">
        <v>181</v>
      </c>
      <c r="K151" s="3" t="s">
        <v>185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218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245</v>
      </c>
      <c r="J152" s="3" t="s">
        <v>247</v>
      </c>
      <c r="K152" s="3" t="s">
        <v>174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218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245</v>
      </c>
      <c r="J153" s="3" t="s">
        <v>184</v>
      </c>
      <c r="K153" s="3" t="s">
        <v>174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218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245</v>
      </c>
      <c r="J154" s="3" t="s">
        <v>246</v>
      </c>
      <c r="K154" s="3" t="s">
        <v>174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218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245</v>
      </c>
      <c r="J155" s="3" t="s">
        <v>179</v>
      </c>
      <c r="K155" s="3" t="s">
        <v>185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118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245</v>
      </c>
      <c r="J156" s="3" t="s">
        <v>178</v>
      </c>
      <c r="K156" s="3" t="s">
        <v>185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118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245</v>
      </c>
      <c r="J157" s="3" t="s">
        <v>181</v>
      </c>
      <c r="K157" s="3" t="s">
        <v>185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118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245</v>
      </c>
      <c r="J158" s="3" t="s">
        <v>247</v>
      </c>
      <c r="K158" s="3" t="s">
        <v>174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118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245</v>
      </c>
      <c r="J159" s="3" t="s">
        <v>184</v>
      </c>
      <c r="K159" s="3" t="s">
        <v>174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118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245</v>
      </c>
      <c r="J160" s="3" t="s">
        <v>246</v>
      </c>
      <c r="K160" s="3" t="s">
        <v>185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118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245</v>
      </c>
      <c r="J161" s="3" t="s">
        <v>179</v>
      </c>
      <c r="K161" s="3" t="s">
        <v>185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118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245</v>
      </c>
      <c r="J162" s="3" t="s">
        <v>246</v>
      </c>
      <c r="K162" s="3" t="s">
        <v>238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118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245</v>
      </c>
      <c r="J163" s="3" t="s">
        <v>195</v>
      </c>
      <c r="K163" s="3" t="s">
        <v>238</v>
      </c>
      <c r="L163">
        <v>51</v>
      </c>
      <c r="N163">
        <v>61</v>
      </c>
      <c r="P163" s="3" t="s">
        <v>405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218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245</v>
      </c>
      <c r="J164" s="3" t="s">
        <v>178</v>
      </c>
      <c r="K164" s="3" t="s">
        <v>174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218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245</v>
      </c>
      <c r="J165" s="3" t="s">
        <v>179</v>
      </c>
      <c r="K165" s="3" t="s">
        <v>174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118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245</v>
      </c>
      <c r="J166" s="3" t="s">
        <v>178</v>
      </c>
      <c r="K166" s="3" t="s">
        <v>174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118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245</v>
      </c>
      <c r="J167" s="3" t="s">
        <v>179</v>
      </c>
      <c r="K167" s="3" t="s">
        <v>190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218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245</v>
      </c>
      <c r="J168" s="3" t="s">
        <v>178</v>
      </c>
      <c r="K168" s="3" t="s">
        <v>174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218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245</v>
      </c>
      <c r="J169" s="3" t="s">
        <v>179</v>
      </c>
      <c r="K169" s="3" t="s">
        <v>190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218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245</v>
      </c>
      <c r="J170" s="3" t="s">
        <v>178</v>
      </c>
      <c r="K170" s="3" t="s">
        <v>174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218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245</v>
      </c>
      <c r="J171" s="3" t="s">
        <v>179</v>
      </c>
      <c r="K171" s="3" t="s">
        <v>174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218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245</v>
      </c>
      <c r="J172" s="3" t="s">
        <v>178</v>
      </c>
      <c r="K172" s="3" t="s">
        <v>174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218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245</v>
      </c>
      <c r="J173" s="3" t="s">
        <v>179</v>
      </c>
      <c r="K173" s="3" t="s">
        <v>174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218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245</v>
      </c>
      <c r="J174" s="3" t="s">
        <v>178</v>
      </c>
      <c r="K174" s="3" t="s">
        <v>174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218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245</v>
      </c>
      <c r="J175" s="3" t="s">
        <v>195</v>
      </c>
      <c r="K175" s="3" t="s">
        <v>238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218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245</v>
      </c>
      <c r="J176" s="3" t="s">
        <v>178</v>
      </c>
      <c r="K176" s="3" t="s">
        <v>174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218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245</v>
      </c>
      <c r="J177" s="3" t="s">
        <v>179</v>
      </c>
      <c r="K177" s="3" t="s">
        <v>174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218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245</v>
      </c>
      <c r="J178" s="3" t="s">
        <v>178</v>
      </c>
      <c r="K178" s="3" t="s">
        <v>174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218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245</v>
      </c>
      <c r="J179" s="3" t="s">
        <v>181</v>
      </c>
      <c r="K179" s="3" t="s">
        <v>174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218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245</v>
      </c>
      <c r="J180" s="3" t="s">
        <v>179</v>
      </c>
      <c r="K180" s="3" t="s">
        <v>174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 t="e">
        <f>VLOOKUP(Toss[[#This Row],[No用]],SetNo[[No.用]:[vlookup 用]],2,FALSE)</f>
        <v>#N/A</v>
      </c>
      <c r="G181" t="s">
        <v>71</v>
      </c>
      <c r="H181">
        <v>1</v>
      </c>
      <c r="I181" t="s">
        <v>245</v>
      </c>
      <c r="T181" t="str">
        <f>Toss[[#This Row],[服装]]&amp;Toss[[#This Row],[名前]]&amp;Toss[[#This Row],[レアリティ]]</f>
        <v>ICONIC</v>
      </c>
    </row>
    <row r="182" spans="1:20" x14ac:dyDescent="0.3">
      <c r="A182">
        <f>VLOOKUP(Toss[[#This Row],[No用]],SetNo[[No.用]:[vlookup 用]],2,FALSE)</f>
        <v>63</v>
      </c>
      <c r="B182" t="s">
        <v>218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245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 t="e">
        <f>VLOOKUP(Toss[[#This Row],[No用]],SetNo[[No.用]:[vlookup 用]],2,FALSE)</f>
        <v>#N/A</v>
      </c>
      <c r="B183" t="s">
        <v>218</v>
      </c>
      <c r="C183" t="s">
        <v>57</v>
      </c>
      <c r="D183" t="s">
        <v>24</v>
      </c>
      <c r="E183" t="s">
        <v>26</v>
      </c>
      <c r="F183" t="s">
        <v>56</v>
      </c>
      <c r="T183" t="str">
        <f>Toss[[#This Row],[服装]]&amp;Toss[[#This Row],[名前]]&amp;Toss[[#This Row],[レアリティ]]</f>
        <v>ユニフォーム茶屋和馬</v>
      </c>
    </row>
    <row r="184" spans="1:20" x14ac:dyDescent="0.3">
      <c r="A184" t="e">
        <f>VLOOKUP(Toss[[#This Row],[No用]],SetNo[[No.用]:[vlookup 用]],2,FALSE)</f>
        <v>#N/A</v>
      </c>
      <c r="B184" t="s">
        <v>218</v>
      </c>
      <c r="C184" t="s">
        <v>58</v>
      </c>
      <c r="D184" t="s">
        <v>24</v>
      </c>
      <c r="E184" t="s">
        <v>25</v>
      </c>
      <c r="F184" t="s">
        <v>56</v>
      </c>
      <c r="T184" t="str">
        <f>Toss[[#This Row],[服装]]&amp;Toss[[#This Row],[名前]]&amp;Toss[[#This Row],[レアリティ]]</f>
        <v>ユニフォーム玉川弘樹</v>
      </c>
    </row>
    <row r="185" spans="1:20" x14ac:dyDescent="0.3">
      <c r="A185" t="e">
        <f>VLOOKUP(Toss[[#This Row],[No用]],SetNo[[No.用]:[vlookup 用]],2,FALSE)</f>
        <v>#N/A</v>
      </c>
      <c r="B185" t="s">
        <v>218</v>
      </c>
      <c r="C185" t="s">
        <v>59</v>
      </c>
      <c r="D185" t="s">
        <v>24</v>
      </c>
      <c r="E185" t="s">
        <v>21</v>
      </c>
      <c r="F185" t="s">
        <v>56</v>
      </c>
      <c r="T185" t="str">
        <f>Toss[[#This Row],[服装]]&amp;Toss[[#This Row],[名前]]&amp;Toss[[#This Row],[レアリティ]]</f>
        <v>ユニフォーム桜井大河</v>
      </c>
    </row>
    <row r="186" spans="1:20" x14ac:dyDescent="0.3">
      <c r="A186" t="e">
        <f>VLOOKUP(Toss[[#This Row],[No用]],SetNo[[No.用]:[vlookup 用]],2,FALSE)</f>
        <v>#N/A</v>
      </c>
      <c r="B186" t="s">
        <v>218</v>
      </c>
      <c r="C186" t="s">
        <v>60</v>
      </c>
      <c r="D186" t="s">
        <v>24</v>
      </c>
      <c r="E186" t="s">
        <v>31</v>
      </c>
      <c r="F186" t="s">
        <v>56</v>
      </c>
      <c r="T186" t="str">
        <f>Toss[[#This Row],[服装]]&amp;Toss[[#This Row],[名前]]&amp;Toss[[#This Row],[レアリティ]]</f>
        <v>ユニフォーム芳賀良治</v>
      </c>
    </row>
    <row r="187" spans="1:20" x14ac:dyDescent="0.3">
      <c r="A187" t="e">
        <f>VLOOKUP(Toss[[#This Row],[No用]],SetNo[[No.用]:[vlookup 用]],2,FALSE)</f>
        <v>#N/A</v>
      </c>
      <c r="B187" t="s">
        <v>218</v>
      </c>
      <c r="C187" t="s">
        <v>61</v>
      </c>
      <c r="D187" t="s">
        <v>24</v>
      </c>
      <c r="E187" t="s">
        <v>26</v>
      </c>
      <c r="F187" t="s">
        <v>56</v>
      </c>
      <c r="T187" t="str">
        <f>Toss[[#This Row],[服装]]&amp;Toss[[#This Row],[名前]]&amp;Toss[[#This Row],[レアリティ]]</f>
        <v>ユニフォーム渋谷陸斗</v>
      </c>
    </row>
    <row r="188" spans="1:20" x14ac:dyDescent="0.3">
      <c r="A188" t="e">
        <f>VLOOKUP(Toss[[#This Row],[No用]],SetNo[[No.用]:[vlookup 用]],2,FALSE)</f>
        <v>#N/A</v>
      </c>
      <c r="B188" t="s">
        <v>218</v>
      </c>
      <c r="C188" t="s">
        <v>62</v>
      </c>
      <c r="D188" t="s">
        <v>24</v>
      </c>
      <c r="E188" t="s">
        <v>25</v>
      </c>
      <c r="F188" t="s">
        <v>56</v>
      </c>
      <c r="T188" t="str">
        <f>Toss[[#This Row],[服装]]&amp;Toss[[#This Row],[名前]]&amp;Toss[[#This Row],[レアリティ]]</f>
        <v>ユニフォーム池尻隼人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264"/>
  <sheetViews>
    <sheetView topLeftCell="A205" workbookViewId="0">
      <selection activeCell="B258" sqref="B258:F264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122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236</v>
      </c>
      <c r="P1" t="s">
        <v>294</v>
      </c>
      <c r="Q1" t="s">
        <v>237</v>
      </c>
      <c r="R1" t="s">
        <v>216</v>
      </c>
      <c r="S1" t="s">
        <v>215</v>
      </c>
      <c r="T1" t="s">
        <v>240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248</v>
      </c>
      <c r="J2" t="s">
        <v>180</v>
      </c>
      <c r="K2" t="s">
        <v>185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248</v>
      </c>
      <c r="J3" t="s">
        <v>181</v>
      </c>
      <c r="K3" t="s">
        <v>174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248</v>
      </c>
      <c r="J4" t="s">
        <v>182</v>
      </c>
      <c r="K4" t="s">
        <v>174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248</v>
      </c>
      <c r="J5" t="s">
        <v>183</v>
      </c>
      <c r="K5" t="s">
        <v>185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248</v>
      </c>
      <c r="J6" t="s">
        <v>184</v>
      </c>
      <c r="K6" t="s">
        <v>174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248</v>
      </c>
      <c r="J7" t="s">
        <v>181</v>
      </c>
      <c r="K7" t="s">
        <v>238</v>
      </c>
      <c r="L7">
        <v>39</v>
      </c>
      <c r="M7">
        <v>5</v>
      </c>
      <c r="N7">
        <v>49</v>
      </c>
      <c r="O7">
        <v>7</v>
      </c>
      <c r="P7" t="s">
        <v>295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248</v>
      </c>
      <c r="J8" t="s">
        <v>180</v>
      </c>
      <c r="K8" t="s">
        <v>185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248</v>
      </c>
      <c r="J9" t="s">
        <v>181</v>
      </c>
      <c r="K9" t="s">
        <v>174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248</v>
      </c>
      <c r="J10" t="s">
        <v>182</v>
      </c>
      <c r="K10" t="s">
        <v>174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248</v>
      </c>
      <c r="J11" t="s">
        <v>183</v>
      </c>
      <c r="K11" t="s">
        <v>185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150</v>
      </c>
      <c r="C12" t="s">
        <v>138</v>
      </c>
      <c r="D12" t="s">
        <v>77</v>
      </c>
      <c r="E12" t="s">
        <v>82</v>
      </c>
      <c r="F12" t="s">
        <v>137</v>
      </c>
      <c r="G12" t="s">
        <v>71</v>
      </c>
      <c r="H12">
        <v>1</v>
      </c>
      <c r="I12" t="s">
        <v>248</v>
      </c>
      <c r="J12" t="s">
        <v>184</v>
      </c>
      <c r="K12" t="s">
        <v>190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150</v>
      </c>
      <c r="C13" t="s">
        <v>138</v>
      </c>
      <c r="D13" t="s">
        <v>77</v>
      </c>
      <c r="E13" t="s">
        <v>82</v>
      </c>
      <c r="F13" t="s">
        <v>137</v>
      </c>
      <c r="G13" t="s">
        <v>71</v>
      </c>
      <c r="H13">
        <v>1</v>
      </c>
      <c r="I13" t="s">
        <v>248</v>
      </c>
      <c r="J13" t="s">
        <v>181</v>
      </c>
      <c r="K13" t="s">
        <v>238</v>
      </c>
      <c r="L13">
        <v>39</v>
      </c>
      <c r="M13">
        <v>5</v>
      </c>
      <c r="N13">
        <v>49</v>
      </c>
      <c r="O13">
        <v>7</v>
      </c>
      <c r="P13" t="s">
        <v>295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248</v>
      </c>
      <c r="J14" t="s">
        <v>180</v>
      </c>
      <c r="K14" t="s">
        <v>185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248</v>
      </c>
      <c r="J15" t="s">
        <v>181</v>
      </c>
      <c r="K15" t="s">
        <v>174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248</v>
      </c>
      <c r="J16" t="s">
        <v>182</v>
      </c>
      <c r="K16" t="s">
        <v>174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248</v>
      </c>
      <c r="J17" t="s">
        <v>183</v>
      </c>
      <c r="K17" t="s">
        <v>190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248</v>
      </c>
      <c r="J18" t="s">
        <v>184</v>
      </c>
      <c r="K18" t="s">
        <v>174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151</v>
      </c>
      <c r="C19" t="s">
        <v>138</v>
      </c>
      <c r="D19" t="s">
        <v>73</v>
      </c>
      <c r="E19" t="s">
        <v>82</v>
      </c>
      <c r="F19" t="s">
        <v>137</v>
      </c>
      <c r="G19" t="s">
        <v>71</v>
      </c>
      <c r="H19">
        <v>1</v>
      </c>
      <c r="I19" t="s">
        <v>248</v>
      </c>
      <c r="J19" t="s">
        <v>181</v>
      </c>
      <c r="K19" t="s">
        <v>238</v>
      </c>
      <c r="L19">
        <v>39</v>
      </c>
      <c r="M19">
        <v>5</v>
      </c>
      <c r="N19">
        <v>49</v>
      </c>
      <c r="O19">
        <v>7</v>
      </c>
      <c r="P19" t="s">
        <v>295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248</v>
      </c>
      <c r="J20" t="s">
        <v>180</v>
      </c>
      <c r="K20" t="s">
        <v>174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248</v>
      </c>
      <c r="J21" t="s">
        <v>181</v>
      </c>
      <c r="K21" t="s">
        <v>174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248</v>
      </c>
      <c r="J22" t="s">
        <v>183</v>
      </c>
      <c r="K22" t="s">
        <v>174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248</v>
      </c>
      <c r="J23" t="s">
        <v>184</v>
      </c>
      <c r="K23" t="s">
        <v>174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248</v>
      </c>
      <c r="J24" t="s">
        <v>180</v>
      </c>
      <c r="K24" t="s">
        <v>174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150</v>
      </c>
      <c r="C25" t="s">
        <v>139</v>
      </c>
      <c r="D25" t="s">
        <v>77</v>
      </c>
      <c r="E25" t="s">
        <v>74</v>
      </c>
      <c r="F25" t="s">
        <v>137</v>
      </c>
      <c r="G25" t="s">
        <v>71</v>
      </c>
      <c r="H25">
        <v>1</v>
      </c>
      <c r="I25" t="s">
        <v>248</v>
      </c>
      <c r="J25" t="s">
        <v>181</v>
      </c>
      <c r="K25" t="s">
        <v>174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150</v>
      </c>
      <c r="C26" t="s">
        <v>139</v>
      </c>
      <c r="D26" t="s">
        <v>77</v>
      </c>
      <c r="E26" t="s">
        <v>74</v>
      </c>
      <c r="F26" t="s">
        <v>137</v>
      </c>
      <c r="G26" t="s">
        <v>71</v>
      </c>
      <c r="H26">
        <v>1</v>
      </c>
      <c r="I26" t="s">
        <v>248</v>
      </c>
      <c r="J26" t="s">
        <v>183</v>
      </c>
      <c r="K26" t="s">
        <v>174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150</v>
      </c>
      <c r="C27" t="s">
        <v>139</v>
      </c>
      <c r="D27" t="s">
        <v>77</v>
      </c>
      <c r="E27" t="s">
        <v>74</v>
      </c>
      <c r="F27" t="s">
        <v>137</v>
      </c>
      <c r="G27" t="s">
        <v>71</v>
      </c>
      <c r="H27">
        <v>1</v>
      </c>
      <c r="I27" t="s">
        <v>248</v>
      </c>
      <c r="J27" t="s">
        <v>184</v>
      </c>
      <c r="K27" t="s">
        <v>174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151</v>
      </c>
      <c r="C28" t="s">
        <v>139</v>
      </c>
      <c r="D28" t="s">
        <v>73</v>
      </c>
      <c r="E28" t="s">
        <v>74</v>
      </c>
      <c r="F28" t="s">
        <v>137</v>
      </c>
      <c r="G28" t="s">
        <v>71</v>
      </c>
      <c r="H28">
        <v>1</v>
      </c>
      <c r="I28" t="s">
        <v>248</v>
      </c>
      <c r="J28" t="s">
        <v>180</v>
      </c>
      <c r="K28" t="s">
        <v>174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151</v>
      </c>
      <c r="C29" t="s">
        <v>139</v>
      </c>
      <c r="D29" t="s">
        <v>73</v>
      </c>
      <c r="E29" t="s">
        <v>74</v>
      </c>
      <c r="F29" t="s">
        <v>137</v>
      </c>
      <c r="G29" t="s">
        <v>71</v>
      </c>
      <c r="H29">
        <v>1</v>
      </c>
      <c r="I29" t="s">
        <v>248</v>
      </c>
      <c r="J29" t="s">
        <v>181</v>
      </c>
      <c r="K29" t="s">
        <v>174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151</v>
      </c>
      <c r="C30" t="s">
        <v>139</v>
      </c>
      <c r="D30" t="s">
        <v>73</v>
      </c>
      <c r="E30" t="s">
        <v>74</v>
      </c>
      <c r="F30" t="s">
        <v>137</v>
      </c>
      <c r="G30" t="s">
        <v>71</v>
      </c>
      <c r="H30">
        <v>1</v>
      </c>
      <c r="I30" t="s">
        <v>248</v>
      </c>
      <c r="J30" t="s">
        <v>183</v>
      </c>
      <c r="K30" t="s">
        <v>174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151</v>
      </c>
      <c r="C31" t="s">
        <v>139</v>
      </c>
      <c r="D31" t="s">
        <v>73</v>
      </c>
      <c r="E31" t="s">
        <v>74</v>
      </c>
      <c r="F31" t="s">
        <v>137</v>
      </c>
      <c r="G31" t="s">
        <v>71</v>
      </c>
      <c r="H31">
        <v>1</v>
      </c>
      <c r="I31" t="s">
        <v>248</v>
      </c>
      <c r="J31" t="s">
        <v>184</v>
      </c>
      <c r="K31" t="s">
        <v>174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248</v>
      </c>
      <c r="J32" t="s">
        <v>180</v>
      </c>
      <c r="K32" t="s">
        <v>174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140</v>
      </c>
      <c r="D33" t="s">
        <v>77</v>
      </c>
      <c r="E33" t="s">
        <v>82</v>
      </c>
      <c r="F33" t="s">
        <v>137</v>
      </c>
      <c r="G33" t="s">
        <v>71</v>
      </c>
      <c r="H33">
        <v>1</v>
      </c>
      <c r="I33" t="s">
        <v>248</v>
      </c>
      <c r="J33" t="s">
        <v>181</v>
      </c>
      <c r="K33" t="s">
        <v>174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140</v>
      </c>
      <c r="D34" t="s">
        <v>77</v>
      </c>
      <c r="E34" t="s">
        <v>82</v>
      </c>
      <c r="F34" t="s">
        <v>137</v>
      </c>
      <c r="G34" t="s">
        <v>71</v>
      </c>
      <c r="H34">
        <v>1</v>
      </c>
      <c r="I34" t="s">
        <v>248</v>
      </c>
      <c r="J34" t="s">
        <v>183</v>
      </c>
      <c r="K34" t="s">
        <v>185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248</v>
      </c>
      <c r="J35" t="s">
        <v>180</v>
      </c>
      <c r="K35" t="s">
        <v>174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248</v>
      </c>
      <c r="J36" t="s">
        <v>181</v>
      </c>
      <c r="K36" t="s">
        <v>174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248</v>
      </c>
      <c r="J37" t="s">
        <v>183</v>
      </c>
      <c r="K37" t="s">
        <v>185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141</v>
      </c>
      <c r="D38" t="s">
        <v>90</v>
      </c>
      <c r="E38" t="s">
        <v>82</v>
      </c>
      <c r="F38" t="s">
        <v>137</v>
      </c>
      <c r="G38" t="s">
        <v>71</v>
      </c>
      <c r="H38">
        <v>1</v>
      </c>
      <c r="I38" t="s">
        <v>248</v>
      </c>
      <c r="J38" t="s">
        <v>180</v>
      </c>
      <c r="K38" t="s">
        <v>174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141</v>
      </c>
      <c r="D39" t="s">
        <v>90</v>
      </c>
      <c r="E39" t="s">
        <v>82</v>
      </c>
      <c r="F39" t="s">
        <v>137</v>
      </c>
      <c r="G39" t="s">
        <v>71</v>
      </c>
      <c r="H39">
        <v>1</v>
      </c>
      <c r="I39" t="s">
        <v>248</v>
      </c>
      <c r="J39" t="s">
        <v>181</v>
      </c>
      <c r="K39" t="s">
        <v>174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248</v>
      </c>
      <c r="J40" t="s">
        <v>183</v>
      </c>
      <c r="K40" t="s">
        <v>190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248</v>
      </c>
      <c r="J41" t="s">
        <v>184</v>
      </c>
      <c r="K41" t="s">
        <v>174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117</v>
      </c>
      <c r="C42" t="s">
        <v>141</v>
      </c>
      <c r="D42" t="s">
        <v>77</v>
      </c>
      <c r="E42" t="s">
        <v>82</v>
      </c>
      <c r="F42" t="s">
        <v>137</v>
      </c>
      <c r="G42" t="s">
        <v>71</v>
      </c>
      <c r="H42">
        <v>1</v>
      </c>
      <c r="I42" t="s">
        <v>248</v>
      </c>
      <c r="J42" t="s">
        <v>180</v>
      </c>
      <c r="K42" t="s">
        <v>174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248</v>
      </c>
      <c r="J43" t="s">
        <v>181</v>
      </c>
      <c r="K43" t="s">
        <v>174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248</v>
      </c>
      <c r="J44" t="s">
        <v>183</v>
      </c>
      <c r="K44" t="s">
        <v>190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248</v>
      </c>
      <c r="J45" t="s">
        <v>184</v>
      </c>
      <c r="K45" t="s">
        <v>174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248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248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248</v>
      </c>
      <c r="J48" t="s">
        <v>180</v>
      </c>
      <c r="K48" t="s">
        <v>185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248</v>
      </c>
      <c r="J49" t="s">
        <v>181</v>
      </c>
      <c r="K49" t="s">
        <v>174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218</v>
      </c>
      <c r="C50" t="s">
        <v>143</v>
      </c>
      <c r="D50" t="s">
        <v>24</v>
      </c>
      <c r="E50" t="s">
        <v>25</v>
      </c>
      <c r="F50" t="s">
        <v>137</v>
      </c>
      <c r="G50" t="s">
        <v>71</v>
      </c>
      <c r="H50">
        <v>1</v>
      </c>
      <c r="I50" t="s">
        <v>248</v>
      </c>
      <c r="J50" t="s">
        <v>285</v>
      </c>
      <c r="K50" t="s">
        <v>185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218</v>
      </c>
      <c r="C51" t="s">
        <v>143</v>
      </c>
      <c r="D51" t="s">
        <v>24</v>
      </c>
      <c r="E51" t="s">
        <v>25</v>
      </c>
      <c r="F51" t="s">
        <v>137</v>
      </c>
      <c r="G51" t="s">
        <v>71</v>
      </c>
      <c r="H51">
        <v>1</v>
      </c>
      <c r="I51" t="s">
        <v>248</v>
      </c>
      <c r="J51" t="s">
        <v>195</v>
      </c>
      <c r="K51" t="s">
        <v>238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150</v>
      </c>
      <c r="C52" t="s">
        <v>143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248</v>
      </c>
      <c r="J52" t="s">
        <v>180</v>
      </c>
      <c r="K52" t="s">
        <v>185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150</v>
      </c>
      <c r="C53" t="s">
        <v>143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248</v>
      </c>
      <c r="J53" t="s">
        <v>181</v>
      </c>
      <c r="K53" t="s">
        <v>190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150</v>
      </c>
      <c r="C54" t="s">
        <v>143</v>
      </c>
      <c r="D54" t="s">
        <v>28</v>
      </c>
      <c r="E54" t="s">
        <v>25</v>
      </c>
      <c r="F54" t="s">
        <v>137</v>
      </c>
      <c r="G54" t="s">
        <v>71</v>
      </c>
      <c r="H54">
        <v>1</v>
      </c>
      <c r="I54" t="s">
        <v>248</v>
      </c>
      <c r="J54" t="s">
        <v>285</v>
      </c>
      <c r="K54" t="s">
        <v>185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150</v>
      </c>
      <c r="C55" t="s">
        <v>143</v>
      </c>
      <c r="D55" t="s">
        <v>28</v>
      </c>
      <c r="E55" t="s">
        <v>25</v>
      </c>
      <c r="F55" t="s">
        <v>137</v>
      </c>
      <c r="G55" t="s">
        <v>71</v>
      </c>
      <c r="H55">
        <v>1</v>
      </c>
      <c r="I55" t="s">
        <v>248</v>
      </c>
      <c r="J55" t="s">
        <v>195</v>
      </c>
      <c r="K55" t="s">
        <v>238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218</v>
      </c>
      <c r="C56" t="s">
        <v>144</v>
      </c>
      <c r="D56" t="s">
        <v>28</v>
      </c>
      <c r="E56" t="s">
        <v>25</v>
      </c>
      <c r="F56" t="s">
        <v>137</v>
      </c>
      <c r="G56" t="s">
        <v>71</v>
      </c>
      <c r="H56">
        <v>1</v>
      </c>
      <c r="I56" t="s">
        <v>248</v>
      </c>
      <c r="J56" t="s">
        <v>180</v>
      </c>
      <c r="K56" t="s">
        <v>174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218</v>
      </c>
      <c r="C57" t="s">
        <v>144</v>
      </c>
      <c r="D57" t="s">
        <v>28</v>
      </c>
      <c r="E57" t="s">
        <v>25</v>
      </c>
      <c r="F57" t="s">
        <v>137</v>
      </c>
      <c r="G57" t="s">
        <v>71</v>
      </c>
      <c r="H57">
        <v>1</v>
      </c>
      <c r="I57" t="s">
        <v>248</v>
      </c>
      <c r="J57" t="s">
        <v>181</v>
      </c>
      <c r="K57" t="s">
        <v>174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218</v>
      </c>
      <c r="C58" t="s">
        <v>144</v>
      </c>
      <c r="D58" t="s">
        <v>28</v>
      </c>
      <c r="E58" t="s">
        <v>25</v>
      </c>
      <c r="F58" t="s">
        <v>137</v>
      </c>
      <c r="G58" t="s">
        <v>71</v>
      </c>
      <c r="H58">
        <v>1</v>
      </c>
      <c r="I58" t="s">
        <v>248</v>
      </c>
      <c r="J58" t="s">
        <v>184</v>
      </c>
      <c r="K58" t="s">
        <v>174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118</v>
      </c>
      <c r="C59" t="s">
        <v>144</v>
      </c>
      <c r="D59" t="s">
        <v>23</v>
      </c>
      <c r="E59" t="s">
        <v>25</v>
      </c>
      <c r="F59" t="s">
        <v>137</v>
      </c>
      <c r="G59" t="s">
        <v>71</v>
      </c>
      <c r="H59">
        <v>1</v>
      </c>
      <c r="I59" t="s">
        <v>248</v>
      </c>
      <c r="J59" t="s">
        <v>180</v>
      </c>
      <c r="K59" t="s">
        <v>174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118</v>
      </c>
      <c r="C60" t="s">
        <v>144</v>
      </c>
      <c r="D60" t="s">
        <v>23</v>
      </c>
      <c r="E60" t="s">
        <v>25</v>
      </c>
      <c r="F60" t="s">
        <v>137</v>
      </c>
      <c r="G60" t="s">
        <v>71</v>
      </c>
      <c r="H60">
        <v>1</v>
      </c>
      <c r="I60" t="s">
        <v>248</v>
      </c>
      <c r="J60" t="s">
        <v>181</v>
      </c>
      <c r="K60" t="s">
        <v>174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118</v>
      </c>
      <c r="C61" t="s">
        <v>144</v>
      </c>
      <c r="D61" t="s">
        <v>23</v>
      </c>
      <c r="E61" t="s">
        <v>25</v>
      </c>
      <c r="F61" t="s">
        <v>137</v>
      </c>
      <c r="G61" t="s">
        <v>71</v>
      </c>
      <c r="H61">
        <v>1</v>
      </c>
      <c r="I61" t="s">
        <v>248</v>
      </c>
      <c r="J61" t="s">
        <v>184</v>
      </c>
      <c r="K61" t="s">
        <v>174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218</v>
      </c>
      <c r="C62" t="s">
        <v>145</v>
      </c>
      <c r="D62" t="s">
        <v>24</v>
      </c>
      <c r="E62" t="s">
        <v>31</v>
      </c>
      <c r="F62" t="s">
        <v>137</v>
      </c>
      <c r="G62" t="s">
        <v>71</v>
      </c>
      <c r="H62">
        <v>1</v>
      </c>
      <c r="I62" t="s">
        <v>248</v>
      </c>
      <c r="J62" t="s">
        <v>180</v>
      </c>
      <c r="K62" t="s">
        <v>174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218</v>
      </c>
      <c r="C63" t="s">
        <v>145</v>
      </c>
      <c r="D63" t="s">
        <v>24</v>
      </c>
      <c r="E63" t="s">
        <v>31</v>
      </c>
      <c r="F63" t="s">
        <v>137</v>
      </c>
      <c r="G63" t="s">
        <v>71</v>
      </c>
      <c r="H63">
        <v>1</v>
      </c>
      <c r="I63" t="s">
        <v>248</v>
      </c>
      <c r="J63" t="s">
        <v>181</v>
      </c>
      <c r="K63" t="s">
        <v>174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218</v>
      </c>
      <c r="C64" t="s">
        <v>145</v>
      </c>
      <c r="D64" t="s">
        <v>24</v>
      </c>
      <c r="E64" t="s">
        <v>31</v>
      </c>
      <c r="F64" t="s">
        <v>137</v>
      </c>
      <c r="G64" t="s">
        <v>71</v>
      </c>
      <c r="H64">
        <v>1</v>
      </c>
      <c r="I64" t="s">
        <v>248</v>
      </c>
      <c r="J64" t="s">
        <v>183</v>
      </c>
      <c r="K64" t="s">
        <v>174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218</v>
      </c>
      <c r="C65" t="s">
        <v>145</v>
      </c>
      <c r="D65" t="s">
        <v>24</v>
      </c>
      <c r="E65" t="s">
        <v>31</v>
      </c>
      <c r="F65" t="s">
        <v>137</v>
      </c>
      <c r="G65" t="s">
        <v>71</v>
      </c>
      <c r="H65">
        <v>1</v>
      </c>
      <c r="I65" t="s">
        <v>248</v>
      </c>
      <c r="J65" t="s">
        <v>184</v>
      </c>
      <c r="K65" t="s">
        <v>174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118</v>
      </c>
      <c r="C66" t="s">
        <v>145</v>
      </c>
      <c r="D66" t="s">
        <v>28</v>
      </c>
      <c r="E66" t="s">
        <v>31</v>
      </c>
      <c r="F66" t="s">
        <v>137</v>
      </c>
      <c r="G66" t="s">
        <v>71</v>
      </c>
      <c r="H66">
        <v>1</v>
      </c>
      <c r="I66" t="s">
        <v>248</v>
      </c>
      <c r="J66" t="s">
        <v>180</v>
      </c>
      <c r="K66" t="s">
        <v>174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118</v>
      </c>
      <c r="C67" t="s">
        <v>145</v>
      </c>
      <c r="D67" t="s">
        <v>28</v>
      </c>
      <c r="E67" t="s">
        <v>31</v>
      </c>
      <c r="F67" t="s">
        <v>137</v>
      </c>
      <c r="G67" t="s">
        <v>71</v>
      </c>
      <c r="H67">
        <v>1</v>
      </c>
      <c r="I67" t="s">
        <v>248</v>
      </c>
      <c r="J67" t="s">
        <v>181</v>
      </c>
      <c r="K67" t="s">
        <v>174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118</v>
      </c>
      <c r="C68" t="s">
        <v>145</v>
      </c>
      <c r="D68" t="s">
        <v>28</v>
      </c>
      <c r="E68" t="s">
        <v>31</v>
      </c>
      <c r="F68" t="s">
        <v>137</v>
      </c>
      <c r="G68" t="s">
        <v>71</v>
      </c>
      <c r="H68">
        <v>1</v>
      </c>
      <c r="I68" t="s">
        <v>248</v>
      </c>
      <c r="J68" t="s">
        <v>183</v>
      </c>
      <c r="K68" t="s">
        <v>174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118</v>
      </c>
      <c r="C69" t="s">
        <v>145</v>
      </c>
      <c r="D69" t="s">
        <v>28</v>
      </c>
      <c r="E69" t="s">
        <v>31</v>
      </c>
      <c r="F69" t="s">
        <v>137</v>
      </c>
      <c r="G69" t="s">
        <v>71</v>
      </c>
      <c r="H69">
        <v>1</v>
      </c>
      <c r="I69" t="s">
        <v>248</v>
      </c>
      <c r="J69" t="s">
        <v>184</v>
      </c>
      <c r="K69" t="s">
        <v>174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71</v>
      </c>
      <c r="H70">
        <v>1</v>
      </c>
      <c r="I70" t="s">
        <v>248</v>
      </c>
      <c r="J70" t="s">
        <v>180</v>
      </c>
      <c r="K70" t="s">
        <v>185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71</v>
      </c>
      <c r="H71">
        <v>1</v>
      </c>
      <c r="I71" t="s">
        <v>248</v>
      </c>
      <c r="J71" t="s">
        <v>181</v>
      </c>
      <c r="K71" t="s">
        <v>174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71</v>
      </c>
      <c r="H72">
        <v>1</v>
      </c>
      <c r="I72" t="s">
        <v>248</v>
      </c>
      <c r="J72" t="s">
        <v>182</v>
      </c>
      <c r="K72" t="s">
        <v>185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218</v>
      </c>
      <c r="C73" t="s">
        <v>146</v>
      </c>
      <c r="D73" t="s">
        <v>28</v>
      </c>
      <c r="E73" t="s">
        <v>25</v>
      </c>
      <c r="F73" t="s">
        <v>137</v>
      </c>
      <c r="G73" t="s">
        <v>71</v>
      </c>
      <c r="H73">
        <v>1</v>
      </c>
      <c r="I73" t="s">
        <v>248</v>
      </c>
      <c r="J73" t="s">
        <v>183</v>
      </c>
      <c r="K73" t="s">
        <v>174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218</v>
      </c>
      <c r="C74" t="s">
        <v>146</v>
      </c>
      <c r="D74" t="s">
        <v>28</v>
      </c>
      <c r="E74" t="s">
        <v>25</v>
      </c>
      <c r="F74" t="s">
        <v>137</v>
      </c>
      <c r="G74" t="s">
        <v>71</v>
      </c>
      <c r="H74">
        <v>1</v>
      </c>
      <c r="I74" t="s">
        <v>248</v>
      </c>
      <c r="J74" t="s">
        <v>195</v>
      </c>
      <c r="K74" t="s">
        <v>238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218</v>
      </c>
      <c r="C75" t="s">
        <v>146</v>
      </c>
      <c r="D75" t="s">
        <v>28</v>
      </c>
      <c r="E75" t="s">
        <v>25</v>
      </c>
      <c r="F75" t="s">
        <v>137</v>
      </c>
      <c r="G75" t="s">
        <v>71</v>
      </c>
      <c r="H75">
        <v>1</v>
      </c>
      <c r="I75" t="s">
        <v>248</v>
      </c>
      <c r="J75" t="s">
        <v>195</v>
      </c>
      <c r="K75" t="s">
        <v>238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218</v>
      </c>
      <c r="C76" t="s">
        <v>146</v>
      </c>
      <c r="D76" t="s">
        <v>28</v>
      </c>
      <c r="E76" t="s">
        <v>25</v>
      </c>
      <c r="F76" t="s">
        <v>137</v>
      </c>
      <c r="G76" t="s">
        <v>71</v>
      </c>
      <c r="H76">
        <v>1</v>
      </c>
      <c r="I76" t="s">
        <v>248</v>
      </c>
      <c r="J76" t="s">
        <v>184</v>
      </c>
      <c r="K76" t="s">
        <v>174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118</v>
      </c>
      <c r="C77" t="s">
        <v>146</v>
      </c>
      <c r="D77" t="s">
        <v>23</v>
      </c>
      <c r="E77" t="s">
        <v>25</v>
      </c>
      <c r="F77" t="s">
        <v>137</v>
      </c>
      <c r="G77" t="s">
        <v>71</v>
      </c>
      <c r="H77">
        <v>1</v>
      </c>
      <c r="I77" t="s">
        <v>248</v>
      </c>
      <c r="J77" t="s">
        <v>180</v>
      </c>
      <c r="K77" t="s">
        <v>185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118</v>
      </c>
      <c r="C78" t="s">
        <v>146</v>
      </c>
      <c r="D78" t="s">
        <v>23</v>
      </c>
      <c r="E78" t="s">
        <v>25</v>
      </c>
      <c r="F78" t="s">
        <v>137</v>
      </c>
      <c r="G78" t="s">
        <v>71</v>
      </c>
      <c r="H78">
        <v>1</v>
      </c>
      <c r="I78" t="s">
        <v>248</v>
      </c>
      <c r="J78" t="s">
        <v>181</v>
      </c>
      <c r="K78" t="s">
        <v>174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118</v>
      </c>
      <c r="C79" t="s">
        <v>146</v>
      </c>
      <c r="D79" t="s">
        <v>23</v>
      </c>
      <c r="E79" t="s">
        <v>25</v>
      </c>
      <c r="F79" t="s">
        <v>137</v>
      </c>
      <c r="G79" t="s">
        <v>71</v>
      </c>
      <c r="H79">
        <v>1</v>
      </c>
      <c r="I79" t="s">
        <v>248</v>
      </c>
      <c r="J79" t="s">
        <v>182</v>
      </c>
      <c r="K79" t="s">
        <v>185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118</v>
      </c>
      <c r="C80" t="s">
        <v>146</v>
      </c>
      <c r="D80" t="s">
        <v>23</v>
      </c>
      <c r="E80" t="s">
        <v>25</v>
      </c>
      <c r="F80" t="s">
        <v>137</v>
      </c>
      <c r="G80" t="s">
        <v>71</v>
      </c>
      <c r="H80">
        <v>1</v>
      </c>
      <c r="I80" t="s">
        <v>248</v>
      </c>
      <c r="J80" t="s">
        <v>183</v>
      </c>
      <c r="K80" t="s">
        <v>174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118</v>
      </c>
      <c r="C81" t="s">
        <v>146</v>
      </c>
      <c r="D81" t="s">
        <v>23</v>
      </c>
      <c r="E81" t="s">
        <v>25</v>
      </c>
      <c r="F81" t="s">
        <v>137</v>
      </c>
      <c r="G81" t="s">
        <v>71</v>
      </c>
      <c r="H81">
        <v>1</v>
      </c>
      <c r="I81" t="s">
        <v>248</v>
      </c>
      <c r="J81" t="s">
        <v>184</v>
      </c>
      <c r="K81" t="s">
        <v>174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218</v>
      </c>
      <c r="C82" t="s">
        <v>146</v>
      </c>
      <c r="D82" t="s">
        <v>28</v>
      </c>
      <c r="E82" t="s">
        <v>25</v>
      </c>
      <c r="F82" t="s">
        <v>137</v>
      </c>
      <c r="G82" t="s">
        <v>231</v>
      </c>
      <c r="H82">
        <v>1</v>
      </c>
      <c r="I82" t="s">
        <v>248</v>
      </c>
      <c r="J82" t="s">
        <v>180</v>
      </c>
      <c r="K82" t="s">
        <v>185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218</v>
      </c>
      <c r="C83" t="s">
        <v>146</v>
      </c>
      <c r="D83" t="s">
        <v>28</v>
      </c>
      <c r="E83" t="s">
        <v>25</v>
      </c>
      <c r="F83" t="s">
        <v>137</v>
      </c>
      <c r="G83" t="s">
        <v>231</v>
      </c>
      <c r="H83">
        <v>1</v>
      </c>
      <c r="I83" t="s">
        <v>248</v>
      </c>
      <c r="J83" t="s">
        <v>181</v>
      </c>
      <c r="K83" t="s">
        <v>174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218</v>
      </c>
      <c r="C84" t="s">
        <v>146</v>
      </c>
      <c r="D84" t="s">
        <v>28</v>
      </c>
      <c r="E84" t="s">
        <v>25</v>
      </c>
      <c r="F84" t="s">
        <v>137</v>
      </c>
      <c r="G84" t="s">
        <v>231</v>
      </c>
      <c r="H84">
        <v>1</v>
      </c>
      <c r="I84" t="s">
        <v>248</v>
      </c>
      <c r="J84" t="s">
        <v>182</v>
      </c>
      <c r="K84" t="s">
        <v>185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218</v>
      </c>
      <c r="C85" t="s">
        <v>146</v>
      </c>
      <c r="D85" t="s">
        <v>28</v>
      </c>
      <c r="E85" t="s">
        <v>25</v>
      </c>
      <c r="F85" t="s">
        <v>137</v>
      </c>
      <c r="G85" t="s">
        <v>231</v>
      </c>
      <c r="H85">
        <v>1</v>
      </c>
      <c r="I85" t="s">
        <v>248</v>
      </c>
      <c r="J85" t="s">
        <v>183</v>
      </c>
      <c r="K85" t="s">
        <v>174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218</v>
      </c>
      <c r="C86" t="s">
        <v>146</v>
      </c>
      <c r="D86" t="s">
        <v>28</v>
      </c>
      <c r="E86" t="s">
        <v>25</v>
      </c>
      <c r="F86" t="s">
        <v>137</v>
      </c>
      <c r="G86" t="s">
        <v>231</v>
      </c>
      <c r="H86">
        <v>1</v>
      </c>
      <c r="I86" t="s">
        <v>248</v>
      </c>
      <c r="J86" t="s">
        <v>195</v>
      </c>
      <c r="K86" t="s">
        <v>238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218</v>
      </c>
      <c r="C87" t="s">
        <v>146</v>
      </c>
      <c r="D87" t="s">
        <v>28</v>
      </c>
      <c r="E87" t="s">
        <v>25</v>
      </c>
      <c r="F87" t="s">
        <v>137</v>
      </c>
      <c r="G87" t="s">
        <v>231</v>
      </c>
      <c r="H87">
        <v>1</v>
      </c>
      <c r="I87" t="s">
        <v>248</v>
      </c>
      <c r="J87" t="s">
        <v>195</v>
      </c>
      <c r="K87" t="s">
        <v>238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218</v>
      </c>
      <c r="C88" t="s">
        <v>146</v>
      </c>
      <c r="D88" t="s">
        <v>28</v>
      </c>
      <c r="E88" t="s">
        <v>25</v>
      </c>
      <c r="F88" t="s">
        <v>137</v>
      </c>
      <c r="G88" t="s">
        <v>231</v>
      </c>
      <c r="H88">
        <v>1</v>
      </c>
      <c r="I88" t="s">
        <v>248</v>
      </c>
      <c r="J88" t="s">
        <v>184</v>
      </c>
      <c r="K88" t="s">
        <v>174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218</v>
      </c>
      <c r="C89" t="s">
        <v>147</v>
      </c>
      <c r="D89" t="s">
        <v>24</v>
      </c>
      <c r="E89" t="s">
        <v>25</v>
      </c>
      <c r="F89" t="s">
        <v>137</v>
      </c>
      <c r="G89" t="s">
        <v>71</v>
      </c>
      <c r="H89">
        <v>1</v>
      </c>
      <c r="I89" t="s">
        <v>248</v>
      </c>
      <c r="J89" t="s">
        <v>180</v>
      </c>
      <c r="K89" t="s">
        <v>190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218</v>
      </c>
      <c r="C90" t="s">
        <v>147</v>
      </c>
      <c r="D90" t="s">
        <v>24</v>
      </c>
      <c r="E90" t="s">
        <v>25</v>
      </c>
      <c r="F90" t="s">
        <v>137</v>
      </c>
      <c r="G90" t="s">
        <v>71</v>
      </c>
      <c r="H90">
        <v>1</v>
      </c>
      <c r="I90" t="s">
        <v>248</v>
      </c>
      <c r="J90" t="s">
        <v>181</v>
      </c>
      <c r="K90" t="s">
        <v>174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403</v>
      </c>
      <c r="C91" t="s">
        <v>147</v>
      </c>
      <c r="D91" t="s">
        <v>28</v>
      </c>
      <c r="E91" t="s">
        <v>25</v>
      </c>
      <c r="F91" t="s">
        <v>137</v>
      </c>
      <c r="G91" t="s">
        <v>71</v>
      </c>
      <c r="H91">
        <v>1</v>
      </c>
      <c r="I91" t="s">
        <v>248</v>
      </c>
      <c r="J91" s="3" t="s">
        <v>180</v>
      </c>
      <c r="K91" s="3" t="s">
        <v>190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403</v>
      </c>
      <c r="C92" t="s">
        <v>147</v>
      </c>
      <c r="D92" t="s">
        <v>28</v>
      </c>
      <c r="E92" t="s">
        <v>25</v>
      </c>
      <c r="F92" t="s">
        <v>137</v>
      </c>
      <c r="G92" t="s">
        <v>71</v>
      </c>
      <c r="H92">
        <v>1</v>
      </c>
      <c r="I92" t="s">
        <v>248</v>
      </c>
      <c r="J92" s="3" t="s">
        <v>181</v>
      </c>
      <c r="K92" s="3" t="s">
        <v>190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403</v>
      </c>
      <c r="C93" t="s">
        <v>147</v>
      </c>
      <c r="D93" t="s">
        <v>28</v>
      </c>
      <c r="E93" t="s">
        <v>25</v>
      </c>
      <c r="F93" t="s">
        <v>137</v>
      </c>
      <c r="G93" t="s">
        <v>71</v>
      </c>
      <c r="H93">
        <v>1</v>
      </c>
      <c r="I93" t="s">
        <v>248</v>
      </c>
      <c r="J93" s="3" t="s">
        <v>183</v>
      </c>
      <c r="K93" s="3" t="s">
        <v>185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403</v>
      </c>
      <c r="C94" t="s">
        <v>147</v>
      </c>
      <c r="D94" t="s">
        <v>28</v>
      </c>
      <c r="E94" t="s">
        <v>25</v>
      </c>
      <c r="F94" t="s">
        <v>137</v>
      </c>
      <c r="G94" t="s">
        <v>71</v>
      </c>
      <c r="H94">
        <v>1</v>
      </c>
      <c r="I94" t="s">
        <v>248</v>
      </c>
      <c r="J94" s="3" t="s">
        <v>195</v>
      </c>
      <c r="K94" s="3" t="s">
        <v>238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218</v>
      </c>
      <c r="C95" t="s">
        <v>148</v>
      </c>
      <c r="D95" t="s">
        <v>24</v>
      </c>
      <c r="E95" t="s">
        <v>25</v>
      </c>
      <c r="F95" t="s">
        <v>137</v>
      </c>
      <c r="G95" t="s">
        <v>71</v>
      </c>
      <c r="H95">
        <v>1</v>
      </c>
      <c r="I95" t="s">
        <v>248</v>
      </c>
      <c r="J95" t="s">
        <v>180</v>
      </c>
      <c r="K95" t="s">
        <v>185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218</v>
      </c>
      <c r="C96" t="s">
        <v>148</v>
      </c>
      <c r="D96" t="s">
        <v>24</v>
      </c>
      <c r="E96" t="s">
        <v>25</v>
      </c>
      <c r="F96" t="s">
        <v>137</v>
      </c>
      <c r="G96" t="s">
        <v>71</v>
      </c>
      <c r="H96">
        <v>1</v>
      </c>
      <c r="I96" t="s">
        <v>248</v>
      </c>
      <c r="J96" t="s">
        <v>181</v>
      </c>
      <c r="K96" t="s">
        <v>174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218</v>
      </c>
      <c r="C97" t="s">
        <v>148</v>
      </c>
      <c r="D97" t="s">
        <v>24</v>
      </c>
      <c r="E97" t="s">
        <v>25</v>
      </c>
      <c r="F97" t="s">
        <v>137</v>
      </c>
      <c r="G97" t="s">
        <v>71</v>
      </c>
      <c r="H97">
        <v>1</v>
      </c>
      <c r="I97" t="s">
        <v>248</v>
      </c>
      <c r="J97" t="s">
        <v>183</v>
      </c>
      <c r="K97" t="s">
        <v>185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218</v>
      </c>
      <c r="C98" t="s">
        <v>148</v>
      </c>
      <c r="D98" t="s">
        <v>24</v>
      </c>
      <c r="E98" t="s">
        <v>25</v>
      </c>
      <c r="F98" t="s">
        <v>137</v>
      </c>
      <c r="G98" t="s">
        <v>71</v>
      </c>
      <c r="H98">
        <v>1</v>
      </c>
      <c r="I98" t="s">
        <v>248</v>
      </c>
      <c r="J98" t="s">
        <v>184</v>
      </c>
      <c r="K98" t="s">
        <v>174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218</v>
      </c>
      <c r="C99" t="s">
        <v>149</v>
      </c>
      <c r="D99" t="s">
        <v>24</v>
      </c>
      <c r="E99" t="s">
        <v>26</v>
      </c>
      <c r="F99" t="s">
        <v>137</v>
      </c>
      <c r="G99" t="s">
        <v>71</v>
      </c>
      <c r="H99">
        <v>1</v>
      </c>
      <c r="I99" t="s">
        <v>248</v>
      </c>
      <c r="J99" t="s">
        <v>180</v>
      </c>
      <c r="K99" t="s">
        <v>174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218</v>
      </c>
      <c r="C100" t="s">
        <v>149</v>
      </c>
      <c r="D100" t="s">
        <v>24</v>
      </c>
      <c r="E100" t="s">
        <v>26</v>
      </c>
      <c r="F100" t="s">
        <v>137</v>
      </c>
      <c r="G100" t="s">
        <v>71</v>
      </c>
      <c r="H100">
        <v>1</v>
      </c>
      <c r="I100" t="s">
        <v>248</v>
      </c>
      <c r="J100" t="s">
        <v>181</v>
      </c>
      <c r="K100" t="s">
        <v>174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218</v>
      </c>
      <c r="C101" t="s">
        <v>149</v>
      </c>
      <c r="D101" t="s">
        <v>24</v>
      </c>
      <c r="E101" t="s">
        <v>26</v>
      </c>
      <c r="F101" t="s">
        <v>137</v>
      </c>
      <c r="G101" t="s">
        <v>71</v>
      </c>
      <c r="H101">
        <v>1</v>
      </c>
      <c r="I101" t="s">
        <v>248</v>
      </c>
      <c r="J101" t="s">
        <v>184</v>
      </c>
      <c r="K101" t="s">
        <v>174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218</v>
      </c>
      <c r="C102" t="s">
        <v>149</v>
      </c>
      <c r="D102" t="s">
        <v>24</v>
      </c>
      <c r="E102" t="s">
        <v>26</v>
      </c>
      <c r="F102" t="s">
        <v>137</v>
      </c>
      <c r="G102" t="s">
        <v>71</v>
      </c>
      <c r="H102">
        <v>1</v>
      </c>
      <c r="I102" t="s">
        <v>248</v>
      </c>
      <c r="J102" t="s">
        <v>183</v>
      </c>
      <c r="K102" t="s">
        <v>238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248</v>
      </c>
      <c r="J103" t="s">
        <v>180</v>
      </c>
      <c r="K103" t="s">
        <v>185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248</v>
      </c>
      <c r="J104" t="s">
        <v>181</v>
      </c>
      <c r="K104" t="s">
        <v>174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248</v>
      </c>
      <c r="J105" t="s">
        <v>183</v>
      </c>
      <c r="K105" t="s">
        <v>174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248</v>
      </c>
      <c r="J106" t="s">
        <v>184</v>
      </c>
      <c r="K106" t="s">
        <v>174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150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248</v>
      </c>
      <c r="J107" t="s">
        <v>180</v>
      </c>
      <c r="K107" t="s">
        <v>185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150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248</v>
      </c>
      <c r="J108" t="s">
        <v>181</v>
      </c>
      <c r="K108" t="s">
        <v>174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150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248</v>
      </c>
      <c r="J109" t="s">
        <v>183</v>
      </c>
      <c r="K109" t="s">
        <v>190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150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248</v>
      </c>
      <c r="J110" t="s">
        <v>184</v>
      </c>
      <c r="K110" t="s">
        <v>174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150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248</v>
      </c>
      <c r="J111" t="s">
        <v>183</v>
      </c>
      <c r="K111" t="s">
        <v>238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151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248</v>
      </c>
      <c r="J112" t="s">
        <v>180</v>
      </c>
      <c r="K112" t="s">
        <v>174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151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248</v>
      </c>
      <c r="J113" t="s">
        <v>181</v>
      </c>
      <c r="K113" t="s">
        <v>174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151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248</v>
      </c>
      <c r="J114" t="s">
        <v>183</v>
      </c>
      <c r="K114" t="s">
        <v>174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151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248</v>
      </c>
      <c r="J115" t="s">
        <v>184</v>
      </c>
      <c r="K115" t="s">
        <v>174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248</v>
      </c>
      <c r="J116" t="s">
        <v>180</v>
      </c>
      <c r="K116" t="s">
        <v>185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248</v>
      </c>
      <c r="J117" t="s">
        <v>181</v>
      </c>
      <c r="K117" t="s">
        <v>174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248</v>
      </c>
      <c r="J118" t="s">
        <v>285</v>
      </c>
      <c r="K118" t="s">
        <v>185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248</v>
      </c>
      <c r="J119" t="s">
        <v>183</v>
      </c>
      <c r="K119" t="s">
        <v>174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248</v>
      </c>
      <c r="J120" t="s">
        <v>184</v>
      </c>
      <c r="K120" t="s">
        <v>174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150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248</v>
      </c>
      <c r="J121" t="s">
        <v>180</v>
      </c>
      <c r="K121" t="s">
        <v>190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150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248</v>
      </c>
      <c r="J122" t="s">
        <v>181</v>
      </c>
      <c r="K122" t="s">
        <v>174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150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248</v>
      </c>
      <c r="J123" t="s">
        <v>285</v>
      </c>
      <c r="K123" t="s">
        <v>185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150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248</v>
      </c>
      <c r="J124" t="s">
        <v>183</v>
      </c>
      <c r="K124" t="s">
        <v>174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150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248</v>
      </c>
      <c r="J125" t="s">
        <v>184</v>
      </c>
      <c r="K125" t="s">
        <v>174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150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248</v>
      </c>
      <c r="J126" t="s">
        <v>183</v>
      </c>
      <c r="K126" t="s">
        <v>238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151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248</v>
      </c>
      <c r="J127" t="s">
        <v>180</v>
      </c>
      <c r="K127" t="s">
        <v>185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151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248</v>
      </c>
      <c r="J128" t="s">
        <v>181</v>
      </c>
      <c r="K128" t="s">
        <v>190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151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248</v>
      </c>
      <c r="J129" t="s">
        <v>285</v>
      </c>
      <c r="K129" t="s">
        <v>185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151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248</v>
      </c>
      <c r="J130" t="s">
        <v>183</v>
      </c>
      <c r="K130" t="s">
        <v>174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151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248</v>
      </c>
      <c r="J131" t="s">
        <v>184</v>
      </c>
      <c r="K131" t="s">
        <v>174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151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248</v>
      </c>
      <c r="J132" t="s">
        <v>195</v>
      </c>
      <c r="K132" t="s">
        <v>238</v>
      </c>
      <c r="L132">
        <v>44</v>
      </c>
      <c r="N132">
        <v>54</v>
      </c>
      <c r="P132" t="s">
        <v>299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248</v>
      </c>
      <c r="J133" t="s">
        <v>180</v>
      </c>
      <c r="K133" t="s">
        <v>174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248</v>
      </c>
      <c r="J134" t="s">
        <v>181</v>
      </c>
      <c r="K134" t="s">
        <v>174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248</v>
      </c>
      <c r="J135" t="s">
        <v>184</v>
      </c>
      <c r="K135" t="s">
        <v>174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403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248</v>
      </c>
      <c r="J136" t="s">
        <v>180</v>
      </c>
      <c r="K136" s="3" t="s">
        <v>190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403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248</v>
      </c>
      <c r="J137" t="s">
        <v>181</v>
      </c>
      <c r="K137" s="3" t="s">
        <v>190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403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248</v>
      </c>
      <c r="J138" t="s">
        <v>184</v>
      </c>
      <c r="K138" t="s">
        <v>174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403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248</v>
      </c>
      <c r="J139" s="3" t="s">
        <v>195</v>
      </c>
      <c r="K139" s="3" t="s">
        <v>238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248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248</v>
      </c>
      <c r="J141" t="s">
        <v>180</v>
      </c>
      <c r="K141" t="s">
        <v>185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248</v>
      </c>
      <c r="J142" t="s">
        <v>181</v>
      </c>
      <c r="K142" t="s">
        <v>185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248</v>
      </c>
      <c r="J143" t="s">
        <v>183</v>
      </c>
      <c r="K143" t="s">
        <v>174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248</v>
      </c>
      <c r="J144" t="s">
        <v>301</v>
      </c>
      <c r="K144" t="s">
        <v>185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248</v>
      </c>
      <c r="J145" t="s">
        <v>184</v>
      </c>
      <c r="K145" t="s">
        <v>174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248</v>
      </c>
      <c r="J146" t="s">
        <v>195</v>
      </c>
      <c r="K146" t="s">
        <v>238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248</v>
      </c>
      <c r="J147" t="s">
        <v>180</v>
      </c>
      <c r="K147" t="s">
        <v>174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248</v>
      </c>
      <c r="J148" t="s">
        <v>181</v>
      </c>
      <c r="K148" t="s">
        <v>174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248</v>
      </c>
      <c r="J149" t="s">
        <v>182</v>
      </c>
      <c r="K149" t="s">
        <v>185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248</v>
      </c>
      <c r="J150" t="s">
        <v>184</v>
      </c>
      <c r="K150" t="s">
        <v>174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248</v>
      </c>
      <c r="J151" t="s">
        <v>180</v>
      </c>
      <c r="K151" t="s">
        <v>185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248</v>
      </c>
      <c r="J152" t="s">
        <v>181</v>
      </c>
      <c r="K152" t="s">
        <v>185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248</v>
      </c>
      <c r="J153" t="s">
        <v>285</v>
      </c>
      <c r="K153" t="s">
        <v>185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248</v>
      </c>
      <c r="J154" t="s">
        <v>184</v>
      </c>
      <c r="K154" t="s">
        <v>174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248</v>
      </c>
      <c r="J155" t="s">
        <v>195</v>
      </c>
      <c r="K155" t="s">
        <v>238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248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248</v>
      </c>
      <c r="J157" t="s">
        <v>180</v>
      </c>
      <c r="K157" t="s">
        <v>185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248</v>
      </c>
      <c r="J158" t="s">
        <v>181</v>
      </c>
      <c r="K158" t="s">
        <v>185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248</v>
      </c>
      <c r="J159" t="s">
        <v>301</v>
      </c>
      <c r="K159" t="s">
        <v>185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248</v>
      </c>
      <c r="J160" t="s">
        <v>303</v>
      </c>
      <c r="K160" t="s">
        <v>185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248</v>
      </c>
      <c r="J161" t="s">
        <v>184</v>
      </c>
      <c r="K161" t="s">
        <v>174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248</v>
      </c>
      <c r="J162" t="s">
        <v>195</v>
      </c>
      <c r="K162" t="s">
        <v>238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152</v>
      </c>
      <c r="H163">
        <v>1</v>
      </c>
      <c r="I163" t="s">
        <v>248</v>
      </c>
      <c r="J163" t="s">
        <v>180</v>
      </c>
      <c r="K163" t="s">
        <v>174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152</v>
      </c>
      <c r="H164">
        <v>1</v>
      </c>
      <c r="I164" t="s">
        <v>248</v>
      </c>
      <c r="J164" t="s">
        <v>181</v>
      </c>
      <c r="K164" t="s">
        <v>174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152</v>
      </c>
      <c r="H165">
        <v>1</v>
      </c>
      <c r="I165" t="s">
        <v>248</v>
      </c>
      <c r="J165" t="s">
        <v>301</v>
      </c>
      <c r="K165" t="s">
        <v>174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152</v>
      </c>
      <c r="H166">
        <v>1</v>
      </c>
      <c r="I166" t="s">
        <v>248</v>
      </c>
      <c r="J166" t="s">
        <v>303</v>
      </c>
      <c r="K166" t="s">
        <v>174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152</v>
      </c>
      <c r="H167">
        <v>1</v>
      </c>
      <c r="I167" t="s">
        <v>248</v>
      </c>
      <c r="J167" t="s">
        <v>184</v>
      </c>
      <c r="K167" t="s">
        <v>174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152</v>
      </c>
      <c r="H168">
        <v>1</v>
      </c>
      <c r="I168" t="s">
        <v>248</v>
      </c>
      <c r="J168" t="s">
        <v>195</v>
      </c>
      <c r="K168" t="s">
        <v>238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218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248</v>
      </c>
      <c r="J169" t="s">
        <v>180</v>
      </c>
      <c r="K169" t="s">
        <v>174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218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248</v>
      </c>
      <c r="J170" t="s">
        <v>181</v>
      </c>
      <c r="K170" t="s">
        <v>174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218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248</v>
      </c>
      <c r="J171" t="s">
        <v>182</v>
      </c>
      <c r="K171" t="s">
        <v>185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218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248</v>
      </c>
      <c r="J172" t="s">
        <v>184</v>
      </c>
      <c r="K172" t="s">
        <v>174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150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248</v>
      </c>
      <c r="J173" t="s">
        <v>180</v>
      </c>
      <c r="K173" t="s">
        <v>174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150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248</v>
      </c>
      <c r="J174" t="s">
        <v>181</v>
      </c>
      <c r="K174" t="s">
        <v>174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150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248</v>
      </c>
      <c r="J175" t="s">
        <v>182</v>
      </c>
      <c r="K175" t="s">
        <v>185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150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248</v>
      </c>
      <c r="J176" t="s">
        <v>184</v>
      </c>
      <c r="K176" t="s">
        <v>174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150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248</v>
      </c>
      <c r="J177" t="s">
        <v>195</v>
      </c>
      <c r="K177" t="s">
        <v>238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118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248</v>
      </c>
      <c r="J178" t="s">
        <v>180</v>
      </c>
      <c r="K178" t="s">
        <v>190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118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248</v>
      </c>
      <c r="J179" t="s">
        <v>181</v>
      </c>
      <c r="K179" t="s">
        <v>185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118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248</v>
      </c>
      <c r="J180" t="s">
        <v>182</v>
      </c>
      <c r="K180" t="s">
        <v>185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118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248</v>
      </c>
      <c r="J181" t="s">
        <v>184</v>
      </c>
      <c r="K181" t="s">
        <v>174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118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248</v>
      </c>
      <c r="J182" t="s">
        <v>195</v>
      </c>
      <c r="K182" t="s">
        <v>238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218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248</v>
      </c>
      <c r="J183" t="s">
        <v>180</v>
      </c>
      <c r="K183" t="s">
        <v>185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218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248</v>
      </c>
      <c r="J184" t="s">
        <v>181</v>
      </c>
      <c r="K184" t="s">
        <v>185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218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248</v>
      </c>
      <c r="J185" t="s">
        <v>183</v>
      </c>
      <c r="K185" t="s">
        <v>174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218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248</v>
      </c>
      <c r="J186" t="s">
        <v>301</v>
      </c>
      <c r="K186" t="s">
        <v>185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218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248</v>
      </c>
      <c r="J187" t="s">
        <v>195</v>
      </c>
      <c r="K187" t="s">
        <v>238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150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248</v>
      </c>
      <c r="J188" t="s">
        <v>180</v>
      </c>
      <c r="K188" t="s">
        <v>185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150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248</v>
      </c>
      <c r="J189" t="s">
        <v>181</v>
      </c>
      <c r="K189" t="s">
        <v>185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150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248</v>
      </c>
      <c r="J190" t="s">
        <v>183</v>
      </c>
      <c r="K190" t="s">
        <v>174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150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248</v>
      </c>
      <c r="J191" t="s">
        <v>301</v>
      </c>
      <c r="K191" t="s">
        <v>185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150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248</v>
      </c>
      <c r="J192" t="s">
        <v>195</v>
      </c>
      <c r="K192" t="s">
        <v>238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118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248</v>
      </c>
      <c r="J193" t="s">
        <v>180</v>
      </c>
      <c r="K193" t="s">
        <v>185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118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248</v>
      </c>
      <c r="J194" t="s">
        <v>181</v>
      </c>
      <c r="K194" t="s">
        <v>185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118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248</v>
      </c>
      <c r="J195" t="s">
        <v>183</v>
      </c>
      <c r="K195" t="s">
        <v>174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118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248</v>
      </c>
      <c r="J196" t="s">
        <v>301</v>
      </c>
      <c r="K196" t="s">
        <v>174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218</v>
      </c>
      <c r="C197" t="s">
        <v>401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248</v>
      </c>
      <c r="J197" s="3" t="s">
        <v>180</v>
      </c>
      <c r="K197" t="s">
        <v>174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218</v>
      </c>
      <c r="C198" t="s">
        <v>401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248</v>
      </c>
      <c r="J198" s="3" t="s">
        <v>181</v>
      </c>
      <c r="K198" t="s">
        <v>174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150</v>
      </c>
      <c r="C199" t="s">
        <v>401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248</v>
      </c>
      <c r="J199" s="3" t="s">
        <v>180</v>
      </c>
      <c r="K199" t="s">
        <v>174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150</v>
      </c>
      <c r="C200" t="s">
        <v>401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248</v>
      </c>
      <c r="J200" s="3" t="s">
        <v>181</v>
      </c>
      <c r="K200" t="s">
        <v>174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218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248</v>
      </c>
      <c r="J201" s="3" t="s">
        <v>180</v>
      </c>
      <c r="K201" s="3" t="s">
        <v>185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218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248</v>
      </c>
      <c r="J202" s="3" t="s">
        <v>181</v>
      </c>
      <c r="K202" s="3" t="s">
        <v>185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218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248</v>
      </c>
      <c r="J203" s="3" t="s">
        <v>182</v>
      </c>
      <c r="K203" s="3" t="s">
        <v>185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218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248</v>
      </c>
      <c r="J204" s="3" t="s">
        <v>183</v>
      </c>
      <c r="K204" s="3" t="s">
        <v>185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218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248</v>
      </c>
      <c r="J205" s="3" t="s">
        <v>184</v>
      </c>
      <c r="K205" s="3" t="s">
        <v>174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218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248</v>
      </c>
      <c r="J206" s="3" t="s">
        <v>195</v>
      </c>
      <c r="K206" s="3" t="s">
        <v>238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218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248</v>
      </c>
      <c r="J207" s="3" t="s">
        <v>180</v>
      </c>
      <c r="K207" s="3" t="s">
        <v>185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218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248</v>
      </c>
      <c r="J208" s="3" t="s">
        <v>181</v>
      </c>
      <c r="K208" s="3" t="s">
        <v>185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218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248</v>
      </c>
      <c r="J209" s="3" t="s">
        <v>182</v>
      </c>
      <c r="K209" s="3" t="s">
        <v>185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218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248</v>
      </c>
      <c r="J210" s="3" t="s">
        <v>183</v>
      </c>
      <c r="K210" s="3" t="s">
        <v>185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218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248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218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248</v>
      </c>
      <c r="J212" s="3" t="s">
        <v>180</v>
      </c>
      <c r="K212" s="3" t="s">
        <v>174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218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248</v>
      </c>
      <c r="J213" s="3" t="s">
        <v>181</v>
      </c>
      <c r="K213" s="3" t="s">
        <v>174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218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248</v>
      </c>
      <c r="J214" s="3" t="s">
        <v>184</v>
      </c>
      <c r="K214" s="3" t="s">
        <v>174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218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248</v>
      </c>
      <c r="J215" s="3" t="s">
        <v>180</v>
      </c>
      <c r="K215" s="3" t="s">
        <v>174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218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248</v>
      </c>
      <c r="J216" s="3" t="s">
        <v>181</v>
      </c>
      <c r="K216" s="3" t="s">
        <v>174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218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248</v>
      </c>
      <c r="J217" s="3" t="s">
        <v>183</v>
      </c>
      <c r="K217" s="3" t="s">
        <v>174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218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248</v>
      </c>
      <c r="J218" s="3" t="s">
        <v>184</v>
      </c>
      <c r="K218" s="3" t="s">
        <v>174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118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248</v>
      </c>
      <c r="J219" s="3" t="s">
        <v>180</v>
      </c>
      <c r="K219" s="3" t="s">
        <v>174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118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248</v>
      </c>
      <c r="J220" s="3" t="s">
        <v>181</v>
      </c>
      <c r="K220" s="3" t="s">
        <v>174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118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248</v>
      </c>
      <c r="J221" s="3" t="s">
        <v>183</v>
      </c>
      <c r="K221" s="3" t="s">
        <v>174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118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248</v>
      </c>
      <c r="J222" s="3" t="s">
        <v>184</v>
      </c>
      <c r="K222" s="3" t="s">
        <v>174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218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248</v>
      </c>
      <c r="J223" s="3" t="s">
        <v>180</v>
      </c>
      <c r="K223" s="3" t="s">
        <v>185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218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248</v>
      </c>
      <c r="J224" s="3" t="s">
        <v>181</v>
      </c>
      <c r="K224" s="3" t="s">
        <v>185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218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248</v>
      </c>
      <c r="J225" s="3" t="s">
        <v>285</v>
      </c>
      <c r="K225" s="3" t="s">
        <v>185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218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248</v>
      </c>
      <c r="J226" s="3" t="s">
        <v>183</v>
      </c>
      <c r="K226" s="3" t="s">
        <v>185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218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248</v>
      </c>
      <c r="J227" s="3" t="s">
        <v>195</v>
      </c>
      <c r="K227" s="3" t="s">
        <v>238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118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248</v>
      </c>
      <c r="J228" s="3" t="s">
        <v>180</v>
      </c>
      <c r="K228" s="3" t="s">
        <v>185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118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248</v>
      </c>
      <c r="J229" s="3" t="s">
        <v>181</v>
      </c>
      <c r="K229" s="3" t="s">
        <v>185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118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248</v>
      </c>
      <c r="J230" s="3" t="s">
        <v>285</v>
      </c>
      <c r="K230" s="3" t="s">
        <v>185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118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248</v>
      </c>
      <c r="J231" s="3" t="s">
        <v>183</v>
      </c>
      <c r="K231" s="3" t="s">
        <v>185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118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248</v>
      </c>
      <c r="J232" s="3" t="s">
        <v>195</v>
      </c>
      <c r="K232" s="3" t="s">
        <v>238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118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248</v>
      </c>
      <c r="J233" s="3" t="s">
        <v>195</v>
      </c>
      <c r="K233" s="3" t="s">
        <v>238</v>
      </c>
      <c r="L233">
        <v>47</v>
      </c>
      <c r="N233">
        <v>57</v>
      </c>
      <c r="P233" s="3" t="s">
        <v>406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218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248</v>
      </c>
      <c r="J234" s="3" t="s">
        <v>180</v>
      </c>
      <c r="K234" s="3" t="s">
        <v>174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218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248</v>
      </c>
      <c r="J235" s="3" t="s">
        <v>181</v>
      </c>
      <c r="K235" s="3" t="s">
        <v>174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218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248</v>
      </c>
      <c r="J236" s="3" t="s">
        <v>184</v>
      </c>
      <c r="K236" s="3" t="s">
        <v>174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218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248</v>
      </c>
      <c r="J237" s="3" t="s">
        <v>195</v>
      </c>
      <c r="K237" s="3" t="s">
        <v>238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218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248</v>
      </c>
      <c r="J238" s="3" t="s">
        <v>180</v>
      </c>
      <c r="K238" s="3" t="s">
        <v>185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218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248</v>
      </c>
      <c r="J239" s="3" t="s">
        <v>181</v>
      </c>
      <c r="K239" s="3" t="s">
        <v>185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218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248</v>
      </c>
      <c r="J240" s="3" t="s">
        <v>285</v>
      </c>
      <c r="K240" s="3" t="s">
        <v>185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218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248</v>
      </c>
      <c r="J241" s="3" t="s">
        <v>184</v>
      </c>
      <c r="K241" s="3" t="s">
        <v>174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218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248</v>
      </c>
      <c r="J242" s="3" t="s">
        <v>195</v>
      </c>
      <c r="K242" s="3" t="s">
        <v>238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218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248</v>
      </c>
      <c r="J243" s="3" t="s">
        <v>180</v>
      </c>
      <c r="K243" s="3" t="s">
        <v>190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218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248</v>
      </c>
      <c r="J244" s="3" t="s">
        <v>181</v>
      </c>
      <c r="K244" s="3" t="s">
        <v>185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218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248</v>
      </c>
      <c r="J245" s="3" t="s">
        <v>182</v>
      </c>
      <c r="K245" s="3" t="s">
        <v>185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218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248</v>
      </c>
      <c r="J246" s="3" t="s">
        <v>183</v>
      </c>
      <c r="K246" s="3" t="s">
        <v>185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218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248</v>
      </c>
      <c r="J247" s="3" t="s">
        <v>184</v>
      </c>
      <c r="K247" s="3" t="s">
        <v>174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218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248</v>
      </c>
      <c r="J248" s="3" t="s">
        <v>195</v>
      </c>
      <c r="K248" s="3" t="s">
        <v>238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218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248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218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248</v>
      </c>
      <c r="J250" s="3" t="s">
        <v>180</v>
      </c>
      <c r="K250" s="3" t="s">
        <v>174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218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248</v>
      </c>
      <c r="J251" s="3" t="s">
        <v>181</v>
      </c>
      <c r="K251" s="3" t="s">
        <v>174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218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248</v>
      </c>
      <c r="J252" s="3" t="s">
        <v>184</v>
      </c>
      <c r="K252" s="3" t="s">
        <v>174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218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248</v>
      </c>
      <c r="J253" s="3" t="s">
        <v>180</v>
      </c>
      <c r="K253" s="3" t="s">
        <v>185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218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248</v>
      </c>
      <c r="J254" s="3" t="s">
        <v>181</v>
      </c>
      <c r="K254" s="3" t="s">
        <v>185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218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248</v>
      </c>
      <c r="J255" s="3" t="s">
        <v>182</v>
      </c>
      <c r="K255" s="3" t="s">
        <v>185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218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248</v>
      </c>
      <c r="J256" s="3" t="s">
        <v>183</v>
      </c>
      <c r="K256" s="3" t="s">
        <v>185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218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248</v>
      </c>
      <c r="J257" s="3" t="s">
        <v>184</v>
      </c>
      <c r="K257" s="3" t="s">
        <v>174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218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248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 t="e">
        <f>VLOOKUP(Attack[[#This Row],[No用]],SetNo[[No.用]:[vlookup 用]],2,FALSE)</f>
        <v>#N/A</v>
      </c>
      <c r="B259" t="s">
        <v>218</v>
      </c>
      <c r="C259" t="s">
        <v>57</v>
      </c>
      <c r="D259" t="s">
        <v>24</v>
      </c>
      <c r="E259" t="s">
        <v>26</v>
      </c>
      <c r="F259" t="s">
        <v>56</v>
      </c>
      <c r="T259" t="str">
        <f>Attack[[#This Row],[服装]]&amp;Attack[[#This Row],[名前]]&amp;Attack[[#This Row],[レアリティ]]</f>
        <v>ユニフォーム茶屋和馬</v>
      </c>
    </row>
    <row r="260" spans="1:20" x14ac:dyDescent="0.3">
      <c r="A260" t="e">
        <f>VLOOKUP(Attack[[#This Row],[No用]],SetNo[[No.用]:[vlookup 用]],2,FALSE)</f>
        <v>#N/A</v>
      </c>
      <c r="B260" t="s">
        <v>218</v>
      </c>
      <c r="C260" t="s">
        <v>58</v>
      </c>
      <c r="D260" t="s">
        <v>24</v>
      </c>
      <c r="E260" t="s">
        <v>25</v>
      </c>
      <c r="F260" t="s">
        <v>56</v>
      </c>
      <c r="T260" t="str">
        <f>Attack[[#This Row],[服装]]&amp;Attack[[#This Row],[名前]]&amp;Attack[[#This Row],[レアリティ]]</f>
        <v>ユニフォーム玉川弘樹</v>
      </c>
    </row>
    <row r="261" spans="1:20" x14ac:dyDescent="0.3">
      <c r="A261" t="e">
        <f>VLOOKUP(Attack[[#This Row],[No用]],SetNo[[No.用]:[vlookup 用]],2,FALSE)</f>
        <v>#N/A</v>
      </c>
      <c r="B261" t="s">
        <v>218</v>
      </c>
      <c r="C261" t="s">
        <v>59</v>
      </c>
      <c r="D261" t="s">
        <v>24</v>
      </c>
      <c r="E261" t="s">
        <v>21</v>
      </c>
      <c r="F261" t="s">
        <v>56</v>
      </c>
      <c r="T261" t="str">
        <f>Attack[[#This Row],[服装]]&amp;Attack[[#This Row],[名前]]&amp;Attack[[#This Row],[レアリティ]]</f>
        <v>ユニフォーム桜井大河</v>
      </c>
    </row>
    <row r="262" spans="1:20" x14ac:dyDescent="0.3">
      <c r="A262" t="e">
        <f>VLOOKUP(Attack[[#This Row],[No用]],SetNo[[No.用]:[vlookup 用]],2,FALSE)</f>
        <v>#N/A</v>
      </c>
      <c r="B262" t="s">
        <v>218</v>
      </c>
      <c r="C262" t="s">
        <v>60</v>
      </c>
      <c r="D262" t="s">
        <v>24</v>
      </c>
      <c r="E262" t="s">
        <v>31</v>
      </c>
      <c r="F262" t="s">
        <v>56</v>
      </c>
      <c r="T262" t="str">
        <f>Attack[[#This Row],[服装]]&amp;Attack[[#This Row],[名前]]&amp;Attack[[#This Row],[レアリティ]]</f>
        <v>ユニフォーム芳賀良治</v>
      </c>
    </row>
    <row r="263" spans="1:20" x14ac:dyDescent="0.3">
      <c r="A263" t="e">
        <f>VLOOKUP(Attack[[#This Row],[No用]],SetNo[[No.用]:[vlookup 用]],2,FALSE)</f>
        <v>#N/A</v>
      </c>
      <c r="B263" t="s">
        <v>218</v>
      </c>
      <c r="C263" t="s">
        <v>61</v>
      </c>
      <c r="D263" t="s">
        <v>24</v>
      </c>
      <c r="E263" t="s">
        <v>26</v>
      </c>
      <c r="F263" t="s">
        <v>56</v>
      </c>
      <c r="T263" t="str">
        <f>Attack[[#This Row],[服装]]&amp;Attack[[#This Row],[名前]]&amp;Attack[[#This Row],[レアリティ]]</f>
        <v>ユニフォーム渋谷陸斗</v>
      </c>
    </row>
    <row r="264" spans="1:20" x14ac:dyDescent="0.3">
      <c r="A264" t="e">
        <f>VLOOKUP(Attack[[#This Row],[No用]],SetNo[[No.用]:[vlookup 用]],2,FALSE)</f>
        <v>#N/A</v>
      </c>
      <c r="B264" t="s">
        <v>218</v>
      </c>
      <c r="C264" t="s">
        <v>62</v>
      </c>
      <c r="D264" t="s">
        <v>24</v>
      </c>
      <c r="E264" t="s">
        <v>25</v>
      </c>
      <c r="F264" t="s">
        <v>56</v>
      </c>
      <c r="T264" t="str">
        <f>Attack[[#This Row],[服装]]&amp;Attack[[#This Row],[名前]]&amp;Attack[[#This Row],[レアリティ]]</f>
        <v>ユニフォーム池尻隼人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246"/>
  <sheetViews>
    <sheetView topLeftCell="A188" workbookViewId="0">
      <selection activeCell="B240" sqref="B240:F246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138</v>
      </c>
      <c r="D2" t="s">
        <v>77</v>
      </c>
      <c r="E2" t="s">
        <v>82</v>
      </c>
      <c r="F2" t="s">
        <v>137</v>
      </c>
      <c r="G2" t="s">
        <v>71</v>
      </c>
      <c r="H2">
        <v>1</v>
      </c>
      <c r="I2" t="s">
        <v>262</v>
      </c>
      <c r="J2" t="s">
        <v>186</v>
      </c>
      <c r="K2" t="s">
        <v>174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138</v>
      </c>
      <c r="D3" t="s">
        <v>77</v>
      </c>
      <c r="E3" t="s">
        <v>82</v>
      </c>
      <c r="F3" t="s">
        <v>137</v>
      </c>
      <c r="G3" t="s">
        <v>71</v>
      </c>
      <c r="H3">
        <v>1</v>
      </c>
      <c r="I3" t="s">
        <v>262</v>
      </c>
      <c r="J3" t="s">
        <v>187</v>
      </c>
      <c r="K3" t="s">
        <v>174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138</v>
      </c>
      <c r="D4" t="s">
        <v>77</v>
      </c>
      <c r="E4" t="s">
        <v>82</v>
      </c>
      <c r="F4" t="s">
        <v>137</v>
      </c>
      <c r="G4" t="s">
        <v>71</v>
      </c>
      <c r="H4">
        <v>1</v>
      </c>
      <c r="I4" t="s">
        <v>262</v>
      </c>
      <c r="J4" t="s">
        <v>188</v>
      </c>
      <c r="K4" t="s">
        <v>185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138</v>
      </c>
      <c r="D5" t="s">
        <v>77</v>
      </c>
      <c r="E5" t="s">
        <v>82</v>
      </c>
      <c r="F5" t="s">
        <v>137</v>
      </c>
      <c r="G5" t="s">
        <v>71</v>
      </c>
      <c r="H5">
        <v>1</v>
      </c>
      <c r="I5" t="s">
        <v>262</v>
      </c>
      <c r="J5" t="s">
        <v>189</v>
      </c>
      <c r="K5" t="s">
        <v>174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138</v>
      </c>
      <c r="D6" t="s">
        <v>77</v>
      </c>
      <c r="E6" t="s">
        <v>82</v>
      </c>
      <c r="F6" t="s">
        <v>137</v>
      </c>
      <c r="G6" t="s">
        <v>71</v>
      </c>
      <c r="H6">
        <v>1</v>
      </c>
      <c r="I6" t="s">
        <v>262</v>
      </c>
      <c r="J6" t="s">
        <v>263</v>
      </c>
      <c r="K6" t="s">
        <v>174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150</v>
      </c>
      <c r="C7" t="s">
        <v>138</v>
      </c>
      <c r="D7" t="s">
        <v>77</v>
      </c>
      <c r="E7" t="s">
        <v>82</v>
      </c>
      <c r="F7" t="s">
        <v>137</v>
      </c>
      <c r="G7" t="s">
        <v>71</v>
      </c>
      <c r="H7">
        <v>1</v>
      </c>
      <c r="I7" t="s">
        <v>262</v>
      </c>
      <c r="J7" t="s">
        <v>186</v>
      </c>
      <c r="K7" t="s">
        <v>174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150</v>
      </c>
      <c r="C8" t="s">
        <v>138</v>
      </c>
      <c r="D8" t="s">
        <v>77</v>
      </c>
      <c r="E8" t="s">
        <v>82</v>
      </c>
      <c r="F8" t="s">
        <v>137</v>
      </c>
      <c r="G8" t="s">
        <v>71</v>
      </c>
      <c r="H8">
        <v>1</v>
      </c>
      <c r="I8" t="s">
        <v>262</v>
      </c>
      <c r="J8" t="s">
        <v>187</v>
      </c>
      <c r="K8" t="s">
        <v>174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150</v>
      </c>
      <c r="C9" t="s">
        <v>138</v>
      </c>
      <c r="D9" t="s">
        <v>77</v>
      </c>
      <c r="E9" t="s">
        <v>82</v>
      </c>
      <c r="F9" t="s">
        <v>137</v>
      </c>
      <c r="G9" t="s">
        <v>71</v>
      </c>
      <c r="H9">
        <v>1</v>
      </c>
      <c r="I9" t="s">
        <v>262</v>
      </c>
      <c r="J9" t="s">
        <v>188</v>
      </c>
      <c r="K9" t="s">
        <v>185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150</v>
      </c>
      <c r="C10" t="s">
        <v>138</v>
      </c>
      <c r="D10" t="s">
        <v>77</v>
      </c>
      <c r="E10" t="s">
        <v>82</v>
      </c>
      <c r="F10" t="s">
        <v>137</v>
      </c>
      <c r="G10" t="s">
        <v>71</v>
      </c>
      <c r="H10">
        <v>1</v>
      </c>
      <c r="I10" t="s">
        <v>262</v>
      </c>
      <c r="J10" t="s">
        <v>189</v>
      </c>
      <c r="K10" t="s">
        <v>190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150</v>
      </c>
      <c r="C11" t="s">
        <v>138</v>
      </c>
      <c r="D11" t="s">
        <v>77</v>
      </c>
      <c r="E11" t="s">
        <v>82</v>
      </c>
      <c r="F11" t="s">
        <v>137</v>
      </c>
      <c r="G11" t="s">
        <v>71</v>
      </c>
      <c r="H11">
        <v>1</v>
      </c>
      <c r="I11" t="s">
        <v>262</v>
      </c>
      <c r="J11" t="s">
        <v>263</v>
      </c>
      <c r="K11" t="s">
        <v>174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151</v>
      </c>
      <c r="C12" t="s">
        <v>138</v>
      </c>
      <c r="D12" t="s">
        <v>73</v>
      </c>
      <c r="E12" t="s">
        <v>82</v>
      </c>
      <c r="F12" t="s">
        <v>137</v>
      </c>
      <c r="G12" t="s">
        <v>71</v>
      </c>
      <c r="H12">
        <v>1</v>
      </c>
      <c r="I12" t="s">
        <v>262</v>
      </c>
      <c r="J12" t="s">
        <v>186</v>
      </c>
      <c r="K12" t="s">
        <v>185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151</v>
      </c>
      <c r="C13" t="s">
        <v>138</v>
      </c>
      <c r="D13" t="s">
        <v>73</v>
      </c>
      <c r="E13" t="s">
        <v>82</v>
      </c>
      <c r="F13" t="s">
        <v>137</v>
      </c>
      <c r="G13" t="s">
        <v>71</v>
      </c>
      <c r="H13">
        <v>1</v>
      </c>
      <c r="I13" t="s">
        <v>262</v>
      </c>
      <c r="J13" t="s">
        <v>187</v>
      </c>
      <c r="K13" t="s">
        <v>185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151</v>
      </c>
      <c r="C14" t="s">
        <v>138</v>
      </c>
      <c r="D14" t="s">
        <v>73</v>
      </c>
      <c r="E14" t="s">
        <v>82</v>
      </c>
      <c r="F14" t="s">
        <v>137</v>
      </c>
      <c r="G14" t="s">
        <v>71</v>
      </c>
      <c r="H14">
        <v>1</v>
      </c>
      <c r="I14" t="s">
        <v>262</v>
      </c>
      <c r="J14" t="s">
        <v>188</v>
      </c>
      <c r="K14" t="s">
        <v>190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151</v>
      </c>
      <c r="C15" t="s">
        <v>138</v>
      </c>
      <c r="D15" t="s">
        <v>73</v>
      </c>
      <c r="E15" t="s">
        <v>82</v>
      </c>
      <c r="F15" t="s">
        <v>137</v>
      </c>
      <c r="G15" t="s">
        <v>71</v>
      </c>
      <c r="H15">
        <v>1</v>
      </c>
      <c r="I15" t="s">
        <v>262</v>
      </c>
      <c r="J15" t="s">
        <v>191</v>
      </c>
      <c r="K15" t="s">
        <v>190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151</v>
      </c>
      <c r="C16" t="s">
        <v>138</v>
      </c>
      <c r="D16" t="s">
        <v>73</v>
      </c>
      <c r="E16" t="s">
        <v>82</v>
      </c>
      <c r="F16" t="s">
        <v>137</v>
      </c>
      <c r="G16" t="s">
        <v>71</v>
      </c>
      <c r="H16">
        <v>1</v>
      </c>
      <c r="I16" t="s">
        <v>262</v>
      </c>
      <c r="J16" t="s">
        <v>189</v>
      </c>
      <c r="K16" t="s">
        <v>174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151</v>
      </c>
      <c r="C17" t="s">
        <v>138</v>
      </c>
      <c r="D17" t="s">
        <v>73</v>
      </c>
      <c r="E17" t="s">
        <v>82</v>
      </c>
      <c r="F17" t="s">
        <v>137</v>
      </c>
      <c r="G17" t="s">
        <v>71</v>
      </c>
      <c r="H17">
        <v>1</v>
      </c>
      <c r="I17" t="s">
        <v>262</v>
      </c>
      <c r="J17" t="s">
        <v>263</v>
      </c>
      <c r="K17" t="s">
        <v>174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151</v>
      </c>
      <c r="C18" t="s">
        <v>138</v>
      </c>
      <c r="D18" t="s">
        <v>73</v>
      </c>
      <c r="E18" t="s">
        <v>82</v>
      </c>
      <c r="F18" t="s">
        <v>137</v>
      </c>
      <c r="G18" t="s">
        <v>71</v>
      </c>
      <c r="H18">
        <v>1</v>
      </c>
      <c r="I18" t="s">
        <v>262</v>
      </c>
      <c r="J18" t="s">
        <v>188</v>
      </c>
      <c r="K18" t="s">
        <v>238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139</v>
      </c>
      <c r="D19" t="s">
        <v>77</v>
      </c>
      <c r="E19" t="s">
        <v>74</v>
      </c>
      <c r="F19" t="s">
        <v>137</v>
      </c>
      <c r="G19" t="s">
        <v>71</v>
      </c>
      <c r="H19">
        <v>1</v>
      </c>
      <c r="I19" t="s">
        <v>262</v>
      </c>
      <c r="J19" t="s">
        <v>186</v>
      </c>
      <c r="K19" t="s">
        <v>174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139</v>
      </c>
      <c r="D20" t="s">
        <v>77</v>
      </c>
      <c r="E20" t="s">
        <v>74</v>
      </c>
      <c r="F20" t="s">
        <v>137</v>
      </c>
      <c r="G20" t="s">
        <v>71</v>
      </c>
      <c r="H20">
        <v>1</v>
      </c>
      <c r="I20" t="s">
        <v>262</v>
      </c>
      <c r="J20" t="s">
        <v>187</v>
      </c>
      <c r="K20" t="s">
        <v>174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139</v>
      </c>
      <c r="D21" t="s">
        <v>77</v>
      </c>
      <c r="E21" t="s">
        <v>74</v>
      </c>
      <c r="F21" t="s">
        <v>137</v>
      </c>
      <c r="G21" t="s">
        <v>71</v>
      </c>
      <c r="H21">
        <v>1</v>
      </c>
      <c r="I21" t="s">
        <v>262</v>
      </c>
      <c r="J21" t="s">
        <v>263</v>
      </c>
      <c r="K21" t="s">
        <v>174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150</v>
      </c>
      <c r="C22" t="s">
        <v>139</v>
      </c>
      <c r="D22" t="s">
        <v>77</v>
      </c>
      <c r="E22" t="s">
        <v>74</v>
      </c>
      <c r="F22" t="s">
        <v>137</v>
      </c>
      <c r="G22" t="s">
        <v>71</v>
      </c>
      <c r="H22">
        <v>1</v>
      </c>
      <c r="I22" t="s">
        <v>262</v>
      </c>
      <c r="J22" t="s">
        <v>186</v>
      </c>
      <c r="K22" t="s">
        <v>174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150</v>
      </c>
      <c r="C23" t="s">
        <v>139</v>
      </c>
      <c r="D23" t="s">
        <v>77</v>
      </c>
      <c r="E23" t="s">
        <v>74</v>
      </c>
      <c r="F23" t="s">
        <v>137</v>
      </c>
      <c r="G23" t="s">
        <v>71</v>
      </c>
      <c r="H23">
        <v>1</v>
      </c>
      <c r="I23" t="s">
        <v>262</v>
      </c>
      <c r="J23" t="s">
        <v>187</v>
      </c>
      <c r="K23" t="s">
        <v>174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150</v>
      </c>
      <c r="C24" t="s">
        <v>139</v>
      </c>
      <c r="D24" t="s">
        <v>77</v>
      </c>
      <c r="E24" t="s">
        <v>74</v>
      </c>
      <c r="F24" t="s">
        <v>137</v>
      </c>
      <c r="G24" t="s">
        <v>71</v>
      </c>
      <c r="H24">
        <v>1</v>
      </c>
      <c r="I24" t="s">
        <v>262</v>
      </c>
      <c r="J24" t="s">
        <v>263</v>
      </c>
      <c r="K24" t="s">
        <v>174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151</v>
      </c>
      <c r="C25" t="s">
        <v>139</v>
      </c>
      <c r="D25" t="s">
        <v>73</v>
      </c>
      <c r="E25" t="s">
        <v>74</v>
      </c>
      <c r="F25" t="s">
        <v>137</v>
      </c>
      <c r="G25" t="s">
        <v>71</v>
      </c>
      <c r="H25">
        <v>1</v>
      </c>
      <c r="I25" t="s">
        <v>262</v>
      </c>
      <c r="J25" t="s">
        <v>186</v>
      </c>
      <c r="K25" t="s">
        <v>174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151</v>
      </c>
      <c r="C26" t="s">
        <v>139</v>
      </c>
      <c r="D26" t="s">
        <v>73</v>
      </c>
      <c r="E26" t="s">
        <v>74</v>
      </c>
      <c r="F26" t="s">
        <v>137</v>
      </c>
      <c r="G26" t="s">
        <v>71</v>
      </c>
      <c r="H26">
        <v>1</v>
      </c>
      <c r="I26" t="s">
        <v>262</v>
      </c>
      <c r="J26" t="s">
        <v>187</v>
      </c>
      <c r="K26" t="s">
        <v>174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151</v>
      </c>
      <c r="C27" t="s">
        <v>139</v>
      </c>
      <c r="D27" t="s">
        <v>73</v>
      </c>
      <c r="E27" t="s">
        <v>74</v>
      </c>
      <c r="F27" t="s">
        <v>137</v>
      </c>
      <c r="G27" t="s">
        <v>71</v>
      </c>
      <c r="H27">
        <v>1</v>
      </c>
      <c r="I27" t="s">
        <v>262</v>
      </c>
      <c r="J27" t="s">
        <v>263</v>
      </c>
      <c r="K27" t="s">
        <v>174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140</v>
      </c>
      <c r="D28" t="s">
        <v>77</v>
      </c>
      <c r="E28" t="s">
        <v>82</v>
      </c>
      <c r="F28" t="s">
        <v>137</v>
      </c>
      <c r="G28" t="s">
        <v>71</v>
      </c>
      <c r="H28">
        <v>1</v>
      </c>
      <c r="I28" t="s">
        <v>262</v>
      </c>
      <c r="J28" t="s">
        <v>186</v>
      </c>
      <c r="K28" t="s">
        <v>174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140</v>
      </c>
      <c r="D29" t="s">
        <v>77</v>
      </c>
      <c r="E29" t="s">
        <v>82</v>
      </c>
      <c r="F29" t="s">
        <v>137</v>
      </c>
      <c r="G29" t="s">
        <v>71</v>
      </c>
      <c r="H29">
        <v>1</v>
      </c>
      <c r="I29" t="s">
        <v>262</v>
      </c>
      <c r="J29" t="s">
        <v>187</v>
      </c>
      <c r="K29" t="s">
        <v>174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140</v>
      </c>
      <c r="D30" t="s">
        <v>77</v>
      </c>
      <c r="E30" t="s">
        <v>82</v>
      </c>
      <c r="F30" t="s">
        <v>137</v>
      </c>
      <c r="G30" t="s">
        <v>71</v>
      </c>
      <c r="H30">
        <v>1</v>
      </c>
      <c r="I30" t="s">
        <v>262</v>
      </c>
      <c r="J30" t="s">
        <v>204</v>
      </c>
      <c r="K30" t="s">
        <v>185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140</v>
      </c>
      <c r="D31" t="s">
        <v>77</v>
      </c>
      <c r="E31" t="s">
        <v>82</v>
      </c>
      <c r="F31" t="s">
        <v>137</v>
      </c>
      <c r="G31" t="s">
        <v>71</v>
      </c>
      <c r="H31">
        <v>1</v>
      </c>
      <c r="I31" t="s">
        <v>262</v>
      </c>
      <c r="J31" t="s">
        <v>263</v>
      </c>
      <c r="K31" t="s">
        <v>174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140</v>
      </c>
      <c r="D32" t="s">
        <v>77</v>
      </c>
      <c r="E32" t="s">
        <v>82</v>
      </c>
      <c r="F32" t="s">
        <v>137</v>
      </c>
      <c r="G32" t="s">
        <v>71</v>
      </c>
      <c r="H32">
        <v>1</v>
      </c>
      <c r="I32" t="s">
        <v>262</v>
      </c>
      <c r="J32" t="s">
        <v>195</v>
      </c>
      <c r="K32" t="s">
        <v>238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117</v>
      </c>
      <c r="C33" t="s">
        <v>140</v>
      </c>
      <c r="D33" t="s">
        <v>73</v>
      </c>
      <c r="E33" t="s">
        <v>82</v>
      </c>
      <c r="F33" t="s">
        <v>137</v>
      </c>
      <c r="G33" t="s">
        <v>71</v>
      </c>
      <c r="H33">
        <v>1</v>
      </c>
      <c r="I33" t="s">
        <v>262</v>
      </c>
      <c r="J33" t="s">
        <v>186</v>
      </c>
      <c r="K33" t="s">
        <v>190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117</v>
      </c>
      <c r="C34" t="s">
        <v>140</v>
      </c>
      <c r="D34" t="s">
        <v>73</v>
      </c>
      <c r="E34" t="s">
        <v>82</v>
      </c>
      <c r="F34" t="s">
        <v>137</v>
      </c>
      <c r="G34" t="s">
        <v>71</v>
      </c>
      <c r="H34">
        <v>1</v>
      </c>
      <c r="I34" t="s">
        <v>262</v>
      </c>
      <c r="J34" t="s">
        <v>187</v>
      </c>
      <c r="K34" t="s">
        <v>190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117</v>
      </c>
      <c r="C35" t="s">
        <v>140</v>
      </c>
      <c r="D35" t="s">
        <v>73</v>
      </c>
      <c r="E35" t="s">
        <v>82</v>
      </c>
      <c r="F35" t="s">
        <v>137</v>
      </c>
      <c r="G35" t="s">
        <v>71</v>
      </c>
      <c r="H35">
        <v>1</v>
      </c>
      <c r="I35" t="s">
        <v>262</v>
      </c>
      <c r="J35" t="s">
        <v>191</v>
      </c>
      <c r="K35" t="s">
        <v>190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117</v>
      </c>
      <c r="C36" t="s">
        <v>140</v>
      </c>
      <c r="D36" t="s">
        <v>73</v>
      </c>
      <c r="E36" t="s">
        <v>82</v>
      </c>
      <c r="F36" t="s">
        <v>137</v>
      </c>
      <c r="G36" t="s">
        <v>71</v>
      </c>
      <c r="H36">
        <v>1</v>
      </c>
      <c r="I36" t="s">
        <v>262</v>
      </c>
      <c r="J36" t="s">
        <v>204</v>
      </c>
      <c r="K36" t="s">
        <v>185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117</v>
      </c>
      <c r="C37" t="s">
        <v>140</v>
      </c>
      <c r="D37" t="s">
        <v>73</v>
      </c>
      <c r="E37" t="s">
        <v>82</v>
      </c>
      <c r="F37" t="s">
        <v>137</v>
      </c>
      <c r="G37" t="s">
        <v>71</v>
      </c>
      <c r="H37">
        <v>1</v>
      </c>
      <c r="I37" t="s">
        <v>262</v>
      </c>
      <c r="J37" t="s">
        <v>263</v>
      </c>
      <c r="K37" t="s">
        <v>174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117</v>
      </c>
      <c r="C38" t="s">
        <v>140</v>
      </c>
      <c r="D38" t="s">
        <v>73</v>
      </c>
      <c r="E38" t="s">
        <v>82</v>
      </c>
      <c r="F38" t="s">
        <v>137</v>
      </c>
      <c r="G38" t="s">
        <v>71</v>
      </c>
      <c r="H38">
        <v>1</v>
      </c>
      <c r="I38" t="s">
        <v>262</v>
      </c>
      <c r="J38" t="s">
        <v>195</v>
      </c>
      <c r="K38" t="s">
        <v>238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117</v>
      </c>
      <c r="C39" t="s">
        <v>140</v>
      </c>
      <c r="D39" t="s">
        <v>73</v>
      </c>
      <c r="E39" t="s">
        <v>82</v>
      </c>
      <c r="F39" t="s">
        <v>137</v>
      </c>
      <c r="G39" t="s">
        <v>71</v>
      </c>
      <c r="H39">
        <v>1</v>
      </c>
      <c r="I39" t="s">
        <v>262</v>
      </c>
      <c r="J39" t="s">
        <v>191</v>
      </c>
      <c r="K39" t="s">
        <v>238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141</v>
      </c>
      <c r="D40" t="s">
        <v>90</v>
      </c>
      <c r="E40" t="s">
        <v>82</v>
      </c>
      <c r="F40" t="s">
        <v>137</v>
      </c>
      <c r="G40" t="s">
        <v>71</v>
      </c>
      <c r="H40">
        <v>1</v>
      </c>
      <c r="I40" t="s">
        <v>262</v>
      </c>
      <c r="J40" t="s">
        <v>186</v>
      </c>
      <c r="K40" t="s">
        <v>174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141</v>
      </c>
      <c r="D41" t="s">
        <v>90</v>
      </c>
      <c r="E41" t="s">
        <v>82</v>
      </c>
      <c r="F41" t="s">
        <v>137</v>
      </c>
      <c r="G41" t="s">
        <v>71</v>
      </c>
      <c r="H41">
        <v>1</v>
      </c>
      <c r="I41" t="s">
        <v>262</v>
      </c>
      <c r="J41" t="s">
        <v>187</v>
      </c>
      <c r="K41" t="s">
        <v>174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141</v>
      </c>
      <c r="D42" t="s">
        <v>90</v>
      </c>
      <c r="E42" t="s">
        <v>82</v>
      </c>
      <c r="F42" t="s">
        <v>137</v>
      </c>
      <c r="G42" t="s">
        <v>71</v>
      </c>
      <c r="H42">
        <v>1</v>
      </c>
      <c r="I42" t="s">
        <v>262</v>
      </c>
      <c r="J42" t="s">
        <v>263</v>
      </c>
      <c r="K42" t="s">
        <v>174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117</v>
      </c>
      <c r="C43" t="s">
        <v>141</v>
      </c>
      <c r="D43" t="s">
        <v>77</v>
      </c>
      <c r="E43" t="s">
        <v>82</v>
      </c>
      <c r="F43" t="s">
        <v>137</v>
      </c>
      <c r="G43" t="s">
        <v>71</v>
      </c>
      <c r="H43">
        <v>1</v>
      </c>
      <c r="I43" t="s">
        <v>262</v>
      </c>
      <c r="J43" t="s">
        <v>186</v>
      </c>
      <c r="K43" t="s">
        <v>174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117</v>
      </c>
      <c r="C44" t="s">
        <v>141</v>
      </c>
      <c r="D44" t="s">
        <v>77</v>
      </c>
      <c r="E44" t="s">
        <v>82</v>
      </c>
      <c r="F44" t="s">
        <v>137</v>
      </c>
      <c r="G44" t="s">
        <v>71</v>
      </c>
      <c r="H44">
        <v>1</v>
      </c>
      <c r="I44" t="s">
        <v>262</v>
      </c>
      <c r="J44" t="s">
        <v>187</v>
      </c>
      <c r="K44" t="s">
        <v>174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117</v>
      </c>
      <c r="C45" t="s">
        <v>141</v>
      </c>
      <c r="D45" t="s">
        <v>77</v>
      </c>
      <c r="E45" t="s">
        <v>82</v>
      </c>
      <c r="F45" t="s">
        <v>137</v>
      </c>
      <c r="G45" t="s">
        <v>71</v>
      </c>
      <c r="H45">
        <v>1</v>
      </c>
      <c r="I45" t="s">
        <v>262</v>
      </c>
      <c r="J45" t="s">
        <v>263</v>
      </c>
      <c r="K45" t="s">
        <v>174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142</v>
      </c>
      <c r="D46" t="s">
        <v>77</v>
      </c>
      <c r="E46" t="s">
        <v>80</v>
      </c>
      <c r="F46" t="s">
        <v>137</v>
      </c>
      <c r="G46" t="s">
        <v>71</v>
      </c>
      <c r="H46">
        <v>1</v>
      </c>
      <c r="I46" t="s">
        <v>262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150</v>
      </c>
      <c r="C47" t="s">
        <v>142</v>
      </c>
      <c r="D47" t="s">
        <v>73</v>
      </c>
      <c r="E47" t="s">
        <v>80</v>
      </c>
      <c r="F47" t="s">
        <v>137</v>
      </c>
      <c r="G47" t="s">
        <v>71</v>
      </c>
      <c r="H47">
        <v>1</v>
      </c>
      <c r="I47" t="s">
        <v>262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218</v>
      </c>
      <c r="C48" t="s">
        <v>143</v>
      </c>
      <c r="D48" t="s">
        <v>24</v>
      </c>
      <c r="E48" t="s">
        <v>25</v>
      </c>
      <c r="F48" t="s">
        <v>137</v>
      </c>
      <c r="G48" t="s">
        <v>71</v>
      </c>
      <c r="H48">
        <v>1</v>
      </c>
      <c r="I48" t="s">
        <v>262</v>
      </c>
      <c r="J48" t="s">
        <v>186</v>
      </c>
      <c r="K48" t="s">
        <v>174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218</v>
      </c>
      <c r="C49" t="s">
        <v>143</v>
      </c>
      <c r="D49" t="s">
        <v>24</v>
      </c>
      <c r="E49" t="s">
        <v>25</v>
      </c>
      <c r="F49" t="s">
        <v>137</v>
      </c>
      <c r="G49" t="s">
        <v>71</v>
      </c>
      <c r="H49">
        <v>1</v>
      </c>
      <c r="I49" t="s">
        <v>262</v>
      </c>
      <c r="J49" t="s">
        <v>187</v>
      </c>
      <c r="K49" t="s">
        <v>174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150</v>
      </c>
      <c r="C50" t="s">
        <v>143</v>
      </c>
      <c r="D50" t="s">
        <v>28</v>
      </c>
      <c r="E50" t="s">
        <v>25</v>
      </c>
      <c r="F50" t="s">
        <v>137</v>
      </c>
      <c r="G50" t="s">
        <v>71</v>
      </c>
      <c r="H50">
        <v>1</v>
      </c>
      <c r="I50" t="s">
        <v>262</v>
      </c>
      <c r="J50" t="s">
        <v>186</v>
      </c>
      <c r="K50" t="s">
        <v>174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150</v>
      </c>
      <c r="C51" t="s">
        <v>143</v>
      </c>
      <c r="D51" t="s">
        <v>28</v>
      </c>
      <c r="E51" t="s">
        <v>25</v>
      </c>
      <c r="F51" t="s">
        <v>137</v>
      </c>
      <c r="G51" t="s">
        <v>71</v>
      </c>
      <c r="H51">
        <v>1</v>
      </c>
      <c r="I51" t="s">
        <v>262</v>
      </c>
      <c r="J51" t="s">
        <v>187</v>
      </c>
      <c r="K51" t="s">
        <v>174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218</v>
      </c>
      <c r="C52" t="s">
        <v>144</v>
      </c>
      <c r="D52" t="s">
        <v>28</v>
      </c>
      <c r="E52" t="s">
        <v>25</v>
      </c>
      <c r="F52" t="s">
        <v>137</v>
      </c>
      <c r="G52" t="s">
        <v>71</v>
      </c>
      <c r="H52">
        <v>1</v>
      </c>
      <c r="I52" t="s">
        <v>262</v>
      </c>
      <c r="J52" t="s">
        <v>186</v>
      </c>
      <c r="K52" t="s">
        <v>174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218</v>
      </c>
      <c r="C53" t="s">
        <v>144</v>
      </c>
      <c r="D53" t="s">
        <v>28</v>
      </c>
      <c r="E53" t="s">
        <v>25</v>
      </c>
      <c r="F53" t="s">
        <v>137</v>
      </c>
      <c r="G53" t="s">
        <v>71</v>
      </c>
      <c r="H53">
        <v>1</v>
      </c>
      <c r="I53" t="s">
        <v>262</v>
      </c>
      <c r="J53" t="s">
        <v>187</v>
      </c>
      <c r="K53" t="s">
        <v>174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118</v>
      </c>
      <c r="C54" t="s">
        <v>144</v>
      </c>
      <c r="D54" t="s">
        <v>23</v>
      </c>
      <c r="E54" t="s">
        <v>25</v>
      </c>
      <c r="F54" t="s">
        <v>137</v>
      </c>
      <c r="G54" t="s">
        <v>71</v>
      </c>
      <c r="H54">
        <v>1</v>
      </c>
      <c r="I54" t="s">
        <v>262</v>
      </c>
      <c r="J54" t="s">
        <v>186</v>
      </c>
      <c r="K54" t="s">
        <v>190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118</v>
      </c>
      <c r="C55" t="s">
        <v>144</v>
      </c>
      <c r="D55" t="s">
        <v>23</v>
      </c>
      <c r="E55" t="s">
        <v>25</v>
      </c>
      <c r="F55" t="s">
        <v>137</v>
      </c>
      <c r="G55" t="s">
        <v>71</v>
      </c>
      <c r="H55">
        <v>1</v>
      </c>
      <c r="I55" t="s">
        <v>262</v>
      </c>
      <c r="J55" t="s">
        <v>187</v>
      </c>
      <c r="K55" t="s">
        <v>190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218</v>
      </c>
      <c r="C56" t="s">
        <v>145</v>
      </c>
      <c r="D56" t="s">
        <v>24</v>
      </c>
      <c r="E56" t="s">
        <v>31</v>
      </c>
      <c r="F56" t="s">
        <v>137</v>
      </c>
      <c r="G56" t="s">
        <v>71</v>
      </c>
      <c r="H56">
        <v>1</v>
      </c>
      <c r="I56" t="s">
        <v>262</v>
      </c>
      <c r="J56" t="s">
        <v>186</v>
      </c>
      <c r="K56" t="s">
        <v>174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218</v>
      </c>
      <c r="C57" t="s">
        <v>145</v>
      </c>
      <c r="D57" t="s">
        <v>24</v>
      </c>
      <c r="E57" t="s">
        <v>31</v>
      </c>
      <c r="F57" t="s">
        <v>137</v>
      </c>
      <c r="G57" t="s">
        <v>71</v>
      </c>
      <c r="H57">
        <v>1</v>
      </c>
      <c r="I57" t="s">
        <v>262</v>
      </c>
      <c r="J57" t="s">
        <v>187</v>
      </c>
      <c r="K57" t="s">
        <v>174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218</v>
      </c>
      <c r="C58" t="s">
        <v>145</v>
      </c>
      <c r="D58" t="s">
        <v>24</v>
      </c>
      <c r="E58" t="s">
        <v>31</v>
      </c>
      <c r="F58" t="s">
        <v>137</v>
      </c>
      <c r="G58" t="s">
        <v>71</v>
      </c>
      <c r="H58">
        <v>1</v>
      </c>
      <c r="I58" t="s">
        <v>262</v>
      </c>
      <c r="J58" t="s">
        <v>189</v>
      </c>
      <c r="K58" t="s">
        <v>174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218</v>
      </c>
      <c r="C59" t="s">
        <v>145</v>
      </c>
      <c r="D59" t="s">
        <v>24</v>
      </c>
      <c r="E59" t="s">
        <v>31</v>
      </c>
      <c r="F59" t="s">
        <v>137</v>
      </c>
      <c r="G59" t="s">
        <v>71</v>
      </c>
      <c r="H59">
        <v>1</v>
      </c>
      <c r="I59" t="s">
        <v>262</v>
      </c>
      <c r="J59" t="s">
        <v>263</v>
      </c>
      <c r="K59" t="s">
        <v>174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118</v>
      </c>
      <c r="C60" t="s">
        <v>145</v>
      </c>
      <c r="D60" t="s">
        <v>28</v>
      </c>
      <c r="E60" t="s">
        <v>31</v>
      </c>
      <c r="F60" t="s">
        <v>137</v>
      </c>
      <c r="G60" t="s">
        <v>71</v>
      </c>
      <c r="H60">
        <v>1</v>
      </c>
      <c r="I60" t="s">
        <v>262</v>
      </c>
      <c r="J60" t="s">
        <v>186</v>
      </c>
      <c r="K60" t="s">
        <v>174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118</v>
      </c>
      <c r="C61" t="s">
        <v>145</v>
      </c>
      <c r="D61" t="s">
        <v>28</v>
      </c>
      <c r="E61" t="s">
        <v>31</v>
      </c>
      <c r="F61" t="s">
        <v>137</v>
      </c>
      <c r="G61" t="s">
        <v>71</v>
      </c>
      <c r="H61">
        <v>1</v>
      </c>
      <c r="I61" t="s">
        <v>262</v>
      </c>
      <c r="J61" t="s">
        <v>187</v>
      </c>
      <c r="K61" t="s">
        <v>174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118</v>
      </c>
      <c r="C62" t="s">
        <v>145</v>
      </c>
      <c r="D62" t="s">
        <v>28</v>
      </c>
      <c r="E62" t="s">
        <v>31</v>
      </c>
      <c r="F62" t="s">
        <v>137</v>
      </c>
      <c r="G62" t="s">
        <v>71</v>
      </c>
      <c r="H62">
        <v>1</v>
      </c>
      <c r="I62" t="s">
        <v>262</v>
      </c>
      <c r="J62" t="s">
        <v>189</v>
      </c>
      <c r="K62" t="s">
        <v>174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118</v>
      </c>
      <c r="C63" t="s">
        <v>145</v>
      </c>
      <c r="D63" t="s">
        <v>28</v>
      </c>
      <c r="E63" t="s">
        <v>31</v>
      </c>
      <c r="F63" t="s">
        <v>137</v>
      </c>
      <c r="G63" t="s">
        <v>71</v>
      </c>
      <c r="H63">
        <v>1</v>
      </c>
      <c r="I63" t="s">
        <v>262</v>
      </c>
      <c r="J63" t="s">
        <v>263</v>
      </c>
      <c r="K63" t="s">
        <v>174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218</v>
      </c>
      <c r="C64" t="s">
        <v>146</v>
      </c>
      <c r="D64" t="s">
        <v>28</v>
      </c>
      <c r="E64" t="s">
        <v>25</v>
      </c>
      <c r="F64" t="s">
        <v>137</v>
      </c>
      <c r="G64" t="s">
        <v>71</v>
      </c>
      <c r="H64">
        <v>1</v>
      </c>
      <c r="I64" t="s">
        <v>262</v>
      </c>
      <c r="J64" t="s">
        <v>186</v>
      </c>
      <c r="K64" t="s">
        <v>174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218</v>
      </c>
      <c r="C65" t="s">
        <v>146</v>
      </c>
      <c r="D65" t="s">
        <v>28</v>
      </c>
      <c r="E65" t="s">
        <v>25</v>
      </c>
      <c r="F65" t="s">
        <v>137</v>
      </c>
      <c r="G65" t="s">
        <v>71</v>
      </c>
      <c r="H65">
        <v>1</v>
      </c>
      <c r="I65" t="s">
        <v>262</v>
      </c>
      <c r="J65" t="s">
        <v>187</v>
      </c>
      <c r="K65" t="s">
        <v>174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218</v>
      </c>
      <c r="C66" t="s">
        <v>146</v>
      </c>
      <c r="D66" t="s">
        <v>28</v>
      </c>
      <c r="E66" t="s">
        <v>25</v>
      </c>
      <c r="F66" t="s">
        <v>137</v>
      </c>
      <c r="G66" t="s">
        <v>71</v>
      </c>
      <c r="H66">
        <v>1</v>
      </c>
      <c r="I66" t="s">
        <v>262</v>
      </c>
      <c r="J66" t="s">
        <v>263</v>
      </c>
      <c r="K66" t="s">
        <v>174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118</v>
      </c>
      <c r="C67" t="s">
        <v>146</v>
      </c>
      <c r="D67" t="s">
        <v>23</v>
      </c>
      <c r="E67" t="s">
        <v>25</v>
      </c>
      <c r="F67" t="s">
        <v>137</v>
      </c>
      <c r="G67" t="s">
        <v>71</v>
      </c>
      <c r="H67">
        <v>1</v>
      </c>
      <c r="I67" t="s">
        <v>262</v>
      </c>
      <c r="J67" t="s">
        <v>186</v>
      </c>
      <c r="K67" t="s">
        <v>174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118</v>
      </c>
      <c r="C68" t="s">
        <v>146</v>
      </c>
      <c r="D68" t="s">
        <v>23</v>
      </c>
      <c r="E68" t="s">
        <v>25</v>
      </c>
      <c r="F68" t="s">
        <v>137</v>
      </c>
      <c r="G68" t="s">
        <v>71</v>
      </c>
      <c r="H68">
        <v>1</v>
      </c>
      <c r="I68" t="s">
        <v>262</v>
      </c>
      <c r="J68" t="s">
        <v>187</v>
      </c>
      <c r="K68" t="s">
        <v>174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118</v>
      </c>
      <c r="C69" t="s">
        <v>146</v>
      </c>
      <c r="D69" t="s">
        <v>23</v>
      </c>
      <c r="E69" t="s">
        <v>25</v>
      </c>
      <c r="F69" t="s">
        <v>137</v>
      </c>
      <c r="G69" t="s">
        <v>71</v>
      </c>
      <c r="H69">
        <v>1</v>
      </c>
      <c r="I69" t="s">
        <v>262</v>
      </c>
      <c r="J69" t="s">
        <v>263</v>
      </c>
      <c r="K69" t="s">
        <v>174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218</v>
      </c>
      <c r="C70" t="s">
        <v>146</v>
      </c>
      <c r="D70" t="s">
        <v>28</v>
      </c>
      <c r="E70" t="s">
        <v>25</v>
      </c>
      <c r="F70" t="s">
        <v>137</v>
      </c>
      <c r="G70" t="s">
        <v>231</v>
      </c>
      <c r="H70">
        <v>1</v>
      </c>
      <c r="I70" t="s">
        <v>262</v>
      </c>
      <c r="J70" t="s">
        <v>186</v>
      </c>
      <c r="K70" t="s">
        <v>174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218</v>
      </c>
      <c r="C71" t="s">
        <v>146</v>
      </c>
      <c r="D71" t="s">
        <v>28</v>
      </c>
      <c r="E71" t="s">
        <v>25</v>
      </c>
      <c r="F71" t="s">
        <v>137</v>
      </c>
      <c r="G71" t="s">
        <v>231</v>
      </c>
      <c r="H71">
        <v>1</v>
      </c>
      <c r="I71" t="s">
        <v>262</v>
      </c>
      <c r="J71" t="s">
        <v>187</v>
      </c>
      <c r="K71" t="s">
        <v>174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218</v>
      </c>
      <c r="C72" t="s">
        <v>146</v>
      </c>
      <c r="D72" t="s">
        <v>28</v>
      </c>
      <c r="E72" t="s">
        <v>25</v>
      </c>
      <c r="F72" t="s">
        <v>137</v>
      </c>
      <c r="G72" t="s">
        <v>231</v>
      </c>
      <c r="H72">
        <v>1</v>
      </c>
      <c r="I72" t="s">
        <v>262</v>
      </c>
      <c r="J72" t="s">
        <v>263</v>
      </c>
      <c r="K72" t="s">
        <v>174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218</v>
      </c>
      <c r="C73" t="s">
        <v>147</v>
      </c>
      <c r="D73" t="s">
        <v>24</v>
      </c>
      <c r="E73" t="s">
        <v>25</v>
      </c>
      <c r="F73" t="s">
        <v>137</v>
      </c>
      <c r="G73" t="s">
        <v>71</v>
      </c>
      <c r="H73">
        <v>1</v>
      </c>
      <c r="I73" t="s">
        <v>262</v>
      </c>
      <c r="J73" t="s">
        <v>186</v>
      </c>
      <c r="K73" t="s">
        <v>174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218</v>
      </c>
      <c r="C74" t="s">
        <v>147</v>
      </c>
      <c r="D74" t="s">
        <v>24</v>
      </c>
      <c r="E74" t="s">
        <v>25</v>
      </c>
      <c r="F74" t="s">
        <v>137</v>
      </c>
      <c r="G74" t="s">
        <v>71</v>
      </c>
      <c r="H74">
        <v>1</v>
      </c>
      <c r="I74" t="s">
        <v>262</v>
      </c>
      <c r="J74" t="s">
        <v>187</v>
      </c>
      <c r="K74" t="s">
        <v>174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218</v>
      </c>
      <c r="C75" t="s">
        <v>147</v>
      </c>
      <c r="D75" t="s">
        <v>24</v>
      </c>
      <c r="E75" t="s">
        <v>25</v>
      </c>
      <c r="F75" t="s">
        <v>137</v>
      </c>
      <c r="G75" t="s">
        <v>71</v>
      </c>
      <c r="H75">
        <v>1</v>
      </c>
      <c r="I75" t="s">
        <v>262</v>
      </c>
      <c r="J75" t="s">
        <v>189</v>
      </c>
      <c r="K75" t="s">
        <v>174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218</v>
      </c>
      <c r="C76" t="s">
        <v>147</v>
      </c>
      <c r="D76" t="s">
        <v>24</v>
      </c>
      <c r="E76" t="s">
        <v>25</v>
      </c>
      <c r="F76" t="s">
        <v>137</v>
      </c>
      <c r="G76" t="s">
        <v>71</v>
      </c>
      <c r="H76">
        <v>1</v>
      </c>
      <c r="I76" t="s">
        <v>262</v>
      </c>
      <c r="J76" t="s">
        <v>263</v>
      </c>
      <c r="K76" t="s">
        <v>174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403</v>
      </c>
      <c r="C77" t="s">
        <v>147</v>
      </c>
      <c r="D77" t="s">
        <v>28</v>
      </c>
      <c r="E77" t="s">
        <v>25</v>
      </c>
      <c r="F77" t="s">
        <v>137</v>
      </c>
      <c r="G77" t="s">
        <v>71</v>
      </c>
      <c r="H77">
        <v>1</v>
      </c>
      <c r="I77" t="s">
        <v>262</v>
      </c>
      <c r="J77" t="s">
        <v>186</v>
      </c>
      <c r="K77" t="s">
        <v>174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403</v>
      </c>
      <c r="C78" t="s">
        <v>147</v>
      </c>
      <c r="D78" t="s">
        <v>28</v>
      </c>
      <c r="E78" t="s">
        <v>25</v>
      </c>
      <c r="F78" t="s">
        <v>137</v>
      </c>
      <c r="G78" t="s">
        <v>71</v>
      </c>
      <c r="H78">
        <v>1</v>
      </c>
      <c r="I78" t="s">
        <v>262</v>
      </c>
      <c r="J78" t="s">
        <v>187</v>
      </c>
      <c r="K78" t="s">
        <v>174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403</v>
      </c>
      <c r="C79" t="s">
        <v>147</v>
      </c>
      <c r="D79" t="s">
        <v>28</v>
      </c>
      <c r="E79" t="s">
        <v>25</v>
      </c>
      <c r="F79" t="s">
        <v>137</v>
      </c>
      <c r="G79" t="s">
        <v>71</v>
      </c>
      <c r="H79">
        <v>1</v>
      </c>
      <c r="I79" t="s">
        <v>262</v>
      </c>
      <c r="J79" t="s">
        <v>189</v>
      </c>
      <c r="K79" t="s">
        <v>174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403</v>
      </c>
      <c r="C80" t="s">
        <v>147</v>
      </c>
      <c r="D80" t="s">
        <v>28</v>
      </c>
      <c r="E80" t="s">
        <v>25</v>
      </c>
      <c r="F80" t="s">
        <v>137</v>
      </c>
      <c r="G80" t="s">
        <v>71</v>
      </c>
      <c r="H80">
        <v>1</v>
      </c>
      <c r="I80" t="s">
        <v>262</v>
      </c>
      <c r="J80" t="s">
        <v>263</v>
      </c>
      <c r="K80" t="s">
        <v>174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218</v>
      </c>
      <c r="C81" t="s">
        <v>148</v>
      </c>
      <c r="D81" t="s">
        <v>24</v>
      </c>
      <c r="E81" t="s">
        <v>25</v>
      </c>
      <c r="F81" t="s">
        <v>137</v>
      </c>
      <c r="G81" t="s">
        <v>71</v>
      </c>
      <c r="H81">
        <v>1</v>
      </c>
      <c r="I81" t="s">
        <v>262</v>
      </c>
      <c r="J81" t="s">
        <v>186</v>
      </c>
      <c r="K81" t="s">
        <v>174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218</v>
      </c>
      <c r="C82" t="s">
        <v>148</v>
      </c>
      <c r="D82" t="s">
        <v>24</v>
      </c>
      <c r="E82" t="s">
        <v>25</v>
      </c>
      <c r="F82" t="s">
        <v>137</v>
      </c>
      <c r="G82" t="s">
        <v>71</v>
      </c>
      <c r="H82">
        <v>1</v>
      </c>
      <c r="I82" t="s">
        <v>262</v>
      </c>
      <c r="J82" t="s">
        <v>187</v>
      </c>
      <c r="K82" t="s">
        <v>174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218</v>
      </c>
      <c r="C83" t="s">
        <v>148</v>
      </c>
      <c r="D83" t="s">
        <v>24</v>
      </c>
      <c r="E83" t="s">
        <v>25</v>
      </c>
      <c r="F83" t="s">
        <v>137</v>
      </c>
      <c r="G83" t="s">
        <v>71</v>
      </c>
      <c r="H83">
        <v>1</v>
      </c>
      <c r="I83" t="s">
        <v>262</v>
      </c>
      <c r="J83" t="s">
        <v>263</v>
      </c>
      <c r="K83" t="s">
        <v>174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218</v>
      </c>
      <c r="C84" t="s">
        <v>149</v>
      </c>
      <c r="D84" t="s">
        <v>24</v>
      </c>
      <c r="E84" t="s">
        <v>26</v>
      </c>
      <c r="F84" t="s">
        <v>137</v>
      </c>
      <c r="G84" t="s">
        <v>71</v>
      </c>
      <c r="H84">
        <v>1</v>
      </c>
      <c r="I84" t="s">
        <v>262</v>
      </c>
      <c r="J84" t="s">
        <v>186</v>
      </c>
      <c r="K84" t="s">
        <v>185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218</v>
      </c>
      <c r="C85" t="s">
        <v>149</v>
      </c>
      <c r="D85" t="s">
        <v>24</v>
      </c>
      <c r="E85" t="s">
        <v>26</v>
      </c>
      <c r="F85" t="s">
        <v>137</v>
      </c>
      <c r="G85" t="s">
        <v>71</v>
      </c>
      <c r="H85">
        <v>1</v>
      </c>
      <c r="I85" t="s">
        <v>262</v>
      </c>
      <c r="J85" t="s">
        <v>187</v>
      </c>
      <c r="K85" t="s">
        <v>185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218</v>
      </c>
      <c r="C86" t="s">
        <v>149</v>
      </c>
      <c r="D86" t="s">
        <v>24</v>
      </c>
      <c r="E86" t="s">
        <v>26</v>
      </c>
      <c r="F86" t="s">
        <v>137</v>
      </c>
      <c r="G86" t="s">
        <v>71</v>
      </c>
      <c r="H86">
        <v>1</v>
      </c>
      <c r="I86" t="s">
        <v>262</v>
      </c>
      <c r="J86" t="s">
        <v>247</v>
      </c>
      <c r="K86" t="s">
        <v>185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218</v>
      </c>
      <c r="C87" t="s">
        <v>149</v>
      </c>
      <c r="D87" t="s">
        <v>24</v>
      </c>
      <c r="E87" t="s">
        <v>26</v>
      </c>
      <c r="F87" t="s">
        <v>137</v>
      </c>
      <c r="G87" t="s">
        <v>71</v>
      </c>
      <c r="H87">
        <v>1</v>
      </c>
      <c r="I87" t="s">
        <v>262</v>
      </c>
      <c r="J87" t="s">
        <v>189</v>
      </c>
      <c r="K87" t="s">
        <v>174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218</v>
      </c>
      <c r="C88" t="s">
        <v>149</v>
      </c>
      <c r="D88" t="s">
        <v>24</v>
      </c>
      <c r="E88" t="s">
        <v>26</v>
      </c>
      <c r="F88" t="s">
        <v>137</v>
      </c>
      <c r="G88" t="s">
        <v>71</v>
      </c>
      <c r="H88">
        <v>1</v>
      </c>
      <c r="I88" t="s">
        <v>262</v>
      </c>
      <c r="J88" t="s">
        <v>263</v>
      </c>
      <c r="K88" t="s">
        <v>174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262</v>
      </c>
      <c r="J89" t="s">
        <v>186</v>
      </c>
      <c r="K89" t="s">
        <v>174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262</v>
      </c>
      <c r="J90" t="s">
        <v>187</v>
      </c>
      <c r="K90" t="s">
        <v>174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262</v>
      </c>
      <c r="J91" t="s">
        <v>263</v>
      </c>
      <c r="K91" t="s">
        <v>174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150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262</v>
      </c>
      <c r="J92" t="s">
        <v>186</v>
      </c>
      <c r="K92" t="s">
        <v>174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150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262</v>
      </c>
      <c r="J93" t="s">
        <v>187</v>
      </c>
      <c r="K93" t="s">
        <v>174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150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262</v>
      </c>
      <c r="J94" t="s">
        <v>263</v>
      </c>
      <c r="K94" t="s">
        <v>174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151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262</v>
      </c>
      <c r="J95" t="s">
        <v>186</v>
      </c>
      <c r="K95" t="s">
        <v>174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151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262</v>
      </c>
      <c r="J96" t="s">
        <v>187</v>
      </c>
      <c r="K96" t="s">
        <v>174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151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262</v>
      </c>
      <c r="J97" t="s">
        <v>263</v>
      </c>
      <c r="K97" t="s">
        <v>174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262</v>
      </c>
      <c r="J98" t="s">
        <v>186</v>
      </c>
      <c r="K98" t="s">
        <v>174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262</v>
      </c>
      <c r="J99" t="s">
        <v>187</v>
      </c>
      <c r="K99" t="s">
        <v>174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262</v>
      </c>
      <c r="J100" t="s">
        <v>188</v>
      </c>
      <c r="K100" t="s">
        <v>174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262</v>
      </c>
      <c r="J101" t="s">
        <v>204</v>
      </c>
      <c r="K101" t="s">
        <v>174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262</v>
      </c>
      <c r="J102" t="s">
        <v>189</v>
      </c>
      <c r="K102" t="s">
        <v>174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262</v>
      </c>
      <c r="J103" t="s">
        <v>263</v>
      </c>
      <c r="K103" t="s">
        <v>174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262</v>
      </c>
      <c r="J104" t="s">
        <v>187</v>
      </c>
      <c r="K104" t="s">
        <v>238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150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262</v>
      </c>
      <c r="J105" t="s">
        <v>186</v>
      </c>
      <c r="K105" t="s">
        <v>190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150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262</v>
      </c>
      <c r="J106" t="s">
        <v>187</v>
      </c>
      <c r="K106" t="s">
        <v>190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150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262</v>
      </c>
      <c r="J107" t="s">
        <v>188</v>
      </c>
      <c r="K107" t="s">
        <v>174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150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262</v>
      </c>
      <c r="J108" t="s">
        <v>204</v>
      </c>
      <c r="K108" t="s">
        <v>174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150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262</v>
      </c>
      <c r="J109" t="s">
        <v>189</v>
      </c>
      <c r="K109" t="s">
        <v>174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150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262</v>
      </c>
      <c r="J110" t="s">
        <v>263</v>
      </c>
      <c r="K110" t="s">
        <v>174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150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262</v>
      </c>
      <c r="J111" t="s">
        <v>187</v>
      </c>
      <c r="K111" t="s">
        <v>238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151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262</v>
      </c>
      <c r="J112" t="s">
        <v>186</v>
      </c>
      <c r="K112" t="s">
        <v>174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151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262</v>
      </c>
      <c r="J113" t="s">
        <v>187</v>
      </c>
      <c r="K113" t="s">
        <v>190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151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262</v>
      </c>
      <c r="J114" t="s">
        <v>188</v>
      </c>
      <c r="K114" t="s">
        <v>174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151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262</v>
      </c>
      <c r="J115" t="s">
        <v>298</v>
      </c>
      <c r="K115" t="s">
        <v>174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151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262</v>
      </c>
      <c r="J116" t="s">
        <v>189</v>
      </c>
      <c r="K116" t="s">
        <v>174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151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262</v>
      </c>
      <c r="J117" t="s">
        <v>263</v>
      </c>
      <c r="K117" t="s">
        <v>174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262</v>
      </c>
      <c r="J118" t="s">
        <v>186</v>
      </c>
      <c r="K118" t="s">
        <v>185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262</v>
      </c>
      <c r="J119" t="s">
        <v>187</v>
      </c>
      <c r="K119" t="s">
        <v>185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262</v>
      </c>
      <c r="J120" t="s">
        <v>247</v>
      </c>
      <c r="K120" t="s">
        <v>185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262</v>
      </c>
      <c r="J121" t="s">
        <v>189</v>
      </c>
      <c r="K121" t="s">
        <v>174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262</v>
      </c>
      <c r="J122" t="s">
        <v>263</v>
      </c>
      <c r="K122" t="s">
        <v>174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262</v>
      </c>
      <c r="J123" t="s">
        <v>195</v>
      </c>
      <c r="K123" t="s">
        <v>238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403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262</v>
      </c>
      <c r="J124" t="s">
        <v>186</v>
      </c>
      <c r="K124" t="s">
        <v>185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403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262</v>
      </c>
      <c r="J125" t="s">
        <v>187</v>
      </c>
      <c r="K125" t="s">
        <v>185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403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262</v>
      </c>
      <c r="J126" t="s">
        <v>247</v>
      </c>
      <c r="K126" t="s">
        <v>185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403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262</v>
      </c>
      <c r="J127" t="s">
        <v>189</v>
      </c>
      <c r="K127" t="s">
        <v>174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403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262</v>
      </c>
      <c r="J128" t="s">
        <v>263</v>
      </c>
      <c r="K128" t="s">
        <v>174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403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262</v>
      </c>
      <c r="J129" t="s">
        <v>195</v>
      </c>
      <c r="K129" t="s">
        <v>238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262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262</v>
      </c>
      <c r="J131" t="s">
        <v>186</v>
      </c>
      <c r="K131" t="s">
        <v>174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262</v>
      </c>
      <c r="J132" t="s">
        <v>187</v>
      </c>
      <c r="K132" t="s">
        <v>174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262</v>
      </c>
      <c r="J133" t="s">
        <v>263</v>
      </c>
      <c r="K133" t="s">
        <v>174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262</v>
      </c>
      <c r="J134" t="s">
        <v>186</v>
      </c>
      <c r="K134" t="s">
        <v>185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262</v>
      </c>
      <c r="J135" t="s">
        <v>187</v>
      </c>
      <c r="K135" t="s">
        <v>185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262</v>
      </c>
      <c r="J136" t="s">
        <v>204</v>
      </c>
      <c r="K136" t="s">
        <v>185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262</v>
      </c>
      <c r="J137" t="s">
        <v>189</v>
      </c>
      <c r="K137" t="s">
        <v>185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262</v>
      </c>
      <c r="J138" t="s">
        <v>263</v>
      </c>
      <c r="K138" t="s">
        <v>174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262</v>
      </c>
      <c r="J139" t="s">
        <v>195</v>
      </c>
      <c r="K139" t="s">
        <v>238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262</v>
      </c>
      <c r="J140" t="s">
        <v>186</v>
      </c>
      <c r="K140" t="s">
        <v>174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262</v>
      </c>
      <c r="J141" t="s">
        <v>187</v>
      </c>
      <c r="K141" t="s">
        <v>174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262</v>
      </c>
      <c r="J142" t="s">
        <v>189</v>
      </c>
      <c r="K142" t="s">
        <v>174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262</v>
      </c>
      <c r="J143" t="s">
        <v>263</v>
      </c>
      <c r="K143" t="s">
        <v>174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262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262</v>
      </c>
      <c r="J145" t="s">
        <v>186</v>
      </c>
      <c r="K145" t="s">
        <v>174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262</v>
      </c>
      <c r="J146" t="s">
        <v>187</v>
      </c>
      <c r="K146" t="s">
        <v>174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152</v>
      </c>
      <c r="H147">
        <v>1</v>
      </c>
      <c r="I147" t="s">
        <v>262</v>
      </c>
      <c r="J147" t="s">
        <v>186</v>
      </c>
      <c r="K147" t="s">
        <v>185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152</v>
      </c>
      <c r="H148">
        <v>1</v>
      </c>
      <c r="I148" t="s">
        <v>262</v>
      </c>
      <c r="J148" t="s">
        <v>187</v>
      </c>
      <c r="K148" t="s">
        <v>185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218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262</v>
      </c>
      <c r="J149" t="s">
        <v>186</v>
      </c>
      <c r="K149" t="s">
        <v>185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218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262</v>
      </c>
      <c r="J150" t="s">
        <v>187</v>
      </c>
      <c r="K150" t="s">
        <v>185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218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262</v>
      </c>
      <c r="J151" t="s">
        <v>204</v>
      </c>
      <c r="K151" t="s">
        <v>185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218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262</v>
      </c>
      <c r="J152" t="s">
        <v>189</v>
      </c>
      <c r="K152" t="s">
        <v>174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218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262</v>
      </c>
      <c r="J153" t="s">
        <v>263</v>
      </c>
      <c r="K153" t="s">
        <v>174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218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262</v>
      </c>
      <c r="J154" t="s">
        <v>204</v>
      </c>
      <c r="K154" t="s">
        <v>238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150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262</v>
      </c>
      <c r="J155" t="s">
        <v>186</v>
      </c>
      <c r="K155" t="s">
        <v>185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150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262</v>
      </c>
      <c r="J156" t="s">
        <v>187</v>
      </c>
      <c r="K156" t="s">
        <v>185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150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262</v>
      </c>
      <c r="J157" t="s">
        <v>204</v>
      </c>
      <c r="K157" t="s">
        <v>185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150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262</v>
      </c>
      <c r="J158" t="s">
        <v>189</v>
      </c>
      <c r="K158" t="s">
        <v>174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150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262</v>
      </c>
      <c r="J159" t="s">
        <v>263</v>
      </c>
      <c r="K159" t="s">
        <v>190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150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262</v>
      </c>
      <c r="J160" t="s">
        <v>204</v>
      </c>
      <c r="K160" t="s">
        <v>238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118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262</v>
      </c>
      <c r="J161" t="s">
        <v>186</v>
      </c>
      <c r="K161" t="s">
        <v>185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118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262</v>
      </c>
      <c r="J162" t="s">
        <v>187</v>
      </c>
      <c r="K162" t="s">
        <v>185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118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262</v>
      </c>
      <c r="J163" t="s">
        <v>204</v>
      </c>
      <c r="K163" t="s">
        <v>190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118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262</v>
      </c>
      <c r="J164" t="s">
        <v>189</v>
      </c>
      <c r="K164" t="s">
        <v>174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118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262</v>
      </c>
      <c r="J165" t="s">
        <v>263</v>
      </c>
      <c r="K165" t="s">
        <v>174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218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262</v>
      </c>
      <c r="J166" t="s">
        <v>186</v>
      </c>
      <c r="K166" t="s">
        <v>174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218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262</v>
      </c>
      <c r="J167" t="s">
        <v>187</v>
      </c>
      <c r="K167" t="s">
        <v>174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218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262</v>
      </c>
      <c r="J168" t="s">
        <v>189</v>
      </c>
      <c r="K168" t="s">
        <v>174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150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262</v>
      </c>
      <c r="J169" t="s">
        <v>186</v>
      </c>
      <c r="K169" t="s">
        <v>174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150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262</v>
      </c>
      <c r="J170" t="s">
        <v>187</v>
      </c>
      <c r="K170" t="s">
        <v>190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150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262</v>
      </c>
      <c r="J171" t="s">
        <v>189</v>
      </c>
      <c r="K171" t="s">
        <v>190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150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262</v>
      </c>
      <c r="J172" t="s">
        <v>195</v>
      </c>
      <c r="K172" t="s">
        <v>238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118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262</v>
      </c>
      <c r="J173" t="s">
        <v>186</v>
      </c>
      <c r="K173" t="s">
        <v>190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118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262</v>
      </c>
      <c r="J174" t="s">
        <v>187</v>
      </c>
      <c r="K174" t="s">
        <v>190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118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262</v>
      </c>
      <c r="J175" t="s">
        <v>189</v>
      </c>
      <c r="K175" t="s">
        <v>174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118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262</v>
      </c>
      <c r="J176" t="s">
        <v>195</v>
      </c>
      <c r="K176" t="s">
        <v>238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218</v>
      </c>
      <c r="C177" t="s">
        <v>401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262</v>
      </c>
      <c r="J177" s="3" t="s">
        <v>186</v>
      </c>
      <c r="K177" s="3" t="s">
        <v>174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218</v>
      </c>
      <c r="C178" t="s">
        <v>401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262</v>
      </c>
      <c r="J178" s="3" t="s">
        <v>187</v>
      </c>
      <c r="K178" s="3" t="s">
        <v>174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218</v>
      </c>
      <c r="C179" t="s">
        <v>401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262</v>
      </c>
      <c r="J179" s="3" t="s">
        <v>189</v>
      </c>
      <c r="K179" s="3" t="s">
        <v>174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218</v>
      </c>
      <c r="C180" t="s">
        <v>401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262</v>
      </c>
      <c r="J180" s="3" t="s">
        <v>263</v>
      </c>
      <c r="K180" s="3" t="s">
        <v>174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218</v>
      </c>
      <c r="C181" t="s">
        <v>401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262</v>
      </c>
      <c r="J181" s="3" t="s">
        <v>195</v>
      </c>
      <c r="K181" s="3" t="s">
        <v>238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150</v>
      </c>
      <c r="C182" t="s">
        <v>401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262</v>
      </c>
      <c r="J182" s="3" t="s">
        <v>186</v>
      </c>
      <c r="K182" s="3" t="s">
        <v>174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150</v>
      </c>
      <c r="C183" t="s">
        <v>401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262</v>
      </c>
      <c r="J183" s="3" t="s">
        <v>187</v>
      </c>
      <c r="K183" s="3" t="s">
        <v>190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150</v>
      </c>
      <c r="C184" t="s">
        <v>401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262</v>
      </c>
      <c r="J184" s="3" t="s">
        <v>189</v>
      </c>
      <c r="K184" s="3" t="s">
        <v>174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150</v>
      </c>
      <c r="C185" t="s">
        <v>401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262</v>
      </c>
      <c r="J185" s="3" t="s">
        <v>263</v>
      </c>
      <c r="K185" s="3" t="s">
        <v>190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150</v>
      </c>
      <c r="C186" t="s">
        <v>401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262</v>
      </c>
      <c r="J186" s="3" t="s">
        <v>195</v>
      </c>
      <c r="K186" s="3" t="s">
        <v>238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218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262</v>
      </c>
      <c r="J187" s="3" t="s">
        <v>186</v>
      </c>
      <c r="K187" s="3" t="s">
        <v>174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218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262</v>
      </c>
      <c r="J188" s="3" t="s">
        <v>187</v>
      </c>
      <c r="K188" s="3" t="s">
        <v>174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218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262</v>
      </c>
      <c r="J189" s="3" t="s">
        <v>189</v>
      </c>
      <c r="K189" s="3" t="s">
        <v>174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218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262</v>
      </c>
      <c r="J190" s="3" t="s">
        <v>263</v>
      </c>
      <c r="K190" s="3" t="s">
        <v>174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218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262</v>
      </c>
      <c r="J191" s="3" t="s">
        <v>186</v>
      </c>
      <c r="K191" s="3" t="s">
        <v>174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218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262</v>
      </c>
      <c r="J192" s="3" t="s">
        <v>187</v>
      </c>
      <c r="K192" s="3" t="s">
        <v>174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218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262</v>
      </c>
      <c r="J193" s="3" t="s">
        <v>195</v>
      </c>
      <c r="K193" s="3" t="s">
        <v>238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218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262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218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262</v>
      </c>
      <c r="J195" s="3" t="s">
        <v>186</v>
      </c>
      <c r="K195" s="3" t="s">
        <v>185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218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262</v>
      </c>
      <c r="J196" s="3" t="s">
        <v>187</v>
      </c>
      <c r="K196" s="3" t="s">
        <v>185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218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262</v>
      </c>
      <c r="J197" s="3" t="s">
        <v>204</v>
      </c>
      <c r="K197" s="3" t="s">
        <v>185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218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262</v>
      </c>
      <c r="J198" s="3" t="s">
        <v>189</v>
      </c>
      <c r="K198" s="3" t="s">
        <v>174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218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262</v>
      </c>
      <c r="J199" s="3" t="s">
        <v>263</v>
      </c>
      <c r="K199" s="3" t="s">
        <v>174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218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262</v>
      </c>
      <c r="J200" s="3" t="s">
        <v>195</v>
      </c>
      <c r="K200" s="3" t="s">
        <v>238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218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262</v>
      </c>
      <c r="J201" s="3" t="s">
        <v>186</v>
      </c>
      <c r="K201" s="3" t="s">
        <v>174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218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262</v>
      </c>
      <c r="J202" s="3" t="s">
        <v>187</v>
      </c>
      <c r="K202" s="3" t="s">
        <v>174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218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262</v>
      </c>
      <c r="J203" s="3" t="s">
        <v>263</v>
      </c>
      <c r="K203" s="3" t="s">
        <v>174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118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262</v>
      </c>
      <c r="J204" s="3" t="s">
        <v>186</v>
      </c>
      <c r="K204" s="3" t="s">
        <v>174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118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262</v>
      </c>
      <c r="J205" s="3" t="s">
        <v>187</v>
      </c>
      <c r="K205" s="3" t="s">
        <v>174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118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262</v>
      </c>
      <c r="J206" s="3" t="s">
        <v>263</v>
      </c>
      <c r="K206" s="3" t="s">
        <v>174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218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262</v>
      </c>
      <c r="J207" s="3" t="s">
        <v>186</v>
      </c>
      <c r="K207" s="3" t="s">
        <v>174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218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262</v>
      </c>
      <c r="J208" s="3" t="s">
        <v>187</v>
      </c>
      <c r="K208" s="3" t="s">
        <v>174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218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262</v>
      </c>
      <c r="J209" s="3" t="s">
        <v>189</v>
      </c>
      <c r="K209" s="3" t="s">
        <v>174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218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262</v>
      </c>
      <c r="J210" s="3" t="s">
        <v>263</v>
      </c>
      <c r="K210" s="3" t="s">
        <v>174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118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262</v>
      </c>
      <c r="J211" s="3" t="s">
        <v>186</v>
      </c>
      <c r="K211" s="3" t="s">
        <v>174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118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262</v>
      </c>
      <c r="J212" s="3" t="s">
        <v>187</v>
      </c>
      <c r="K212" s="3" t="s">
        <v>174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118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262</v>
      </c>
      <c r="J213" s="3" t="s">
        <v>189</v>
      </c>
      <c r="K213" s="3" t="s">
        <v>174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118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262</v>
      </c>
      <c r="J214" s="3" t="s">
        <v>263</v>
      </c>
      <c r="K214" s="3" t="s">
        <v>190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218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262</v>
      </c>
      <c r="J215" s="3" t="s">
        <v>186</v>
      </c>
      <c r="K215" s="3" t="s">
        <v>185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218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262</v>
      </c>
      <c r="J216" s="3" t="s">
        <v>187</v>
      </c>
      <c r="K216" s="3" t="s">
        <v>185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218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262</v>
      </c>
      <c r="J217" s="3" t="s">
        <v>191</v>
      </c>
      <c r="K217" s="3" t="s">
        <v>185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218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262</v>
      </c>
      <c r="J218" s="3" t="s">
        <v>189</v>
      </c>
      <c r="K218" s="3" t="s">
        <v>174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218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262</v>
      </c>
      <c r="J219" s="3" t="s">
        <v>263</v>
      </c>
      <c r="K219" s="3" t="s">
        <v>174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218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262</v>
      </c>
      <c r="J220" s="3" t="s">
        <v>186</v>
      </c>
      <c r="K220" s="3" t="s">
        <v>174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218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262</v>
      </c>
      <c r="J221" s="3" t="s">
        <v>187</v>
      </c>
      <c r="K221" s="3" t="s">
        <v>174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218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262</v>
      </c>
      <c r="J222" s="3" t="s">
        <v>263</v>
      </c>
      <c r="K222" s="3" t="s">
        <v>174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218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262</v>
      </c>
      <c r="J223" s="3" t="s">
        <v>186</v>
      </c>
      <c r="K223" s="3" t="s">
        <v>174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218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262</v>
      </c>
      <c r="J224" s="3" t="s">
        <v>187</v>
      </c>
      <c r="K224" s="3" t="s">
        <v>174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218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262</v>
      </c>
      <c r="J225" s="3" t="s">
        <v>189</v>
      </c>
      <c r="K225" s="3" t="s">
        <v>174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218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262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218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262</v>
      </c>
      <c r="J227" s="3" t="s">
        <v>186</v>
      </c>
      <c r="K227" s="3" t="s">
        <v>185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218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262</v>
      </c>
      <c r="J228" s="3" t="s">
        <v>187</v>
      </c>
      <c r="K228" s="3" t="s">
        <v>185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218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262</v>
      </c>
      <c r="J229" s="3" t="s">
        <v>188</v>
      </c>
      <c r="K229" s="3" t="s">
        <v>185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218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262</v>
      </c>
      <c r="J230" s="3" t="s">
        <v>204</v>
      </c>
      <c r="K230" s="3" t="s">
        <v>174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218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262</v>
      </c>
      <c r="J231" s="3" t="s">
        <v>189</v>
      </c>
      <c r="K231" s="3" t="s">
        <v>174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218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262</v>
      </c>
      <c r="J232" s="3" t="s">
        <v>263</v>
      </c>
      <c r="K232" s="3" t="s">
        <v>174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218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262</v>
      </c>
      <c r="J233" s="3" t="s">
        <v>186</v>
      </c>
      <c r="K233" s="3" t="s">
        <v>174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218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262</v>
      </c>
      <c r="J234" s="3" t="s">
        <v>187</v>
      </c>
      <c r="K234" s="3" t="s">
        <v>174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218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262</v>
      </c>
      <c r="J235" s="3" t="s">
        <v>189</v>
      </c>
      <c r="K235" s="3" t="s">
        <v>174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 t="e">
        <f>VLOOKUP(Block[[#This Row],[No用]],SetNo[[No.用]:[vlookup 用]],2,FALSE)</f>
        <v>#N/A</v>
      </c>
      <c r="G236" t="s">
        <v>71</v>
      </c>
      <c r="H236">
        <v>1</v>
      </c>
      <c r="I236" t="s">
        <v>262</v>
      </c>
      <c r="T236" t="str">
        <f>Block[[#This Row],[服装]]&amp;Block[[#This Row],[名前]]&amp;Block[[#This Row],[レアリティ]]</f>
        <v>ICONIC</v>
      </c>
    </row>
    <row r="237" spans="1:20" x14ac:dyDescent="0.3">
      <c r="A237" t="e">
        <f>VLOOKUP(Block[[#This Row],[No用]],SetNo[[No.用]:[vlookup 用]],2,FALSE)</f>
        <v>#N/A</v>
      </c>
      <c r="G237" t="s">
        <v>71</v>
      </c>
      <c r="H237">
        <v>1</v>
      </c>
      <c r="I237" t="s">
        <v>262</v>
      </c>
      <c r="T237" t="str">
        <f>Block[[#This Row],[服装]]&amp;Block[[#This Row],[名前]]&amp;Block[[#This Row],[レアリティ]]</f>
        <v>ICONIC</v>
      </c>
    </row>
    <row r="238" spans="1:20" x14ac:dyDescent="0.3">
      <c r="A238" t="e">
        <f>VLOOKUP(Block[[#This Row],[No用]],SetNo[[No.用]:[vlookup 用]],2,FALSE)</f>
        <v>#N/A</v>
      </c>
      <c r="G238" t="s">
        <v>71</v>
      </c>
      <c r="H238">
        <v>1</v>
      </c>
      <c r="I238" t="s">
        <v>262</v>
      </c>
      <c r="T238" t="str">
        <f>Block[[#This Row],[服装]]&amp;Block[[#This Row],[名前]]&amp;Block[[#This Row],[レアリティ]]</f>
        <v>ICONIC</v>
      </c>
    </row>
    <row r="239" spans="1:20" x14ac:dyDescent="0.3">
      <c r="A239" t="e">
        <f>VLOOKUP(Block[[#This Row],[No用]],SetNo[[No.用]:[vlookup 用]],2,FALSE)</f>
        <v>#N/A</v>
      </c>
      <c r="G239" t="s">
        <v>71</v>
      </c>
      <c r="H239">
        <v>1</v>
      </c>
      <c r="I239" t="s">
        <v>262</v>
      </c>
      <c r="T239" t="str">
        <f>Block[[#This Row],[服装]]&amp;Block[[#This Row],[名前]]&amp;Block[[#This Row],[レアリティ]]</f>
        <v>ICONIC</v>
      </c>
    </row>
    <row r="240" spans="1:20" x14ac:dyDescent="0.3">
      <c r="A240">
        <f>VLOOKUP(Block[[#This Row],[No用]],SetNo[[No.用]:[vlookup 用]],2,FALSE)</f>
        <v>63</v>
      </c>
      <c r="B240" t="s">
        <v>218</v>
      </c>
      <c r="C240" t="s">
        <v>55</v>
      </c>
      <c r="D240" t="s">
        <v>23</v>
      </c>
      <c r="E240" t="s">
        <v>25</v>
      </c>
      <c r="F240" t="s">
        <v>56</v>
      </c>
      <c r="G240" t="s">
        <v>71</v>
      </c>
      <c r="H240">
        <v>1</v>
      </c>
      <c r="I240" t="s">
        <v>262</v>
      </c>
      <c r="T240" t="str">
        <f>Block[[#This Row],[服装]]&amp;Block[[#This Row],[名前]]&amp;Block[[#This Row],[レアリティ]]</f>
        <v>ユニフォーム駒木輝ICONIC</v>
      </c>
    </row>
    <row r="241" spans="1:20" x14ac:dyDescent="0.3">
      <c r="A241">
        <f>VLOOKUP(Block[[#This Row],[No用]],SetNo[[No.用]:[vlookup 用]],2,FALSE)</f>
        <v>64</v>
      </c>
      <c r="B241" t="s">
        <v>218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262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 t="e">
        <f>VLOOKUP(Block[[#This Row],[No用]],SetNo[[No.用]:[vlookup 用]],2,FALSE)</f>
        <v>#N/A</v>
      </c>
      <c r="B242" t="s">
        <v>218</v>
      </c>
      <c r="C242" t="s">
        <v>58</v>
      </c>
      <c r="D242" t="s">
        <v>24</v>
      </c>
      <c r="E242" t="s">
        <v>25</v>
      </c>
      <c r="F242" t="s">
        <v>56</v>
      </c>
      <c r="T242" t="str">
        <f>Block[[#This Row],[服装]]&amp;Block[[#This Row],[名前]]&amp;Block[[#This Row],[レアリティ]]</f>
        <v>ユニフォーム玉川弘樹</v>
      </c>
    </row>
    <row r="243" spans="1:20" x14ac:dyDescent="0.3">
      <c r="A243" t="e">
        <f>VLOOKUP(Block[[#This Row],[No用]],SetNo[[No.用]:[vlookup 用]],2,FALSE)</f>
        <v>#N/A</v>
      </c>
      <c r="B243" t="s">
        <v>218</v>
      </c>
      <c r="C243" t="s">
        <v>59</v>
      </c>
      <c r="D243" t="s">
        <v>24</v>
      </c>
      <c r="E243" t="s">
        <v>21</v>
      </c>
      <c r="F243" t="s">
        <v>56</v>
      </c>
      <c r="T243" t="str">
        <f>Block[[#This Row],[服装]]&amp;Block[[#This Row],[名前]]&amp;Block[[#This Row],[レアリティ]]</f>
        <v>ユニフォーム桜井大河</v>
      </c>
    </row>
    <row r="244" spans="1:20" x14ac:dyDescent="0.3">
      <c r="A244" t="e">
        <f>VLOOKUP(Block[[#This Row],[No用]],SetNo[[No.用]:[vlookup 用]],2,FALSE)</f>
        <v>#N/A</v>
      </c>
      <c r="B244" t="s">
        <v>218</v>
      </c>
      <c r="C244" t="s">
        <v>60</v>
      </c>
      <c r="D244" t="s">
        <v>24</v>
      </c>
      <c r="E244" t="s">
        <v>31</v>
      </c>
      <c r="F244" t="s">
        <v>56</v>
      </c>
      <c r="T244" t="str">
        <f>Block[[#This Row],[服装]]&amp;Block[[#This Row],[名前]]&amp;Block[[#This Row],[レアリティ]]</f>
        <v>ユニフォーム芳賀良治</v>
      </c>
    </row>
    <row r="245" spans="1:20" x14ac:dyDescent="0.3">
      <c r="A245" t="e">
        <f>VLOOKUP(Block[[#This Row],[No用]],SetNo[[No.用]:[vlookup 用]],2,FALSE)</f>
        <v>#N/A</v>
      </c>
      <c r="B245" t="s">
        <v>218</v>
      </c>
      <c r="C245" t="s">
        <v>61</v>
      </c>
      <c r="D245" t="s">
        <v>24</v>
      </c>
      <c r="E245" t="s">
        <v>26</v>
      </c>
      <c r="F245" t="s">
        <v>56</v>
      </c>
      <c r="T245" t="str">
        <f>Block[[#This Row],[服装]]&amp;Block[[#This Row],[名前]]&amp;Block[[#This Row],[レアリティ]]</f>
        <v>ユニフォーム渋谷陸斗</v>
      </c>
    </row>
    <row r="246" spans="1:20" x14ac:dyDescent="0.3">
      <c r="A246" t="e">
        <f>VLOOKUP(Block[[#This Row],[No用]],SetNo[[No.用]:[vlookup 用]],2,FALSE)</f>
        <v>#N/A</v>
      </c>
      <c r="B246" t="s">
        <v>218</v>
      </c>
      <c r="C246" t="s">
        <v>62</v>
      </c>
      <c r="D246" t="s">
        <v>24</v>
      </c>
      <c r="E246" t="s">
        <v>25</v>
      </c>
      <c r="F246" t="s">
        <v>56</v>
      </c>
      <c r="T246" t="str">
        <f>Block[[#This Row],[服装]]&amp;Block[[#This Row],[名前]]&amp;Block[[#This Row],[レアリティ]]</f>
        <v>ユニフォーム池尻隼人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11"/>
  <sheetViews>
    <sheetView topLeftCell="A59" workbookViewId="0">
      <selection activeCell="J124" sqref="J124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250</v>
      </c>
      <c r="B1" t="s">
        <v>163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294</v>
      </c>
      <c r="Q1" t="s">
        <v>259</v>
      </c>
      <c r="R1" t="s">
        <v>260</v>
      </c>
      <c r="S1" t="s">
        <v>261</v>
      </c>
      <c r="T1" t="s">
        <v>249</v>
      </c>
    </row>
    <row r="2" spans="1:20" x14ac:dyDescent="0.3">
      <c r="A2">
        <f>VLOOKUP(Special[[#This Row],[No用]],SetNo[[No.用]:[vlookup 用]],2,FALSE)</f>
        <v>1</v>
      </c>
      <c r="B2" t="s">
        <v>218</v>
      </c>
      <c r="C2" t="s">
        <v>243</v>
      </c>
      <c r="D2" t="s">
        <v>28</v>
      </c>
      <c r="E2" t="s">
        <v>26</v>
      </c>
      <c r="F2" t="s">
        <v>156</v>
      </c>
      <c r="G2" t="s">
        <v>71</v>
      </c>
      <c r="H2">
        <v>1</v>
      </c>
      <c r="I2" t="s">
        <v>276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220</v>
      </c>
      <c r="C3" t="s">
        <v>243</v>
      </c>
      <c r="D3" t="s">
        <v>28</v>
      </c>
      <c r="E3" t="s">
        <v>26</v>
      </c>
      <c r="F3" t="s">
        <v>156</v>
      </c>
      <c r="G3" t="s">
        <v>71</v>
      </c>
      <c r="H3">
        <v>1</v>
      </c>
      <c r="I3" t="s">
        <v>276</v>
      </c>
      <c r="J3" t="s">
        <v>184</v>
      </c>
      <c r="K3" t="s">
        <v>238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221</v>
      </c>
      <c r="C4" t="s">
        <v>243</v>
      </c>
      <c r="D4" t="s">
        <v>23</v>
      </c>
      <c r="E4" t="s">
        <v>26</v>
      </c>
      <c r="F4" t="s">
        <v>156</v>
      </c>
      <c r="G4" t="s">
        <v>71</v>
      </c>
      <c r="H4">
        <v>1</v>
      </c>
      <c r="I4" t="s">
        <v>276</v>
      </c>
      <c r="J4" t="s">
        <v>192</v>
      </c>
      <c r="K4" t="s">
        <v>238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218</v>
      </c>
      <c r="C5" t="s">
        <v>219</v>
      </c>
      <c r="D5" t="s">
        <v>28</v>
      </c>
      <c r="E5" t="s">
        <v>31</v>
      </c>
      <c r="F5" t="s">
        <v>156</v>
      </c>
      <c r="G5" t="s">
        <v>71</v>
      </c>
      <c r="H5">
        <v>1</v>
      </c>
      <c r="I5" t="s">
        <v>276</v>
      </c>
      <c r="J5" t="s">
        <v>203</v>
      </c>
      <c r="K5" t="s">
        <v>174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220</v>
      </c>
      <c r="C6" t="s">
        <v>219</v>
      </c>
      <c r="D6" t="s">
        <v>28</v>
      </c>
      <c r="E6" t="s">
        <v>31</v>
      </c>
      <c r="F6" t="s">
        <v>156</v>
      </c>
      <c r="G6" t="s">
        <v>71</v>
      </c>
      <c r="H6">
        <v>1</v>
      </c>
      <c r="I6" t="s">
        <v>276</v>
      </c>
      <c r="J6" t="s">
        <v>203</v>
      </c>
      <c r="K6" t="s">
        <v>174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221</v>
      </c>
      <c r="C7" t="s">
        <v>219</v>
      </c>
      <c r="D7" t="s">
        <v>23</v>
      </c>
      <c r="E7" t="s">
        <v>31</v>
      </c>
      <c r="F7" t="s">
        <v>156</v>
      </c>
      <c r="G7" t="s">
        <v>71</v>
      </c>
      <c r="H7">
        <v>1</v>
      </c>
      <c r="I7" t="s">
        <v>276</v>
      </c>
      <c r="J7" t="s">
        <v>203</v>
      </c>
      <c r="K7" t="s">
        <v>174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218</v>
      </c>
      <c r="C8" t="s">
        <v>222</v>
      </c>
      <c r="D8" t="s">
        <v>28</v>
      </c>
      <c r="E8" t="s">
        <v>26</v>
      </c>
      <c r="F8" t="s">
        <v>156</v>
      </c>
      <c r="G8" t="s">
        <v>71</v>
      </c>
      <c r="H8">
        <v>1</v>
      </c>
      <c r="I8" t="s">
        <v>276</v>
      </c>
      <c r="J8" t="s">
        <v>203</v>
      </c>
      <c r="K8" t="s">
        <v>174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218</v>
      </c>
      <c r="C9" t="s">
        <v>222</v>
      </c>
      <c r="D9" t="s">
        <v>28</v>
      </c>
      <c r="E9" t="s">
        <v>26</v>
      </c>
      <c r="F9" t="s">
        <v>156</v>
      </c>
      <c r="G9" t="s">
        <v>71</v>
      </c>
      <c r="H9">
        <v>1</v>
      </c>
      <c r="I9" t="s">
        <v>276</v>
      </c>
      <c r="J9" t="s">
        <v>205</v>
      </c>
      <c r="K9" t="s">
        <v>238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223</v>
      </c>
      <c r="C10" t="s">
        <v>222</v>
      </c>
      <c r="D10" t="s">
        <v>23</v>
      </c>
      <c r="E10" t="s">
        <v>26</v>
      </c>
      <c r="F10" t="s">
        <v>156</v>
      </c>
      <c r="G10" t="s">
        <v>71</v>
      </c>
      <c r="H10">
        <v>1</v>
      </c>
      <c r="I10" t="s">
        <v>276</v>
      </c>
      <c r="J10" t="s">
        <v>203</v>
      </c>
      <c r="K10" t="s">
        <v>174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218</v>
      </c>
      <c r="C11" t="s">
        <v>224</v>
      </c>
      <c r="D11" t="s">
        <v>24</v>
      </c>
      <c r="E11" t="s">
        <v>26</v>
      </c>
      <c r="F11" t="s">
        <v>156</v>
      </c>
      <c r="G11" t="s">
        <v>71</v>
      </c>
      <c r="H11">
        <v>1</v>
      </c>
      <c r="I11" t="s">
        <v>276</v>
      </c>
      <c r="J11" t="s">
        <v>203</v>
      </c>
      <c r="K11" t="s">
        <v>174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218</v>
      </c>
      <c r="C12" t="s">
        <v>224</v>
      </c>
      <c r="D12" t="s">
        <v>24</v>
      </c>
      <c r="E12" t="s">
        <v>26</v>
      </c>
      <c r="F12" t="s">
        <v>156</v>
      </c>
      <c r="G12" t="s">
        <v>71</v>
      </c>
      <c r="H12">
        <v>1</v>
      </c>
      <c r="I12" t="s">
        <v>276</v>
      </c>
      <c r="J12" t="s">
        <v>192</v>
      </c>
      <c r="K12" t="s">
        <v>174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223</v>
      </c>
      <c r="C13" t="s">
        <v>224</v>
      </c>
      <c r="D13" t="s">
        <v>28</v>
      </c>
      <c r="E13" t="s">
        <v>26</v>
      </c>
      <c r="F13" t="s">
        <v>156</v>
      </c>
      <c r="G13" t="s">
        <v>71</v>
      </c>
      <c r="H13">
        <v>1</v>
      </c>
      <c r="I13" t="s">
        <v>276</v>
      </c>
      <c r="J13" t="s">
        <v>203</v>
      </c>
      <c r="K13" t="s">
        <v>174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223</v>
      </c>
      <c r="C14" t="s">
        <v>224</v>
      </c>
      <c r="D14" t="s">
        <v>28</v>
      </c>
      <c r="E14" t="s">
        <v>26</v>
      </c>
      <c r="F14" t="s">
        <v>156</v>
      </c>
      <c r="G14" t="s">
        <v>71</v>
      </c>
      <c r="H14">
        <v>1</v>
      </c>
      <c r="I14" t="s">
        <v>276</v>
      </c>
      <c r="J14" t="s">
        <v>192</v>
      </c>
      <c r="K14" t="s">
        <v>174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218</v>
      </c>
      <c r="C15" t="s">
        <v>225</v>
      </c>
      <c r="D15" t="s">
        <v>28</v>
      </c>
      <c r="E15" t="s">
        <v>21</v>
      </c>
      <c r="F15" t="s">
        <v>156</v>
      </c>
      <c r="G15" t="s">
        <v>71</v>
      </c>
      <c r="H15">
        <v>1</v>
      </c>
      <c r="I15" t="s">
        <v>276</v>
      </c>
      <c r="J15" t="s">
        <v>208</v>
      </c>
      <c r="K15" t="s">
        <v>174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220</v>
      </c>
      <c r="C16" t="s">
        <v>225</v>
      </c>
      <c r="D16" t="s">
        <v>23</v>
      </c>
      <c r="E16" t="s">
        <v>21</v>
      </c>
      <c r="F16" t="s">
        <v>156</v>
      </c>
      <c r="G16" t="s">
        <v>71</v>
      </c>
      <c r="H16">
        <v>1</v>
      </c>
      <c r="I16" t="s">
        <v>276</v>
      </c>
      <c r="J16" t="s">
        <v>208</v>
      </c>
      <c r="K16" t="s">
        <v>238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218</v>
      </c>
      <c r="C17" t="s">
        <v>143</v>
      </c>
      <c r="D17" t="s">
        <v>24</v>
      </c>
      <c r="E17" t="s">
        <v>25</v>
      </c>
      <c r="F17" t="s">
        <v>137</v>
      </c>
      <c r="G17" t="s">
        <v>71</v>
      </c>
      <c r="H17">
        <v>1</v>
      </c>
      <c r="I17" t="s">
        <v>276</v>
      </c>
      <c r="J17" t="s">
        <v>203</v>
      </c>
      <c r="K17" t="s">
        <v>174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150</v>
      </c>
      <c r="C18" t="s">
        <v>143</v>
      </c>
      <c r="D18" t="s">
        <v>28</v>
      </c>
      <c r="E18" t="s">
        <v>25</v>
      </c>
      <c r="F18" t="s">
        <v>137</v>
      </c>
      <c r="G18" t="s">
        <v>71</v>
      </c>
      <c r="H18">
        <v>1</v>
      </c>
      <c r="I18" t="s">
        <v>276</v>
      </c>
      <c r="J18" t="s">
        <v>203</v>
      </c>
      <c r="K18" t="s">
        <v>174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150</v>
      </c>
      <c r="C19" t="s">
        <v>143</v>
      </c>
      <c r="D19" t="s">
        <v>28</v>
      </c>
      <c r="E19" t="s">
        <v>25</v>
      </c>
      <c r="F19" t="s">
        <v>137</v>
      </c>
      <c r="G19" t="s">
        <v>71</v>
      </c>
      <c r="H19">
        <v>1</v>
      </c>
      <c r="I19" t="s">
        <v>276</v>
      </c>
      <c r="J19" t="s">
        <v>205</v>
      </c>
      <c r="K19" t="s">
        <v>238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218</v>
      </c>
      <c r="C20" t="s">
        <v>144</v>
      </c>
      <c r="D20" t="s">
        <v>28</v>
      </c>
      <c r="E20" t="s">
        <v>25</v>
      </c>
      <c r="F20" t="s">
        <v>137</v>
      </c>
      <c r="G20" t="s">
        <v>71</v>
      </c>
      <c r="H20">
        <v>1</v>
      </c>
      <c r="I20" t="s">
        <v>276</v>
      </c>
      <c r="J20" t="s">
        <v>203</v>
      </c>
      <c r="K20" t="s">
        <v>174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218</v>
      </c>
      <c r="C21" t="s">
        <v>144</v>
      </c>
      <c r="D21" t="s">
        <v>28</v>
      </c>
      <c r="E21" t="s">
        <v>25</v>
      </c>
      <c r="F21" t="s">
        <v>137</v>
      </c>
      <c r="G21" t="s">
        <v>71</v>
      </c>
      <c r="H21">
        <v>1</v>
      </c>
      <c r="I21" t="s">
        <v>276</v>
      </c>
      <c r="J21" t="s">
        <v>208</v>
      </c>
      <c r="K21" t="s">
        <v>174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218</v>
      </c>
      <c r="C22" t="s">
        <v>144</v>
      </c>
      <c r="D22" t="s">
        <v>28</v>
      </c>
      <c r="E22" t="s">
        <v>25</v>
      </c>
      <c r="F22" t="s">
        <v>137</v>
      </c>
      <c r="G22" t="s">
        <v>71</v>
      </c>
      <c r="H22">
        <v>1</v>
      </c>
      <c r="I22" t="s">
        <v>276</v>
      </c>
      <c r="J22" t="s">
        <v>192</v>
      </c>
      <c r="K22" t="s">
        <v>185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218</v>
      </c>
      <c r="C23" t="s">
        <v>144</v>
      </c>
      <c r="D23" t="s">
        <v>28</v>
      </c>
      <c r="E23" t="s">
        <v>25</v>
      </c>
      <c r="F23" t="s">
        <v>137</v>
      </c>
      <c r="G23" t="s">
        <v>71</v>
      </c>
      <c r="H23">
        <v>1</v>
      </c>
      <c r="I23" t="s">
        <v>276</v>
      </c>
      <c r="J23" t="s">
        <v>286</v>
      </c>
      <c r="K23" t="s">
        <v>174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218</v>
      </c>
      <c r="C24" t="s">
        <v>144</v>
      </c>
      <c r="D24" t="s">
        <v>28</v>
      </c>
      <c r="E24" t="s">
        <v>25</v>
      </c>
      <c r="F24" t="s">
        <v>137</v>
      </c>
      <c r="G24" t="s">
        <v>71</v>
      </c>
      <c r="H24">
        <v>1</v>
      </c>
      <c r="I24" t="s">
        <v>276</v>
      </c>
      <c r="J24" t="s">
        <v>286</v>
      </c>
      <c r="K24" t="s">
        <v>238</v>
      </c>
      <c r="L24" t="s">
        <v>287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118</v>
      </c>
      <c r="C25" t="s">
        <v>144</v>
      </c>
      <c r="D25" t="s">
        <v>23</v>
      </c>
      <c r="E25" t="s">
        <v>25</v>
      </c>
      <c r="F25" t="s">
        <v>137</v>
      </c>
      <c r="G25" t="s">
        <v>71</v>
      </c>
      <c r="H25">
        <v>1</v>
      </c>
      <c r="I25" t="s">
        <v>276</v>
      </c>
      <c r="J25" t="s">
        <v>203</v>
      </c>
      <c r="K25" t="s">
        <v>174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118</v>
      </c>
      <c r="C26" t="s">
        <v>144</v>
      </c>
      <c r="D26" t="s">
        <v>23</v>
      </c>
      <c r="E26" t="s">
        <v>25</v>
      </c>
      <c r="F26" t="s">
        <v>137</v>
      </c>
      <c r="G26" t="s">
        <v>71</v>
      </c>
      <c r="H26">
        <v>1</v>
      </c>
      <c r="I26" t="s">
        <v>276</v>
      </c>
      <c r="J26" t="s">
        <v>208</v>
      </c>
      <c r="K26" t="s">
        <v>174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118</v>
      </c>
      <c r="C27" t="s">
        <v>144</v>
      </c>
      <c r="D27" t="s">
        <v>23</v>
      </c>
      <c r="E27" t="s">
        <v>25</v>
      </c>
      <c r="F27" t="s">
        <v>137</v>
      </c>
      <c r="G27" t="s">
        <v>71</v>
      </c>
      <c r="H27">
        <v>1</v>
      </c>
      <c r="I27" t="s">
        <v>276</v>
      </c>
      <c r="J27" t="s">
        <v>288</v>
      </c>
      <c r="K27" t="s">
        <v>238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118</v>
      </c>
      <c r="C28" t="s">
        <v>144</v>
      </c>
      <c r="D28" t="s">
        <v>23</v>
      </c>
      <c r="E28" t="s">
        <v>25</v>
      </c>
      <c r="F28" t="s">
        <v>137</v>
      </c>
      <c r="G28" t="s">
        <v>71</v>
      </c>
      <c r="H28">
        <v>1</v>
      </c>
      <c r="I28" t="s">
        <v>276</v>
      </c>
      <c r="J28" t="s">
        <v>289</v>
      </c>
      <c r="K28" t="s">
        <v>238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218</v>
      </c>
      <c r="C29" t="s">
        <v>145</v>
      </c>
      <c r="D29" t="s">
        <v>24</v>
      </c>
      <c r="E29" t="s">
        <v>31</v>
      </c>
      <c r="F29" t="s">
        <v>137</v>
      </c>
      <c r="G29" t="s">
        <v>71</v>
      </c>
      <c r="H29">
        <v>1</v>
      </c>
      <c r="I29" t="s">
        <v>276</v>
      </c>
      <c r="J29" t="s">
        <v>203</v>
      </c>
      <c r="K29" t="s">
        <v>174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118</v>
      </c>
      <c r="C30" t="s">
        <v>145</v>
      </c>
      <c r="D30" t="s">
        <v>28</v>
      </c>
      <c r="E30" t="s">
        <v>31</v>
      </c>
      <c r="F30" t="s">
        <v>137</v>
      </c>
      <c r="G30" t="s">
        <v>71</v>
      </c>
      <c r="H30">
        <v>1</v>
      </c>
      <c r="I30" t="s">
        <v>276</v>
      </c>
      <c r="J30" t="s">
        <v>203</v>
      </c>
      <c r="K30" t="s">
        <v>174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118</v>
      </c>
      <c r="C31" t="s">
        <v>145</v>
      </c>
      <c r="D31" t="s">
        <v>28</v>
      </c>
      <c r="E31" t="s">
        <v>31</v>
      </c>
      <c r="F31" t="s">
        <v>137</v>
      </c>
      <c r="G31" t="s">
        <v>71</v>
      </c>
      <c r="H31">
        <v>1</v>
      </c>
      <c r="I31" t="s">
        <v>276</v>
      </c>
      <c r="J31" t="s">
        <v>293</v>
      </c>
      <c r="K31" t="s">
        <v>238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218</v>
      </c>
      <c r="C32" t="s">
        <v>146</v>
      </c>
      <c r="D32" t="s">
        <v>28</v>
      </c>
      <c r="E32" t="s">
        <v>25</v>
      </c>
      <c r="F32" t="s">
        <v>137</v>
      </c>
      <c r="G32" t="s">
        <v>71</v>
      </c>
      <c r="H32">
        <v>1</v>
      </c>
      <c r="I32" t="s">
        <v>276</v>
      </c>
      <c r="J32" t="s">
        <v>203</v>
      </c>
      <c r="K32" t="s">
        <v>174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218</v>
      </c>
      <c r="C33" t="s">
        <v>146</v>
      </c>
      <c r="D33" t="s">
        <v>28</v>
      </c>
      <c r="E33" t="s">
        <v>25</v>
      </c>
      <c r="F33" t="s">
        <v>137</v>
      </c>
      <c r="G33" t="s">
        <v>71</v>
      </c>
      <c r="H33">
        <v>1</v>
      </c>
      <c r="I33" t="s">
        <v>276</v>
      </c>
      <c r="J33" t="s">
        <v>192</v>
      </c>
      <c r="K33" t="s">
        <v>174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118</v>
      </c>
      <c r="C34" t="s">
        <v>146</v>
      </c>
      <c r="D34" t="s">
        <v>23</v>
      </c>
      <c r="E34" t="s">
        <v>25</v>
      </c>
      <c r="F34" t="s">
        <v>137</v>
      </c>
      <c r="G34" t="s">
        <v>71</v>
      </c>
      <c r="H34">
        <v>1</v>
      </c>
      <c r="I34" t="s">
        <v>276</v>
      </c>
      <c r="J34" t="s">
        <v>203</v>
      </c>
      <c r="K34" t="s">
        <v>174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118</v>
      </c>
      <c r="C35" t="s">
        <v>146</v>
      </c>
      <c r="D35" t="s">
        <v>23</v>
      </c>
      <c r="E35" t="s">
        <v>25</v>
      </c>
      <c r="F35" t="s">
        <v>137</v>
      </c>
      <c r="G35" t="s">
        <v>71</v>
      </c>
      <c r="H35">
        <v>1</v>
      </c>
      <c r="I35" t="s">
        <v>276</v>
      </c>
      <c r="J35" t="s">
        <v>290</v>
      </c>
      <c r="K35" t="s">
        <v>174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218</v>
      </c>
      <c r="C36" t="s">
        <v>146</v>
      </c>
      <c r="D36" t="s">
        <v>28</v>
      </c>
      <c r="E36" t="s">
        <v>25</v>
      </c>
      <c r="F36" t="s">
        <v>137</v>
      </c>
      <c r="G36" t="s">
        <v>231</v>
      </c>
      <c r="H36">
        <v>1</v>
      </c>
      <c r="I36" t="s">
        <v>276</v>
      </c>
      <c r="J36" t="s">
        <v>203</v>
      </c>
      <c r="K36" t="s">
        <v>174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218</v>
      </c>
      <c r="C37" t="s">
        <v>146</v>
      </c>
      <c r="D37" t="s">
        <v>28</v>
      </c>
      <c r="E37" t="s">
        <v>25</v>
      </c>
      <c r="F37" t="s">
        <v>137</v>
      </c>
      <c r="G37" t="s">
        <v>231</v>
      </c>
      <c r="H37">
        <v>1</v>
      </c>
      <c r="I37" t="s">
        <v>276</v>
      </c>
      <c r="J37" t="s">
        <v>192</v>
      </c>
      <c r="K37" t="s">
        <v>174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218</v>
      </c>
      <c r="C38" t="s">
        <v>147</v>
      </c>
      <c r="D38" t="s">
        <v>24</v>
      </c>
      <c r="E38" t="s">
        <v>25</v>
      </c>
      <c r="F38" t="s">
        <v>137</v>
      </c>
      <c r="G38" t="s">
        <v>71</v>
      </c>
      <c r="H38">
        <v>1</v>
      </c>
      <c r="I38" t="s">
        <v>276</v>
      </c>
      <c r="J38" t="s">
        <v>203</v>
      </c>
      <c r="K38" t="s">
        <v>174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218</v>
      </c>
      <c r="C39" t="s">
        <v>147</v>
      </c>
      <c r="D39" t="s">
        <v>24</v>
      </c>
      <c r="E39" t="s">
        <v>25</v>
      </c>
      <c r="F39" t="s">
        <v>137</v>
      </c>
      <c r="G39" t="s">
        <v>71</v>
      </c>
      <c r="H39">
        <v>1</v>
      </c>
      <c r="I39" t="s">
        <v>276</v>
      </c>
      <c r="J39" t="s">
        <v>292</v>
      </c>
      <c r="K39" t="s">
        <v>238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403</v>
      </c>
      <c r="C40" t="s">
        <v>147</v>
      </c>
      <c r="D40" t="s">
        <v>28</v>
      </c>
      <c r="E40" t="s">
        <v>25</v>
      </c>
      <c r="F40" t="s">
        <v>137</v>
      </c>
      <c r="G40" t="s">
        <v>71</v>
      </c>
      <c r="H40">
        <v>1</v>
      </c>
      <c r="I40" t="s">
        <v>276</v>
      </c>
      <c r="J40" s="3" t="s">
        <v>203</v>
      </c>
      <c r="K40" s="3" t="s">
        <v>174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403</v>
      </c>
      <c r="C41" t="s">
        <v>147</v>
      </c>
      <c r="D41" t="s">
        <v>28</v>
      </c>
      <c r="E41" t="s">
        <v>25</v>
      </c>
      <c r="F41" t="s">
        <v>137</v>
      </c>
      <c r="G41" t="s">
        <v>71</v>
      </c>
      <c r="H41">
        <v>1</v>
      </c>
      <c r="I41" t="s">
        <v>276</v>
      </c>
      <c r="J41" s="3" t="s">
        <v>192</v>
      </c>
      <c r="K41" s="3" t="s">
        <v>238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403</v>
      </c>
      <c r="C42" t="s">
        <v>147</v>
      </c>
      <c r="D42" t="s">
        <v>28</v>
      </c>
      <c r="E42" t="s">
        <v>25</v>
      </c>
      <c r="F42" t="s">
        <v>137</v>
      </c>
      <c r="G42" t="s">
        <v>71</v>
      </c>
      <c r="H42">
        <v>1</v>
      </c>
      <c r="I42" t="s">
        <v>276</v>
      </c>
      <c r="J42" s="3" t="s">
        <v>292</v>
      </c>
      <c r="K42" s="3" t="s">
        <v>238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218</v>
      </c>
      <c r="C43" t="s">
        <v>148</v>
      </c>
      <c r="D43" t="s">
        <v>24</v>
      </c>
      <c r="E43" t="s">
        <v>25</v>
      </c>
      <c r="F43" t="s">
        <v>137</v>
      </c>
      <c r="G43" t="s">
        <v>71</v>
      </c>
      <c r="H43">
        <v>1</v>
      </c>
      <c r="I43" t="s">
        <v>276</v>
      </c>
      <c r="J43" t="s">
        <v>203</v>
      </c>
      <c r="K43" t="s">
        <v>174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218</v>
      </c>
      <c r="C44" t="s">
        <v>149</v>
      </c>
      <c r="D44" t="s">
        <v>24</v>
      </c>
      <c r="E44" t="s">
        <v>26</v>
      </c>
      <c r="F44" t="s">
        <v>137</v>
      </c>
      <c r="G44" t="s">
        <v>71</v>
      </c>
      <c r="H44">
        <v>1</v>
      </c>
      <c r="I44" t="s">
        <v>276</v>
      </c>
      <c r="J44" t="s">
        <v>203</v>
      </c>
      <c r="K44" t="s">
        <v>174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276</v>
      </c>
      <c r="J45" t="s">
        <v>203</v>
      </c>
      <c r="K45" t="s">
        <v>174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150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276</v>
      </c>
      <c r="J46" t="s">
        <v>203</v>
      </c>
      <c r="K46" t="s">
        <v>174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151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276</v>
      </c>
      <c r="J47" t="s">
        <v>296</v>
      </c>
      <c r="K47" t="s">
        <v>185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276</v>
      </c>
      <c r="J48" t="s">
        <v>203</v>
      </c>
      <c r="K48" t="s">
        <v>174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276</v>
      </c>
      <c r="J49" t="s">
        <v>297</v>
      </c>
      <c r="K49" t="s">
        <v>174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276</v>
      </c>
      <c r="J50" t="s">
        <v>205</v>
      </c>
      <c r="K50" t="s">
        <v>238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150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276</v>
      </c>
      <c r="J51" t="s">
        <v>203</v>
      </c>
      <c r="K51" t="s">
        <v>174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150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276</v>
      </c>
      <c r="J52" t="s">
        <v>297</v>
      </c>
      <c r="K52" t="s">
        <v>174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151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276</v>
      </c>
      <c r="J53" t="s">
        <v>203</v>
      </c>
      <c r="K53" t="s">
        <v>174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151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276</v>
      </c>
      <c r="J54" t="s">
        <v>297</v>
      </c>
      <c r="K54" t="s">
        <v>174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276</v>
      </c>
      <c r="J55" t="s">
        <v>203</v>
      </c>
      <c r="K55" t="s">
        <v>174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403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276</v>
      </c>
      <c r="J56" t="s">
        <v>203</v>
      </c>
      <c r="K56" t="s">
        <v>174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276</v>
      </c>
      <c r="J57" t="s">
        <v>208</v>
      </c>
      <c r="K57" t="s">
        <v>185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276</v>
      </c>
      <c r="J58" t="s">
        <v>203</v>
      </c>
      <c r="K58" t="s">
        <v>174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276</v>
      </c>
      <c r="J59" t="s">
        <v>203</v>
      </c>
      <c r="K59" t="s">
        <v>174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276</v>
      </c>
      <c r="J60" t="s">
        <v>203</v>
      </c>
      <c r="K60" t="s">
        <v>174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276</v>
      </c>
      <c r="J61" t="s">
        <v>302</v>
      </c>
      <c r="K61" t="s">
        <v>174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276</v>
      </c>
      <c r="J62" t="s">
        <v>208</v>
      </c>
      <c r="K62" t="s">
        <v>174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276</v>
      </c>
      <c r="J63" t="s">
        <v>203</v>
      </c>
      <c r="K63" t="s">
        <v>174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276</v>
      </c>
      <c r="J64" t="s">
        <v>286</v>
      </c>
      <c r="K64" t="s">
        <v>185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152</v>
      </c>
      <c r="H65">
        <v>1</v>
      </c>
      <c r="I65" t="s">
        <v>276</v>
      </c>
      <c r="J65" t="s">
        <v>203</v>
      </c>
      <c r="K65" t="s">
        <v>174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152</v>
      </c>
      <c r="H66">
        <v>1</v>
      </c>
      <c r="I66" t="s">
        <v>276</v>
      </c>
      <c r="J66" t="s">
        <v>286</v>
      </c>
      <c r="K66" t="s">
        <v>185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218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276</v>
      </c>
      <c r="J67" t="s">
        <v>203</v>
      </c>
      <c r="K67" t="s">
        <v>174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150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276</v>
      </c>
      <c r="J68" t="s">
        <v>203</v>
      </c>
      <c r="K68" t="s">
        <v>174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118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276</v>
      </c>
      <c r="J69" t="s">
        <v>203</v>
      </c>
      <c r="K69" t="s">
        <v>174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118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276</v>
      </c>
      <c r="J70" t="s">
        <v>305</v>
      </c>
      <c r="K70" t="s">
        <v>238</v>
      </c>
      <c r="L70">
        <v>43</v>
      </c>
      <c r="N70">
        <v>53</v>
      </c>
      <c r="R70" t="s">
        <v>304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218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276</v>
      </c>
      <c r="J71" t="s">
        <v>203</v>
      </c>
      <c r="K71" t="s">
        <v>174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218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276</v>
      </c>
      <c r="J72" t="s">
        <v>286</v>
      </c>
      <c r="K72" t="s">
        <v>185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150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276</v>
      </c>
      <c r="J73" t="s">
        <v>203</v>
      </c>
      <c r="K73" t="s">
        <v>174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150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276</v>
      </c>
      <c r="J74" t="s">
        <v>286</v>
      </c>
      <c r="K74" t="s">
        <v>185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118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276</v>
      </c>
      <c r="J75" t="s">
        <v>203</v>
      </c>
      <c r="K75" t="s">
        <v>174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118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276</v>
      </c>
      <c r="J76" t="s">
        <v>286</v>
      </c>
      <c r="K76" t="s">
        <v>185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218</v>
      </c>
      <c r="C77" t="s">
        <v>401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276</v>
      </c>
      <c r="J77" s="3" t="s">
        <v>203</v>
      </c>
      <c r="K77" s="3" t="s">
        <v>174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218</v>
      </c>
      <c r="C78" t="s">
        <v>401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276</v>
      </c>
      <c r="J78" s="3" t="s">
        <v>297</v>
      </c>
      <c r="K78" s="3" t="s">
        <v>185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150</v>
      </c>
      <c r="C79" t="s">
        <v>401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276</v>
      </c>
      <c r="J79" s="3" t="s">
        <v>203</v>
      </c>
      <c r="K79" s="3" t="s">
        <v>174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150</v>
      </c>
      <c r="C80" t="s">
        <v>401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276</v>
      </c>
      <c r="J80" s="3" t="s">
        <v>297</v>
      </c>
      <c r="K80" s="3" t="s">
        <v>185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218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276</v>
      </c>
      <c r="J81" s="3" t="s">
        <v>203</v>
      </c>
      <c r="K81" s="3" t="s">
        <v>174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218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276</v>
      </c>
      <c r="J82" s="3" t="s">
        <v>203</v>
      </c>
      <c r="K82" s="3" t="s">
        <v>174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218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276</v>
      </c>
      <c r="J83" s="3" t="s">
        <v>208</v>
      </c>
      <c r="K83" s="3" t="s">
        <v>185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218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276</v>
      </c>
      <c r="J84" s="3" t="s">
        <v>203</v>
      </c>
      <c r="K84" s="3" t="s">
        <v>174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218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276</v>
      </c>
      <c r="J85" s="3" t="s">
        <v>192</v>
      </c>
      <c r="K85" s="3" t="s">
        <v>185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218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276</v>
      </c>
      <c r="J86" s="3" t="s">
        <v>203</v>
      </c>
      <c r="K86" s="3" t="s">
        <v>174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218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276</v>
      </c>
      <c r="J87" s="3" t="s">
        <v>297</v>
      </c>
      <c r="K87" s="3" t="s">
        <v>174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118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276</v>
      </c>
      <c r="J88" s="3" t="s">
        <v>203</v>
      </c>
      <c r="K88" s="3" t="s">
        <v>174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118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276</v>
      </c>
      <c r="J89" s="3" t="s">
        <v>297</v>
      </c>
      <c r="K89" s="3" t="s">
        <v>174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118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276</v>
      </c>
      <c r="J90" s="3" t="s">
        <v>296</v>
      </c>
      <c r="K90" s="3" t="s">
        <v>185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218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276</v>
      </c>
      <c r="J91" s="3" t="s">
        <v>203</v>
      </c>
      <c r="K91" s="3" t="s">
        <v>174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218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276</v>
      </c>
      <c r="J92" s="3" t="s">
        <v>288</v>
      </c>
      <c r="K92" s="3" t="s">
        <v>238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118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276</v>
      </c>
      <c r="J93" s="3" t="s">
        <v>203</v>
      </c>
      <c r="K93" s="3" t="s">
        <v>174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118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276</v>
      </c>
      <c r="J94" s="3" t="s">
        <v>205</v>
      </c>
      <c r="K94" s="3" t="s">
        <v>238</v>
      </c>
      <c r="L94">
        <v>47</v>
      </c>
      <c r="N94">
        <v>57</v>
      </c>
      <c r="R94" s="3" t="s">
        <v>304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218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276</v>
      </c>
      <c r="J95" s="3" t="s">
        <v>203</v>
      </c>
      <c r="K95" s="3" t="s">
        <v>174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218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276</v>
      </c>
      <c r="J96" s="3" t="s">
        <v>408</v>
      </c>
      <c r="K96" s="3" t="s">
        <v>238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218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276</v>
      </c>
      <c r="J97" s="3" t="s">
        <v>203</v>
      </c>
      <c r="K97" s="3" t="s">
        <v>174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218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276</v>
      </c>
      <c r="J98" s="3" t="s">
        <v>192</v>
      </c>
      <c r="K98" s="3" t="s">
        <v>185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218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276</v>
      </c>
      <c r="J99" s="3" t="s">
        <v>203</v>
      </c>
      <c r="K99" s="3" t="s">
        <v>174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218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276</v>
      </c>
      <c r="J100" s="3" t="s">
        <v>208</v>
      </c>
      <c r="K100" s="3" t="s">
        <v>185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218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276</v>
      </c>
      <c r="J101" s="3" t="s">
        <v>203</v>
      </c>
      <c r="K101" s="3" t="s">
        <v>174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218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276</v>
      </c>
      <c r="J102" s="3" t="s">
        <v>192</v>
      </c>
      <c r="K102" s="3" t="s">
        <v>174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218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276</v>
      </c>
      <c r="J103" s="3" t="s">
        <v>205</v>
      </c>
      <c r="K103" s="3" t="s">
        <v>238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218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276</v>
      </c>
      <c r="J104" s="3" t="s">
        <v>203</v>
      </c>
      <c r="K104" s="3" t="s">
        <v>174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218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276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218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276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218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276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218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276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218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276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68</v>
      </c>
      <c r="B110" t="s">
        <v>218</v>
      </c>
      <c r="C110" t="s">
        <v>61</v>
      </c>
      <c r="D110" t="s">
        <v>24</v>
      </c>
      <c r="E110" t="s">
        <v>26</v>
      </c>
      <c r="F110" t="s">
        <v>56</v>
      </c>
      <c r="G110" t="s">
        <v>71</v>
      </c>
      <c r="H110">
        <v>1</v>
      </c>
      <c r="I110" t="s">
        <v>276</v>
      </c>
      <c r="T110" t="str">
        <f>Special[[#This Row],[服装]]&amp;Special[[#This Row],[名前]]&amp;Special[[#This Row],[レアリティ]]</f>
        <v>ユニフォーム渋谷陸斗ICONIC</v>
      </c>
    </row>
    <row r="111" spans="1:20" x14ac:dyDescent="0.3">
      <c r="A111">
        <f>VLOOKUP(Special[[#This Row],[No用]],SetNo[[No.用]:[vlookup 用]],2,FALSE)</f>
        <v>69</v>
      </c>
      <c r="B111" t="s">
        <v>218</v>
      </c>
      <c r="C111" t="s">
        <v>62</v>
      </c>
      <c r="D111" t="s">
        <v>24</v>
      </c>
      <c r="E111" t="s">
        <v>25</v>
      </c>
      <c r="F111" t="s">
        <v>56</v>
      </c>
      <c r="G111" t="s">
        <v>71</v>
      </c>
      <c r="H111">
        <v>1</v>
      </c>
      <c r="I111" t="s">
        <v>276</v>
      </c>
      <c r="T111" t="str">
        <f>Special[[#This Row],[服装]]&amp;Special[[#This Row],[名前]]&amp;Special[[#This Row],[レアリティ]]</f>
        <v>ユニフォーム池尻隼人ICONIC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173</v>
      </c>
      <c r="B1" s="3" t="s">
        <v>283</v>
      </c>
      <c r="C1" s="3" t="s">
        <v>284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ユニフォーム大平獅音ICONIC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ユニフォーム川西太一ICONIC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ユニフォーム瀬見栄太ICONIC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ユニフォーム山形隼人ICONIC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ユニフォーム宮侑ICONIC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ユニフォーム宮治ICONIC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ユニフォーム角名倫太郎ICONIC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ユニフォーム北信介ICONIC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ユニフォーム木兎光太郎ICONIC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夏祭り木兎光太郎ICONIC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ユニフォーム木葉秋紀ICONIC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ユニフォーム猿杙大和ICONIC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ユニフォーム小見春樹ICONIC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ユニフォーム尾長渉ICONIC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ユニフォーム鷲尾辰生ICONIC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ユニフォーム赤葦京治ICONIC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夏祭り赤葦京治ICONIC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ユニフォーム星海光来ICONIC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ユニフォーム佐久早聖臣ICONIC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ユニフォーム小森元也ICONIC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ユニフォーム昼神幸郎ICONIC</v>
      </c>
      <c r="C127">
        <f>SetNo[[#This Row],[No.]]</f>
        <v>126</v>
      </c>
    </row>
    <row r="128" spans="1:3" x14ac:dyDescent="0.3">
      <c r="A128" t="str">
        <f>IFERROR(Stat[[#This Row],[No.]],"")</f>
        <v/>
      </c>
      <c r="B128" t="str">
        <f>IFERROR(Stat[[#This Row],[No用]],"")</f>
        <v/>
      </c>
      <c r="C128" t="str">
        <f>SetNo[[#This Row],[No.]]</f>
        <v/>
      </c>
    </row>
    <row r="129" spans="1:3" x14ac:dyDescent="0.3">
      <c r="A129" t="str">
        <f>IFERROR(Stat[[#This Row],[No.]],"")</f>
        <v/>
      </c>
      <c r="B129" t="str">
        <f>IFERROR(Stat[[#This Row],[No用]],"")</f>
        <v/>
      </c>
      <c r="C129" t="str">
        <f>SetNo[[#This Row],[No.]]</f>
        <v/>
      </c>
    </row>
    <row r="130" spans="1:3" x14ac:dyDescent="0.3">
      <c r="A130" t="str">
        <f>IFERROR(Stat[[#This Row],[No.]],"")</f>
        <v/>
      </c>
      <c r="B130" t="str">
        <f>IFERROR(Stat[[#This Row],[No用]],"")</f>
        <v/>
      </c>
      <c r="C130" t="str">
        <f>SetNo[[#This Row],[No.]]</f>
        <v/>
      </c>
    </row>
    <row r="131" spans="1:3" x14ac:dyDescent="0.3">
      <c r="A131" t="str">
        <f>IFERROR(Stat[[#This Row],[No.]],"")</f>
        <v/>
      </c>
      <c r="B131" t="str">
        <f>IFERROR(Stat[[#This Row],[No用]],"")</f>
        <v/>
      </c>
      <c r="C131" t="str">
        <f>SetNo[[#This Row],[No.]]</f>
        <v/>
      </c>
    </row>
    <row r="132" spans="1:3" x14ac:dyDescent="0.3">
      <c r="A132" t="str">
        <f>IFERROR(Stat[[#This Row],[No.]],"")</f>
        <v/>
      </c>
      <c r="B132" t="str">
        <f>IFERROR(Stat[[#This Row],[No用]],"")</f>
        <v/>
      </c>
      <c r="C132" t="str">
        <f>SetNo[[#This Row],[No.]]</f>
        <v/>
      </c>
    </row>
    <row r="133" spans="1:3" x14ac:dyDescent="0.3">
      <c r="A133" t="str">
        <f>IFERROR(Stat[[#This Row],[No.]],"")</f>
        <v/>
      </c>
      <c r="B133" t="str">
        <f>IFERROR(Stat[[#This Row],[No用]],"")</f>
        <v/>
      </c>
      <c r="C133" t="str">
        <f>SetNo[[#This Row],[No.]]</f>
        <v/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Settings</vt:lpstr>
      <vt:lpstr>Stat散布図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:creator>MASAKO KAZATO</dc:creator>
  <cp:lastModifiedBy>MASAKO KAZATO</cp:lastModifiedBy>
  <dcterms:created xsi:type="dcterms:W3CDTF">2023-09-05T13:27:38Z</dcterms:created>
  <dcterms:modified xsi:type="dcterms:W3CDTF">2023-09-28T12:58:23Z</dcterms:modified>
</cp:coreProperties>
</file>