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EmppuInterface(Moondance)\"/>
    </mc:Choice>
  </mc:AlternateContent>
  <xr:revisionPtr revIDLastSave="0" documentId="13_ncr:1_{931F5095-18F2-43A9-B627-FDF48323DC4A}" xr6:coauthVersionLast="41" xr6:coauthVersionMax="41" xr10:uidLastSave="{00000000-0000-0000-0000-000000000000}"/>
  <bookViews>
    <workbookView xWindow="-26415" yWindow="-5385" windowWidth="26415" windowHeight="14460" xr2:uid="{2158CD3B-9C74-4AE2-9C0A-59980FAD2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K31" i="1" l="1"/>
  <c r="K30" i="1"/>
  <c r="K29" i="1" l="1"/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 l="1"/>
  <c r="K13" i="1" l="1"/>
  <c r="K12" i="1" l="1"/>
  <c r="K6" i="1"/>
  <c r="K11" i="1" l="1"/>
  <c r="K10" i="1" l="1"/>
  <c r="K9" i="1"/>
  <c r="K8" i="1"/>
  <c r="K7" i="1"/>
  <c r="K5" i="1"/>
  <c r="K4" i="1"/>
  <c r="K3" i="1"/>
  <c r="K35" i="1" l="1"/>
</calcChain>
</file>

<file path=xl/sharedStrings.xml><?xml version="1.0" encoding="utf-8"?>
<sst xmlns="http://schemas.openxmlformats.org/spreadsheetml/2006/main" count="225" uniqueCount="170">
  <si>
    <t>Description</t>
  </si>
  <si>
    <t>Mfg P/N</t>
  </si>
  <si>
    <t>Digi-Key P/N</t>
  </si>
  <si>
    <t>Manufacturer</t>
  </si>
  <si>
    <t>Mouser P/N</t>
  </si>
  <si>
    <t>Digi-Key Cost</t>
  </si>
  <si>
    <t>Mouser Cost</t>
  </si>
  <si>
    <t>Quantity</t>
  </si>
  <si>
    <t>Genturi P/N</t>
  </si>
  <si>
    <t>Extended Cost</t>
  </si>
  <si>
    <t>Item #</t>
  </si>
  <si>
    <t>Comment</t>
  </si>
  <si>
    <t>Designation</t>
  </si>
  <si>
    <t>MOD USB UART EMBDED 5V FEMAL</t>
  </si>
  <si>
    <t>FTDI, Future Technology Devices International Ltd</t>
  </si>
  <si>
    <t>DB9-USB-D5-F</t>
  </si>
  <si>
    <t>768-1108-ND</t>
  </si>
  <si>
    <t>AC/DC CONVERTER 5V 5W</t>
  </si>
  <si>
    <t>MEAN WELL USA Inc.</t>
  </si>
  <si>
    <t>IRM-05-5</t>
  </si>
  <si>
    <t>1866-3027-ND</t>
  </si>
  <si>
    <t>AC/DC CONVERTER 24V 60W</t>
  </si>
  <si>
    <t>IRM-60-24</t>
  </si>
  <si>
    <t>1866-3067-ND</t>
  </si>
  <si>
    <t>CONN D-SUB RCPT 15POS R/A SOLDER</t>
  </si>
  <si>
    <t>CONN HEADER R/A 5POS 2.54MM</t>
  </si>
  <si>
    <t>TE Connectivity AMP Connectors</t>
  </si>
  <si>
    <t>5-103635-4</t>
  </si>
  <si>
    <t>A33864-ND</t>
  </si>
  <si>
    <t>CONN SMA JACK R/A 50 OHM PCB</t>
  </si>
  <si>
    <t>5-1814400-1</t>
  </si>
  <si>
    <t>A97593-ND</t>
  </si>
  <si>
    <t>J1</t>
  </si>
  <si>
    <t>TERM BLK 3POS SIDE ENTRY 5MM PCB</t>
  </si>
  <si>
    <t>1776244-3</t>
  </si>
  <si>
    <t>A97997-ND</t>
  </si>
  <si>
    <t>Foot print</t>
  </si>
  <si>
    <t>MeanWell_IRM-05-5</t>
  </si>
  <si>
    <t>TE-Conn_1776244-3</t>
  </si>
  <si>
    <t>MeanWell_IRM-60-24</t>
  </si>
  <si>
    <t>FTDI_DB9-USB-D5-F</t>
  </si>
  <si>
    <t>G125-MH11605L7P</t>
  </si>
  <si>
    <t>Harwin_G125-MH11605L7P</t>
  </si>
  <si>
    <t>CONN HEADER R/A 16POS 1.25MM</t>
  </si>
  <si>
    <t>Harwin Inc.</t>
  </si>
  <si>
    <t>952-2722-ND</t>
  </si>
  <si>
    <t>RES SMD 0 OHM JUMPER 1/2W 1210</t>
  </si>
  <si>
    <t>Vishay Dale</t>
  </si>
  <si>
    <t>CRCW12100000Z0EA</t>
  </si>
  <si>
    <t>541-0.0VCT-ND</t>
  </si>
  <si>
    <t>1210i-3225m</t>
  </si>
  <si>
    <t>TE-Con_5-1814400-1</t>
  </si>
  <si>
    <t>FIXED IND 100UH 340MA 1.82 OHM</t>
  </si>
  <si>
    <t>Taiyo Yuden</t>
  </si>
  <si>
    <t>CBC3225T101MR</t>
  </si>
  <si>
    <t>587-1628-6-ND</t>
  </si>
  <si>
    <t>CAP CHIP POLY 10UF 35V 2917</t>
  </si>
  <si>
    <t>AVX Corporation</t>
  </si>
  <si>
    <t>TCQD106M035R0070</t>
  </si>
  <si>
    <t>478-13149-1-ND</t>
  </si>
  <si>
    <t>2917i-7343m</t>
  </si>
  <si>
    <t>Würth Elektronik</t>
  </si>
  <si>
    <t>618015211821</t>
  </si>
  <si>
    <t>732-618015211821-ND</t>
  </si>
  <si>
    <t>Wurth_618015211821</t>
  </si>
  <si>
    <t>J3</t>
  </si>
  <si>
    <t>U1</t>
  </si>
  <si>
    <t>U2</t>
  </si>
  <si>
    <t>J4</t>
  </si>
  <si>
    <t>J5</t>
  </si>
  <si>
    <t>RES SMD 1K OHM 1% 1/10W 0603</t>
  </si>
  <si>
    <t>Panasonic Electronic Components</t>
  </si>
  <si>
    <t>ERJ-3EKF1001V</t>
  </si>
  <si>
    <t>P1.00KHCT-ND</t>
  </si>
  <si>
    <t>RES SMD 4.7K OHM 1% 1/10W 0603</t>
  </si>
  <si>
    <t>0603i-1608m</t>
  </si>
  <si>
    <t>ERJ-3EKF4701V</t>
  </si>
  <si>
    <t>P4.70KHCT-ND</t>
  </si>
  <si>
    <t>CAP TANT POLY 1UF 25V 0805</t>
  </si>
  <si>
    <t>TCJP105M025R0500</t>
  </si>
  <si>
    <t>478-8995-1-ND</t>
  </si>
  <si>
    <t>0805i-2012m</t>
  </si>
  <si>
    <t>Power Switch/Driver 1:1 N-Channel 500mA 16-SOIC</t>
  </si>
  <si>
    <t>Texas Instruments</t>
  </si>
  <si>
    <t>TPL7407LADR</t>
  </si>
  <si>
    <t>SOIC-16</t>
  </si>
  <si>
    <t>296-51862-1-ND</t>
  </si>
  <si>
    <t>U3</t>
  </si>
  <si>
    <t>CAP CER 0.1UF 50V C0G 1206</t>
  </si>
  <si>
    <t>TDK Corporation</t>
  </si>
  <si>
    <t>C3216C0G1H104J160AA</t>
  </si>
  <si>
    <t>445-7694-1-ND</t>
  </si>
  <si>
    <t>1206i-3216m</t>
  </si>
  <si>
    <t>CAP TANTALUM 47UF 35V 2917</t>
  </si>
  <si>
    <t>KEMET</t>
  </si>
  <si>
    <t>T521X476M035ATE030</t>
  </si>
  <si>
    <t>399-5937-1-ND</t>
  </si>
  <si>
    <t>C8</t>
  </si>
  <si>
    <t>J6</t>
  </si>
  <si>
    <t>37 Position D-Sub Receptacle, Female Sockets Connector</t>
  </si>
  <si>
    <t>TE-Conn_5-103635-4</t>
  </si>
  <si>
    <t>J7</t>
  </si>
  <si>
    <t>Comparator General Purpose CMOS SC-70-6</t>
  </si>
  <si>
    <t>Linear Technology/Analog Devices</t>
  </si>
  <si>
    <t>LTC6752ISC6-4#TRMPBF</t>
  </si>
  <si>
    <t>LTC6752ISC6-4#TRMPBFCT-ND</t>
  </si>
  <si>
    <t>SOT-363</t>
  </si>
  <si>
    <t>U4</t>
  </si>
  <si>
    <t>RES SMD 75 OHM 1% 1/4W 1206</t>
  </si>
  <si>
    <t>ERJ-8ENF75R0V</t>
  </si>
  <si>
    <t>P75.0FCT-ND</t>
  </si>
  <si>
    <t>R12</t>
  </si>
  <si>
    <t>RES SMD 2K OHM 1% 1/10W 0603</t>
  </si>
  <si>
    <t>ERJ-3EKF2001V</t>
  </si>
  <si>
    <t>P2.00KHCT-ND</t>
  </si>
  <si>
    <t>R13</t>
  </si>
  <si>
    <t>RES SMD 19.1K OHM 1% 1/10W 0603</t>
  </si>
  <si>
    <t>ERJ-3EKF1912V</t>
  </si>
  <si>
    <t>P19.1KHCT-ND</t>
  </si>
  <si>
    <t>R14</t>
  </si>
  <si>
    <t>R15</t>
  </si>
  <si>
    <t>RES SMD 10K OHM 1% 1/10W 0603</t>
  </si>
  <si>
    <t>ERJ-3EKF1002V</t>
  </si>
  <si>
    <t>P10.0KHCT-ND</t>
  </si>
  <si>
    <t>R16</t>
  </si>
  <si>
    <t>RES SMD 15K OHM 1% 1/10W 0603</t>
  </si>
  <si>
    <t>ERJ-3EKF1502V</t>
  </si>
  <si>
    <t>P15.0KHCT-ND</t>
  </si>
  <si>
    <t>R17</t>
  </si>
  <si>
    <t>RES SMD 107K OHM 1% 1/10W 0603</t>
  </si>
  <si>
    <t>ERJ-3EKF1073V</t>
  </si>
  <si>
    <t>P107KHCT-ND</t>
  </si>
  <si>
    <t>C7, C10, C11</t>
  </si>
  <si>
    <t>J8</t>
  </si>
  <si>
    <t>U5</t>
  </si>
  <si>
    <t>Linear Voltage Regulator IC Positive Fixed 1 Output  100mA SOT-23-5</t>
  </si>
  <si>
    <t>Microchip Technology</t>
  </si>
  <si>
    <t>TC1015-3.3VCT713</t>
  </si>
  <si>
    <t>TC1015-3.3VCT713CT-ND</t>
  </si>
  <si>
    <t>SOT-23-5</t>
  </si>
  <si>
    <t>C15</t>
  </si>
  <si>
    <t>CAP CER 470PF 50V C0G/NP0 0603</t>
  </si>
  <si>
    <t>06035A471JAT2A</t>
  </si>
  <si>
    <t>478-1183-1-ND</t>
  </si>
  <si>
    <t>R19</t>
  </si>
  <si>
    <t>RES SMD 49.9 OHM 1% 1/8W 0805</t>
  </si>
  <si>
    <t>ERJ-6ENF49R9V</t>
  </si>
  <si>
    <t>P49.9CCT-ND</t>
  </si>
  <si>
    <t>618015325223</t>
  </si>
  <si>
    <t>J9</t>
  </si>
  <si>
    <t>Wurth_618015325223</t>
  </si>
  <si>
    <t>R3,R5,R7,R9</t>
  </si>
  <si>
    <t>C3,C5,C6,C9,C12,C14</t>
  </si>
  <si>
    <t>R4,R6,R8,R10</t>
  </si>
  <si>
    <t>L1,L2,L3</t>
  </si>
  <si>
    <t>C17</t>
  </si>
  <si>
    <t>CAP CER 0.22UF 25V C0G/NP0 1210</t>
  </si>
  <si>
    <t>C1210X224J3GACAUTO</t>
  </si>
  <si>
    <t>399-20368-1-ND</t>
  </si>
  <si>
    <t>Total</t>
  </si>
  <si>
    <t>Amphenol ICC (Commercial Products)</t>
  </si>
  <si>
    <t>L77SDC37SOL2</t>
  </si>
  <si>
    <t>L77SDC37SOL2-ND</t>
  </si>
  <si>
    <t>Amphenol_L77SDC37SOL2</t>
  </si>
  <si>
    <t>ok</t>
  </si>
  <si>
    <t>x</t>
  </si>
  <si>
    <t>R1,R2,R18, R20</t>
  </si>
  <si>
    <t>732-618015325223-ND</t>
  </si>
  <si>
    <t>DSUB FEMALE HIGH DENSITY ANGL</t>
  </si>
  <si>
    <t>C1,C2,C4,C13,C16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</si>
</sst>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vishay-dale/CRCW12100000Z0EA/541-0.0VCT-ND/1182217" TargetMode="External"/><Relationship Id="rId13" Type="http://schemas.openxmlformats.org/officeDocument/2006/relationships/hyperlink" Target="https://www.digikey.com/product-detail/en/panasonic-electronic-components/ERJ-3EKF4701V/P4.70KHCT-ND/1746782" TargetMode="External"/><Relationship Id="rId18" Type="http://schemas.openxmlformats.org/officeDocument/2006/relationships/hyperlink" Target="https://www.digikey.com/product-detail/en/linear-technology-analog-devices/LTC6752ISC6-4-TRMPBF/LTC6752ISC6-4-TRMPBFCT-ND/5167574" TargetMode="External"/><Relationship Id="rId26" Type="http://schemas.openxmlformats.org/officeDocument/2006/relationships/hyperlink" Target="https://www.digikey.com/product-detail/en/avx-corporation/06035A471JAT2A/478-1183-1-ND/564215" TargetMode="External"/><Relationship Id="rId3" Type="http://schemas.openxmlformats.org/officeDocument/2006/relationships/hyperlink" Target="https://www.digikey.com/product-detail/en/mean-well-usa-inc/IRM-60-24/1866-3067-ND/7704690" TargetMode="External"/><Relationship Id="rId21" Type="http://schemas.openxmlformats.org/officeDocument/2006/relationships/hyperlink" Target="https://www.digikey.com/products/en/resistors/chip-resistor-surface-mount/52?k=resistor&amp;k=&amp;pkeyword=resistor&amp;sv=1&amp;v=10&amp;pv7=2&amp;pv1989=0&amp;pv2085=u19.1+kOhms&amp;pv3=1131&amp;pv174=411742&amp;pv16=39246&amp;sf=0&amp;FV=-8%7C52&amp;quantity=&amp;ColumnSort=0&amp;page=1&amp;stock=1&amp;pageSize=25" TargetMode="External"/><Relationship Id="rId7" Type="http://schemas.openxmlformats.org/officeDocument/2006/relationships/hyperlink" Target="https://www.digikey.com/products/en?keywords=G125-MH11605L7P" TargetMode="External"/><Relationship Id="rId12" Type="http://schemas.openxmlformats.org/officeDocument/2006/relationships/hyperlink" Target="https://www.digikey.com/product-detail/en/panasonic-electronic-components/ERJ-3EKF1001V/P1.00KHCT-ND/198071" TargetMode="External"/><Relationship Id="rId17" Type="http://schemas.openxmlformats.org/officeDocument/2006/relationships/hyperlink" Target="https://www.digikey.com/product-detail/en/kemet/T521X476M035ATE030/399-5937-1-ND/2640607" TargetMode="External"/><Relationship Id="rId25" Type="http://schemas.openxmlformats.org/officeDocument/2006/relationships/hyperlink" Target="https://www.digikey.com/product-detail/en/microchip-technology/TC1015-3.3VCT713/TC1015-3.3VCT713CT-ND/1979796" TargetMode="External"/><Relationship Id="rId2" Type="http://schemas.openxmlformats.org/officeDocument/2006/relationships/hyperlink" Target="https://www.digikey.com/products/en?keywords=DB9-USB-D5-F" TargetMode="External"/><Relationship Id="rId16" Type="http://schemas.openxmlformats.org/officeDocument/2006/relationships/hyperlink" Target="https://www.digikey.com/products/en?keywords=445-7694-1-ND" TargetMode="External"/><Relationship Id="rId20" Type="http://schemas.openxmlformats.org/officeDocument/2006/relationships/hyperlink" Target="https://www.digikey.com/product-detail/en/panasonic-electronic-components/ERJ-3EKF2001V/P2.00KHCT-ND/198219" TargetMode="External"/><Relationship Id="rId29" Type="http://schemas.openxmlformats.org/officeDocument/2006/relationships/hyperlink" Target="https://www.digikey.com/products/en?keywords=399-20368-1-ND" TargetMode="External"/><Relationship Id="rId1" Type="http://schemas.openxmlformats.org/officeDocument/2006/relationships/hyperlink" Target="https://www.digikey.com/product-detail/en/mean-well-usa-inc/IRM-05-5/1866-3027-ND/7704652" TargetMode="External"/><Relationship Id="rId6" Type="http://schemas.openxmlformats.org/officeDocument/2006/relationships/hyperlink" Target="https://www.digikey.com/product-detail/en/te-connectivity-amp-connectors/1776244-3/A97997-ND/1826860" TargetMode="External"/><Relationship Id="rId11" Type="http://schemas.openxmlformats.org/officeDocument/2006/relationships/hyperlink" Target="https://www.digikey.com/product-detail/en/w-rth-elektronik/618015211821/732-618015211821-ND/10484632" TargetMode="External"/><Relationship Id="rId24" Type="http://schemas.openxmlformats.org/officeDocument/2006/relationships/hyperlink" Target="https://www.digikey.com/products/en/resistors/chip-resistor-surface-mount/52?k=resistor&amp;k=&amp;pkeyword=resistor&amp;sv=1&amp;v=10&amp;pv7=2&amp;pv1989=0&amp;pv2085=u107+kOhms&amp;pv3=1131&amp;pv174=411742&amp;pv16=39246&amp;sf=0&amp;FV=-8%7C52&amp;quantity=&amp;ColumnSort=0&amp;page=1&amp;stock=1&amp;pageSize=25" TargetMode="External"/><Relationship Id="rId5" Type="http://schemas.openxmlformats.org/officeDocument/2006/relationships/hyperlink" Target="https://www.digikey.com/product-detail/en/te-connectivity-amp-connectors/5-1814400-1/A97593-ND/1755981" TargetMode="External"/><Relationship Id="rId15" Type="http://schemas.openxmlformats.org/officeDocument/2006/relationships/hyperlink" Target="https://www.digikey.com/product-detail/en/texas-instruments/TPL7407LADR/296-51862-1-ND/9746225" TargetMode="External"/><Relationship Id="rId23" Type="http://schemas.openxmlformats.org/officeDocument/2006/relationships/hyperlink" Target="https://www.digikey.com/product-detail/en/panasonic-electronic-components/ERJ-3EKF1502V/P15.0KHCT-ND/198172" TargetMode="External"/><Relationship Id="rId28" Type="http://schemas.openxmlformats.org/officeDocument/2006/relationships/hyperlink" Target="https://www.digikey.com/product-detail/en/amphenol-icc-commercial-products/L77SDC37SOL2/L77SDC37SOL2-ND/4888704" TargetMode="External"/><Relationship Id="rId10" Type="http://schemas.openxmlformats.org/officeDocument/2006/relationships/hyperlink" Target="https://www.digikey.com/product-detail/en/avx-corporation/TCQD106M035R0070/478-13149-1-ND/9948664" TargetMode="External"/><Relationship Id="rId19" Type="http://schemas.openxmlformats.org/officeDocument/2006/relationships/hyperlink" Target="https://www.digikey.com/products/en/resistors/chip-resistor-surface-mount/52?k=75+Ohm&amp;k=&amp;pkeyword=75+Ohm&amp;sv=1&amp;pv16=83711&amp;sf=0&amp;FV=-8%7C52%2C-1%7C10%2C3%7C1131%2C7%7C2%2C174%7C411742%2C1989%7C0%2Cmu75+Ohms%7C2085&amp;quantity=&amp;ColumnSort=0&amp;page=1&amp;stock=1&amp;pageSize=2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te-connectivity-amp-connectors/5-103635-4/A33864-ND/1122428" TargetMode="External"/><Relationship Id="rId9" Type="http://schemas.openxmlformats.org/officeDocument/2006/relationships/hyperlink" Target="https://www.digikey.com/products/en?keywords=587-1628-6-ND" TargetMode="External"/><Relationship Id="rId14" Type="http://schemas.openxmlformats.org/officeDocument/2006/relationships/hyperlink" Target="https://www.digikey.com/product-detail/en/avx-corporation/TCJP105M025R0500/478-8995-1-ND/4561861" TargetMode="External"/><Relationship Id="rId22" Type="http://schemas.openxmlformats.org/officeDocument/2006/relationships/hyperlink" Target="https://www.digikey.com/product-detail/en/panasonic-electronic-components/ERJ-3EKF1002V/P10.0KHCT-ND/198102" TargetMode="External"/><Relationship Id="rId27" Type="http://schemas.openxmlformats.org/officeDocument/2006/relationships/hyperlink" Target="https://www.digikey.com/products/en/resistors/chip-resistor-surface-mount/52?k=resistor&amp;k=&amp;pkeyword=resistor&amp;sv=1&amp;pv1291=39328&amp;sf=0&amp;FV=-8%7C52%2C-5%7C14141%2C7%7C2%2C174%7C411742%2C1989%7C0%2Cmu49.9+Ohms%7C2085&amp;quantity=&amp;ColumnSort=0&amp;page=1&amp;stock=1&amp;pageSize=25" TargetMode="External"/><Relationship Id="rId30" Type="http://schemas.openxmlformats.org/officeDocument/2006/relationships/hyperlink" Target="https://www.digikey.com/products/en?keywords=618015325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B3B4-B73B-45D7-BF3A-12E273892173}">
  <sheetPr>
    <pageSetUpPr fitToPage="1"/>
  </sheetPr>
  <dimension ref="A2:O35"/>
  <sheetViews>
    <sheetView tabSelected="1" zoomScale="75" zoomScaleNormal="75" workbookViewId="0">
      <pane ySplit="675" activePane="bottomLeft"/>
      <selection activeCell="C2" sqref="C2"/>
      <selection pane="bottomLeft" activeCell="N32" sqref="N32"/>
    </sheetView>
  </sheetViews>
  <sheetFormatPr defaultRowHeight="15" x14ac:dyDescent="0.25"/>
  <cols>
    <col min="1" max="1" width="9.140625" style="2"/>
    <col min="2" max="2" width="21.7109375" style="2" bestFit="1" customWidth="1"/>
    <col min="3" max="3" width="47.7109375" style="1" bestFit="1" customWidth="1"/>
    <col min="4" max="4" width="47.85546875" style="2" bestFit="1" customWidth="1"/>
    <col min="5" max="5" width="23.42578125" style="2" bestFit="1" customWidth="1"/>
    <col min="6" max="6" width="28.28515625" style="2" bestFit="1" customWidth="1"/>
    <col min="7" max="7" width="12.7109375" style="4" bestFit="1" customWidth="1"/>
    <col min="8" max="8" width="11.5703125" style="2" bestFit="1" customWidth="1"/>
    <col min="9" max="9" width="12" style="2" bestFit="1" customWidth="1"/>
    <col min="10" max="10" width="8.7109375" style="2" bestFit="1" customWidth="1"/>
    <col min="11" max="11" width="13.85546875" style="4" bestFit="1" customWidth="1"/>
    <col min="12" max="12" width="11.5703125" style="2" bestFit="1" customWidth="1"/>
    <col min="13" max="13" width="26.85546875" style="1" customWidth="1"/>
    <col min="14" max="14" width="28.85546875" style="2" bestFit="1" customWidth="1"/>
    <col min="15" max="16384" width="9.140625" style="2"/>
  </cols>
  <sheetData>
    <row r="2" spans="1:15" s="6" customFormat="1" x14ac:dyDescent="0.25">
      <c r="A2" s="6" t="s">
        <v>10</v>
      </c>
      <c r="B2" s="6" t="s">
        <v>12</v>
      </c>
      <c r="C2" s="7" t="s">
        <v>0</v>
      </c>
      <c r="D2" s="6" t="s">
        <v>3</v>
      </c>
      <c r="E2" s="6" t="s">
        <v>1</v>
      </c>
      <c r="F2" s="6" t="s">
        <v>2</v>
      </c>
      <c r="G2" s="8" t="s">
        <v>5</v>
      </c>
      <c r="H2" s="6" t="s">
        <v>4</v>
      </c>
      <c r="I2" s="6" t="s">
        <v>6</v>
      </c>
      <c r="J2" s="6" t="s">
        <v>7</v>
      </c>
      <c r="K2" s="8" t="s">
        <v>9</v>
      </c>
      <c r="L2" s="6" t="s">
        <v>8</v>
      </c>
      <c r="M2" s="7" t="s">
        <v>11</v>
      </c>
      <c r="N2" s="6" t="s">
        <v>36</v>
      </c>
    </row>
    <row r="3" spans="1:15" x14ac:dyDescent="0.25">
      <c r="A3" s="2">
        <v>1</v>
      </c>
      <c r="B3" s="2" t="s">
        <v>65</v>
      </c>
      <c r="C3" s="1" t="s">
        <v>13</v>
      </c>
      <c r="D3" s="2" t="s">
        <v>14</v>
      </c>
      <c r="E3" s="2" t="s">
        <v>15</v>
      </c>
      <c r="F3" s="3" t="s">
        <v>16</v>
      </c>
      <c r="G3" s="4">
        <v>16.5</v>
      </c>
      <c r="J3" s="2">
        <v>1</v>
      </c>
      <c r="K3" s="4">
        <f t="shared" ref="K3:K32" si="0">G3*J3</f>
        <v>16.5</v>
      </c>
      <c r="N3" s="2" t="s">
        <v>40</v>
      </c>
      <c r="O3" s="2" t="s">
        <v>164</v>
      </c>
    </row>
    <row r="4" spans="1:15" x14ac:dyDescent="0.25">
      <c r="A4" s="2">
        <v>2</v>
      </c>
      <c r="B4" s="2" t="s">
        <v>66</v>
      </c>
      <c r="C4" s="1" t="s">
        <v>17</v>
      </c>
      <c r="D4" s="2" t="s">
        <v>18</v>
      </c>
      <c r="E4" s="2" t="s">
        <v>19</v>
      </c>
      <c r="F4" s="3" t="s">
        <v>20</v>
      </c>
      <c r="G4" s="4">
        <v>8.1300000000000008</v>
      </c>
      <c r="J4" s="2">
        <v>1</v>
      </c>
      <c r="K4" s="4">
        <f t="shared" si="0"/>
        <v>8.1300000000000008</v>
      </c>
      <c r="N4" s="2" t="s">
        <v>37</v>
      </c>
      <c r="O4" s="2" t="s">
        <v>165</v>
      </c>
    </row>
    <row r="5" spans="1:15" x14ac:dyDescent="0.25">
      <c r="A5" s="2">
        <v>3</v>
      </c>
      <c r="B5" s="2" t="s">
        <v>67</v>
      </c>
      <c r="C5" s="1" t="s">
        <v>21</v>
      </c>
      <c r="D5" s="2" t="s">
        <v>18</v>
      </c>
      <c r="E5" s="2" t="s">
        <v>22</v>
      </c>
      <c r="F5" s="3" t="s">
        <v>23</v>
      </c>
      <c r="G5" s="4">
        <v>17.37</v>
      </c>
      <c r="J5" s="2">
        <v>1</v>
      </c>
      <c r="K5" s="4">
        <f t="shared" si="0"/>
        <v>17.37</v>
      </c>
      <c r="N5" s="2" t="s">
        <v>39</v>
      </c>
      <c r="O5" s="2" t="s">
        <v>165</v>
      </c>
    </row>
    <row r="6" spans="1:15" x14ac:dyDescent="0.25">
      <c r="A6" s="2">
        <v>4</v>
      </c>
      <c r="B6" s="2" t="s">
        <v>68</v>
      </c>
      <c r="C6" s="1" t="s">
        <v>43</v>
      </c>
      <c r="D6" s="2" t="s">
        <v>44</v>
      </c>
      <c r="E6" s="9" t="s">
        <v>41</v>
      </c>
      <c r="F6" s="3" t="s">
        <v>45</v>
      </c>
      <c r="G6" s="4">
        <v>8.51</v>
      </c>
      <c r="J6" s="2">
        <v>1</v>
      </c>
      <c r="K6" s="4">
        <f t="shared" si="0"/>
        <v>8.51</v>
      </c>
      <c r="N6" s="2" t="s">
        <v>42</v>
      </c>
      <c r="O6" s="2" t="s">
        <v>164</v>
      </c>
    </row>
    <row r="7" spans="1:15" x14ac:dyDescent="0.25">
      <c r="A7" s="2">
        <v>5</v>
      </c>
      <c r="B7" s="2" t="s">
        <v>69</v>
      </c>
      <c r="C7" s="1" t="s">
        <v>24</v>
      </c>
      <c r="D7" s="2" t="s">
        <v>61</v>
      </c>
      <c r="E7" s="9" t="s">
        <v>62</v>
      </c>
      <c r="F7" s="3" t="s">
        <v>63</v>
      </c>
      <c r="G7" s="4">
        <v>4.0199999999999996</v>
      </c>
      <c r="J7" s="2">
        <v>1</v>
      </c>
      <c r="K7" s="4">
        <f t="shared" si="0"/>
        <v>4.0199999999999996</v>
      </c>
      <c r="N7" s="2" t="s">
        <v>64</v>
      </c>
      <c r="O7" s="2" t="s">
        <v>165</v>
      </c>
    </row>
    <row r="8" spans="1:15" ht="15.75" customHeight="1" x14ac:dyDescent="0.25">
      <c r="A8" s="2">
        <v>6</v>
      </c>
      <c r="B8" s="2" t="s">
        <v>101</v>
      </c>
      <c r="C8" s="1" t="s">
        <v>25</v>
      </c>
      <c r="D8" s="2" t="s">
        <v>26</v>
      </c>
      <c r="E8" s="10" t="s">
        <v>27</v>
      </c>
      <c r="F8" s="3" t="s">
        <v>28</v>
      </c>
      <c r="G8" s="4">
        <v>1.07</v>
      </c>
      <c r="J8" s="2">
        <v>1</v>
      </c>
      <c r="K8" s="4">
        <f t="shared" si="0"/>
        <v>1.07</v>
      </c>
      <c r="N8" s="10" t="s">
        <v>100</v>
      </c>
      <c r="O8" s="2" t="s">
        <v>164</v>
      </c>
    </row>
    <row r="9" spans="1:15" x14ac:dyDescent="0.25">
      <c r="A9" s="2">
        <v>7</v>
      </c>
      <c r="B9" s="2" t="s">
        <v>149</v>
      </c>
      <c r="C9" s="1" t="s">
        <v>168</v>
      </c>
      <c r="D9" s="2" t="s">
        <v>61</v>
      </c>
      <c r="E9" s="11" t="s">
        <v>148</v>
      </c>
      <c r="F9" s="3" t="s">
        <v>167</v>
      </c>
      <c r="G9" s="4">
        <v>3.82</v>
      </c>
      <c r="J9" s="2">
        <v>1</v>
      </c>
      <c r="K9" s="4">
        <f t="shared" si="0"/>
        <v>3.82</v>
      </c>
      <c r="N9" s="2" t="s">
        <v>150</v>
      </c>
      <c r="O9" s="2" t="s">
        <v>165</v>
      </c>
    </row>
    <row r="10" spans="1:15" x14ac:dyDescent="0.25">
      <c r="A10" s="2">
        <v>8</v>
      </c>
      <c r="B10" s="2" t="s">
        <v>133</v>
      </c>
      <c r="C10" s="1" t="s">
        <v>29</v>
      </c>
      <c r="D10" s="2" t="s">
        <v>26</v>
      </c>
      <c r="E10" s="2" t="s">
        <v>30</v>
      </c>
      <c r="F10" s="3" t="s">
        <v>31</v>
      </c>
      <c r="G10" s="4">
        <v>2.61</v>
      </c>
      <c r="J10" s="2">
        <v>1</v>
      </c>
      <c r="K10" s="4">
        <f t="shared" si="0"/>
        <v>2.61</v>
      </c>
      <c r="N10" s="2" t="s">
        <v>51</v>
      </c>
      <c r="O10" s="2" t="s">
        <v>165</v>
      </c>
    </row>
    <row r="11" spans="1:15" x14ac:dyDescent="0.25">
      <c r="A11" s="2">
        <v>9</v>
      </c>
      <c r="B11" s="2" t="s">
        <v>32</v>
      </c>
      <c r="C11" s="5" t="s">
        <v>33</v>
      </c>
      <c r="D11" s="2" t="s">
        <v>26</v>
      </c>
      <c r="E11" s="10" t="s">
        <v>34</v>
      </c>
      <c r="F11" s="3" t="s">
        <v>35</v>
      </c>
      <c r="G11" s="4">
        <v>1.44</v>
      </c>
      <c r="J11" s="2">
        <v>1</v>
      </c>
      <c r="K11" s="4">
        <f t="shared" si="0"/>
        <v>1.44</v>
      </c>
      <c r="N11" s="2" t="s">
        <v>38</v>
      </c>
      <c r="O11" s="2" t="s">
        <v>165</v>
      </c>
    </row>
    <row r="12" spans="1:15" x14ac:dyDescent="0.25">
      <c r="A12" s="2">
        <v>10</v>
      </c>
      <c r="B12" s="2" t="s">
        <v>166</v>
      </c>
      <c r="C12" s="1" t="s">
        <v>46</v>
      </c>
      <c r="D12" s="2" t="s">
        <v>47</v>
      </c>
      <c r="E12" s="5" t="s">
        <v>48</v>
      </c>
      <c r="F12" s="3" t="s">
        <v>49</v>
      </c>
      <c r="G12" s="4">
        <v>0.24</v>
      </c>
      <c r="J12" s="2">
        <v>4</v>
      </c>
      <c r="K12" s="4">
        <f t="shared" si="0"/>
        <v>0.96</v>
      </c>
      <c r="N12" s="2" t="s">
        <v>50</v>
      </c>
      <c r="O12" s="2" t="s">
        <v>165</v>
      </c>
    </row>
    <row r="13" spans="1:15" x14ac:dyDescent="0.25">
      <c r="A13" s="2">
        <v>11</v>
      </c>
      <c r="B13" s="2" t="s">
        <v>154</v>
      </c>
      <c r="C13" s="1" t="s">
        <v>52</v>
      </c>
      <c r="D13" s="2" t="s">
        <v>53</v>
      </c>
      <c r="E13" s="2" t="s">
        <v>54</v>
      </c>
      <c r="F13" s="3" t="s">
        <v>55</v>
      </c>
      <c r="G13" s="4">
        <v>0.26</v>
      </c>
      <c r="J13" s="2">
        <v>3</v>
      </c>
      <c r="K13" s="4">
        <f t="shared" si="0"/>
        <v>0.78</v>
      </c>
      <c r="N13" s="2" t="s">
        <v>50</v>
      </c>
      <c r="O13" s="2" t="s">
        <v>165</v>
      </c>
    </row>
    <row r="14" spans="1:15" x14ac:dyDescent="0.25">
      <c r="A14" s="2">
        <v>12</v>
      </c>
      <c r="B14" s="2" t="s">
        <v>169</v>
      </c>
      <c r="C14" s="1" t="s">
        <v>56</v>
      </c>
      <c r="D14" s="2" t="s">
        <v>57</v>
      </c>
      <c r="E14" s="2" t="s">
        <v>58</v>
      </c>
      <c r="F14" s="3" t="s">
        <v>59</v>
      </c>
      <c r="G14" s="4">
        <v>1.8</v>
      </c>
      <c r="J14" s="2">
        <v>6</v>
      </c>
      <c r="K14" s="4">
        <f t="shared" si="0"/>
        <v>10.8</v>
      </c>
      <c r="N14" s="2" t="s">
        <v>60</v>
      </c>
      <c r="O14" s="2" t="s">
        <v>165</v>
      </c>
    </row>
    <row r="15" spans="1:15" x14ac:dyDescent="0.25">
      <c r="A15" s="2">
        <v>13</v>
      </c>
      <c r="B15" s="2" t="s">
        <v>151</v>
      </c>
      <c r="C15" s="1" t="s">
        <v>70</v>
      </c>
      <c r="D15" s="2" t="s">
        <v>71</v>
      </c>
      <c r="E15" s="5" t="s">
        <v>72</v>
      </c>
      <c r="F15" s="3" t="s">
        <v>73</v>
      </c>
      <c r="G15" s="4">
        <v>0.1</v>
      </c>
      <c r="J15" s="2">
        <v>4</v>
      </c>
      <c r="K15" s="4">
        <f t="shared" si="0"/>
        <v>0.4</v>
      </c>
      <c r="N15" s="2" t="s">
        <v>75</v>
      </c>
      <c r="O15" s="2" t="s">
        <v>164</v>
      </c>
    </row>
    <row r="16" spans="1:15" x14ac:dyDescent="0.25">
      <c r="A16" s="2">
        <v>14</v>
      </c>
      <c r="B16" s="2" t="s">
        <v>153</v>
      </c>
      <c r="C16" s="1" t="s">
        <v>74</v>
      </c>
      <c r="D16" s="2" t="s">
        <v>71</v>
      </c>
      <c r="E16" s="2" t="s">
        <v>76</v>
      </c>
      <c r="F16" s="3" t="s">
        <v>77</v>
      </c>
      <c r="G16" s="4">
        <v>0.1</v>
      </c>
      <c r="J16" s="2">
        <v>4</v>
      </c>
      <c r="K16" s="4">
        <f t="shared" si="0"/>
        <v>0.4</v>
      </c>
      <c r="N16" s="2" t="s">
        <v>75</v>
      </c>
      <c r="O16" s="2" t="s">
        <v>164</v>
      </c>
    </row>
    <row r="17" spans="1:15" x14ac:dyDescent="0.25">
      <c r="A17" s="2">
        <v>15</v>
      </c>
      <c r="B17" s="2" t="s">
        <v>152</v>
      </c>
      <c r="C17" s="1" t="s">
        <v>78</v>
      </c>
      <c r="D17" s="2" t="s">
        <v>57</v>
      </c>
      <c r="E17" s="5" t="s">
        <v>79</v>
      </c>
      <c r="F17" s="3" t="s">
        <v>80</v>
      </c>
      <c r="G17" s="4">
        <v>1.1299999999999999</v>
      </c>
      <c r="J17" s="2">
        <v>6</v>
      </c>
      <c r="K17" s="4">
        <f t="shared" si="0"/>
        <v>6.7799999999999994</v>
      </c>
      <c r="N17" s="2" t="s">
        <v>81</v>
      </c>
      <c r="O17" s="2" t="s">
        <v>164</v>
      </c>
    </row>
    <row r="18" spans="1:15" x14ac:dyDescent="0.25">
      <c r="A18" s="2">
        <v>16</v>
      </c>
      <c r="B18" s="2" t="s">
        <v>87</v>
      </c>
      <c r="C18" s="1" t="s">
        <v>82</v>
      </c>
      <c r="D18" s="2" t="s">
        <v>83</v>
      </c>
      <c r="E18" s="2" t="s">
        <v>84</v>
      </c>
      <c r="F18" s="3" t="s">
        <v>86</v>
      </c>
      <c r="G18" s="4">
        <v>0.64</v>
      </c>
      <c r="J18" s="2">
        <v>1</v>
      </c>
      <c r="K18" s="4">
        <f t="shared" si="0"/>
        <v>0.64</v>
      </c>
      <c r="N18" s="2" t="s">
        <v>85</v>
      </c>
      <c r="O18" s="2" t="s">
        <v>164</v>
      </c>
    </row>
    <row r="19" spans="1:15" x14ac:dyDescent="0.25">
      <c r="A19" s="2">
        <v>17</v>
      </c>
      <c r="B19" s="2" t="s">
        <v>132</v>
      </c>
      <c r="C19" s="1" t="s">
        <v>88</v>
      </c>
      <c r="D19" s="2" t="s">
        <v>89</v>
      </c>
      <c r="E19" s="5" t="s">
        <v>90</v>
      </c>
      <c r="F19" s="3" t="s">
        <v>91</v>
      </c>
      <c r="G19" s="4">
        <v>0.67</v>
      </c>
      <c r="J19" s="2">
        <v>3</v>
      </c>
      <c r="K19" s="4">
        <f t="shared" si="0"/>
        <v>2.0100000000000002</v>
      </c>
      <c r="N19" s="2" t="s">
        <v>92</v>
      </c>
      <c r="O19" s="2" t="s">
        <v>165</v>
      </c>
    </row>
    <row r="20" spans="1:15" x14ac:dyDescent="0.25">
      <c r="A20" s="2">
        <v>18</v>
      </c>
      <c r="B20" s="2" t="s">
        <v>97</v>
      </c>
      <c r="C20" s="1" t="s">
        <v>93</v>
      </c>
      <c r="D20" s="2" t="s">
        <v>94</v>
      </c>
      <c r="E20" s="5" t="s">
        <v>95</v>
      </c>
      <c r="F20" s="3" t="s">
        <v>96</v>
      </c>
      <c r="G20" s="4">
        <v>4.63</v>
      </c>
      <c r="J20" s="2">
        <v>1</v>
      </c>
      <c r="K20" s="4">
        <f t="shared" si="0"/>
        <v>4.63</v>
      </c>
      <c r="N20" s="2" t="s">
        <v>60</v>
      </c>
      <c r="O20" s="2" t="s">
        <v>164</v>
      </c>
    </row>
    <row r="21" spans="1:15" ht="30" x14ac:dyDescent="0.25">
      <c r="A21" s="2">
        <v>19</v>
      </c>
      <c r="B21" s="2" t="s">
        <v>98</v>
      </c>
      <c r="C21" s="1" t="s">
        <v>99</v>
      </c>
      <c r="D21" s="2" t="s">
        <v>160</v>
      </c>
      <c r="E21" s="9" t="s">
        <v>161</v>
      </c>
      <c r="F21" s="3" t="s">
        <v>162</v>
      </c>
      <c r="G21" s="4">
        <v>2.4300000000000002</v>
      </c>
      <c r="J21" s="2">
        <v>1</v>
      </c>
      <c r="K21" s="4">
        <f t="shared" si="0"/>
        <v>2.4300000000000002</v>
      </c>
      <c r="N21" s="9" t="s">
        <v>163</v>
      </c>
      <c r="O21" s="2" t="s">
        <v>165</v>
      </c>
    </row>
    <row r="22" spans="1:15" x14ac:dyDescent="0.25">
      <c r="A22" s="2">
        <v>20</v>
      </c>
      <c r="B22" s="2" t="s">
        <v>107</v>
      </c>
      <c r="C22" s="1" t="s">
        <v>102</v>
      </c>
      <c r="D22" s="2" t="s">
        <v>103</v>
      </c>
      <c r="E22" s="2" t="s">
        <v>104</v>
      </c>
      <c r="F22" s="3" t="s">
        <v>105</v>
      </c>
      <c r="G22" s="4">
        <v>4.28</v>
      </c>
      <c r="J22" s="2">
        <v>1</v>
      </c>
      <c r="K22" s="4">
        <f t="shared" si="0"/>
        <v>4.28</v>
      </c>
      <c r="N22" s="2" t="s">
        <v>106</v>
      </c>
      <c r="O22" s="2" t="s">
        <v>164</v>
      </c>
    </row>
    <row r="23" spans="1:15" x14ac:dyDescent="0.25">
      <c r="A23" s="2">
        <v>21</v>
      </c>
      <c r="B23" s="2" t="s">
        <v>111</v>
      </c>
      <c r="C23" s="1" t="s">
        <v>108</v>
      </c>
      <c r="D23" s="2" t="s">
        <v>71</v>
      </c>
      <c r="E23" s="2" t="s">
        <v>109</v>
      </c>
      <c r="F23" s="3" t="s">
        <v>110</v>
      </c>
      <c r="G23" s="4">
        <v>0.11</v>
      </c>
      <c r="J23" s="2">
        <v>1</v>
      </c>
      <c r="K23" s="4">
        <f t="shared" si="0"/>
        <v>0.11</v>
      </c>
      <c r="N23" s="2" t="s">
        <v>92</v>
      </c>
      <c r="O23" s="2" t="s">
        <v>164</v>
      </c>
    </row>
    <row r="24" spans="1:15" x14ac:dyDescent="0.25">
      <c r="A24" s="2">
        <v>22</v>
      </c>
      <c r="B24" s="2" t="s">
        <v>115</v>
      </c>
      <c r="C24" s="1" t="s">
        <v>112</v>
      </c>
      <c r="D24" s="2" t="s">
        <v>71</v>
      </c>
      <c r="E24" s="2" t="s">
        <v>113</v>
      </c>
      <c r="F24" s="3" t="s">
        <v>114</v>
      </c>
      <c r="G24" s="4">
        <v>0.1</v>
      </c>
      <c r="J24" s="2">
        <v>1</v>
      </c>
      <c r="K24" s="4">
        <f t="shared" si="0"/>
        <v>0.1</v>
      </c>
      <c r="N24" s="2" t="s">
        <v>75</v>
      </c>
      <c r="O24" s="2" t="s">
        <v>164</v>
      </c>
    </row>
    <row r="25" spans="1:15" x14ac:dyDescent="0.25">
      <c r="A25" s="2">
        <v>23</v>
      </c>
      <c r="B25" s="2" t="s">
        <v>119</v>
      </c>
      <c r="C25" s="1" t="s">
        <v>116</v>
      </c>
      <c r="D25" s="2" t="s">
        <v>71</v>
      </c>
      <c r="E25" s="2" t="s">
        <v>117</v>
      </c>
      <c r="F25" s="3" t="s">
        <v>118</v>
      </c>
      <c r="G25" s="4">
        <v>0.1</v>
      </c>
      <c r="J25" s="2">
        <v>1</v>
      </c>
      <c r="K25" s="4">
        <f t="shared" si="0"/>
        <v>0.1</v>
      </c>
      <c r="N25" s="2" t="s">
        <v>75</v>
      </c>
      <c r="O25" s="2" t="s">
        <v>164</v>
      </c>
    </row>
    <row r="26" spans="1:15" x14ac:dyDescent="0.25">
      <c r="A26" s="2">
        <v>24</v>
      </c>
      <c r="B26" s="2" t="s">
        <v>120</v>
      </c>
      <c r="C26" s="1" t="s">
        <v>121</v>
      </c>
      <c r="D26" s="2" t="s">
        <v>71</v>
      </c>
      <c r="E26" s="2" t="s">
        <v>122</v>
      </c>
      <c r="F26" s="3" t="s">
        <v>123</v>
      </c>
      <c r="G26" s="4">
        <v>0.1</v>
      </c>
      <c r="J26" s="2">
        <v>1</v>
      </c>
      <c r="K26" s="4">
        <f t="shared" si="0"/>
        <v>0.1</v>
      </c>
      <c r="N26" s="2" t="s">
        <v>75</v>
      </c>
      <c r="O26" s="2" t="s">
        <v>165</v>
      </c>
    </row>
    <row r="27" spans="1:15" x14ac:dyDescent="0.25">
      <c r="A27" s="2">
        <v>25</v>
      </c>
      <c r="B27" s="2" t="s">
        <v>124</v>
      </c>
      <c r="C27" s="1" t="s">
        <v>125</v>
      </c>
      <c r="D27" s="2" t="s">
        <v>71</v>
      </c>
      <c r="E27" s="2" t="s">
        <v>126</v>
      </c>
      <c r="F27" s="3" t="s">
        <v>127</v>
      </c>
      <c r="G27" s="4">
        <v>0.1</v>
      </c>
      <c r="J27" s="2">
        <v>1</v>
      </c>
      <c r="K27" s="4">
        <f t="shared" si="0"/>
        <v>0.1</v>
      </c>
      <c r="N27" s="2" t="s">
        <v>75</v>
      </c>
      <c r="O27" s="2" t="s">
        <v>164</v>
      </c>
    </row>
    <row r="28" spans="1:15" x14ac:dyDescent="0.25">
      <c r="A28" s="2">
        <v>26</v>
      </c>
      <c r="B28" s="2" t="s">
        <v>128</v>
      </c>
      <c r="C28" s="1" t="s">
        <v>129</v>
      </c>
      <c r="D28" s="2" t="s">
        <v>71</v>
      </c>
      <c r="E28" s="2" t="s">
        <v>130</v>
      </c>
      <c r="F28" s="3" t="s">
        <v>131</v>
      </c>
      <c r="G28" s="4">
        <v>0.1</v>
      </c>
      <c r="J28" s="2">
        <v>1</v>
      </c>
      <c r="K28" s="4">
        <f t="shared" si="0"/>
        <v>0.1</v>
      </c>
      <c r="N28" s="2" t="s">
        <v>75</v>
      </c>
      <c r="O28" s="2" t="s">
        <v>164</v>
      </c>
    </row>
    <row r="29" spans="1:15" ht="30" x14ac:dyDescent="0.25">
      <c r="A29" s="2">
        <v>27</v>
      </c>
      <c r="B29" s="2" t="s">
        <v>134</v>
      </c>
      <c r="C29" s="1" t="s">
        <v>135</v>
      </c>
      <c r="D29" s="2" t="s">
        <v>136</v>
      </c>
      <c r="E29" s="2" t="s">
        <v>137</v>
      </c>
      <c r="F29" s="3" t="s">
        <v>138</v>
      </c>
      <c r="G29" s="4">
        <v>0.36</v>
      </c>
      <c r="J29" s="2">
        <v>1</v>
      </c>
      <c r="K29" s="4">
        <f t="shared" si="0"/>
        <v>0.36</v>
      </c>
      <c r="N29" s="2" t="s">
        <v>139</v>
      </c>
      <c r="O29" s="2" t="s">
        <v>165</v>
      </c>
    </row>
    <row r="30" spans="1:15" x14ac:dyDescent="0.25">
      <c r="A30" s="2">
        <v>28</v>
      </c>
      <c r="B30" s="2" t="s">
        <v>140</v>
      </c>
      <c r="C30" s="1" t="s">
        <v>141</v>
      </c>
      <c r="D30" s="2" t="s">
        <v>57</v>
      </c>
      <c r="E30" s="5" t="s">
        <v>142</v>
      </c>
      <c r="F30" s="3" t="s">
        <v>143</v>
      </c>
      <c r="G30" s="4">
        <v>0.13</v>
      </c>
      <c r="J30" s="2">
        <v>1</v>
      </c>
      <c r="K30" s="4">
        <f t="shared" si="0"/>
        <v>0.13</v>
      </c>
      <c r="N30" s="2" t="s">
        <v>75</v>
      </c>
      <c r="O30" s="2" t="s">
        <v>164</v>
      </c>
    </row>
    <row r="31" spans="1:15" x14ac:dyDescent="0.25">
      <c r="A31" s="2">
        <v>29</v>
      </c>
      <c r="B31" s="2" t="s">
        <v>144</v>
      </c>
      <c r="C31" s="1" t="s">
        <v>145</v>
      </c>
      <c r="D31" s="2" t="s">
        <v>71</v>
      </c>
      <c r="E31" s="2" t="s">
        <v>146</v>
      </c>
      <c r="F31" s="3" t="s">
        <v>147</v>
      </c>
      <c r="G31" s="4">
        <v>0.1</v>
      </c>
      <c r="J31" s="2">
        <v>1</v>
      </c>
      <c r="K31" s="4">
        <f t="shared" si="0"/>
        <v>0.1</v>
      </c>
      <c r="N31" s="2" t="s">
        <v>81</v>
      </c>
      <c r="O31" s="2" t="s">
        <v>164</v>
      </c>
    </row>
    <row r="32" spans="1:15" x14ac:dyDescent="0.25">
      <c r="A32" s="2">
        <v>30</v>
      </c>
      <c r="B32" s="2" t="s">
        <v>155</v>
      </c>
      <c r="C32" s="1" t="s">
        <v>156</v>
      </c>
      <c r="D32" s="2" t="s">
        <v>94</v>
      </c>
      <c r="E32" s="2" t="s">
        <v>157</v>
      </c>
      <c r="F32" s="3" t="s">
        <v>158</v>
      </c>
      <c r="G32" s="4">
        <v>2.1</v>
      </c>
      <c r="J32" s="2">
        <v>1</v>
      </c>
      <c r="K32" s="4">
        <f t="shared" si="0"/>
        <v>2.1</v>
      </c>
      <c r="N32" s="2" t="s">
        <v>50</v>
      </c>
      <c r="O32" s="2" t="s">
        <v>165</v>
      </c>
    </row>
    <row r="35" spans="10:11" x14ac:dyDescent="0.25">
      <c r="J35" s="2" t="s">
        <v>159</v>
      </c>
      <c r="K35" s="4">
        <f>SUM(K3:K32)</f>
        <v>100.87999999999997</v>
      </c>
    </row>
  </sheetData>
  <hyperlinks>
    <hyperlink ref="F4" r:id="rId1" xr:uid="{067053EE-987A-488D-885E-F147DD69E66F}"/>
    <hyperlink ref="F3" r:id="rId2" xr:uid="{D06E78C7-495D-4DBF-96FA-EFFD958D3173}"/>
    <hyperlink ref="F5" r:id="rId3" xr:uid="{CC1D0375-4C0B-45F9-A036-60E59DDCAD8F}"/>
    <hyperlink ref="F8" r:id="rId4" xr:uid="{8E5C3C2E-CF6A-4149-AA99-9C099FAF1ED0}"/>
    <hyperlink ref="F10" r:id="rId5" xr:uid="{1916D68B-C1B5-4CB4-9564-71728103A4B0}"/>
    <hyperlink ref="F11" r:id="rId6" xr:uid="{69202C52-3553-4F53-B8E1-D0B0F4A9448B}"/>
    <hyperlink ref="F6" r:id="rId7" xr:uid="{EFFC8AF4-E8E0-46C6-88E0-398AA8BF60E9}"/>
    <hyperlink ref="F12" r:id="rId8" xr:uid="{129CE0FF-CFC5-43AD-96F3-997BDCD73D1B}"/>
    <hyperlink ref="F13" r:id="rId9" xr:uid="{87EE5D0A-CF64-41BC-88A9-A7445A5D8B32}"/>
    <hyperlink ref="F14" r:id="rId10" xr:uid="{8D42944F-9EB2-4BF9-BFD7-86716644DC0F}"/>
    <hyperlink ref="F7" r:id="rId11" xr:uid="{66DA6F91-DA5C-401E-8D1E-7523EA8D1936}"/>
    <hyperlink ref="F15" r:id="rId12" xr:uid="{2E15E5C5-2C3A-4BAF-A8D0-ABC44CEB21AD}"/>
    <hyperlink ref="F16" r:id="rId13" xr:uid="{05EF0FD2-1A34-4E86-8D4B-D80DF592BA0A}"/>
    <hyperlink ref="F17" r:id="rId14" xr:uid="{54475B8B-A8D2-485F-8A8D-D80D2C69212F}"/>
    <hyperlink ref="F18" r:id="rId15" xr:uid="{DE17E945-BF17-44B7-91CA-F26C5D890963}"/>
    <hyperlink ref="F19" r:id="rId16" xr:uid="{563BDBB7-6645-4ED0-B3E7-221FEEA258B5}"/>
    <hyperlink ref="F20" r:id="rId17" xr:uid="{4C38FF2D-4B33-4E80-80F1-3899D0F1FC9F}"/>
    <hyperlink ref="F22" r:id="rId18" xr:uid="{3FEB5C93-295A-4BAF-A010-978F0EE1EAA0}"/>
    <hyperlink ref="F23" r:id="rId19" xr:uid="{7C8C7685-B809-40CF-9695-88B78110059F}"/>
    <hyperlink ref="F24" r:id="rId20" xr:uid="{D9968AC9-69EB-417A-9771-B23401171834}"/>
    <hyperlink ref="F25" r:id="rId21" xr:uid="{486D3A0F-564D-4A2B-80FE-B00D788103ED}"/>
    <hyperlink ref="F26" r:id="rId22" xr:uid="{277E3E2D-CB2B-4259-9919-199C70A717F5}"/>
    <hyperlink ref="F27" r:id="rId23" xr:uid="{8B2EBE4C-6F2C-42F1-BAEE-1A3820C99C2B}"/>
    <hyperlink ref="F28" r:id="rId24" xr:uid="{BC4E3D54-6764-45D5-8973-FA2CA262C195}"/>
    <hyperlink ref="F29" r:id="rId25" xr:uid="{60332341-83EB-49C7-82CD-F5FA5537445A}"/>
    <hyperlink ref="F30" r:id="rId26" xr:uid="{C31DAB9C-14D9-46F0-AD0B-02B9A4CE5725}"/>
    <hyperlink ref="F31" r:id="rId27" xr:uid="{85272042-A354-4D48-923E-D26D1AB0AB81}"/>
    <hyperlink ref="F21" r:id="rId28" xr:uid="{F3EF3FD4-05CB-4BDE-8D26-751AFDA4FC07}"/>
    <hyperlink ref="F32" r:id="rId29" xr:uid="{127D901E-3A07-42E0-8C19-0CC8D1852CB4}"/>
    <hyperlink ref="F9" r:id="rId30" xr:uid="{5892DBE2-2168-4E89-B1C8-8609C77551A9}"/>
  </hyperlinks>
  <printOptions gridLines="1"/>
  <pageMargins left="0.7" right="0.7" top="0.75" bottom="0.75" header="0.3" footer="0.3"/>
  <pageSetup scale="39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2019-11-14T20:36:12Z</cp:lastPrinted>
  <dcterms:created xsi:type="dcterms:W3CDTF">2019-10-26T15:36:48Z</dcterms:created>
  <dcterms:modified xsi:type="dcterms:W3CDTF">2019-11-15T20:02:13Z</dcterms:modified>
</cp:coreProperties>
</file>