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pivotTables/pivotTable1.xml" ContentType="application/vnd.openxmlformats-officedocument.spreadsheetml.pivotTab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6.xml" ContentType="application/vnd.openxmlformats-officedocument.drawing+xml"/>
  <Override PartName="/xl/pivotTables/pivotTable2.xml" ContentType="application/vnd.openxmlformats-officedocument.spreadsheetml.pivotTable+xml"/>
  <Override PartName="/xl/drawings/drawing7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8.xml" ContentType="application/vnd.openxmlformats-officedocument.drawing+xml"/>
  <Override PartName="/xl/tables/table2.xml" ContentType="application/vnd.openxmlformats-officedocument.spreadsheetml.table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showPivotChartFilter="1" defaultThemeVersion="124226"/>
  <mc:AlternateContent xmlns:mc="http://schemas.openxmlformats.org/markup-compatibility/2006">
    <mc:Choice Requires="x15">
      <x15ac:absPath xmlns:x15ac="http://schemas.microsoft.com/office/spreadsheetml/2010/11/ac" url="/Users/user/Downloads/"/>
    </mc:Choice>
  </mc:AlternateContent>
  <xr:revisionPtr revIDLastSave="0" documentId="13_ncr:1_{FD3C8250-7D76-2641-86BA-85A4EA7F185E}" xr6:coauthVersionLast="47" xr6:coauthVersionMax="47" xr10:uidLastSave="{00000000-0000-0000-0000-000000000000}"/>
  <bookViews>
    <workbookView xWindow="1380" yWindow="2920" windowWidth="28800" windowHeight="17540" tabRatio="812" xr2:uid="{00000000-000D-0000-FFFF-FFFF00000000}"/>
  </bookViews>
  <sheets>
    <sheet name="Лист1" sheetId="1" r:id="rId1"/>
    <sheet name="Лист2" sheetId="2" r:id="rId2"/>
    <sheet name="Лист3" sheetId="3" r:id="rId3"/>
    <sheet name="Лист4" sheetId="4" r:id="rId4"/>
    <sheet name="Лист5" sheetId="5" r:id="rId5"/>
    <sheet name="Лист6" sheetId="6" r:id="rId6"/>
    <sheet name="Лист7" sheetId="7" r:id="rId7"/>
    <sheet name="Лист8" sheetId="8" r:id="rId8"/>
    <sheet name="Лист9" sheetId="9" r:id="rId9"/>
    <sheet name="Лист10" sheetId="10" r:id="rId10"/>
    <sheet name="Лист11" sheetId="11" r:id="rId11"/>
    <sheet name="Лист12" sheetId="12" r:id="rId12"/>
    <sheet name="Лист13" sheetId="13" r:id="rId13"/>
    <sheet name="Лист14" sheetId="14" r:id="rId14"/>
    <sheet name="Лист15" sheetId="15" r:id="rId15"/>
    <sheet name="Лист16" sheetId="16" r:id="rId16"/>
    <sheet name="Лист17" sheetId="17" r:id="rId17"/>
    <sheet name="Лист18" sheetId="18" r:id="rId18"/>
    <sheet name="Лист19" sheetId="19" r:id="rId19"/>
    <sheet name="Лист20" sheetId="20" r:id="rId20"/>
  </sheets>
  <definedNames>
    <definedName name="_xlnm._FilterDatabase" localSheetId="9" hidden="1">Лист10!$B$1:$B$32</definedName>
    <definedName name="_xlnm._FilterDatabase" localSheetId="7" hidden="1">Лист8!$A$1:$C$32</definedName>
    <definedName name="_xlnm.Extract" localSheetId="9">Лист10!$H$22</definedName>
    <definedName name="Курс">Лист18!$A$2</definedName>
    <definedName name="Поставки">Таблица1[#All]</definedName>
    <definedName name="Фрукты">Таблица2[#All]</definedName>
  </definedNames>
  <calcPr calcId="191029"/>
  <pivotCaches>
    <pivotCache cacheId="0" r:id="rId21"/>
    <pivotCache cacheId="1" r:id="rId2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" i="18" l="1"/>
  <c r="D7" i="18"/>
  <c r="D8" i="18"/>
  <c r="D9" i="18"/>
  <c r="D10" i="18"/>
  <c r="D11" i="18"/>
  <c r="D12" i="18"/>
  <c r="D13" i="18"/>
  <c r="D14" i="18"/>
  <c r="D15" i="18"/>
  <c r="D16" i="18"/>
  <c r="D5" i="18"/>
  <c r="D2" i="16"/>
  <c r="B3" i="14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" i="14"/>
  <c r="J28" i="11"/>
  <c r="J29" i="11"/>
  <c r="J30" i="11"/>
  <c r="J31" i="11"/>
  <c r="J32" i="11"/>
  <c r="J33" i="11"/>
  <c r="J34" i="11"/>
  <c r="J27" i="11"/>
  <c r="I24" i="10"/>
  <c r="I25" i="10"/>
  <c r="I26" i="10"/>
  <c r="I23" i="10"/>
  <c r="B33" i="8"/>
  <c r="C33" i="8"/>
  <c r="K6" i="6"/>
  <c r="K7" i="6"/>
  <c r="K5" i="6"/>
  <c r="E22" i="3"/>
  <c r="E21" i="3"/>
  <c r="E20" i="3"/>
  <c r="B18" i="2"/>
  <c r="B17" i="2"/>
  <c r="C35" i="1"/>
</calcChain>
</file>

<file path=xl/sharedStrings.xml><?xml version="1.0" encoding="utf-8"?>
<sst xmlns="http://schemas.openxmlformats.org/spreadsheetml/2006/main" count="468" uniqueCount="105">
  <si>
    <t>Дата</t>
  </si>
  <si>
    <t>Наименование</t>
  </si>
  <si>
    <t>Сумма</t>
  </si>
  <si>
    <t>яблоки</t>
  </si>
  <si>
    <t>груши</t>
  </si>
  <si>
    <t>апельсины</t>
  </si>
  <si>
    <t>мандарины</t>
  </si>
  <si>
    <t>Поставка фруктов</t>
  </si>
  <si>
    <t>Компания "Свежие фрукты"</t>
  </si>
  <si>
    <t>месяц</t>
  </si>
  <si>
    <t>количество</t>
  </si>
  <si>
    <t>янв</t>
  </si>
  <si>
    <t>фев</t>
  </si>
  <si>
    <t>мар</t>
  </si>
  <si>
    <t>апр</t>
  </si>
  <si>
    <t>май</t>
  </si>
  <si>
    <t>июн</t>
  </si>
  <si>
    <t>июл</t>
  </si>
  <si>
    <t>авг</t>
  </si>
  <si>
    <t>сен</t>
  </si>
  <si>
    <t>окт</t>
  </si>
  <si>
    <t>ноя</t>
  </si>
  <si>
    <t>дек</t>
  </si>
  <si>
    <t>реконструкция</t>
  </si>
  <si>
    <t>Производство продукции в 2009 году</t>
  </si>
  <si>
    <t>модернизация</t>
  </si>
  <si>
    <t>Всего за год</t>
  </si>
  <si>
    <t>В среднем за месяц</t>
  </si>
  <si>
    <t>Курс доллара</t>
  </si>
  <si>
    <t>Вес, кг</t>
  </si>
  <si>
    <t>анис</t>
  </si>
  <si>
    <t>антоновка</t>
  </si>
  <si>
    <t>мелба</t>
  </si>
  <si>
    <t>ренет</t>
  </si>
  <si>
    <t>Доходы</t>
  </si>
  <si>
    <t>реклама</t>
  </si>
  <si>
    <t>производство</t>
  </si>
  <si>
    <t>Годовой процент по вкладу</t>
  </si>
  <si>
    <t>Срок вклада, месяцы</t>
  </si>
  <si>
    <t>Иванов</t>
  </si>
  <si>
    <t>Петров</t>
  </si>
  <si>
    <t>Сидоров</t>
  </si>
  <si>
    <t>Клиент</t>
  </si>
  <si>
    <t>Процент по вкладу</t>
  </si>
  <si>
    <t>Поставщик</t>
  </si>
  <si>
    <t>Компания "Fruit"</t>
  </si>
  <si>
    <t>ООО "Витамин"</t>
  </si>
  <si>
    <t>ФИО</t>
  </si>
  <si>
    <t>Пол</t>
  </si>
  <si>
    <t>Возраст</t>
  </si>
  <si>
    <t>Петрова</t>
  </si>
  <si>
    <t>Иванова</t>
  </si>
  <si>
    <t>Сидорова</t>
  </si>
  <si>
    <t>Место жительства</t>
  </si>
  <si>
    <t>Московская область</t>
  </si>
  <si>
    <t>Москва</t>
  </si>
  <si>
    <t>Регион</t>
  </si>
  <si>
    <t>№</t>
  </si>
  <si>
    <t>Оклад</t>
  </si>
  <si>
    <t>Премия</t>
  </si>
  <si>
    <t>Тихов  Иван  Андреевич</t>
  </si>
  <si>
    <t>Абаев  Альберт  Павлович</t>
  </si>
  <si>
    <t>Носов  Юрий  Игоревич</t>
  </si>
  <si>
    <t>Деева   Ольга  Олеговна</t>
  </si>
  <si>
    <t>Розов  Игорь  Юрьевич</t>
  </si>
  <si>
    <t>Яковлев   Лев  Семенович</t>
  </si>
  <si>
    <t>Борисов  Игорь  Витальевич</t>
  </si>
  <si>
    <t>Смирнов  Михаил  Карпович</t>
  </si>
  <si>
    <t>Кротов  Степан  Борисович</t>
  </si>
  <si>
    <t>Дроздова  Пелагея  Карповна</t>
  </si>
  <si>
    <t>Фролова  Анжела  Марковна</t>
  </si>
  <si>
    <t xml:space="preserve">Лыков  Петр  Степанович </t>
  </si>
  <si>
    <t>Глазков  Олег  Витальевич</t>
  </si>
  <si>
    <t xml:space="preserve">Чистова  Диана  Викторовна   </t>
  </si>
  <si>
    <t>Всего</t>
  </si>
  <si>
    <t>Сумма заказа</t>
  </si>
  <si>
    <t>Скидка</t>
  </si>
  <si>
    <t>Ставка годовых, %</t>
  </si>
  <si>
    <t>Сумма кредита, руб.</t>
  </si>
  <si>
    <t>Срок кредита, месяцы</t>
  </si>
  <si>
    <t>Ежемесячные выплаты, руб.</t>
  </si>
  <si>
    <t>Текст</t>
  </si>
  <si>
    <t>Сумма, руб.</t>
  </si>
  <si>
    <t>Сумма, $</t>
  </si>
  <si>
    <t>Изделие 1</t>
  </si>
  <si>
    <t>Изделие 2</t>
  </si>
  <si>
    <t>Изделие 3</t>
  </si>
  <si>
    <t>Изделие 4</t>
  </si>
  <si>
    <t>Изделие 5</t>
  </si>
  <si>
    <t>Цех 1</t>
  </si>
  <si>
    <t>Цех 2</t>
  </si>
  <si>
    <t>Цех 3</t>
  </si>
  <si>
    <t>Квартал 1</t>
  </si>
  <si>
    <t>Квартал 2</t>
  </si>
  <si>
    <t>Квартал 3</t>
  </si>
  <si>
    <t>Квартал 4</t>
  </si>
  <si>
    <t>2009 год</t>
  </si>
  <si>
    <t>Итог</t>
  </si>
  <si>
    <t>Названия строк</t>
  </si>
  <si>
    <t>Общий итог</t>
  </si>
  <si>
    <t>Сумма по полю Вес, кг</t>
  </si>
  <si>
    <t>Сумма по полю Сумма</t>
  </si>
  <si>
    <t>I_&gt;C_&gt;H</t>
  </si>
  <si>
    <t>мужской</t>
  </si>
  <si>
    <t>женский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</si>
</sst>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#,##0.00\ &quot;₽&quot;;[Red]\-#,##0.00\ &quot;₽&quot;"/>
    <numFmt numFmtId="43" formatCode="_-* #,##0.00_-;\-* #,##0.00_-;_-* &quot;-&quot;??_-;_-@_-"/>
    <numFmt numFmtId="164" formatCode="_-* #,##0_-;\-* #,##0_-;_-* &quot;-&quot;??_-;_-@_-"/>
  </numFmts>
  <fonts count="12" x14ac:knownFonts="1">
    <font>
      <sz val="11"/>
      <color theme="1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2"/>
      <color theme="3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mbria"/>
      <family val="2"/>
      <charset val="204"/>
      <scheme val="major"/>
    </font>
    <font>
      <b/>
      <sz val="14"/>
      <color theme="1"/>
      <name val="Cambria"/>
      <family val="1"/>
      <scheme val="major"/>
    </font>
    <font>
      <sz val="14"/>
      <color theme="1"/>
      <name val="Times New Roman"/>
      <family val="1"/>
    </font>
    <font>
      <sz val="11"/>
      <color rgb="FFFF0000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theme="4"/>
      </left>
      <right style="double">
        <color theme="4"/>
      </right>
      <top style="double">
        <color theme="4"/>
      </top>
      <bottom style="double">
        <color theme="4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43" fontId="7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10" fillId="0" borderId="0"/>
  </cellStyleXfs>
  <cellXfs count="64">
    <xf numFmtId="0" fontId="0" fillId="0" borderId="0" xfId="0"/>
    <xf numFmtId="14" fontId="0" fillId="0" borderId="0" xfId="0" applyNumberFormat="1"/>
    <xf numFmtId="0" fontId="0" fillId="0" borderId="0" xfId="0"/>
    <xf numFmtId="0" fontId="1" fillId="0" borderId="0" xfId="1"/>
    <xf numFmtId="0" fontId="1" fillId="0" borderId="0" xfId="1" applyFill="1" applyBorder="1"/>
    <xf numFmtId="0" fontId="3" fillId="0" borderId="0" xfId="1" applyFont="1"/>
    <xf numFmtId="0" fontId="2" fillId="2" borderId="1" xfId="0" applyFont="1" applyFill="1" applyBorder="1"/>
    <xf numFmtId="0" fontId="2" fillId="2" borderId="2" xfId="0" applyFont="1" applyFill="1" applyBorder="1"/>
    <xf numFmtId="0" fontId="0" fillId="0" borderId="3" xfId="0" applyFont="1" applyBorder="1"/>
    <xf numFmtId="0" fontId="0" fillId="0" borderId="4" xfId="0" applyFont="1" applyBorder="1"/>
    <xf numFmtId="0" fontId="0" fillId="0" borderId="5" xfId="0" applyBorder="1"/>
    <xf numFmtId="14" fontId="0" fillId="0" borderId="5" xfId="0" applyNumberFormat="1" applyBorder="1"/>
    <xf numFmtId="0" fontId="4" fillId="0" borderId="0" xfId="0" applyFont="1"/>
    <xf numFmtId="0" fontId="0" fillId="3" borderId="5" xfId="0" applyFill="1" applyBorder="1"/>
    <xf numFmtId="0" fontId="0" fillId="0" borderId="5" xfId="0" applyBorder="1" applyAlignment="1">
      <alignment wrapText="1"/>
    </xf>
    <xf numFmtId="0" fontId="0" fillId="0" borderId="5" xfId="0" applyBorder="1" applyAlignment="1">
      <alignment horizontal="center" vertical="center"/>
    </xf>
    <xf numFmtId="10" fontId="0" fillId="0" borderId="5" xfId="0" applyNumberFormat="1" applyBorder="1" applyAlignment="1">
      <alignment horizontal="center" vertical="center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5" fillId="3" borderId="5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5" fillId="3" borderId="12" xfId="0" applyFont="1" applyFill="1" applyBorder="1" applyAlignment="1">
      <alignment horizontal="center"/>
    </xf>
    <xf numFmtId="0" fontId="0" fillId="0" borderId="13" xfId="0" applyBorder="1"/>
    <xf numFmtId="0" fontId="5" fillId="0" borderId="5" xfId="0" applyFont="1" applyBorder="1"/>
    <xf numFmtId="3" fontId="0" fillId="0" borderId="5" xfId="0" applyNumberFormat="1" applyBorder="1"/>
    <xf numFmtId="3" fontId="0" fillId="0" borderId="9" xfId="0" applyNumberFormat="1" applyBorder="1"/>
    <xf numFmtId="3" fontId="0" fillId="0" borderId="13" xfId="0" applyNumberFormat="1" applyBorder="1"/>
    <xf numFmtId="3" fontId="0" fillId="0" borderId="11" xfId="0" applyNumberFormat="1" applyBorder="1"/>
    <xf numFmtId="0" fontId="0" fillId="4" borderId="6" xfId="0" applyFill="1" applyBorder="1"/>
    <xf numFmtId="0" fontId="0" fillId="4" borderId="12" xfId="0" applyFill="1" applyBorder="1"/>
    <xf numFmtId="0" fontId="0" fillId="4" borderId="7" xfId="0" applyFill="1" applyBorder="1"/>
    <xf numFmtId="3" fontId="0" fillId="0" borderId="0" xfId="0" applyNumberFormat="1"/>
    <xf numFmtId="0" fontId="6" fillId="0" borderId="0" xfId="0" applyFont="1"/>
    <xf numFmtId="0" fontId="8" fillId="0" borderId="0" xfId="3"/>
    <xf numFmtId="0" fontId="9" fillId="0" borderId="0" xfId="0" applyFont="1"/>
    <xf numFmtId="0" fontId="10" fillId="0" borderId="0" xfId="4"/>
    <xf numFmtId="2" fontId="0" fillId="0" borderId="4" xfId="0" applyNumberFormat="1" applyFont="1" applyBorder="1"/>
    <xf numFmtId="2" fontId="1" fillId="0" borderId="0" xfId="1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Border="1"/>
    <xf numFmtId="0" fontId="0" fillId="5" borderId="14" xfId="0" applyFill="1" applyBorder="1" applyAlignment="1">
      <alignment horizontal="center" vertical="center"/>
    </xf>
    <xf numFmtId="0" fontId="0" fillId="5" borderId="14" xfId="0" applyFill="1" applyBorder="1"/>
    <xf numFmtId="10" fontId="0" fillId="5" borderId="14" xfId="0" applyNumberFormat="1" applyFill="1" applyBorder="1"/>
    <xf numFmtId="164" fontId="0" fillId="0" borderId="0" xfId="2" applyNumberFormat="1" applyFont="1"/>
    <xf numFmtId="164" fontId="11" fillId="0" borderId="0" xfId="2" applyNumberFormat="1" applyFont="1"/>
    <xf numFmtId="0" fontId="11" fillId="0" borderId="0" xfId="0" applyFont="1"/>
    <xf numFmtId="8" fontId="0" fillId="0" borderId="0" xfId="0" applyNumberFormat="1"/>
    <xf numFmtId="43" fontId="0" fillId="0" borderId="0" xfId="2" applyFont="1"/>
    <xf numFmtId="3" fontId="0" fillId="0" borderId="5" xfId="0" applyNumberFormat="1" applyBorder="1" applyProtection="1">
      <protection locked="0"/>
    </xf>
    <xf numFmtId="3" fontId="0" fillId="0" borderId="13" xfId="0" applyNumberFormat="1" applyBorder="1" applyProtection="1">
      <protection locked="0"/>
    </xf>
    <xf numFmtId="0" fontId="0" fillId="4" borderId="6" xfId="0" applyFill="1" applyBorder="1" applyProtection="1"/>
    <xf numFmtId="0" fontId="0" fillId="4" borderId="12" xfId="0" applyFill="1" applyBorder="1" applyProtection="1"/>
    <xf numFmtId="0" fontId="0" fillId="4" borderId="7" xfId="0" applyFill="1" applyBorder="1" applyProtection="1"/>
    <xf numFmtId="0" fontId="0" fillId="0" borderId="8" xfId="0" applyBorder="1" applyProtection="1"/>
    <xf numFmtId="0" fontId="0" fillId="0" borderId="5" xfId="0" applyBorder="1" applyProtection="1"/>
    <xf numFmtId="3" fontId="0" fillId="0" borderId="9" xfId="0" applyNumberFormat="1" applyBorder="1" applyProtection="1"/>
    <xf numFmtId="0" fontId="0" fillId="0" borderId="10" xfId="0" applyBorder="1" applyProtection="1"/>
    <xf numFmtId="0" fontId="0" fillId="0" borderId="13" xfId="0" applyBorder="1" applyProtection="1"/>
    <xf numFmtId="3" fontId="0" fillId="0" borderId="11" xfId="0" applyNumberFormat="1" applyBorder="1" applyProtection="1"/>
    <xf numFmtId="0" fontId="6" fillId="0" borderId="5" xfId="0" applyFont="1" applyBorder="1"/>
  </cellXfs>
  <cellStyles count="5">
    <cellStyle name="Заголовок 4" xfId="1" builtinId="19"/>
    <cellStyle name="имя" xfId="4" xr:uid="{7DD1ECBA-D78A-D744-AA05-F1B1208074A1}"/>
    <cellStyle name="Название" xfId="3" builtinId="15"/>
    <cellStyle name="Обычный" xfId="0" builtinId="0"/>
    <cellStyle name="Финансовый" xfId="2" builtinId="3"/>
  </cellStyles>
  <dxfs count="4">
    <dxf>
      <font>
        <color rgb="FF9C0006"/>
      </font>
    </dxf>
    <dxf>
      <numFmt numFmtId="19" formatCode="dd/mm/yyyy"/>
    </dxf>
    <dxf>
      <numFmt numFmtId="19" formatCode="dd/m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mbria"/>
        <family val="1"/>
        <scheme val="maj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Доходы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6"/>
          <c:order val="0"/>
          <c:tx>
            <c:strRef>
              <c:f>Лист5!$B$2</c:f>
              <c:strCache>
                <c:ptCount val="1"/>
                <c:pt idx="0">
                  <c:v>реклама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Лист5!$B$9:$B$14</c:f>
              <c:numCache>
                <c:formatCode>General</c:formatCode>
                <c:ptCount val="6"/>
                <c:pt idx="0">
                  <c:v>10</c:v>
                </c:pt>
                <c:pt idx="1">
                  <c:v>5</c:v>
                </c:pt>
                <c:pt idx="2">
                  <c:v>5</c:v>
                </c:pt>
                <c:pt idx="3">
                  <c:v>7</c:v>
                </c:pt>
                <c:pt idx="4">
                  <c:v>7</c:v>
                </c:pt>
                <c:pt idx="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078-194C-843A-BA99B35890B6}"/>
            </c:ext>
          </c:extLst>
        </c:ser>
        <c:ser>
          <c:idx val="7"/>
          <c:order val="1"/>
          <c:tx>
            <c:strRef>
              <c:f>Лист5!$C$2</c:f>
              <c:strCache>
                <c:ptCount val="1"/>
                <c:pt idx="0">
                  <c:v>производство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Лист5!$C$9:$C$14</c:f>
              <c:numCache>
                <c:formatCode>General</c:formatCode>
                <c:ptCount val="6"/>
                <c:pt idx="0">
                  <c:v>20</c:v>
                </c:pt>
                <c:pt idx="1">
                  <c:v>22</c:v>
                </c:pt>
                <c:pt idx="2">
                  <c:v>22</c:v>
                </c:pt>
                <c:pt idx="3">
                  <c:v>26</c:v>
                </c:pt>
                <c:pt idx="4">
                  <c:v>28</c:v>
                </c:pt>
                <c:pt idx="5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078-194C-843A-BA99B35890B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549738816"/>
        <c:axId val="1549286320"/>
      </c:barChart>
      <c:catAx>
        <c:axId val="1549738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49286320"/>
        <c:crosses val="autoZero"/>
        <c:auto val="1"/>
        <c:lblAlgn val="ctr"/>
        <c:lblOffset val="100"/>
        <c:noMultiLvlLbl val="0"/>
      </c:catAx>
      <c:valAx>
        <c:axId val="154928632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549738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[Баранов_КР_29-11-2021.xlsx]Лист7!Сводная таблица3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Лист7!$B$5</c:f>
              <c:strCache>
                <c:ptCount val="1"/>
                <c:pt idx="0">
                  <c:v>Итог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9FF-8A4B-98F8-A286018A8AE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9FF-8A4B-98F8-A286018A8AE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9FF-8A4B-98F8-A286018A8AE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9FF-8A4B-98F8-A286018A8AE5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Лист7!$A$6:$A$10</c:f>
              <c:strCache>
                <c:ptCount val="4"/>
                <c:pt idx="0">
                  <c:v>апельсины</c:v>
                </c:pt>
                <c:pt idx="1">
                  <c:v>груши</c:v>
                </c:pt>
                <c:pt idx="2">
                  <c:v>мандарины</c:v>
                </c:pt>
                <c:pt idx="3">
                  <c:v>яблоки</c:v>
                </c:pt>
              </c:strCache>
            </c:strRef>
          </c:cat>
          <c:val>
            <c:numRef>
              <c:f>Лист7!$B$6:$B$10</c:f>
              <c:numCache>
                <c:formatCode>General</c:formatCode>
                <c:ptCount val="4"/>
                <c:pt idx="0">
                  <c:v>53800</c:v>
                </c:pt>
                <c:pt idx="1">
                  <c:v>48800</c:v>
                </c:pt>
                <c:pt idx="2">
                  <c:v>30200</c:v>
                </c:pt>
                <c:pt idx="3">
                  <c:v>22400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C2-7A41-B0E4-68B3CE54858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85725</xdr:colOff>
      <xdr:row>2</xdr:row>
      <xdr:rowOff>0</xdr:rowOff>
    </xdr:from>
    <xdr:to>
      <xdr:col>12</xdr:col>
      <xdr:colOff>428624</xdr:colOff>
      <xdr:row>20</xdr:row>
      <xdr:rowOff>57150</xdr:rowOff>
    </xdr:to>
    <xdr:grpSp>
      <xdr:nvGrpSpPr>
        <xdr:cNvPr id="10" name="Группа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pSpPr/>
      </xdr:nvGrpSpPr>
      <xdr:grpSpPr>
        <a:xfrm>
          <a:off x="4619625" y="520700"/>
          <a:ext cx="5054599" cy="3524250"/>
          <a:chOff x="3438525" y="381000"/>
          <a:chExt cx="4610099" cy="3524250"/>
        </a:xfrm>
      </xdr:grpSpPr>
      <xdr:sp macro="" textlink="">
        <xdr:nvSpPr>
          <xdr:cNvPr id="4" name="Прямоугольник с двумя скругленными противолежащими углами 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/>
        </xdr:nvSpPr>
        <xdr:spPr>
          <a:xfrm>
            <a:off x="3438525" y="381000"/>
            <a:ext cx="4610099" cy="3524250"/>
          </a:xfrm>
          <a:prstGeom prst="round2DiagRect">
            <a:avLst>
              <a:gd name="adj1" fmla="val 10181"/>
              <a:gd name="adj2" fmla="val 0"/>
            </a:avLst>
          </a:prstGeom>
        </xdr:spPr>
        <xdr:style>
          <a:lnRef idx="1">
            <a:schemeClr val="accent5"/>
          </a:lnRef>
          <a:fillRef idx="2">
            <a:schemeClr val="accent5"/>
          </a:fillRef>
          <a:effectRef idx="1">
            <a:schemeClr val="accent5"/>
          </a:effectRef>
          <a:fontRef idx="minor">
            <a:schemeClr val="dk1"/>
          </a:fontRef>
        </xdr:style>
        <xdr:txBody>
          <a:bodyPr vertOverflow="clip" lIns="972000" rtlCol="0" anchor="t"/>
          <a:lstStyle/>
          <a:p>
            <a:pPr lvl="0" algn="l"/>
            <a:r>
              <a:rPr lang="ru-RU" sz="1200" baseline="0"/>
              <a:t>Примените для ячейки </a:t>
            </a:r>
            <a:r>
              <a:rPr lang="en-US" sz="1200" baseline="0"/>
              <a:t>A1 </a:t>
            </a:r>
            <a:r>
              <a:rPr lang="ru-RU" sz="1200" baseline="0"/>
              <a:t>стиль ячейки Название</a:t>
            </a:r>
            <a:endParaRPr lang="en-US" sz="1200" baseline="0"/>
          </a:p>
          <a:p>
            <a:pPr lvl="0" algn="l"/>
            <a:r>
              <a:rPr lang="ru-RU" sz="1200" baseline="0"/>
              <a:t>Создайте и примените для ячейки </a:t>
            </a:r>
            <a:r>
              <a:rPr lang="en-US" sz="1200" baseline="0"/>
              <a:t>A2 </a:t>
            </a:r>
            <a:r>
              <a:rPr lang="ru-RU" sz="1200" baseline="0"/>
              <a:t>стиль с именем Подзаголовок и следующими параметрами:</a:t>
            </a:r>
          </a:p>
          <a:p>
            <a:pPr lvl="1" algn="l"/>
            <a:r>
              <a:rPr lang="ru-RU" sz="1200" baseline="0"/>
              <a:t>шрифт: </a:t>
            </a:r>
            <a:r>
              <a:rPr lang="en-US" sz="1200" baseline="0"/>
              <a:t>Cambria</a:t>
            </a:r>
          </a:p>
          <a:p>
            <a:pPr lvl="1" algn="l"/>
            <a:r>
              <a:rPr lang="ru-RU" sz="1200" baseline="0"/>
              <a:t>размер шрифта: 14 пт</a:t>
            </a:r>
          </a:p>
          <a:p>
            <a:pPr lvl="1" algn="l"/>
            <a:r>
              <a:rPr lang="ru-RU" sz="1200" baseline="0"/>
              <a:t>начертание: полужирный</a:t>
            </a:r>
          </a:p>
          <a:p>
            <a:pPr lvl="0" algn="l"/>
            <a:r>
              <a:rPr lang="ru-RU" sz="1200" baseline="0"/>
              <a:t>Преобразуйте диапазон </a:t>
            </a:r>
            <a:r>
              <a:rPr lang="en-US" sz="1200" baseline="0"/>
              <a:t>A3:C34 </a:t>
            </a:r>
            <a:r>
              <a:rPr lang="ru-RU" sz="1200" baseline="0"/>
              <a:t>в таблицу с заголовками:</a:t>
            </a:r>
          </a:p>
          <a:p>
            <a:pPr lvl="1" algn="l"/>
            <a:r>
              <a:rPr lang="ru-RU" sz="1200" baseline="0"/>
              <a:t>стиль: светлый 9</a:t>
            </a:r>
          </a:p>
          <a:p>
            <a:pPr lvl="1" algn="l"/>
            <a:r>
              <a:rPr lang="ru-RU" sz="1200" baseline="0"/>
              <a:t>имя таблицы: Поставки</a:t>
            </a:r>
          </a:p>
          <a:p>
            <a:pPr lvl="0" algn="l"/>
            <a:r>
              <a:rPr lang="ru-RU" sz="1200" baseline="0"/>
              <a:t>Включите для таблицы Поставки строку итогов</a:t>
            </a:r>
          </a:p>
        </xdr:txBody>
      </xdr:sp>
      <xdr:sp macro="" textlink="">
        <xdr:nvSpPr>
          <xdr:cNvPr id="5" name="Овал 4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SpPr/>
        </xdr:nvSpPr>
        <xdr:spPr>
          <a:xfrm>
            <a:off x="3476625" y="438150"/>
            <a:ext cx="714375" cy="714375"/>
          </a:xfrm>
          <a:prstGeom prst="ellipse">
            <a:avLst/>
          </a:prstGeom>
        </xdr:spPr>
        <xdr:style>
          <a:lnRef idx="1">
            <a:schemeClr val="accent1"/>
          </a:lnRef>
          <a:fillRef idx="2">
            <a:schemeClr val="accent1"/>
          </a:fillRef>
          <a:effectRef idx="1">
            <a:schemeClr val="accent1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r>
              <a:rPr lang="ru-RU" sz="2400"/>
              <a:t>1</a:t>
            </a:r>
          </a:p>
        </xdr:txBody>
      </xdr:sp>
      <xdr:sp macro="" textlink="">
        <xdr:nvSpPr>
          <xdr:cNvPr id="6" name="Овал 5">
            <a:extLst>
              <a:ext uri="{FF2B5EF4-FFF2-40B4-BE49-F238E27FC236}">
                <a16:creationId xmlns:a16="http://schemas.microsoft.com/office/drawing/2014/main" id="{00000000-0008-0000-0000-000006000000}"/>
              </a:ext>
            </a:extLst>
          </xdr:cNvPr>
          <xdr:cNvSpPr/>
        </xdr:nvSpPr>
        <xdr:spPr>
          <a:xfrm>
            <a:off x="4371975" y="561975"/>
            <a:ext cx="104775" cy="104775"/>
          </a:xfrm>
          <a:prstGeom prst="ellipse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endParaRPr lang="ru-RU" sz="1100"/>
          </a:p>
        </xdr:txBody>
      </xdr:sp>
      <xdr:sp macro="" textlink="">
        <xdr:nvSpPr>
          <xdr:cNvPr id="7" name="Овал 6">
            <a:extLst>
              <a:ext uri="{FF2B5EF4-FFF2-40B4-BE49-F238E27FC236}">
                <a16:creationId xmlns:a16="http://schemas.microsoft.com/office/drawing/2014/main" id="{00000000-0008-0000-0000-000007000000}"/>
              </a:ext>
            </a:extLst>
          </xdr:cNvPr>
          <xdr:cNvSpPr/>
        </xdr:nvSpPr>
        <xdr:spPr>
          <a:xfrm>
            <a:off x="4371975" y="762000"/>
            <a:ext cx="104775" cy="104775"/>
          </a:xfrm>
          <a:prstGeom prst="ellipse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endParaRPr lang="ru-RU" sz="1100"/>
          </a:p>
        </xdr:txBody>
      </xdr:sp>
      <xdr:sp macro="" textlink="">
        <xdr:nvSpPr>
          <xdr:cNvPr id="8" name="Овал 7">
            <a:extLst>
              <a:ext uri="{FF2B5EF4-FFF2-40B4-BE49-F238E27FC236}">
                <a16:creationId xmlns:a16="http://schemas.microsoft.com/office/drawing/2014/main" id="{00000000-0008-0000-0000-000008000000}"/>
              </a:ext>
            </a:extLst>
          </xdr:cNvPr>
          <xdr:cNvSpPr/>
        </xdr:nvSpPr>
        <xdr:spPr>
          <a:xfrm>
            <a:off x="4371975" y="1866900"/>
            <a:ext cx="104775" cy="104775"/>
          </a:xfrm>
          <a:prstGeom prst="ellipse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endParaRPr lang="ru-RU" sz="1100"/>
          </a:p>
        </xdr:txBody>
      </xdr:sp>
      <xdr:sp macro="" textlink="">
        <xdr:nvSpPr>
          <xdr:cNvPr id="9" name="Овал 8">
            <a:extLst>
              <a:ext uri="{FF2B5EF4-FFF2-40B4-BE49-F238E27FC236}">
                <a16:creationId xmlns:a16="http://schemas.microsoft.com/office/drawing/2014/main" id="{00000000-0008-0000-0000-000009000000}"/>
              </a:ext>
            </a:extLst>
          </xdr:cNvPr>
          <xdr:cNvSpPr/>
        </xdr:nvSpPr>
        <xdr:spPr>
          <a:xfrm>
            <a:off x="4371975" y="2609850"/>
            <a:ext cx="104775" cy="104775"/>
          </a:xfrm>
          <a:prstGeom prst="ellipse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endParaRPr lang="ru-RU" sz="1100"/>
          </a:p>
        </xdr:txBody>
      </xdr:sp>
    </xdr:grp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581025</xdr:colOff>
      <xdr:row>1</xdr:row>
      <xdr:rowOff>9525</xdr:rowOff>
    </xdr:from>
    <xdr:to>
      <xdr:col>12</xdr:col>
      <xdr:colOff>419099</xdr:colOff>
      <xdr:row>19</xdr:row>
      <xdr:rowOff>104775</xdr:rowOff>
    </xdr:to>
    <xdr:grpSp>
      <xdr:nvGrpSpPr>
        <xdr:cNvPr id="9" name="Группа 8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GrpSpPr/>
      </xdr:nvGrpSpPr>
      <xdr:grpSpPr>
        <a:xfrm>
          <a:off x="6207125" y="200025"/>
          <a:ext cx="5172074" cy="3524250"/>
          <a:chOff x="5524500" y="200025"/>
          <a:chExt cx="4610099" cy="3524250"/>
        </a:xfrm>
      </xdr:grpSpPr>
      <xdr:sp macro="" textlink="">
        <xdr:nvSpPr>
          <xdr:cNvPr id="3" name="Прямоугольник с двумя скругленными противолежащими углами 2">
            <a:extLst>
              <a:ext uri="{FF2B5EF4-FFF2-40B4-BE49-F238E27FC236}">
                <a16:creationId xmlns:a16="http://schemas.microsoft.com/office/drawing/2014/main" id="{00000000-0008-0000-0900-000003000000}"/>
              </a:ext>
            </a:extLst>
          </xdr:cNvPr>
          <xdr:cNvSpPr/>
        </xdr:nvSpPr>
        <xdr:spPr>
          <a:xfrm>
            <a:off x="5524500" y="200025"/>
            <a:ext cx="4610099" cy="3524250"/>
          </a:xfrm>
          <a:prstGeom prst="round2DiagRect">
            <a:avLst>
              <a:gd name="adj1" fmla="val 10181"/>
              <a:gd name="adj2" fmla="val 0"/>
            </a:avLst>
          </a:prstGeom>
        </xdr:spPr>
        <xdr:style>
          <a:lnRef idx="1">
            <a:schemeClr val="accent5"/>
          </a:lnRef>
          <a:fillRef idx="2">
            <a:schemeClr val="accent5"/>
          </a:fillRef>
          <a:effectRef idx="1">
            <a:schemeClr val="accent5"/>
          </a:effectRef>
          <a:fontRef idx="minor">
            <a:schemeClr val="dk1"/>
          </a:fontRef>
        </xdr:style>
        <xdr:txBody>
          <a:bodyPr vertOverflow="clip" lIns="972000" rtlCol="0" anchor="t"/>
          <a:lstStyle/>
          <a:p>
            <a:pPr lvl="0" algn="l"/>
            <a:r>
              <a:rPr lang="ru-RU" sz="1200" baseline="0"/>
              <a:t>Выполните расчеты в диапазоне ячеек </a:t>
            </a:r>
            <a:r>
              <a:rPr lang="en-US" sz="1200" baseline="0"/>
              <a:t>I23:I26</a:t>
            </a:r>
            <a:r>
              <a:rPr lang="ru-RU" sz="1200" baseline="0"/>
              <a:t>, используя данные в диапазоне </a:t>
            </a:r>
            <a:r>
              <a:rPr lang="en-US" sz="1200" baseline="0"/>
              <a:t>A1:D32</a:t>
            </a:r>
            <a:r>
              <a:rPr lang="ru-RU" sz="1200" baseline="0"/>
              <a:t>:</a:t>
            </a:r>
          </a:p>
          <a:p>
            <a:pPr lvl="1" algn="l"/>
            <a:r>
              <a:rPr lang="ru-RU" sz="1200" baseline="0"/>
              <a:t>рассчитайте сумму по каждому наименованию</a:t>
            </a:r>
          </a:p>
        </xdr:txBody>
      </xdr:sp>
      <xdr:sp macro="" textlink="">
        <xdr:nvSpPr>
          <xdr:cNvPr id="4" name="Овал 3">
            <a:extLst>
              <a:ext uri="{FF2B5EF4-FFF2-40B4-BE49-F238E27FC236}">
                <a16:creationId xmlns:a16="http://schemas.microsoft.com/office/drawing/2014/main" id="{00000000-0008-0000-0900-000004000000}"/>
              </a:ext>
            </a:extLst>
          </xdr:cNvPr>
          <xdr:cNvSpPr/>
        </xdr:nvSpPr>
        <xdr:spPr>
          <a:xfrm>
            <a:off x="5562600" y="257175"/>
            <a:ext cx="714375" cy="714375"/>
          </a:xfrm>
          <a:prstGeom prst="ellipse">
            <a:avLst/>
          </a:prstGeom>
        </xdr:spPr>
        <xdr:style>
          <a:lnRef idx="1">
            <a:schemeClr val="accent1"/>
          </a:lnRef>
          <a:fillRef idx="2">
            <a:schemeClr val="accent1"/>
          </a:fillRef>
          <a:effectRef idx="1">
            <a:schemeClr val="accent1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r>
              <a:rPr lang="ru-RU" sz="2400"/>
              <a:t>10</a:t>
            </a:r>
          </a:p>
        </xdr:txBody>
      </xdr:sp>
      <xdr:sp macro="" textlink="">
        <xdr:nvSpPr>
          <xdr:cNvPr id="5" name="Овал 4">
            <a:extLst>
              <a:ext uri="{FF2B5EF4-FFF2-40B4-BE49-F238E27FC236}">
                <a16:creationId xmlns:a16="http://schemas.microsoft.com/office/drawing/2014/main" id="{00000000-0008-0000-0900-000005000000}"/>
              </a:ext>
            </a:extLst>
          </xdr:cNvPr>
          <xdr:cNvSpPr/>
        </xdr:nvSpPr>
        <xdr:spPr>
          <a:xfrm>
            <a:off x="6457950" y="381000"/>
            <a:ext cx="104775" cy="104775"/>
          </a:xfrm>
          <a:prstGeom prst="ellipse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endParaRPr lang="ru-RU" sz="1100"/>
          </a:p>
        </xdr:txBody>
      </xdr:sp>
    </xdr:grp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133350</xdr:colOff>
      <xdr:row>1</xdr:row>
      <xdr:rowOff>180975</xdr:rowOff>
    </xdr:from>
    <xdr:to>
      <xdr:col>12</xdr:col>
      <xdr:colOff>85724</xdr:colOff>
      <xdr:row>20</xdr:row>
      <xdr:rowOff>85725</xdr:rowOff>
    </xdr:to>
    <xdr:grpSp>
      <xdr:nvGrpSpPr>
        <xdr:cNvPr id="9" name="Группа 8">
          <a:extLst>
            <a:ext uri="{FF2B5EF4-FFF2-40B4-BE49-F238E27FC236}">
              <a16:creationId xmlns:a16="http://schemas.microsoft.com/office/drawing/2014/main" id="{00000000-0008-0000-0A00-000009000000}"/>
            </a:ext>
          </a:extLst>
        </xdr:cNvPr>
        <xdr:cNvGrpSpPr/>
      </xdr:nvGrpSpPr>
      <xdr:grpSpPr>
        <a:xfrm>
          <a:off x="6432550" y="371475"/>
          <a:ext cx="5197474" cy="3524250"/>
          <a:chOff x="5686425" y="371475"/>
          <a:chExt cx="4610099" cy="3524250"/>
        </a:xfrm>
      </xdr:grpSpPr>
      <xdr:sp macro="" textlink="">
        <xdr:nvSpPr>
          <xdr:cNvPr id="3" name="Прямоугольник с двумя скругленными противолежащими углами 2">
            <a:extLst>
              <a:ext uri="{FF2B5EF4-FFF2-40B4-BE49-F238E27FC236}">
                <a16:creationId xmlns:a16="http://schemas.microsoft.com/office/drawing/2014/main" id="{00000000-0008-0000-0A00-000003000000}"/>
              </a:ext>
            </a:extLst>
          </xdr:cNvPr>
          <xdr:cNvSpPr/>
        </xdr:nvSpPr>
        <xdr:spPr>
          <a:xfrm>
            <a:off x="5686425" y="371475"/>
            <a:ext cx="4610099" cy="3524250"/>
          </a:xfrm>
          <a:prstGeom prst="round2DiagRect">
            <a:avLst>
              <a:gd name="adj1" fmla="val 10181"/>
              <a:gd name="adj2" fmla="val 0"/>
            </a:avLst>
          </a:prstGeom>
        </xdr:spPr>
        <xdr:style>
          <a:lnRef idx="1">
            <a:schemeClr val="accent5"/>
          </a:lnRef>
          <a:fillRef idx="2">
            <a:schemeClr val="accent5"/>
          </a:fillRef>
          <a:effectRef idx="1">
            <a:schemeClr val="accent5"/>
          </a:effectRef>
          <a:fontRef idx="minor">
            <a:schemeClr val="dk1"/>
          </a:fontRef>
        </xdr:style>
        <xdr:txBody>
          <a:bodyPr vertOverflow="clip" lIns="972000" rtlCol="0" anchor="t"/>
          <a:lstStyle/>
          <a:p>
            <a:pPr lvl="0" algn="l"/>
            <a:r>
              <a:rPr lang="ru-RU" sz="1200" baseline="0"/>
              <a:t>Выполните расчеты в диапазоне ячеек </a:t>
            </a:r>
            <a:r>
              <a:rPr lang="en-US" sz="1200" baseline="0"/>
              <a:t>J27:J34</a:t>
            </a:r>
            <a:r>
              <a:rPr lang="ru-RU" sz="1200" baseline="0"/>
              <a:t>, используя данные в диапазоне </a:t>
            </a:r>
            <a:r>
              <a:rPr lang="en-US" sz="1200" baseline="0"/>
              <a:t>A1:D32:</a:t>
            </a:r>
          </a:p>
          <a:p>
            <a:pPr lvl="1" algn="l"/>
            <a:r>
              <a:rPr lang="ru-RU" sz="1200" baseline="0"/>
              <a:t>рассчитайте сумму по каждому наименованию и поставщику фруктов</a:t>
            </a:r>
          </a:p>
        </xdr:txBody>
      </xdr:sp>
      <xdr:sp macro="" textlink="">
        <xdr:nvSpPr>
          <xdr:cNvPr id="4" name="Овал 3">
            <a:extLst>
              <a:ext uri="{FF2B5EF4-FFF2-40B4-BE49-F238E27FC236}">
                <a16:creationId xmlns:a16="http://schemas.microsoft.com/office/drawing/2014/main" id="{00000000-0008-0000-0A00-000004000000}"/>
              </a:ext>
            </a:extLst>
          </xdr:cNvPr>
          <xdr:cNvSpPr/>
        </xdr:nvSpPr>
        <xdr:spPr>
          <a:xfrm>
            <a:off x="5724525" y="428625"/>
            <a:ext cx="714375" cy="714375"/>
          </a:xfrm>
          <a:prstGeom prst="ellipse">
            <a:avLst/>
          </a:prstGeom>
        </xdr:spPr>
        <xdr:style>
          <a:lnRef idx="1">
            <a:schemeClr val="accent1"/>
          </a:lnRef>
          <a:fillRef idx="2">
            <a:schemeClr val="accent1"/>
          </a:fillRef>
          <a:effectRef idx="1">
            <a:schemeClr val="accent1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r>
              <a:rPr lang="ru-RU" sz="2400"/>
              <a:t>11</a:t>
            </a:r>
          </a:p>
        </xdr:txBody>
      </xdr:sp>
      <xdr:sp macro="" textlink="">
        <xdr:nvSpPr>
          <xdr:cNvPr id="5" name="Овал 4">
            <a:extLst>
              <a:ext uri="{FF2B5EF4-FFF2-40B4-BE49-F238E27FC236}">
                <a16:creationId xmlns:a16="http://schemas.microsoft.com/office/drawing/2014/main" id="{00000000-0008-0000-0A00-000005000000}"/>
              </a:ext>
            </a:extLst>
          </xdr:cNvPr>
          <xdr:cNvSpPr/>
        </xdr:nvSpPr>
        <xdr:spPr>
          <a:xfrm>
            <a:off x="6619875" y="552450"/>
            <a:ext cx="104775" cy="104775"/>
          </a:xfrm>
          <a:prstGeom prst="ellipse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endParaRPr lang="ru-RU" sz="1100"/>
          </a:p>
        </xdr:txBody>
      </xdr:sp>
    </xdr:grp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123825</xdr:colOff>
      <xdr:row>1</xdr:row>
      <xdr:rowOff>104775</xdr:rowOff>
    </xdr:from>
    <xdr:to>
      <xdr:col>12</xdr:col>
      <xdr:colOff>466724</xdr:colOff>
      <xdr:row>20</xdr:row>
      <xdr:rowOff>9525</xdr:rowOff>
    </xdr:to>
    <xdr:grpSp>
      <xdr:nvGrpSpPr>
        <xdr:cNvPr id="9" name="Группа 8">
          <a:extLst>
            <a:ext uri="{FF2B5EF4-FFF2-40B4-BE49-F238E27FC236}">
              <a16:creationId xmlns:a16="http://schemas.microsoft.com/office/drawing/2014/main" id="{00000000-0008-0000-0B00-000009000000}"/>
            </a:ext>
          </a:extLst>
        </xdr:cNvPr>
        <xdr:cNvGrpSpPr/>
      </xdr:nvGrpSpPr>
      <xdr:grpSpPr>
        <a:xfrm>
          <a:off x="4378325" y="295275"/>
          <a:ext cx="5054599" cy="3524250"/>
          <a:chOff x="6600825" y="942975"/>
          <a:chExt cx="4610099" cy="3524250"/>
        </a:xfrm>
      </xdr:grpSpPr>
      <xdr:sp macro="" textlink="">
        <xdr:nvSpPr>
          <xdr:cNvPr id="3" name="Прямоугольник с двумя скругленными противолежащими углами 2">
            <a:extLst>
              <a:ext uri="{FF2B5EF4-FFF2-40B4-BE49-F238E27FC236}">
                <a16:creationId xmlns:a16="http://schemas.microsoft.com/office/drawing/2014/main" id="{00000000-0008-0000-0B00-000003000000}"/>
              </a:ext>
            </a:extLst>
          </xdr:cNvPr>
          <xdr:cNvSpPr/>
        </xdr:nvSpPr>
        <xdr:spPr>
          <a:xfrm>
            <a:off x="6600825" y="942975"/>
            <a:ext cx="4610099" cy="3524250"/>
          </a:xfrm>
          <a:prstGeom prst="round2DiagRect">
            <a:avLst>
              <a:gd name="adj1" fmla="val 10181"/>
              <a:gd name="adj2" fmla="val 0"/>
            </a:avLst>
          </a:prstGeom>
        </xdr:spPr>
        <xdr:style>
          <a:lnRef idx="1">
            <a:schemeClr val="accent5"/>
          </a:lnRef>
          <a:fillRef idx="2">
            <a:schemeClr val="accent5"/>
          </a:fillRef>
          <a:effectRef idx="1">
            <a:schemeClr val="accent5"/>
          </a:effectRef>
          <a:fontRef idx="minor">
            <a:schemeClr val="dk1"/>
          </a:fontRef>
        </xdr:style>
        <xdr:txBody>
          <a:bodyPr vertOverflow="clip" lIns="972000" rtlCol="0" anchor="t"/>
          <a:lstStyle/>
          <a:p>
            <a:pPr lvl="0" algn="l"/>
            <a:r>
              <a:rPr lang="ru-RU" sz="1200" baseline="0"/>
              <a:t>Задайте условие на значения в диапазоне </a:t>
            </a:r>
            <a:r>
              <a:rPr lang="en-US" sz="1200" baseline="0"/>
              <a:t>B2:B7</a:t>
            </a:r>
            <a:r>
              <a:rPr lang="ru-RU" sz="1200" baseline="0"/>
              <a:t>:</a:t>
            </a:r>
          </a:p>
          <a:p>
            <a:pPr lvl="1" algn="l"/>
            <a:r>
              <a:rPr lang="ru-RU" sz="1200" baseline="0"/>
              <a:t>допустимые значения:</a:t>
            </a:r>
          </a:p>
          <a:p>
            <a:pPr lvl="2" algn="l"/>
            <a:r>
              <a:rPr lang="ru-RU" sz="1200" baseline="0"/>
              <a:t>мужской</a:t>
            </a:r>
          </a:p>
          <a:p>
            <a:pPr lvl="2" algn="l"/>
            <a:r>
              <a:rPr lang="ru-RU" sz="1200" baseline="0"/>
              <a:t>женский</a:t>
            </a:r>
          </a:p>
          <a:p>
            <a:pPr lvl="0" algn="l"/>
            <a:r>
              <a:rPr lang="ru-RU" sz="1200" baseline="0"/>
              <a:t>Задайте условие на значения в диапазоне </a:t>
            </a:r>
            <a:r>
              <a:rPr lang="en-US" sz="1200" baseline="0"/>
              <a:t>C2:C7:</a:t>
            </a:r>
            <a:endParaRPr lang="ru-RU" sz="1200" baseline="0"/>
          </a:p>
          <a:p>
            <a:pPr lvl="1" algn="l"/>
            <a:r>
              <a:rPr lang="ru-RU" sz="1200" baseline="0"/>
              <a:t>допустимые значения:</a:t>
            </a:r>
          </a:p>
          <a:p>
            <a:pPr lvl="2" algn="l"/>
            <a:r>
              <a:rPr lang="ru-RU" sz="1200" baseline="0"/>
              <a:t>целые числа в диапазоне от 1 до 120</a:t>
            </a:r>
          </a:p>
          <a:p>
            <a:pPr lvl="0" algn="l"/>
            <a:r>
              <a:rPr lang="ru-RU" sz="1200" baseline="0"/>
              <a:t>Задайте условие на значения в диапазоне </a:t>
            </a:r>
            <a:r>
              <a:rPr lang="en-US" sz="1200" baseline="0"/>
              <a:t>D2:D7:</a:t>
            </a:r>
          </a:p>
          <a:p>
            <a:pPr lvl="1" algn="l"/>
            <a:r>
              <a:rPr lang="ru-RU" sz="1200" baseline="0"/>
              <a:t>допустимые значения:</a:t>
            </a:r>
          </a:p>
          <a:p>
            <a:pPr lvl="2" algn="l"/>
            <a:r>
              <a:rPr lang="ru-RU" sz="1200" baseline="0"/>
              <a:t>значения из диапазона ячеек </a:t>
            </a:r>
            <a:r>
              <a:rPr lang="en-US" sz="1200" baseline="0"/>
              <a:t>D14:D15</a:t>
            </a:r>
            <a:endParaRPr lang="ru-RU" sz="1200" baseline="0"/>
          </a:p>
        </xdr:txBody>
      </xdr:sp>
      <xdr:sp macro="" textlink="">
        <xdr:nvSpPr>
          <xdr:cNvPr id="4" name="Овал 3">
            <a:extLst>
              <a:ext uri="{FF2B5EF4-FFF2-40B4-BE49-F238E27FC236}">
                <a16:creationId xmlns:a16="http://schemas.microsoft.com/office/drawing/2014/main" id="{00000000-0008-0000-0B00-000004000000}"/>
              </a:ext>
            </a:extLst>
          </xdr:cNvPr>
          <xdr:cNvSpPr/>
        </xdr:nvSpPr>
        <xdr:spPr>
          <a:xfrm>
            <a:off x="6638925" y="1000125"/>
            <a:ext cx="714375" cy="714375"/>
          </a:xfrm>
          <a:prstGeom prst="ellipse">
            <a:avLst/>
          </a:prstGeom>
        </xdr:spPr>
        <xdr:style>
          <a:lnRef idx="1">
            <a:schemeClr val="accent1"/>
          </a:lnRef>
          <a:fillRef idx="2">
            <a:schemeClr val="accent1"/>
          </a:fillRef>
          <a:effectRef idx="1">
            <a:schemeClr val="accent1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r>
              <a:rPr lang="ru-RU" sz="2400"/>
              <a:t>12</a:t>
            </a:r>
          </a:p>
        </xdr:txBody>
      </xdr:sp>
      <xdr:sp macro="" textlink="">
        <xdr:nvSpPr>
          <xdr:cNvPr id="5" name="Овал 4">
            <a:extLst>
              <a:ext uri="{FF2B5EF4-FFF2-40B4-BE49-F238E27FC236}">
                <a16:creationId xmlns:a16="http://schemas.microsoft.com/office/drawing/2014/main" id="{00000000-0008-0000-0B00-000005000000}"/>
              </a:ext>
            </a:extLst>
          </xdr:cNvPr>
          <xdr:cNvSpPr/>
        </xdr:nvSpPr>
        <xdr:spPr>
          <a:xfrm>
            <a:off x="7534275" y="1123950"/>
            <a:ext cx="104775" cy="104775"/>
          </a:xfrm>
          <a:prstGeom prst="ellipse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endParaRPr lang="ru-RU" sz="1100"/>
          </a:p>
        </xdr:txBody>
      </xdr:sp>
      <xdr:sp macro="" textlink="">
        <xdr:nvSpPr>
          <xdr:cNvPr id="6" name="Овал 5">
            <a:extLst>
              <a:ext uri="{FF2B5EF4-FFF2-40B4-BE49-F238E27FC236}">
                <a16:creationId xmlns:a16="http://schemas.microsoft.com/office/drawing/2014/main" id="{00000000-0008-0000-0B00-000006000000}"/>
              </a:ext>
            </a:extLst>
          </xdr:cNvPr>
          <xdr:cNvSpPr/>
        </xdr:nvSpPr>
        <xdr:spPr>
          <a:xfrm>
            <a:off x="7534275" y="1863725"/>
            <a:ext cx="104775" cy="104775"/>
          </a:xfrm>
          <a:prstGeom prst="ellipse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endParaRPr lang="ru-RU" sz="1100"/>
          </a:p>
        </xdr:txBody>
      </xdr:sp>
      <xdr:sp macro="" textlink="">
        <xdr:nvSpPr>
          <xdr:cNvPr id="7" name="Овал 6">
            <a:extLst>
              <a:ext uri="{FF2B5EF4-FFF2-40B4-BE49-F238E27FC236}">
                <a16:creationId xmlns:a16="http://schemas.microsoft.com/office/drawing/2014/main" id="{00000000-0008-0000-0B00-000007000000}"/>
              </a:ext>
            </a:extLst>
          </xdr:cNvPr>
          <xdr:cNvSpPr/>
        </xdr:nvSpPr>
        <xdr:spPr>
          <a:xfrm>
            <a:off x="7534275" y="2432050"/>
            <a:ext cx="104775" cy="104775"/>
          </a:xfrm>
          <a:prstGeom prst="ellipse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endParaRPr lang="ru-RU" sz="1100"/>
          </a:p>
        </xdr:txBody>
      </xdr:sp>
    </xdr:grp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2</xdr:row>
      <xdr:rowOff>0</xdr:rowOff>
    </xdr:from>
    <xdr:to>
      <xdr:col>14</xdr:col>
      <xdr:colOff>419099</xdr:colOff>
      <xdr:row>20</xdr:row>
      <xdr:rowOff>95250</xdr:rowOff>
    </xdr:to>
    <xdr:grpSp>
      <xdr:nvGrpSpPr>
        <xdr:cNvPr id="9" name="Группа 8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GrpSpPr/>
      </xdr:nvGrpSpPr>
      <xdr:grpSpPr>
        <a:xfrm>
          <a:off x="7620000" y="393700"/>
          <a:ext cx="5054599" cy="3536950"/>
          <a:chOff x="7362825" y="600075"/>
          <a:chExt cx="4610099" cy="3533775"/>
        </a:xfrm>
      </xdr:grpSpPr>
      <xdr:sp macro="" textlink="">
        <xdr:nvSpPr>
          <xdr:cNvPr id="3" name="Прямоугольник с двумя скругленными противолежащими углами 2">
            <a:extLst>
              <a:ext uri="{FF2B5EF4-FFF2-40B4-BE49-F238E27FC236}">
                <a16:creationId xmlns:a16="http://schemas.microsoft.com/office/drawing/2014/main" id="{00000000-0008-0000-0C00-000003000000}"/>
              </a:ext>
            </a:extLst>
          </xdr:cNvPr>
          <xdr:cNvSpPr/>
        </xdr:nvSpPr>
        <xdr:spPr>
          <a:xfrm>
            <a:off x="7362825" y="600075"/>
            <a:ext cx="4610099" cy="3533775"/>
          </a:xfrm>
          <a:prstGeom prst="round2DiagRect">
            <a:avLst>
              <a:gd name="adj1" fmla="val 10181"/>
              <a:gd name="adj2" fmla="val 0"/>
            </a:avLst>
          </a:prstGeom>
        </xdr:spPr>
        <xdr:style>
          <a:lnRef idx="1">
            <a:schemeClr val="accent5"/>
          </a:lnRef>
          <a:fillRef idx="2">
            <a:schemeClr val="accent5"/>
          </a:fillRef>
          <a:effectRef idx="1">
            <a:schemeClr val="accent5"/>
          </a:effectRef>
          <a:fontRef idx="minor">
            <a:schemeClr val="dk1"/>
          </a:fontRef>
        </xdr:style>
        <xdr:txBody>
          <a:bodyPr vertOverflow="clip" lIns="972000" rtlCol="0" anchor="t"/>
          <a:lstStyle/>
          <a:p>
            <a:pPr lvl="0" algn="l"/>
            <a:r>
              <a:rPr lang="ru-RU" sz="1200" baseline="0"/>
              <a:t>Задайте для данного листа следующие параметры:</a:t>
            </a:r>
          </a:p>
          <a:p>
            <a:pPr lvl="1" algn="l"/>
            <a:r>
              <a:rPr lang="ru-RU" sz="1200" baseline="0"/>
              <a:t>все поля: 2 см</a:t>
            </a:r>
          </a:p>
          <a:p>
            <a:pPr lvl="1" algn="l"/>
            <a:r>
              <a:rPr lang="ru-RU" sz="1200" baseline="0"/>
              <a:t>ориентация листа: альбомная</a:t>
            </a:r>
          </a:p>
          <a:p>
            <a:pPr lvl="1" algn="l"/>
            <a:r>
              <a:rPr lang="ru-RU" sz="1200" baseline="0"/>
              <a:t>область печати: диапазон ячеек </a:t>
            </a:r>
            <a:r>
              <a:rPr lang="en-US" sz="1200" baseline="0"/>
              <a:t>B2:F16</a:t>
            </a:r>
          </a:p>
          <a:p>
            <a:pPr lvl="0" algn="l"/>
            <a:r>
              <a:rPr lang="ru-RU" sz="1200" baseline="0"/>
              <a:t>Создайте для данного листа колонтитулы:</a:t>
            </a:r>
          </a:p>
          <a:p>
            <a:pPr lvl="1" algn="l"/>
            <a:r>
              <a:rPr lang="ru-RU" sz="1200" baseline="0"/>
              <a:t>верхний колонтитул, слева: Зарплата</a:t>
            </a:r>
          </a:p>
          <a:p>
            <a:pPr lvl="1" algn="l"/>
            <a:r>
              <a:rPr lang="ru-RU" sz="1200" baseline="0"/>
              <a:t>нижний колонтитул, слева: текущая дата</a:t>
            </a:r>
          </a:p>
        </xdr:txBody>
      </xdr:sp>
      <xdr:sp macro="" textlink="">
        <xdr:nvSpPr>
          <xdr:cNvPr id="4" name="Овал 3">
            <a:extLst>
              <a:ext uri="{FF2B5EF4-FFF2-40B4-BE49-F238E27FC236}">
                <a16:creationId xmlns:a16="http://schemas.microsoft.com/office/drawing/2014/main" id="{00000000-0008-0000-0C00-000004000000}"/>
              </a:ext>
            </a:extLst>
          </xdr:cNvPr>
          <xdr:cNvSpPr/>
        </xdr:nvSpPr>
        <xdr:spPr>
          <a:xfrm>
            <a:off x="7400925" y="657379"/>
            <a:ext cx="714375" cy="716306"/>
          </a:xfrm>
          <a:prstGeom prst="ellipse">
            <a:avLst/>
          </a:prstGeom>
        </xdr:spPr>
        <xdr:style>
          <a:lnRef idx="1">
            <a:schemeClr val="accent1"/>
          </a:lnRef>
          <a:fillRef idx="2">
            <a:schemeClr val="accent1"/>
          </a:fillRef>
          <a:effectRef idx="1">
            <a:schemeClr val="accent1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r>
              <a:rPr lang="ru-RU" sz="2400"/>
              <a:t>13</a:t>
            </a:r>
          </a:p>
        </xdr:txBody>
      </xdr:sp>
      <xdr:sp macro="" textlink="">
        <xdr:nvSpPr>
          <xdr:cNvPr id="5" name="Овал 4">
            <a:extLst>
              <a:ext uri="{FF2B5EF4-FFF2-40B4-BE49-F238E27FC236}">
                <a16:creationId xmlns:a16="http://schemas.microsoft.com/office/drawing/2014/main" id="{00000000-0008-0000-0C00-000005000000}"/>
              </a:ext>
            </a:extLst>
          </xdr:cNvPr>
          <xdr:cNvSpPr/>
        </xdr:nvSpPr>
        <xdr:spPr>
          <a:xfrm>
            <a:off x="8296275" y="781539"/>
            <a:ext cx="104775" cy="105058"/>
          </a:xfrm>
          <a:prstGeom prst="ellipse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endParaRPr lang="ru-RU" sz="1100"/>
          </a:p>
        </xdr:txBody>
      </xdr:sp>
      <xdr:sp macro="" textlink="">
        <xdr:nvSpPr>
          <xdr:cNvPr id="6" name="Овал 5">
            <a:extLst>
              <a:ext uri="{FF2B5EF4-FFF2-40B4-BE49-F238E27FC236}">
                <a16:creationId xmlns:a16="http://schemas.microsoft.com/office/drawing/2014/main" id="{00000000-0008-0000-0C00-000006000000}"/>
              </a:ext>
            </a:extLst>
          </xdr:cNvPr>
          <xdr:cNvSpPr/>
        </xdr:nvSpPr>
        <xdr:spPr>
          <a:xfrm>
            <a:off x="8296275" y="1712398"/>
            <a:ext cx="104775" cy="105058"/>
          </a:xfrm>
          <a:prstGeom prst="ellipse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endParaRPr lang="ru-RU" sz="1100"/>
          </a:p>
        </xdr:txBody>
      </xdr:sp>
    </xdr:grp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485775</xdr:colOff>
      <xdr:row>1</xdr:row>
      <xdr:rowOff>104775</xdr:rowOff>
    </xdr:from>
    <xdr:to>
      <xdr:col>12</xdr:col>
      <xdr:colOff>219074</xdr:colOff>
      <xdr:row>20</xdr:row>
      <xdr:rowOff>9525</xdr:rowOff>
    </xdr:to>
    <xdr:grpSp>
      <xdr:nvGrpSpPr>
        <xdr:cNvPr id="9" name="Группа 8">
          <a:extLst>
            <a:ext uri="{FF2B5EF4-FFF2-40B4-BE49-F238E27FC236}">
              <a16:creationId xmlns:a16="http://schemas.microsoft.com/office/drawing/2014/main" id="{00000000-0008-0000-0D00-000009000000}"/>
            </a:ext>
          </a:extLst>
        </xdr:cNvPr>
        <xdr:cNvGrpSpPr/>
      </xdr:nvGrpSpPr>
      <xdr:grpSpPr>
        <a:xfrm>
          <a:off x="3521075" y="295275"/>
          <a:ext cx="5118099" cy="3524250"/>
          <a:chOff x="4152900" y="295275"/>
          <a:chExt cx="4610099" cy="3524250"/>
        </a:xfrm>
      </xdr:grpSpPr>
      <xdr:sp macro="" textlink="">
        <xdr:nvSpPr>
          <xdr:cNvPr id="3" name="Прямоугольник с двумя скругленными противолежащими углами 2">
            <a:extLst>
              <a:ext uri="{FF2B5EF4-FFF2-40B4-BE49-F238E27FC236}">
                <a16:creationId xmlns:a16="http://schemas.microsoft.com/office/drawing/2014/main" id="{00000000-0008-0000-0D00-000003000000}"/>
              </a:ext>
            </a:extLst>
          </xdr:cNvPr>
          <xdr:cNvSpPr/>
        </xdr:nvSpPr>
        <xdr:spPr>
          <a:xfrm>
            <a:off x="4152900" y="295275"/>
            <a:ext cx="4610099" cy="3524250"/>
          </a:xfrm>
          <a:prstGeom prst="round2DiagRect">
            <a:avLst>
              <a:gd name="adj1" fmla="val 10181"/>
              <a:gd name="adj2" fmla="val 0"/>
            </a:avLst>
          </a:prstGeom>
        </xdr:spPr>
        <xdr:style>
          <a:lnRef idx="1">
            <a:schemeClr val="accent5"/>
          </a:lnRef>
          <a:fillRef idx="2">
            <a:schemeClr val="accent5"/>
          </a:fillRef>
          <a:effectRef idx="1">
            <a:schemeClr val="accent5"/>
          </a:effectRef>
          <a:fontRef idx="minor">
            <a:schemeClr val="dk1"/>
          </a:fontRef>
        </xdr:style>
        <xdr:txBody>
          <a:bodyPr vertOverflow="clip" lIns="972000" rtlCol="0" anchor="t"/>
          <a:lstStyle/>
          <a:p>
            <a:pPr lvl="0" algn="l"/>
            <a:r>
              <a:rPr lang="ru-RU" sz="1200" baseline="0"/>
              <a:t>Рассчитайте диапазон ячеек </a:t>
            </a:r>
            <a:r>
              <a:rPr lang="en-US" sz="1200" baseline="0"/>
              <a:t>B</a:t>
            </a:r>
            <a:r>
              <a:rPr lang="ru-RU" sz="1200" baseline="0"/>
              <a:t>2</a:t>
            </a:r>
            <a:r>
              <a:rPr lang="en-US" sz="1200" baseline="0"/>
              <a:t>:B21 </a:t>
            </a:r>
            <a:r>
              <a:rPr lang="ru-RU" sz="1200" baseline="0"/>
              <a:t>следующим образом:</a:t>
            </a:r>
          </a:p>
          <a:p>
            <a:pPr lvl="1" algn="l"/>
            <a:r>
              <a:rPr lang="ru-RU" sz="1200" baseline="0"/>
              <a:t>скидка составляет 5% от суммы заказа при условии, что сумма заказа составляет не менее 3000</a:t>
            </a:r>
          </a:p>
          <a:p>
            <a:pPr lvl="0" algn="l"/>
            <a:r>
              <a:rPr lang="ru-RU" sz="1200" baseline="0"/>
              <a:t>Выделите в диапазоне </a:t>
            </a:r>
            <a:r>
              <a:rPr lang="en-US" sz="1200" baseline="0"/>
              <a:t>A2:A21 </a:t>
            </a:r>
            <a:r>
              <a:rPr lang="ru-RU" sz="1200" baseline="0"/>
              <a:t>ячейки со значениями не менее 3000:</a:t>
            </a:r>
          </a:p>
          <a:p>
            <a:pPr lvl="1" algn="l"/>
            <a:r>
              <a:rPr lang="ru-RU" sz="1200" baseline="0"/>
              <a:t>формат: </a:t>
            </a:r>
            <a:r>
              <a:rPr lang="en-US" sz="1200" baseline="0"/>
              <a:t> </a:t>
            </a:r>
            <a:r>
              <a:rPr lang="ru-RU" sz="1200" baseline="0"/>
              <a:t>Красный текст</a:t>
            </a:r>
          </a:p>
        </xdr:txBody>
      </xdr:sp>
      <xdr:sp macro="" textlink="">
        <xdr:nvSpPr>
          <xdr:cNvPr id="4" name="Овал 3">
            <a:extLst>
              <a:ext uri="{FF2B5EF4-FFF2-40B4-BE49-F238E27FC236}">
                <a16:creationId xmlns:a16="http://schemas.microsoft.com/office/drawing/2014/main" id="{00000000-0008-0000-0D00-000004000000}"/>
              </a:ext>
            </a:extLst>
          </xdr:cNvPr>
          <xdr:cNvSpPr/>
        </xdr:nvSpPr>
        <xdr:spPr>
          <a:xfrm>
            <a:off x="4191000" y="352425"/>
            <a:ext cx="714375" cy="714375"/>
          </a:xfrm>
          <a:prstGeom prst="ellipse">
            <a:avLst/>
          </a:prstGeom>
        </xdr:spPr>
        <xdr:style>
          <a:lnRef idx="1">
            <a:schemeClr val="accent1"/>
          </a:lnRef>
          <a:fillRef idx="2">
            <a:schemeClr val="accent1"/>
          </a:fillRef>
          <a:effectRef idx="1">
            <a:schemeClr val="accent1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r>
              <a:rPr lang="ru-RU" sz="2400"/>
              <a:t>14</a:t>
            </a:r>
          </a:p>
        </xdr:txBody>
      </xdr:sp>
      <xdr:sp macro="" textlink="">
        <xdr:nvSpPr>
          <xdr:cNvPr id="5" name="Овал 4">
            <a:extLst>
              <a:ext uri="{FF2B5EF4-FFF2-40B4-BE49-F238E27FC236}">
                <a16:creationId xmlns:a16="http://schemas.microsoft.com/office/drawing/2014/main" id="{00000000-0008-0000-0D00-000005000000}"/>
              </a:ext>
            </a:extLst>
          </xdr:cNvPr>
          <xdr:cNvSpPr/>
        </xdr:nvSpPr>
        <xdr:spPr>
          <a:xfrm>
            <a:off x="5086350" y="476250"/>
            <a:ext cx="104775" cy="104775"/>
          </a:xfrm>
          <a:prstGeom prst="ellipse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endParaRPr lang="ru-RU" sz="1100"/>
          </a:p>
        </xdr:txBody>
      </xdr:sp>
      <xdr:sp macro="" textlink="">
        <xdr:nvSpPr>
          <xdr:cNvPr id="6" name="Овал 5">
            <a:extLst>
              <a:ext uri="{FF2B5EF4-FFF2-40B4-BE49-F238E27FC236}">
                <a16:creationId xmlns:a16="http://schemas.microsoft.com/office/drawing/2014/main" id="{00000000-0008-0000-0D00-000006000000}"/>
              </a:ext>
            </a:extLst>
          </xdr:cNvPr>
          <xdr:cNvSpPr/>
        </xdr:nvSpPr>
        <xdr:spPr>
          <a:xfrm>
            <a:off x="5086350" y="1406525"/>
            <a:ext cx="104775" cy="104775"/>
          </a:xfrm>
          <a:prstGeom prst="ellipse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endParaRPr lang="ru-RU" sz="1100"/>
          </a:p>
        </xdr:txBody>
      </xdr:sp>
    </xdr:grp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523875</xdr:colOff>
      <xdr:row>2</xdr:row>
      <xdr:rowOff>38100</xdr:rowOff>
    </xdr:from>
    <xdr:to>
      <xdr:col>15</xdr:col>
      <xdr:colOff>257174</xdr:colOff>
      <xdr:row>20</xdr:row>
      <xdr:rowOff>133350</xdr:rowOff>
    </xdr:to>
    <xdr:grpSp>
      <xdr:nvGrpSpPr>
        <xdr:cNvPr id="20" name="Группа 19">
          <a:extLst>
            <a:ext uri="{FF2B5EF4-FFF2-40B4-BE49-F238E27FC236}">
              <a16:creationId xmlns:a16="http://schemas.microsoft.com/office/drawing/2014/main" id="{00000000-0008-0000-0E00-000014000000}"/>
            </a:ext>
          </a:extLst>
        </xdr:cNvPr>
        <xdr:cNvGrpSpPr/>
      </xdr:nvGrpSpPr>
      <xdr:grpSpPr>
        <a:xfrm>
          <a:off x="5235575" y="419100"/>
          <a:ext cx="5118099" cy="3524250"/>
          <a:chOff x="6067425" y="828675"/>
          <a:chExt cx="4610099" cy="3524250"/>
        </a:xfrm>
      </xdr:grpSpPr>
      <xdr:sp macro="" textlink="">
        <xdr:nvSpPr>
          <xdr:cNvPr id="3" name="Прямоугольник с двумя скругленными противолежащими углами 2">
            <a:extLst>
              <a:ext uri="{FF2B5EF4-FFF2-40B4-BE49-F238E27FC236}">
                <a16:creationId xmlns:a16="http://schemas.microsoft.com/office/drawing/2014/main" id="{00000000-0008-0000-0E00-000003000000}"/>
              </a:ext>
            </a:extLst>
          </xdr:cNvPr>
          <xdr:cNvSpPr/>
        </xdr:nvSpPr>
        <xdr:spPr>
          <a:xfrm>
            <a:off x="6067425" y="828675"/>
            <a:ext cx="4610099" cy="3524250"/>
          </a:xfrm>
          <a:prstGeom prst="round2DiagRect">
            <a:avLst>
              <a:gd name="adj1" fmla="val 10181"/>
              <a:gd name="adj2" fmla="val 0"/>
            </a:avLst>
          </a:prstGeom>
        </xdr:spPr>
        <xdr:style>
          <a:lnRef idx="1">
            <a:schemeClr val="accent5"/>
          </a:lnRef>
          <a:fillRef idx="2">
            <a:schemeClr val="accent5"/>
          </a:fillRef>
          <a:effectRef idx="1">
            <a:schemeClr val="accent5"/>
          </a:effectRef>
          <a:fontRef idx="minor">
            <a:schemeClr val="dk1"/>
          </a:fontRef>
        </xdr:style>
        <xdr:txBody>
          <a:bodyPr vertOverflow="clip" lIns="972000" rtlCol="0" anchor="t"/>
          <a:lstStyle/>
          <a:p>
            <a:pPr lvl="0" algn="l"/>
            <a:r>
              <a:rPr lang="ru-RU" sz="1200" baseline="0"/>
              <a:t>Заполните нижнюю фигуру на листе следующим текстом:</a:t>
            </a:r>
          </a:p>
          <a:p>
            <a:pPr lvl="1" algn="l"/>
            <a:r>
              <a:rPr lang="ru-RU" sz="1200" baseline="0"/>
              <a:t>Решение</a:t>
            </a:r>
          </a:p>
          <a:p>
            <a:pPr lvl="0" algn="l"/>
            <a:r>
              <a:rPr lang="ru-RU" sz="1200" baseline="0"/>
              <a:t>Соедините фигуры стрелкой толщиной 1,5 пт</a:t>
            </a:r>
          </a:p>
          <a:p>
            <a:pPr lvl="0" algn="l"/>
            <a:r>
              <a:rPr lang="ru-RU" sz="1200" baseline="0"/>
              <a:t>Выберите для прямоугольников стиль: Слабый эффект - Акцент 1</a:t>
            </a:r>
          </a:p>
          <a:p>
            <a:pPr lvl="0" algn="l"/>
            <a:r>
              <a:rPr lang="ru-RU" sz="1200" baseline="0"/>
              <a:t>Измените фигуру с текстом Решение: замените прямоугольник на овал</a:t>
            </a:r>
          </a:p>
        </xdr:txBody>
      </xdr:sp>
      <xdr:sp macro="" textlink="">
        <xdr:nvSpPr>
          <xdr:cNvPr id="4" name="Овал 3">
            <a:extLst>
              <a:ext uri="{FF2B5EF4-FFF2-40B4-BE49-F238E27FC236}">
                <a16:creationId xmlns:a16="http://schemas.microsoft.com/office/drawing/2014/main" id="{00000000-0008-0000-0E00-000004000000}"/>
              </a:ext>
            </a:extLst>
          </xdr:cNvPr>
          <xdr:cNvSpPr/>
        </xdr:nvSpPr>
        <xdr:spPr>
          <a:xfrm>
            <a:off x="6105525" y="885825"/>
            <a:ext cx="714375" cy="714375"/>
          </a:xfrm>
          <a:prstGeom prst="ellipse">
            <a:avLst/>
          </a:prstGeom>
        </xdr:spPr>
        <xdr:style>
          <a:lnRef idx="1">
            <a:schemeClr val="accent1"/>
          </a:lnRef>
          <a:fillRef idx="2">
            <a:schemeClr val="accent1"/>
          </a:fillRef>
          <a:effectRef idx="1">
            <a:schemeClr val="accent1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r>
              <a:rPr lang="ru-RU" sz="2400"/>
              <a:t>15</a:t>
            </a:r>
          </a:p>
        </xdr:txBody>
      </xdr:sp>
      <xdr:sp macro="" textlink="">
        <xdr:nvSpPr>
          <xdr:cNvPr id="5" name="Овал 4">
            <a:extLst>
              <a:ext uri="{FF2B5EF4-FFF2-40B4-BE49-F238E27FC236}">
                <a16:creationId xmlns:a16="http://schemas.microsoft.com/office/drawing/2014/main" id="{00000000-0008-0000-0E00-000005000000}"/>
              </a:ext>
            </a:extLst>
          </xdr:cNvPr>
          <xdr:cNvSpPr/>
        </xdr:nvSpPr>
        <xdr:spPr>
          <a:xfrm>
            <a:off x="7000875" y="1009650"/>
            <a:ext cx="104775" cy="104775"/>
          </a:xfrm>
          <a:prstGeom prst="ellipse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endParaRPr lang="ru-RU" sz="1100"/>
          </a:p>
        </xdr:txBody>
      </xdr:sp>
      <xdr:sp macro="" textlink="">
        <xdr:nvSpPr>
          <xdr:cNvPr id="6" name="Овал 5">
            <a:extLst>
              <a:ext uri="{FF2B5EF4-FFF2-40B4-BE49-F238E27FC236}">
                <a16:creationId xmlns:a16="http://schemas.microsoft.com/office/drawing/2014/main" id="{00000000-0008-0000-0E00-000006000000}"/>
              </a:ext>
            </a:extLst>
          </xdr:cNvPr>
          <xdr:cNvSpPr/>
        </xdr:nvSpPr>
        <xdr:spPr>
          <a:xfrm>
            <a:off x="7000875" y="1568450"/>
            <a:ext cx="104775" cy="104775"/>
          </a:xfrm>
          <a:prstGeom prst="ellipse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endParaRPr lang="ru-RU" sz="1100"/>
          </a:p>
        </xdr:txBody>
      </xdr:sp>
      <xdr:sp macro="" textlink="">
        <xdr:nvSpPr>
          <xdr:cNvPr id="7" name="Овал 6">
            <a:extLst>
              <a:ext uri="{FF2B5EF4-FFF2-40B4-BE49-F238E27FC236}">
                <a16:creationId xmlns:a16="http://schemas.microsoft.com/office/drawing/2014/main" id="{00000000-0008-0000-0E00-000007000000}"/>
              </a:ext>
            </a:extLst>
          </xdr:cNvPr>
          <xdr:cNvSpPr/>
        </xdr:nvSpPr>
        <xdr:spPr>
          <a:xfrm>
            <a:off x="7000875" y="1755775"/>
            <a:ext cx="104775" cy="104775"/>
          </a:xfrm>
          <a:prstGeom prst="ellipse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endParaRPr lang="ru-RU" sz="1100"/>
          </a:p>
        </xdr:txBody>
      </xdr:sp>
      <xdr:sp macro="" textlink="">
        <xdr:nvSpPr>
          <xdr:cNvPr id="8" name="Овал 7">
            <a:extLst>
              <a:ext uri="{FF2B5EF4-FFF2-40B4-BE49-F238E27FC236}">
                <a16:creationId xmlns:a16="http://schemas.microsoft.com/office/drawing/2014/main" id="{00000000-0008-0000-0E00-000008000000}"/>
              </a:ext>
            </a:extLst>
          </xdr:cNvPr>
          <xdr:cNvSpPr/>
        </xdr:nvSpPr>
        <xdr:spPr>
          <a:xfrm>
            <a:off x="7000875" y="2124075"/>
            <a:ext cx="104775" cy="104775"/>
          </a:xfrm>
          <a:prstGeom prst="ellipse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endParaRPr lang="ru-RU" sz="1100"/>
          </a:p>
        </xdr:txBody>
      </xdr:sp>
    </xdr:grpSp>
    <xdr:clientData/>
  </xdr:twoCellAnchor>
  <xdr:twoCellAnchor>
    <xdr:from>
      <xdr:col>2</xdr:col>
      <xdr:colOff>576263</xdr:colOff>
      <xdr:row>3</xdr:row>
      <xdr:rowOff>28575</xdr:rowOff>
    </xdr:from>
    <xdr:to>
      <xdr:col>6</xdr:col>
      <xdr:colOff>14288</xdr:colOff>
      <xdr:row>7</xdr:row>
      <xdr:rowOff>171450</xdr:rowOff>
    </xdr:to>
    <xdr:sp macro="" textlink="">
      <xdr:nvSpPr>
        <xdr:cNvPr id="11" name="Скругленный прямоугольник 10">
          <a:extLst>
            <a:ext uri="{FF2B5EF4-FFF2-40B4-BE49-F238E27FC236}">
              <a16:creationId xmlns:a16="http://schemas.microsoft.com/office/drawing/2014/main" id="{00000000-0008-0000-0E00-00000B000000}"/>
            </a:ext>
          </a:extLst>
        </xdr:cNvPr>
        <xdr:cNvSpPr/>
      </xdr:nvSpPr>
      <xdr:spPr>
        <a:xfrm>
          <a:off x="1795463" y="600075"/>
          <a:ext cx="1876425" cy="904875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ru-RU" sz="1100"/>
            <a:t>Анализ данных</a:t>
          </a:r>
        </a:p>
      </xdr:txBody>
    </xdr:sp>
    <xdr:clientData/>
  </xdr:twoCellAnchor>
  <xdr:twoCellAnchor>
    <xdr:from>
      <xdr:col>2</xdr:col>
      <xdr:colOff>576263</xdr:colOff>
      <xdr:row>12</xdr:row>
      <xdr:rowOff>104775</xdr:rowOff>
    </xdr:from>
    <xdr:to>
      <xdr:col>6</xdr:col>
      <xdr:colOff>12700</xdr:colOff>
      <xdr:row>17</xdr:row>
      <xdr:rowOff>57150</xdr:rowOff>
    </xdr:to>
    <xdr:sp macro="" textlink="">
      <xdr:nvSpPr>
        <xdr:cNvPr id="15" name="Овал 14">
          <a:extLst>
            <a:ext uri="{FF2B5EF4-FFF2-40B4-BE49-F238E27FC236}">
              <a16:creationId xmlns:a16="http://schemas.microsoft.com/office/drawing/2014/main" id="{00000000-0008-0000-0E00-00000F000000}"/>
            </a:ext>
          </a:extLst>
        </xdr:cNvPr>
        <xdr:cNvSpPr/>
      </xdr:nvSpPr>
      <xdr:spPr>
        <a:xfrm>
          <a:off x="1922463" y="2390775"/>
          <a:ext cx="2128837" cy="904875"/>
        </a:xfrm>
        <a:prstGeom prst="ellipse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ru-RU" sz="1100"/>
            <a:t>Решение</a:t>
          </a:r>
        </a:p>
      </xdr:txBody>
    </xdr:sp>
    <xdr:clientData/>
  </xdr:twoCellAnchor>
  <xdr:twoCellAnchor>
    <xdr:from>
      <xdr:col>4</xdr:col>
      <xdr:colOff>294482</xdr:colOff>
      <xdr:row>7</xdr:row>
      <xdr:rowOff>171449</xdr:rowOff>
    </xdr:from>
    <xdr:to>
      <xdr:col>4</xdr:col>
      <xdr:colOff>294482</xdr:colOff>
      <xdr:row>12</xdr:row>
      <xdr:rowOff>133349</xdr:rowOff>
    </xdr:to>
    <xdr:cxnSp macro="">
      <xdr:nvCxnSpPr>
        <xdr:cNvPr id="9" name="Прямая со стрелкой 8">
          <a:extLst>
            <a:ext uri="{FF2B5EF4-FFF2-40B4-BE49-F238E27FC236}">
              <a16:creationId xmlns:a16="http://schemas.microsoft.com/office/drawing/2014/main" id="{17E92EE5-F8F8-CC45-AC60-139ED0788EC1}"/>
            </a:ext>
          </a:extLst>
        </xdr:cNvPr>
        <xdr:cNvCxnSpPr>
          <a:stCxn id="11" idx="2"/>
        </xdr:cNvCxnSpPr>
      </xdr:nvCxnSpPr>
      <xdr:spPr>
        <a:xfrm flipH="1">
          <a:off x="2986882" y="1504949"/>
          <a:ext cx="0" cy="914400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257175</xdr:colOff>
      <xdr:row>1</xdr:row>
      <xdr:rowOff>47625</xdr:rowOff>
    </xdr:from>
    <xdr:to>
      <xdr:col>11</xdr:col>
      <xdr:colOff>600074</xdr:colOff>
      <xdr:row>19</xdr:row>
      <xdr:rowOff>142875</xdr:rowOff>
    </xdr:to>
    <xdr:grpSp>
      <xdr:nvGrpSpPr>
        <xdr:cNvPr id="9" name="Группа 8">
          <a:extLst>
            <a:ext uri="{FF2B5EF4-FFF2-40B4-BE49-F238E27FC236}">
              <a16:creationId xmlns:a16="http://schemas.microsoft.com/office/drawing/2014/main" id="{00000000-0008-0000-0F00-000009000000}"/>
            </a:ext>
          </a:extLst>
        </xdr:cNvPr>
        <xdr:cNvGrpSpPr/>
      </xdr:nvGrpSpPr>
      <xdr:grpSpPr>
        <a:xfrm>
          <a:off x="6886575" y="238125"/>
          <a:ext cx="5054599" cy="3524250"/>
          <a:chOff x="6248400" y="285750"/>
          <a:chExt cx="4610099" cy="3524250"/>
        </a:xfrm>
      </xdr:grpSpPr>
      <xdr:sp macro="" textlink="">
        <xdr:nvSpPr>
          <xdr:cNvPr id="3" name="Прямоугольник с двумя скругленными противолежащими углами 2">
            <a:extLst>
              <a:ext uri="{FF2B5EF4-FFF2-40B4-BE49-F238E27FC236}">
                <a16:creationId xmlns:a16="http://schemas.microsoft.com/office/drawing/2014/main" id="{00000000-0008-0000-0F00-000003000000}"/>
              </a:ext>
            </a:extLst>
          </xdr:cNvPr>
          <xdr:cNvSpPr/>
        </xdr:nvSpPr>
        <xdr:spPr>
          <a:xfrm>
            <a:off x="6248400" y="285750"/>
            <a:ext cx="4610099" cy="3524250"/>
          </a:xfrm>
          <a:prstGeom prst="round2DiagRect">
            <a:avLst>
              <a:gd name="adj1" fmla="val 10181"/>
              <a:gd name="adj2" fmla="val 0"/>
            </a:avLst>
          </a:prstGeom>
        </xdr:spPr>
        <xdr:style>
          <a:lnRef idx="1">
            <a:schemeClr val="accent5"/>
          </a:lnRef>
          <a:fillRef idx="2">
            <a:schemeClr val="accent5"/>
          </a:fillRef>
          <a:effectRef idx="1">
            <a:schemeClr val="accent5"/>
          </a:effectRef>
          <a:fontRef idx="minor">
            <a:schemeClr val="dk1"/>
          </a:fontRef>
        </xdr:style>
        <xdr:txBody>
          <a:bodyPr vertOverflow="clip" lIns="972000" rtlCol="0" anchor="t"/>
          <a:lstStyle/>
          <a:p>
            <a:pPr lvl="0" algn="l"/>
            <a:r>
              <a:rPr lang="ru-RU" sz="1200" baseline="0"/>
              <a:t>Рассчитайте в ячейке </a:t>
            </a:r>
            <a:r>
              <a:rPr lang="en-US" sz="1200" baseline="0"/>
              <a:t>D2 </a:t>
            </a:r>
            <a:r>
              <a:rPr lang="ru-RU" sz="1200" baseline="0"/>
              <a:t>размер ежемесячных выплат по кредиту, используя данные из диапазона </a:t>
            </a:r>
            <a:r>
              <a:rPr lang="en-US" sz="1200" baseline="0"/>
              <a:t>A2:C2</a:t>
            </a:r>
            <a:r>
              <a:rPr lang="ru-RU" sz="1200" baseline="0"/>
              <a:t>, при условии полного погашения кредита за указанный срок и выплат в конце каждого периода</a:t>
            </a:r>
          </a:p>
          <a:p>
            <a:pPr lvl="0" algn="l"/>
            <a:r>
              <a:rPr lang="ru-RU" sz="1200" baseline="0"/>
              <a:t>Определите срок кредита при условии, что размер ежемесячных выплат не должен превышать 8000 руб.</a:t>
            </a:r>
          </a:p>
        </xdr:txBody>
      </xdr:sp>
      <xdr:sp macro="" textlink="">
        <xdr:nvSpPr>
          <xdr:cNvPr id="4" name="Овал 3">
            <a:extLst>
              <a:ext uri="{FF2B5EF4-FFF2-40B4-BE49-F238E27FC236}">
                <a16:creationId xmlns:a16="http://schemas.microsoft.com/office/drawing/2014/main" id="{00000000-0008-0000-0F00-000004000000}"/>
              </a:ext>
            </a:extLst>
          </xdr:cNvPr>
          <xdr:cNvSpPr/>
        </xdr:nvSpPr>
        <xdr:spPr>
          <a:xfrm>
            <a:off x="6286500" y="342900"/>
            <a:ext cx="714375" cy="714375"/>
          </a:xfrm>
          <a:prstGeom prst="ellipse">
            <a:avLst/>
          </a:prstGeom>
        </xdr:spPr>
        <xdr:style>
          <a:lnRef idx="1">
            <a:schemeClr val="accent1"/>
          </a:lnRef>
          <a:fillRef idx="2">
            <a:schemeClr val="accent1"/>
          </a:fillRef>
          <a:effectRef idx="1">
            <a:schemeClr val="accent1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r>
              <a:rPr lang="ru-RU" sz="2400"/>
              <a:t>16</a:t>
            </a:r>
          </a:p>
        </xdr:txBody>
      </xdr:sp>
      <xdr:sp macro="" textlink="">
        <xdr:nvSpPr>
          <xdr:cNvPr id="5" name="Овал 4">
            <a:extLst>
              <a:ext uri="{FF2B5EF4-FFF2-40B4-BE49-F238E27FC236}">
                <a16:creationId xmlns:a16="http://schemas.microsoft.com/office/drawing/2014/main" id="{00000000-0008-0000-0F00-000005000000}"/>
              </a:ext>
            </a:extLst>
          </xdr:cNvPr>
          <xdr:cNvSpPr/>
        </xdr:nvSpPr>
        <xdr:spPr>
          <a:xfrm>
            <a:off x="7181850" y="466725"/>
            <a:ext cx="104775" cy="104775"/>
          </a:xfrm>
          <a:prstGeom prst="ellipse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endParaRPr lang="ru-RU" sz="1100"/>
          </a:p>
        </xdr:txBody>
      </xdr:sp>
      <xdr:sp macro="" textlink="">
        <xdr:nvSpPr>
          <xdr:cNvPr id="6" name="Овал 5">
            <a:extLst>
              <a:ext uri="{FF2B5EF4-FFF2-40B4-BE49-F238E27FC236}">
                <a16:creationId xmlns:a16="http://schemas.microsoft.com/office/drawing/2014/main" id="{00000000-0008-0000-0F00-000006000000}"/>
              </a:ext>
            </a:extLst>
          </xdr:cNvPr>
          <xdr:cNvSpPr/>
        </xdr:nvSpPr>
        <xdr:spPr>
          <a:xfrm>
            <a:off x="7181850" y="1397000"/>
            <a:ext cx="104775" cy="104775"/>
          </a:xfrm>
          <a:prstGeom prst="ellipse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endParaRPr lang="ru-RU" sz="1100"/>
          </a:p>
        </xdr:txBody>
      </xdr:sp>
    </xdr:grp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266700</xdr:colOff>
      <xdr:row>2</xdr:row>
      <xdr:rowOff>57150</xdr:rowOff>
    </xdr:from>
    <xdr:to>
      <xdr:col>12</xdr:col>
      <xdr:colOff>609599</xdr:colOff>
      <xdr:row>20</xdr:row>
      <xdr:rowOff>152400</xdr:rowOff>
    </xdr:to>
    <xdr:grpSp>
      <xdr:nvGrpSpPr>
        <xdr:cNvPr id="11" name="Группа 10">
          <a:extLst>
            <a:ext uri="{FF2B5EF4-FFF2-40B4-BE49-F238E27FC236}">
              <a16:creationId xmlns:a16="http://schemas.microsoft.com/office/drawing/2014/main" id="{00000000-0008-0000-1000-00000B000000}"/>
            </a:ext>
          </a:extLst>
        </xdr:cNvPr>
        <xdr:cNvGrpSpPr/>
      </xdr:nvGrpSpPr>
      <xdr:grpSpPr>
        <a:xfrm>
          <a:off x="3632200" y="438150"/>
          <a:ext cx="5054599" cy="3524250"/>
          <a:chOff x="3314700" y="438150"/>
          <a:chExt cx="4610099" cy="3524250"/>
        </a:xfrm>
      </xdr:grpSpPr>
      <xdr:sp macro="" textlink="">
        <xdr:nvSpPr>
          <xdr:cNvPr id="3" name="Прямоугольник с двумя скругленными противолежащими углами 2">
            <a:extLst>
              <a:ext uri="{FF2B5EF4-FFF2-40B4-BE49-F238E27FC236}">
                <a16:creationId xmlns:a16="http://schemas.microsoft.com/office/drawing/2014/main" id="{00000000-0008-0000-1000-000003000000}"/>
              </a:ext>
            </a:extLst>
          </xdr:cNvPr>
          <xdr:cNvSpPr/>
        </xdr:nvSpPr>
        <xdr:spPr>
          <a:xfrm>
            <a:off x="3314700" y="438150"/>
            <a:ext cx="4610099" cy="3524250"/>
          </a:xfrm>
          <a:prstGeom prst="round2DiagRect">
            <a:avLst>
              <a:gd name="adj1" fmla="val 10181"/>
              <a:gd name="adj2" fmla="val 0"/>
            </a:avLst>
          </a:prstGeom>
        </xdr:spPr>
        <xdr:style>
          <a:lnRef idx="1">
            <a:schemeClr val="accent5"/>
          </a:lnRef>
          <a:fillRef idx="2">
            <a:schemeClr val="accent5"/>
          </a:fillRef>
          <a:effectRef idx="1">
            <a:schemeClr val="accent5"/>
          </a:effectRef>
          <a:fontRef idx="minor">
            <a:schemeClr val="dk1"/>
          </a:fontRef>
        </xdr:style>
        <xdr:txBody>
          <a:bodyPr vertOverflow="clip" lIns="972000" rtlCol="0" anchor="t"/>
          <a:lstStyle/>
          <a:p>
            <a:pPr lvl="0" algn="l"/>
            <a:r>
              <a:rPr lang="ru-RU" sz="1200" baseline="0"/>
              <a:t>Выберите ячейку </a:t>
            </a:r>
            <a:r>
              <a:rPr lang="en-US" sz="1200" baseline="0"/>
              <a:t>A1</a:t>
            </a:r>
          </a:p>
          <a:p>
            <a:pPr lvl="0" algn="l"/>
            <a:r>
              <a:rPr lang="ru-RU" sz="1200" baseline="0"/>
              <a:t>Создайте макрос с именем Заголовок, позволяющий только в данной книге изменять шрифт для любого диапазона ячеек:</a:t>
            </a:r>
          </a:p>
          <a:p>
            <a:pPr lvl="1" algn="l"/>
            <a:r>
              <a:rPr lang="ru-RU" sz="1200" baseline="0"/>
              <a:t>размер шрифта: 16 пт</a:t>
            </a:r>
          </a:p>
          <a:p>
            <a:pPr lvl="1" algn="l"/>
            <a:r>
              <a:rPr lang="ru-RU" sz="1200" baseline="0"/>
              <a:t>начертание: полужирный</a:t>
            </a:r>
          </a:p>
          <a:p>
            <a:pPr lvl="1" algn="l"/>
            <a:r>
              <a:rPr lang="ru-RU" sz="1200" baseline="0"/>
              <a:t>цвет шрифта: Темно-синий, Текст 2</a:t>
            </a:r>
          </a:p>
          <a:p>
            <a:pPr lvl="0" algn="l"/>
            <a:r>
              <a:rPr lang="ru-RU" sz="1200" baseline="0"/>
              <a:t>Создайте на панели быстрого доступа кнопку для запуска макроса Заголовок</a:t>
            </a:r>
          </a:p>
          <a:p>
            <a:pPr lvl="0" algn="l"/>
            <a:r>
              <a:rPr lang="ru-RU" sz="1200" baseline="0"/>
              <a:t>Сохраните данную книгу под именем Книга1 в формате книги с поддержкой макросов</a:t>
            </a:r>
          </a:p>
        </xdr:txBody>
      </xdr:sp>
      <xdr:sp macro="" textlink="">
        <xdr:nvSpPr>
          <xdr:cNvPr id="4" name="Овал 3">
            <a:extLst>
              <a:ext uri="{FF2B5EF4-FFF2-40B4-BE49-F238E27FC236}">
                <a16:creationId xmlns:a16="http://schemas.microsoft.com/office/drawing/2014/main" id="{00000000-0008-0000-1000-000004000000}"/>
              </a:ext>
            </a:extLst>
          </xdr:cNvPr>
          <xdr:cNvSpPr/>
        </xdr:nvSpPr>
        <xdr:spPr>
          <a:xfrm>
            <a:off x="3352800" y="495300"/>
            <a:ext cx="714375" cy="714375"/>
          </a:xfrm>
          <a:prstGeom prst="ellipse">
            <a:avLst/>
          </a:prstGeom>
        </xdr:spPr>
        <xdr:style>
          <a:lnRef idx="1">
            <a:schemeClr val="accent1"/>
          </a:lnRef>
          <a:fillRef idx="2">
            <a:schemeClr val="accent1"/>
          </a:fillRef>
          <a:effectRef idx="1">
            <a:schemeClr val="accent1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r>
              <a:rPr lang="ru-RU" sz="2400"/>
              <a:t>17</a:t>
            </a:r>
          </a:p>
        </xdr:txBody>
      </xdr:sp>
      <xdr:sp macro="" textlink="">
        <xdr:nvSpPr>
          <xdr:cNvPr id="5" name="Овал 4">
            <a:extLst>
              <a:ext uri="{FF2B5EF4-FFF2-40B4-BE49-F238E27FC236}">
                <a16:creationId xmlns:a16="http://schemas.microsoft.com/office/drawing/2014/main" id="{00000000-0008-0000-1000-000005000000}"/>
              </a:ext>
            </a:extLst>
          </xdr:cNvPr>
          <xdr:cNvSpPr/>
        </xdr:nvSpPr>
        <xdr:spPr>
          <a:xfrm>
            <a:off x="4248150" y="619125"/>
            <a:ext cx="104775" cy="104775"/>
          </a:xfrm>
          <a:prstGeom prst="ellipse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endParaRPr lang="ru-RU" sz="1100"/>
          </a:p>
        </xdr:txBody>
      </xdr:sp>
      <xdr:sp macro="" textlink="">
        <xdr:nvSpPr>
          <xdr:cNvPr id="6" name="Овал 5">
            <a:extLst>
              <a:ext uri="{FF2B5EF4-FFF2-40B4-BE49-F238E27FC236}">
                <a16:creationId xmlns:a16="http://schemas.microsoft.com/office/drawing/2014/main" id="{00000000-0008-0000-1000-000006000000}"/>
              </a:ext>
            </a:extLst>
          </xdr:cNvPr>
          <xdr:cNvSpPr/>
        </xdr:nvSpPr>
        <xdr:spPr>
          <a:xfrm>
            <a:off x="4248150" y="806450"/>
            <a:ext cx="104775" cy="104775"/>
          </a:xfrm>
          <a:prstGeom prst="ellipse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endParaRPr lang="ru-RU" sz="1100"/>
          </a:p>
        </xdr:txBody>
      </xdr:sp>
      <xdr:sp macro="" textlink="">
        <xdr:nvSpPr>
          <xdr:cNvPr id="7" name="Овал 6">
            <a:extLst>
              <a:ext uri="{FF2B5EF4-FFF2-40B4-BE49-F238E27FC236}">
                <a16:creationId xmlns:a16="http://schemas.microsoft.com/office/drawing/2014/main" id="{00000000-0008-0000-1000-000007000000}"/>
              </a:ext>
            </a:extLst>
          </xdr:cNvPr>
          <xdr:cNvSpPr/>
        </xdr:nvSpPr>
        <xdr:spPr>
          <a:xfrm>
            <a:off x="4248150" y="1917700"/>
            <a:ext cx="104775" cy="104775"/>
          </a:xfrm>
          <a:prstGeom prst="ellipse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endParaRPr lang="ru-RU" sz="1100"/>
          </a:p>
        </xdr:txBody>
      </xdr:sp>
      <xdr:sp macro="" textlink="">
        <xdr:nvSpPr>
          <xdr:cNvPr id="10" name="Овал 9">
            <a:extLst>
              <a:ext uri="{FF2B5EF4-FFF2-40B4-BE49-F238E27FC236}">
                <a16:creationId xmlns:a16="http://schemas.microsoft.com/office/drawing/2014/main" id="{00000000-0008-0000-1000-00000A000000}"/>
              </a:ext>
            </a:extLst>
          </xdr:cNvPr>
          <xdr:cNvSpPr/>
        </xdr:nvSpPr>
        <xdr:spPr>
          <a:xfrm>
            <a:off x="4248150" y="2298700"/>
            <a:ext cx="104775" cy="104775"/>
          </a:xfrm>
          <a:prstGeom prst="ellipse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endParaRPr lang="ru-RU" sz="1100"/>
          </a:p>
        </xdr:txBody>
      </xdr:sp>
    </xdr:grp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342900</xdr:colOff>
      <xdr:row>2</xdr:row>
      <xdr:rowOff>104775</xdr:rowOff>
    </xdr:from>
    <xdr:to>
      <xdr:col>13</xdr:col>
      <xdr:colOff>76199</xdr:colOff>
      <xdr:row>21</xdr:row>
      <xdr:rowOff>9525</xdr:rowOff>
    </xdr:to>
    <xdr:grpSp>
      <xdr:nvGrpSpPr>
        <xdr:cNvPr id="9" name="Группа 8">
          <a:extLst>
            <a:ext uri="{FF2B5EF4-FFF2-40B4-BE49-F238E27FC236}">
              <a16:creationId xmlns:a16="http://schemas.microsoft.com/office/drawing/2014/main" id="{00000000-0008-0000-1100-000009000000}"/>
            </a:ext>
          </a:extLst>
        </xdr:cNvPr>
        <xdr:cNvGrpSpPr/>
      </xdr:nvGrpSpPr>
      <xdr:grpSpPr>
        <a:xfrm>
          <a:off x="4292600" y="485775"/>
          <a:ext cx="5118099" cy="3524250"/>
          <a:chOff x="5295900" y="533400"/>
          <a:chExt cx="4610099" cy="3524250"/>
        </a:xfrm>
      </xdr:grpSpPr>
      <xdr:sp macro="" textlink="">
        <xdr:nvSpPr>
          <xdr:cNvPr id="3" name="Прямоугольник с двумя скругленными противолежащими углами 2">
            <a:extLst>
              <a:ext uri="{FF2B5EF4-FFF2-40B4-BE49-F238E27FC236}">
                <a16:creationId xmlns:a16="http://schemas.microsoft.com/office/drawing/2014/main" id="{00000000-0008-0000-1100-000003000000}"/>
              </a:ext>
            </a:extLst>
          </xdr:cNvPr>
          <xdr:cNvSpPr/>
        </xdr:nvSpPr>
        <xdr:spPr>
          <a:xfrm>
            <a:off x="5295900" y="533400"/>
            <a:ext cx="4610099" cy="3524250"/>
          </a:xfrm>
          <a:prstGeom prst="round2DiagRect">
            <a:avLst>
              <a:gd name="adj1" fmla="val 10181"/>
              <a:gd name="adj2" fmla="val 0"/>
            </a:avLst>
          </a:prstGeom>
        </xdr:spPr>
        <xdr:style>
          <a:lnRef idx="1">
            <a:schemeClr val="accent5"/>
          </a:lnRef>
          <a:fillRef idx="2">
            <a:schemeClr val="accent5"/>
          </a:fillRef>
          <a:effectRef idx="1">
            <a:schemeClr val="accent5"/>
          </a:effectRef>
          <a:fontRef idx="minor">
            <a:schemeClr val="dk1"/>
          </a:fontRef>
        </xdr:style>
        <xdr:txBody>
          <a:bodyPr vertOverflow="clip" lIns="972000" rtlCol="0" anchor="t"/>
          <a:lstStyle/>
          <a:p>
            <a:pPr lvl="0" algn="l"/>
            <a:r>
              <a:rPr lang="ru-RU" sz="1200" baseline="0"/>
              <a:t>Присвойте ячейке с адресом </a:t>
            </a:r>
            <a:r>
              <a:rPr lang="en-US" sz="1200" baseline="0"/>
              <a:t>A2 </a:t>
            </a:r>
            <a:r>
              <a:rPr lang="ru-RU" sz="1200" baseline="0"/>
              <a:t>имя Курс</a:t>
            </a:r>
          </a:p>
          <a:p>
            <a:pPr lvl="0" algn="l"/>
            <a:r>
              <a:rPr lang="ru-RU" sz="1200" baseline="0"/>
              <a:t>Рассчитайте диапазон ячеек </a:t>
            </a:r>
            <a:r>
              <a:rPr lang="en-US" sz="1200" baseline="0"/>
              <a:t>D5:D16</a:t>
            </a:r>
            <a:r>
              <a:rPr lang="ru-RU" sz="1200" baseline="0"/>
              <a:t>, используя ранее созданное имя Курс</a:t>
            </a:r>
          </a:p>
          <a:p>
            <a:pPr lvl="0" algn="l"/>
            <a:r>
              <a:rPr lang="ru-RU" sz="1200" baseline="0"/>
              <a:t>Удалите имя Курс_доллара</a:t>
            </a:r>
          </a:p>
        </xdr:txBody>
      </xdr:sp>
      <xdr:sp macro="" textlink="">
        <xdr:nvSpPr>
          <xdr:cNvPr id="4" name="Овал 3">
            <a:extLst>
              <a:ext uri="{FF2B5EF4-FFF2-40B4-BE49-F238E27FC236}">
                <a16:creationId xmlns:a16="http://schemas.microsoft.com/office/drawing/2014/main" id="{00000000-0008-0000-1100-000004000000}"/>
              </a:ext>
            </a:extLst>
          </xdr:cNvPr>
          <xdr:cNvSpPr/>
        </xdr:nvSpPr>
        <xdr:spPr>
          <a:xfrm>
            <a:off x="5334000" y="590550"/>
            <a:ext cx="714375" cy="714375"/>
          </a:xfrm>
          <a:prstGeom prst="ellipse">
            <a:avLst/>
          </a:prstGeom>
        </xdr:spPr>
        <xdr:style>
          <a:lnRef idx="1">
            <a:schemeClr val="accent1"/>
          </a:lnRef>
          <a:fillRef idx="2">
            <a:schemeClr val="accent1"/>
          </a:fillRef>
          <a:effectRef idx="1">
            <a:schemeClr val="accent1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r>
              <a:rPr lang="ru-RU" sz="2400"/>
              <a:t>18</a:t>
            </a:r>
          </a:p>
        </xdr:txBody>
      </xdr:sp>
      <xdr:sp macro="" textlink="">
        <xdr:nvSpPr>
          <xdr:cNvPr id="5" name="Овал 4">
            <a:extLst>
              <a:ext uri="{FF2B5EF4-FFF2-40B4-BE49-F238E27FC236}">
                <a16:creationId xmlns:a16="http://schemas.microsoft.com/office/drawing/2014/main" id="{00000000-0008-0000-1100-000005000000}"/>
              </a:ext>
            </a:extLst>
          </xdr:cNvPr>
          <xdr:cNvSpPr/>
        </xdr:nvSpPr>
        <xdr:spPr>
          <a:xfrm>
            <a:off x="6229350" y="714375"/>
            <a:ext cx="104775" cy="104775"/>
          </a:xfrm>
          <a:prstGeom prst="ellipse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endParaRPr lang="ru-RU" sz="1100"/>
          </a:p>
        </xdr:txBody>
      </xdr:sp>
      <xdr:sp macro="" textlink="">
        <xdr:nvSpPr>
          <xdr:cNvPr id="6" name="Овал 5">
            <a:extLst>
              <a:ext uri="{FF2B5EF4-FFF2-40B4-BE49-F238E27FC236}">
                <a16:creationId xmlns:a16="http://schemas.microsoft.com/office/drawing/2014/main" id="{00000000-0008-0000-1100-000006000000}"/>
              </a:ext>
            </a:extLst>
          </xdr:cNvPr>
          <xdr:cNvSpPr/>
        </xdr:nvSpPr>
        <xdr:spPr>
          <a:xfrm>
            <a:off x="6229350" y="911225"/>
            <a:ext cx="104775" cy="104775"/>
          </a:xfrm>
          <a:prstGeom prst="ellipse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endParaRPr lang="ru-RU" sz="1100"/>
          </a:p>
        </xdr:txBody>
      </xdr:sp>
      <xdr:sp macro="" textlink="">
        <xdr:nvSpPr>
          <xdr:cNvPr id="7" name="Овал 6">
            <a:extLst>
              <a:ext uri="{FF2B5EF4-FFF2-40B4-BE49-F238E27FC236}">
                <a16:creationId xmlns:a16="http://schemas.microsoft.com/office/drawing/2014/main" id="{00000000-0008-0000-1100-000007000000}"/>
              </a:ext>
            </a:extLst>
          </xdr:cNvPr>
          <xdr:cNvSpPr/>
        </xdr:nvSpPr>
        <xdr:spPr>
          <a:xfrm>
            <a:off x="6229350" y="1279525"/>
            <a:ext cx="104775" cy="104775"/>
          </a:xfrm>
          <a:prstGeom prst="ellipse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endParaRPr lang="ru-RU" sz="1100"/>
          </a:p>
        </xdr:txBody>
      </xdr:sp>
    </xdr:grp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146050</xdr:colOff>
      <xdr:row>1</xdr:row>
      <xdr:rowOff>139700</xdr:rowOff>
    </xdr:from>
    <xdr:to>
      <xdr:col>16</xdr:col>
      <xdr:colOff>12700</xdr:colOff>
      <xdr:row>20</xdr:row>
      <xdr:rowOff>44450</xdr:rowOff>
    </xdr:to>
    <xdr:grpSp>
      <xdr:nvGrpSpPr>
        <xdr:cNvPr id="9" name="Группа 8">
          <a:extLst>
            <a:ext uri="{FF2B5EF4-FFF2-40B4-BE49-F238E27FC236}">
              <a16:creationId xmlns:a16="http://schemas.microsoft.com/office/drawing/2014/main" id="{00000000-0008-0000-1200-000009000000}"/>
            </a:ext>
          </a:extLst>
        </xdr:cNvPr>
        <xdr:cNvGrpSpPr/>
      </xdr:nvGrpSpPr>
      <xdr:grpSpPr>
        <a:xfrm>
          <a:off x="6686550" y="330200"/>
          <a:ext cx="5924550" cy="3536950"/>
          <a:chOff x="6124575" y="638175"/>
          <a:chExt cx="4610099" cy="3533775"/>
        </a:xfrm>
      </xdr:grpSpPr>
      <xdr:sp macro="" textlink="">
        <xdr:nvSpPr>
          <xdr:cNvPr id="3" name="Прямоугольник с двумя скругленными противолежащими углами 2">
            <a:extLst>
              <a:ext uri="{FF2B5EF4-FFF2-40B4-BE49-F238E27FC236}">
                <a16:creationId xmlns:a16="http://schemas.microsoft.com/office/drawing/2014/main" id="{00000000-0008-0000-1200-000003000000}"/>
              </a:ext>
            </a:extLst>
          </xdr:cNvPr>
          <xdr:cNvSpPr/>
        </xdr:nvSpPr>
        <xdr:spPr>
          <a:xfrm>
            <a:off x="6124575" y="638175"/>
            <a:ext cx="4610099" cy="3533775"/>
          </a:xfrm>
          <a:prstGeom prst="round2DiagRect">
            <a:avLst>
              <a:gd name="adj1" fmla="val 10181"/>
              <a:gd name="adj2" fmla="val 0"/>
            </a:avLst>
          </a:prstGeom>
        </xdr:spPr>
        <xdr:style>
          <a:lnRef idx="1">
            <a:schemeClr val="accent5"/>
          </a:lnRef>
          <a:fillRef idx="2">
            <a:schemeClr val="accent5"/>
          </a:fillRef>
          <a:effectRef idx="1">
            <a:schemeClr val="accent5"/>
          </a:effectRef>
          <a:fontRef idx="minor">
            <a:schemeClr val="dk1"/>
          </a:fontRef>
        </xdr:style>
        <xdr:txBody>
          <a:bodyPr vertOverflow="clip" lIns="972000" rtlCol="0" anchor="t"/>
          <a:lstStyle/>
          <a:p>
            <a:pPr lvl="0" algn="l"/>
            <a:r>
              <a:rPr lang="ru-RU" sz="1200" baseline="0"/>
              <a:t>Включите защиту текущего листа, которая позволяла бы выделение только диапазона ячеек </a:t>
            </a:r>
            <a:r>
              <a:rPr lang="en-US" sz="1200" baseline="0"/>
              <a:t>C2:D15</a:t>
            </a:r>
            <a:endParaRPr lang="ru-RU" sz="1200" baseline="0"/>
          </a:p>
        </xdr:txBody>
      </xdr:sp>
      <xdr:sp macro="" textlink="">
        <xdr:nvSpPr>
          <xdr:cNvPr id="4" name="Овал 3">
            <a:extLst>
              <a:ext uri="{FF2B5EF4-FFF2-40B4-BE49-F238E27FC236}">
                <a16:creationId xmlns:a16="http://schemas.microsoft.com/office/drawing/2014/main" id="{00000000-0008-0000-1200-000004000000}"/>
              </a:ext>
            </a:extLst>
          </xdr:cNvPr>
          <xdr:cNvSpPr/>
        </xdr:nvSpPr>
        <xdr:spPr>
          <a:xfrm>
            <a:off x="6162675" y="695479"/>
            <a:ext cx="714375" cy="716306"/>
          </a:xfrm>
          <a:prstGeom prst="ellipse">
            <a:avLst/>
          </a:prstGeom>
        </xdr:spPr>
        <xdr:style>
          <a:lnRef idx="1">
            <a:schemeClr val="accent1"/>
          </a:lnRef>
          <a:fillRef idx="2">
            <a:schemeClr val="accent1"/>
          </a:fillRef>
          <a:effectRef idx="1">
            <a:schemeClr val="accent1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r>
              <a:rPr lang="ru-RU" sz="2400"/>
              <a:t>19</a:t>
            </a:r>
          </a:p>
        </xdr:txBody>
      </xdr:sp>
      <xdr:sp macro="" textlink="">
        <xdr:nvSpPr>
          <xdr:cNvPr id="5" name="Овал 4">
            <a:extLst>
              <a:ext uri="{FF2B5EF4-FFF2-40B4-BE49-F238E27FC236}">
                <a16:creationId xmlns:a16="http://schemas.microsoft.com/office/drawing/2014/main" id="{00000000-0008-0000-1200-000005000000}"/>
              </a:ext>
            </a:extLst>
          </xdr:cNvPr>
          <xdr:cNvSpPr/>
        </xdr:nvSpPr>
        <xdr:spPr>
          <a:xfrm>
            <a:off x="7058025" y="819639"/>
            <a:ext cx="104775" cy="105058"/>
          </a:xfrm>
          <a:prstGeom prst="ellipse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endParaRPr lang="ru-RU" sz="1100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361950</xdr:colOff>
      <xdr:row>2</xdr:row>
      <xdr:rowOff>180975</xdr:rowOff>
    </xdr:from>
    <xdr:to>
      <xdr:col>11</xdr:col>
      <xdr:colOff>95249</xdr:colOff>
      <xdr:row>21</xdr:row>
      <xdr:rowOff>85725</xdr:rowOff>
    </xdr:to>
    <xdr:grpSp>
      <xdr:nvGrpSpPr>
        <xdr:cNvPr id="9" name="Группа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pSpPr/>
      </xdr:nvGrpSpPr>
      <xdr:grpSpPr>
        <a:xfrm>
          <a:off x="4311650" y="574675"/>
          <a:ext cx="5118099" cy="3524250"/>
          <a:chOff x="7124700" y="762000"/>
          <a:chExt cx="4610099" cy="3524250"/>
        </a:xfrm>
      </xdr:grpSpPr>
      <xdr:sp macro="" textlink="">
        <xdr:nvSpPr>
          <xdr:cNvPr id="3" name="Прямоугольник с двумя скругленными противолежащими углами 2">
            <a:extLst>
              <a:ext uri="{FF2B5EF4-FFF2-40B4-BE49-F238E27FC236}">
                <a16:creationId xmlns:a16="http://schemas.microsoft.com/office/drawing/2014/main" id="{00000000-0008-0000-0100-000003000000}"/>
              </a:ext>
            </a:extLst>
          </xdr:cNvPr>
          <xdr:cNvSpPr/>
        </xdr:nvSpPr>
        <xdr:spPr>
          <a:xfrm>
            <a:off x="7124700" y="762000"/>
            <a:ext cx="4610099" cy="3524250"/>
          </a:xfrm>
          <a:prstGeom prst="round2DiagRect">
            <a:avLst>
              <a:gd name="adj1" fmla="val 10181"/>
              <a:gd name="adj2" fmla="val 0"/>
            </a:avLst>
          </a:prstGeom>
        </xdr:spPr>
        <xdr:style>
          <a:lnRef idx="1">
            <a:schemeClr val="accent5"/>
          </a:lnRef>
          <a:fillRef idx="2">
            <a:schemeClr val="accent5"/>
          </a:fillRef>
          <a:effectRef idx="1">
            <a:schemeClr val="accent5"/>
          </a:effectRef>
          <a:fontRef idx="minor">
            <a:schemeClr val="dk1"/>
          </a:fontRef>
        </xdr:style>
        <xdr:txBody>
          <a:bodyPr vertOverflow="clip" lIns="972000" rtlCol="0" anchor="t"/>
          <a:lstStyle/>
          <a:p>
            <a:pPr lvl="0" algn="l"/>
            <a:r>
              <a:rPr lang="ru-RU" sz="1200" baseline="0"/>
              <a:t>Рассчитайте в ячейке </a:t>
            </a:r>
            <a:r>
              <a:rPr lang="en-US" sz="1200" baseline="0"/>
              <a:t>B17 </a:t>
            </a:r>
            <a:r>
              <a:rPr lang="ru-RU" sz="1200" baseline="0"/>
              <a:t>объем продукции за 2009 год</a:t>
            </a:r>
          </a:p>
          <a:p>
            <a:pPr lvl="0" algn="l"/>
            <a:r>
              <a:rPr lang="ru-RU" sz="1200" baseline="0"/>
              <a:t>Рассчитайте в ячейке </a:t>
            </a:r>
            <a:r>
              <a:rPr lang="en-US" sz="1200" baseline="0"/>
              <a:t>B18 </a:t>
            </a:r>
            <a:r>
              <a:rPr lang="ru-RU" sz="1200" baseline="0"/>
              <a:t>среднемесячный выпуск продукции за 2009 год</a:t>
            </a:r>
            <a:endParaRPr lang="en-US" sz="1200" baseline="0"/>
          </a:p>
        </xdr:txBody>
      </xdr:sp>
      <xdr:sp macro="" textlink="">
        <xdr:nvSpPr>
          <xdr:cNvPr id="4" name="Овал 3">
            <a:extLst>
              <a:ext uri="{FF2B5EF4-FFF2-40B4-BE49-F238E27FC236}">
                <a16:creationId xmlns:a16="http://schemas.microsoft.com/office/drawing/2014/main" id="{00000000-0008-0000-0100-000004000000}"/>
              </a:ext>
            </a:extLst>
          </xdr:cNvPr>
          <xdr:cNvSpPr/>
        </xdr:nvSpPr>
        <xdr:spPr>
          <a:xfrm>
            <a:off x="7162800" y="819150"/>
            <a:ext cx="714375" cy="714375"/>
          </a:xfrm>
          <a:prstGeom prst="ellipse">
            <a:avLst/>
          </a:prstGeom>
        </xdr:spPr>
        <xdr:style>
          <a:lnRef idx="1">
            <a:schemeClr val="accent1"/>
          </a:lnRef>
          <a:fillRef idx="2">
            <a:schemeClr val="accent1"/>
          </a:fillRef>
          <a:effectRef idx="1">
            <a:schemeClr val="accent1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r>
              <a:rPr lang="ru-RU" sz="2400"/>
              <a:t>2</a:t>
            </a:r>
          </a:p>
        </xdr:txBody>
      </xdr:sp>
      <xdr:sp macro="" textlink="">
        <xdr:nvSpPr>
          <xdr:cNvPr id="5" name="Овал 4">
            <a:extLst>
              <a:ext uri="{FF2B5EF4-FFF2-40B4-BE49-F238E27FC236}">
                <a16:creationId xmlns:a16="http://schemas.microsoft.com/office/drawing/2014/main" id="{00000000-0008-0000-0100-000005000000}"/>
              </a:ext>
            </a:extLst>
          </xdr:cNvPr>
          <xdr:cNvSpPr/>
        </xdr:nvSpPr>
        <xdr:spPr>
          <a:xfrm>
            <a:off x="8058150" y="942975"/>
            <a:ext cx="104775" cy="104775"/>
          </a:xfrm>
          <a:prstGeom prst="ellipse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endParaRPr lang="ru-RU" sz="1100"/>
          </a:p>
        </xdr:txBody>
      </xdr:sp>
      <xdr:sp macro="" textlink="">
        <xdr:nvSpPr>
          <xdr:cNvPr id="6" name="Овал 5">
            <a:extLst>
              <a:ext uri="{FF2B5EF4-FFF2-40B4-BE49-F238E27FC236}">
                <a16:creationId xmlns:a16="http://schemas.microsoft.com/office/drawing/2014/main" id="{00000000-0008-0000-0100-000006000000}"/>
              </a:ext>
            </a:extLst>
          </xdr:cNvPr>
          <xdr:cNvSpPr/>
        </xdr:nvSpPr>
        <xdr:spPr>
          <a:xfrm>
            <a:off x="8058150" y="1314450"/>
            <a:ext cx="104775" cy="104775"/>
          </a:xfrm>
          <a:prstGeom prst="ellipse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endParaRPr lang="ru-RU" sz="1100"/>
          </a:p>
        </xdr:txBody>
      </xdr:sp>
    </xdr:grpSp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409575</xdr:colOff>
      <xdr:row>1</xdr:row>
      <xdr:rowOff>57150</xdr:rowOff>
    </xdr:from>
    <xdr:to>
      <xdr:col>17</xdr:col>
      <xdr:colOff>142874</xdr:colOff>
      <xdr:row>19</xdr:row>
      <xdr:rowOff>152400</xdr:rowOff>
    </xdr:to>
    <xdr:grpSp>
      <xdr:nvGrpSpPr>
        <xdr:cNvPr id="9" name="Группа 8">
          <a:extLst>
            <a:ext uri="{FF2B5EF4-FFF2-40B4-BE49-F238E27FC236}">
              <a16:creationId xmlns:a16="http://schemas.microsoft.com/office/drawing/2014/main" id="{00000000-0008-0000-1300-000009000000}"/>
            </a:ext>
          </a:extLst>
        </xdr:cNvPr>
        <xdr:cNvGrpSpPr/>
      </xdr:nvGrpSpPr>
      <xdr:grpSpPr>
        <a:xfrm>
          <a:off x="6721475" y="260350"/>
          <a:ext cx="5118099" cy="3549650"/>
          <a:chOff x="7639050" y="495300"/>
          <a:chExt cx="4610099" cy="3543300"/>
        </a:xfrm>
      </xdr:grpSpPr>
      <xdr:sp macro="" textlink="">
        <xdr:nvSpPr>
          <xdr:cNvPr id="3" name="Прямоугольник с двумя скругленными противолежащими углами 2">
            <a:extLst>
              <a:ext uri="{FF2B5EF4-FFF2-40B4-BE49-F238E27FC236}">
                <a16:creationId xmlns:a16="http://schemas.microsoft.com/office/drawing/2014/main" id="{00000000-0008-0000-1300-000003000000}"/>
              </a:ext>
            </a:extLst>
          </xdr:cNvPr>
          <xdr:cNvSpPr/>
        </xdr:nvSpPr>
        <xdr:spPr>
          <a:xfrm>
            <a:off x="7639050" y="495300"/>
            <a:ext cx="4610099" cy="3543300"/>
          </a:xfrm>
          <a:prstGeom prst="round2DiagRect">
            <a:avLst>
              <a:gd name="adj1" fmla="val 10181"/>
              <a:gd name="adj2" fmla="val 0"/>
            </a:avLst>
          </a:prstGeom>
        </xdr:spPr>
        <xdr:style>
          <a:lnRef idx="1">
            <a:schemeClr val="accent5"/>
          </a:lnRef>
          <a:fillRef idx="2">
            <a:schemeClr val="accent5"/>
          </a:fillRef>
          <a:effectRef idx="1">
            <a:schemeClr val="accent5"/>
          </a:effectRef>
          <a:fontRef idx="minor">
            <a:schemeClr val="dk1"/>
          </a:fontRef>
        </xdr:style>
        <xdr:txBody>
          <a:bodyPr vertOverflow="clip" lIns="972000" rtlCol="0" anchor="t"/>
          <a:lstStyle/>
          <a:p>
            <a:pPr lvl="0" algn="l"/>
            <a:r>
              <a:rPr lang="ru-RU" sz="1200" baseline="0"/>
              <a:t>Консолидируйте данные 4-х таблиц (Квартал 1 - Квартал 4) и разместите итоговую таблицу, начиная с ячейки </a:t>
            </a:r>
            <a:r>
              <a:rPr lang="en-US" sz="1200" baseline="0"/>
              <a:t>F2</a:t>
            </a:r>
            <a:r>
              <a:rPr lang="ru-RU" sz="1200" baseline="0"/>
              <a:t>, без связи с исходными данными</a:t>
            </a:r>
          </a:p>
        </xdr:txBody>
      </xdr:sp>
      <xdr:sp macro="" textlink="">
        <xdr:nvSpPr>
          <xdr:cNvPr id="4" name="Овал 3">
            <a:extLst>
              <a:ext uri="{FF2B5EF4-FFF2-40B4-BE49-F238E27FC236}">
                <a16:creationId xmlns:a16="http://schemas.microsoft.com/office/drawing/2014/main" id="{00000000-0008-0000-1300-000004000000}"/>
              </a:ext>
            </a:extLst>
          </xdr:cNvPr>
          <xdr:cNvSpPr/>
        </xdr:nvSpPr>
        <xdr:spPr>
          <a:xfrm>
            <a:off x="7677150" y="552759"/>
            <a:ext cx="714375" cy="718236"/>
          </a:xfrm>
          <a:prstGeom prst="ellipse">
            <a:avLst/>
          </a:prstGeom>
        </xdr:spPr>
        <xdr:style>
          <a:lnRef idx="1">
            <a:schemeClr val="accent1"/>
          </a:lnRef>
          <a:fillRef idx="2">
            <a:schemeClr val="accent1"/>
          </a:fillRef>
          <a:effectRef idx="1">
            <a:schemeClr val="accent1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r>
              <a:rPr lang="ru-RU" sz="2400"/>
              <a:t>20</a:t>
            </a:r>
          </a:p>
        </xdr:txBody>
      </xdr:sp>
      <xdr:sp macro="" textlink="">
        <xdr:nvSpPr>
          <xdr:cNvPr id="5" name="Овал 4">
            <a:extLst>
              <a:ext uri="{FF2B5EF4-FFF2-40B4-BE49-F238E27FC236}">
                <a16:creationId xmlns:a16="http://schemas.microsoft.com/office/drawing/2014/main" id="{00000000-0008-0000-1300-000005000000}"/>
              </a:ext>
            </a:extLst>
          </xdr:cNvPr>
          <xdr:cNvSpPr/>
        </xdr:nvSpPr>
        <xdr:spPr>
          <a:xfrm>
            <a:off x="8572500" y="677253"/>
            <a:ext cx="104775" cy="105341"/>
          </a:xfrm>
          <a:prstGeom prst="ellipse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endParaRPr lang="ru-RU" sz="1100"/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495300</xdr:colOff>
      <xdr:row>2</xdr:row>
      <xdr:rowOff>19050</xdr:rowOff>
    </xdr:from>
    <xdr:to>
      <xdr:col>13</xdr:col>
      <xdr:colOff>228599</xdr:colOff>
      <xdr:row>20</xdr:row>
      <xdr:rowOff>114300</xdr:rowOff>
    </xdr:to>
    <xdr:grpSp>
      <xdr:nvGrpSpPr>
        <xdr:cNvPr id="9" name="Группа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pSpPr/>
      </xdr:nvGrpSpPr>
      <xdr:grpSpPr>
        <a:xfrm>
          <a:off x="4775200" y="400050"/>
          <a:ext cx="5118099" cy="3524250"/>
          <a:chOff x="4248150" y="400050"/>
          <a:chExt cx="4610099" cy="3524250"/>
        </a:xfrm>
      </xdr:grpSpPr>
      <xdr:sp macro="" textlink="">
        <xdr:nvSpPr>
          <xdr:cNvPr id="3" name="Прямоугольник с двумя скругленными противолежащими углами 2">
            <a:extLst>
              <a:ext uri="{FF2B5EF4-FFF2-40B4-BE49-F238E27FC236}">
                <a16:creationId xmlns:a16="http://schemas.microsoft.com/office/drawing/2014/main" id="{00000000-0008-0000-0200-000003000000}"/>
              </a:ext>
            </a:extLst>
          </xdr:cNvPr>
          <xdr:cNvSpPr/>
        </xdr:nvSpPr>
        <xdr:spPr>
          <a:xfrm>
            <a:off x="4248150" y="400050"/>
            <a:ext cx="4610099" cy="3524250"/>
          </a:xfrm>
          <a:prstGeom prst="round2DiagRect">
            <a:avLst>
              <a:gd name="adj1" fmla="val 10181"/>
              <a:gd name="adj2" fmla="val 0"/>
            </a:avLst>
          </a:prstGeom>
        </xdr:spPr>
        <xdr:style>
          <a:lnRef idx="1">
            <a:schemeClr val="accent5"/>
          </a:lnRef>
          <a:fillRef idx="2">
            <a:schemeClr val="accent5"/>
          </a:fillRef>
          <a:effectRef idx="1">
            <a:schemeClr val="accent5"/>
          </a:effectRef>
          <a:fontRef idx="minor">
            <a:schemeClr val="dk1"/>
          </a:fontRef>
        </xdr:style>
        <xdr:txBody>
          <a:bodyPr vertOverflow="clip" lIns="972000" rtlCol="0" anchor="t"/>
          <a:lstStyle/>
          <a:p>
            <a:pPr lvl="0" algn="l"/>
            <a:r>
              <a:rPr lang="ru-RU" sz="1200" baseline="0"/>
              <a:t>Рассчитайте в диапазоне </a:t>
            </a:r>
            <a:r>
              <a:rPr lang="en-US" sz="1200" baseline="0"/>
              <a:t>E20:E22 </a:t>
            </a:r>
            <a:r>
              <a:rPr lang="ru-RU" sz="1200" baseline="0"/>
              <a:t>курс доллара для заданных дат из диапазона </a:t>
            </a:r>
            <a:r>
              <a:rPr lang="en-US" sz="1200" baseline="0"/>
              <a:t>D20:D22</a:t>
            </a:r>
            <a:r>
              <a:rPr lang="ru-RU" sz="1200" baseline="0"/>
              <a:t>, используя данные таблицы </a:t>
            </a:r>
            <a:r>
              <a:rPr lang="en-US" sz="1200" baseline="0"/>
              <a:t>A1:B17</a:t>
            </a:r>
            <a:endParaRPr lang="ru-RU" sz="1200" baseline="0"/>
          </a:p>
        </xdr:txBody>
      </xdr:sp>
      <xdr:sp macro="" textlink="">
        <xdr:nvSpPr>
          <xdr:cNvPr id="4" name="Овал 3">
            <a:extLst>
              <a:ext uri="{FF2B5EF4-FFF2-40B4-BE49-F238E27FC236}">
                <a16:creationId xmlns:a16="http://schemas.microsoft.com/office/drawing/2014/main" id="{00000000-0008-0000-0200-000004000000}"/>
              </a:ext>
            </a:extLst>
          </xdr:cNvPr>
          <xdr:cNvSpPr/>
        </xdr:nvSpPr>
        <xdr:spPr>
          <a:xfrm>
            <a:off x="4286250" y="457200"/>
            <a:ext cx="714375" cy="714375"/>
          </a:xfrm>
          <a:prstGeom prst="ellipse">
            <a:avLst/>
          </a:prstGeom>
        </xdr:spPr>
        <xdr:style>
          <a:lnRef idx="1">
            <a:schemeClr val="accent1"/>
          </a:lnRef>
          <a:fillRef idx="2">
            <a:schemeClr val="accent1"/>
          </a:fillRef>
          <a:effectRef idx="1">
            <a:schemeClr val="accent1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r>
              <a:rPr lang="ru-RU" sz="2400"/>
              <a:t>3</a:t>
            </a:r>
          </a:p>
        </xdr:txBody>
      </xdr:sp>
      <xdr:sp macro="" textlink="">
        <xdr:nvSpPr>
          <xdr:cNvPr id="5" name="Овал 4">
            <a:extLst>
              <a:ext uri="{FF2B5EF4-FFF2-40B4-BE49-F238E27FC236}">
                <a16:creationId xmlns:a16="http://schemas.microsoft.com/office/drawing/2014/main" id="{00000000-0008-0000-0200-000005000000}"/>
              </a:ext>
            </a:extLst>
          </xdr:cNvPr>
          <xdr:cNvSpPr/>
        </xdr:nvSpPr>
        <xdr:spPr>
          <a:xfrm>
            <a:off x="5181600" y="581025"/>
            <a:ext cx="104775" cy="104775"/>
          </a:xfrm>
          <a:prstGeom prst="ellipse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endParaRPr lang="ru-RU" sz="1100"/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342900</xdr:colOff>
      <xdr:row>1</xdr:row>
      <xdr:rowOff>133350</xdr:rowOff>
    </xdr:from>
    <xdr:to>
      <xdr:col>7</xdr:col>
      <xdr:colOff>2095499</xdr:colOff>
      <xdr:row>20</xdr:row>
      <xdr:rowOff>38100</xdr:rowOff>
    </xdr:to>
    <xdr:grpSp>
      <xdr:nvGrpSpPr>
        <xdr:cNvPr id="9" name="Группа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GrpSpPr/>
      </xdr:nvGrpSpPr>
      <xdr:grpSpPr>
        <a:xfrm>
          <a:off x="3644900" y="323850"/>
          <a:ext cx="5118099" cy="3524250"/>
          <a:chOff x="3295650" y="323850"/>
          <a:chExt cx="4610099" cy="3524250"/>
        </a:xfrm>
      </xdr:grpSpPr>
      <xdr:sp macro="" textlink="">
        <xdr:nvSpPr>
          <xdr:cNvPr id="3" name="Прямоугольник с двумя скругленными противолежащими углами 2">
            <a:extLst>
              <a:ext uri="{FF2B5EF4-FFF2-40B4-BE49-F238E27FC236}">
                <a16:creationId xmlns:a16="http://schemas.microsoft.com/office/drawing/2014/main" id="{00000000-0008-0000-0300-000003000000}"/>
              </a:ext>
            </a:extLst>
          </xdr:cNvPr>
          <xdr:cNvSpPr/>
        </xdr:nvSpPr>
        <xdr:spPr>
          <a:xfrm>
            <a:off x="3295650" y="323850"/>
            <a:ext cx="4610099" cy="3524250"/>
          </a:xfrm>
          <a:prstGeom prst="round2DiagRect">
            <a:avLst>
              <a:gd name="adj1" fmla="val 10181"/>
              <a:gd name="adj2" fmla="val 0"/>
            </a:avLst>
          </a:prstGeom>
        </xdr:spPr>
        <xdr:style>
          <a:lnRef idx="1">
            <a:schemeClr val="accent5"/>
          </a:lnRef>
          <a:fillRef idx="2">
            <a:schemeClr val="accent5"/>
          </a:fillRef>
          <a:effectRef idx="1">
            <a:schemeClr val="accent5"/>
          </a:effectRef>
          <a:fontRef idx="minor">
            <a:schemeClr val="dk1"/>
          </a:fontRef>
        </xdr:style>
        <xdr:txBody>
          <a:bodyPr vertOverflow="clip" lIns="972000" rtlCol="0" anchor="t"/>
          <a:lstStyle/>
          <a:p>
            <a:pPr lvl="0" algn="l"/>
            <a:r>
              <a:rPr lang="ru-RU" sz="1200" baseline="0"/>
              <a:t>Преобразуйте таблицу Урожай в обычный диапазон</a:t>
            </a:r>
          </a:p>
          <a:p>
            <a:pPr lvl="0" algn="l"/>
            <a:r>
              <a:rPr lang="ru-RU" sz="1200" baseline="0"/>
              <a:t>Удалите все форматы в диапазоне ячеек </a:t>
            </a:r>
            <a:r>
              <a:rPr lang="en-US" sz="1200" baseline="0"/>
              <a:t>A1:B31</a:t>
            </a:r>
          </a:p>
          <a:p>
            <a:pPr lvl="0" algn="l"/>
            <a:r>
              <a:rPr lang="ru-RU" sz="1200" baseline="0"/>
              <a:t>Рассчитайте вес каждого сорта яблок, а также суммарный вес всех яблок</a:t>
            </a:r>
          </a:p>
        </xdr:txBody>
      </xdr:sp>
      <xdr:sp macro="" textlink="">
        <xdr:nvSpPr>
          <xdr:cNvPr id="4" name="Овал 3">
            <a:extLst>
              <a:ext uri="{FF2B5EF4-FFF2-40B4-BE49-F238E27FC236}">
                <a16:creationId xmlns:a16="http://schemas.microsoft.com/office/drawing/2014/main" id="{00000000-0008-0000-0300-000004000000}"/>
              </a:ext>
            </a:extLst>
          </xdr:cNvPr>
          <xdr:cNvSpPr/>
        </xdr:nvSpPr>
        <xdr:spPr>
          <a:xfrm>
            <a:off x="3333750" y="381000"/>
            <a:ext cx="714375" cy="714375"/>
          </a:xfrm>
          <a:prstGeom prst="ellipse">
            <a:avLst/>
          </a:prstGeom>
        </xdr:spPr>
        <xdr:style>
          <a:lnRef idx="1">
            <a:schemeClr val="accent1"/>
          </a:lnRef>
          <a:fillRef idx="2">
            <a:schemeClr val="accent1"/>
          </a:fillRef>
          <a:effectRef idx="1">
            <a:schemeClr val="accent1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r>
              <a:rPr lang="en-US" sz="2400"/>
              <a:t>4</a:t>
            </a:r>
            <a:endParaRPr lang="ru-RU" sz="2400"/>
          </a:p>
        </xdr:txBody>
      </xdr:sp>
      <xdr:sp macro="" textlink="">
        <xdr:nvSpPr>
          <xdr:cNvPr id="5" name="Овал 4">
            <a:extLst>
              <a:ext uri="{FF2B5EF4-FFF2-40B4-BE49-F238E27FC236}">
                <a16:creationId xmlns:a16="http://schemas.microsoft.com/office/drawing/2014/main" id="{00000000-0008-0000-0300-000005000000}"/>
              </a:ext>
            </a:extLst>
          </xdr:cNvPr>
          <xdr:cNvSpPr/>
        </xdr:nvSpPr>
        <xdr:spPr>
          <a:xfrm>
            <a:off x="4229100" y="504825"/>
            <a:ext cx="104775" cy="104775"/>
          </a:xfrm>
          <a:prstGeom prst="ellipse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endParaRPr lang="ru-RU" sz="1100"/>
          </a:p>
        </xdr:txBody>
      </xdr:sp>
      <xdr:sp macro="" textlink="">
        <xdr:nvSpPr>
          <xdr:cNvPr id="6" name="Овал 5">
            <a:extLst>
              <a:ext uri="{FF2B5EF4-FFF2-40B4-BE49-F238E27FC236}">
                <a16:creationId xmlns:a16="http://schemas.microsoft.com/office/drawing/2014/main" id="{00000000-0008-0000-0300-000006000000}"/>
              </a:ext>
            </a:extLst>
          </xdr:cNvPr>
          <xdr:cNvSpPr/>
        </xdr:nvSpPr>
        <xdr:spPr>
          <a:xfrm>
            <a:off x="4229100" y="863600"/>
            <a:ext cx="104775" cy="104775"/>
          </a:xfrm>
          <a:prstGeom prst="ellipse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endParaRPr lang="ru-RU" sz="1100"/>
          </a:p>
        </xdr:txBody>
      </xdr:sp>
      <xdr:sp macro="" textlink="">
        <xdr:nvSpPr>
          <xdr:cNvPr id="7" name="Овал 6">
            <a:extLst>
              <a:ext uri="{FF2B5EF4-FFF2-40B4-BE49-F238E27FC236}">
                <a16:creationId xmlns:a16="http://schemas.microsoft.com/office/drawing/2014/main" id="{00000000-0008-0000-0300-000007000000}"/>
              </a:ext>
            </a:extLst>
          </xdr:cNvPr>
          <xdr:cNvSpPr/>
        </xdr:nvSpPr>
        <xdr:spPr>
          <a:xfrm>
            <a:off x="4229100" y="1069975"/>
            <a:ext cx="104775" cy="104775"/>
          </a:xfrm>
          <a:prstGeom prst="ellipse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endParaRPr lang="ru-RU" sz="1100"/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257175</xdr:colOff>
      <xdr:row>1</xdr:row>
      <xdr:rowOff>57150</xdr:rowOff>
    </xdr:from>
    <xdr:to>
      <xdr:col>23</xdr:col>
      <xdr:colOff>663574</xdr:colOff>
      <xdr:row>19</xdr:row>
      <xdr:rowOff>152400</xdr:rowOff>
    </xdr:to>
    <xdr:grpSp>
      <xdr:nvGrpSpPr>
        <xdr:cNvPr id="14" name="Группа 13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GrpSpPr/>
      </xdr:nvGrpSpPr>
      <xdr:grpSpPr>
        <a:xfrm>
          <a:off x="11953875" y="323850"/>
          <a:ext cx="5118099" cy="3524250"/>
          <a:chOff x="4772025" y="247650"/>
          <a:chExt cx="4610099" cy="3524250"/>
        </a:xfrm>
      </xdr:grpSpPr>
      <xdr:sp macro="" textlink="">
        <xdr:nvSpPr>
          <xdr:cNvPr id="3" name="Прямоугольник с двумя скругленными противолежащими углами 2">
            <a:extLst>
              <a:ext uri="{FF2B5EF4-FFF2-40B4-BE49-F238E27FC236}">
                <a16:creationId xmlns:a16="http://schemas.microsoft.com/office/drawing/2014/main" id="{00000000-0008-0000-0400-000003000000}"/>
              </a:ext>
            </a:extLst>
          </xdr:cNvPr>
          <xdr:cNvSpPr/>
        </xdr:nvSpPr>
        <xdr:spPr>
          <a:xfrm>
            <a:off x="4772025" y="247650"/>
            <a:ext cx="4610099" cy="3524250"/>
          </a:xfrm>
          <a:prstGeom prst="round2DiagRect">
            <a:avLst>
              <a:gd name="adj1" fmla="val 10181"/>
              <a:gd name="adj2" fmla="val 0"/>
            </a:avLst>
          </a:prstGeom>
        </xdr:spPr>
        <xdr:style>
          <a:lnRef idx="1">
            <a:schemeClr val="accent5"/>
          </a:lnRef>
          <a:fillRef idx="2">
            <a:schemeClr val="accent5"/>
          </a:fillRef>
          <a:effectRef idx="1">
            <a:schemeClr val="accent5"/>
          </a:effectRef>
          <a:fontRef idx="minor">
            <a:schemeClr val="dk1"/>
          </a:fontRef>
        </xdr:style>
        <xdr:txBody>
          <a:bodyPr vertOverflow="clip" lIns="972000" rtlCol="0" anchor="t"/>
          <a:lstStyle/>
          <a:p>
            <a:pPr lvl="0" algn="l"/>
            <a:r>
              <a:rPr lang="ru-RU" sz="1200" baseline="0"/>
              <a:t>Постройте на данном листе гистограмму с накоплением, отображающую данные из таблицы Доходы за второе полугодие</a:t>
            </a:r>
          </a:p>
          <a:p>
            <a:pPr lvl="0" algn="l"/>
            <a:r>
              <a:rPr lang="ru-RU" sz="1200" baseline="0"/>
              <a:t>Задайте следующие параметры для диаграммы:</a:t>
            </a:r>
          </a:p>
          <a:p>
            <a:pPr lvl="1" algn="l"/>
            <a:r>
              <a:rPr lang="ru-RU" sz="1200" baseline="0"/>
              <a:t>макет: Макет 2</a:t>
            </a:r>
          </a:p>
          <a:p>
            <a:pPr lvl="1" algn="l"/>
            <a:r>
              <a:rPr lang="ru-RU" sz="1200" baseline="0"/>
              <a:t>название диаграммы: Доходы</a:t>
            </a:r>
          </a:p>
          <a:p>
            <a:pPr lvl="1" algn="l"/>
            <a:r>
              <a:rPr lang="ru-RU" sz="1200" baseline="0"/>
              <a:t>стиль диаграммы: Стиль 26</a:t>
            </a:r>
          </a:p>
          <a:p>
            <a:pPr lvl="1" algn="l"/>
            <a:r>
              <a:rPr lang="ru-RU" sz="1200" baseline="0"/>
              <a:t>высота диаграммы: 9 см</a:t>
            </a:r>
          </a:p>
          <a:p>
            <a:pPr lvl="1" algn="l"/>
            <a:r>
              <a:rPr lang="ru-RU" sz="1200" baseline="0"/>
              <a:t>ширина диаграммы: 12 см</a:t>
            </a:r>
          </a:p>
        </xdr:txBody>
      </xdr:sp>
      <xdr:sp macro="" textlink="">
        <xdr:nvSpPr>
          <xdr:cNvPr id="4" name="Овал 3">
            <a:extLst>
              <a:ext uri="{FF2B5EF4-FFF2-40B4-BE49-F238E27FC236}">
                <a16:creationId xmlns:a16="http://schemas.microsoft.com/office/drawing/2014/main" id="{00000000-0008-0000-0400-000004000000}"/>
              </a:ext>
            </a:extLst>
          </xdr:cNvPr>
          <xdr:cNvSpPr/>
        </xdr:nvSpPr>
        <xdr:spPr>
          <a:xfrm>
            <a:off x="4810125" y="304800"/>
            <a:ext cx="714375" cy="714375"/>
          </a:xfrm>
          <a:prstGeom prst="ellipse">
            <a:avLst/>
          </a:prstGeom>
        </xdr:spPr>
        <xdr:style>
          <a:lnRef idx="1">
            <a:schemeClr val="accent1"/>
          </a:lnRef>
          <a:fillRef idx="2">
            <a:schemeClr val="accent1"/>
          </a:fillRef>
          <a:effectRef idx="1">
            <a:schemeClr val="accent1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r>
              <a:rPr lang="ru-RU" sz="2400"/>
              <a:t>5</a:t>
            </a:r>
          </a:p>
        </xdr:txBody>
      </xdr:sp>
      <xdr:sp macro="" textlink="">
        <xdr:nvSpPr>
          <xdr:cNvPr id="5" name="Овал 4">
            <a:extLst>
              <a:ext uri="{FF2B5EF4-FFF2-40B4-BE49-F238E27FC236}">
                <a16:creationId xmlns:a16="http://schemas.microsoft.com/office/drawing/2014/main" id="{00000000-0008-0000-0400-000005000000}"/>
              </a:ext>
            </a:extLst>
          </xdr:cNvPr>
          <xdr:cNvSpPr/>
        </xdr:nvSpPr>
        <xdr:spPr>
          <a:xfrm>
            <a:off x="5705475" y="428625"/>
            <a:ext cx="104775" cy="104775"/>
          </a:xfrm>
          <a:prstGeom prst="ellipse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endParaRPr lang="ru-RU" sz="1100"/>
          </a:p>
        </xdr:txBody>
      </xdr:sp>
      <xdr:sp macro="" textlink="">
        <xdr:nvSpPr>
          <xdr:cNvPr id="7" name="Овал 6">
            <a:extLst>
              <a:ext uri="{FF2B5EF4-FFF2-40B4-BE49-F238E27FC236}">
                <a16:creationId xmlns:a16="http://schemas.microsoft.com/office/drawing/2014/main" id="{00000000-0008-0000-0400-000007000000}"/>
              </a:ext>
            </a:extLst>
          </xdr:cNvPr>
          <xdr:cNvSpPr/>
        </xdr:nvSpPr>
        <xdr:spPr>
          <a:xfrm>
            <a:off x="5705475" y="993775"/>
            <a:ext cx="104775" cy="104775"/>
          </a:xfrm>
          <a:prstGeom prst="ellipse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endParaRPr lang="ru-RU" sz="1100"/>
          </a:p>
        </xdr:txBody>
      </xdr:sp>
    </xdr:grpSp>
    <xdr:clientData/>
  </xdr:twoCellAnchor>
  <xdr:twoCellAnchor>
    <xdr:from>
      <xdr:col>0</xdr:col>
      <xdr:colOff>234950</xdr:colOff>
      <xdr:row>15</xdr:row>
      <xdr:rowOff>165100</xdr:rowOff>
    </xdr:from>
    <xdr:to>
      <xdr:col>15</xdr:col>
      <xdr:colOff>184150</xdr:colOff>
      <xdr:row>59</xdr:row>
      <xdr:rowOff>12700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6275275-44E1-EA42-842E-D010C12929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333375</xdr:colOff>
      <xdr:row>0</xdr:row>
      <xdr:rowOff>304800</xdr:rowOff>
    </xdr:from>
    <xdr:to>
      <xdr:col>20</xdr:col>
      <xdr:colOff>66674</xdr:colOff>
      <xdr:row>12</xdr:row>
      <xdr:rowOff>133350</xdr:rowOff>
    </xdr:to>
    <xdr:grpSp>
      <xdr:nvGrpSpPr>
        <xdr:cNvPr id="15" name="Группа 14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GrpSpPr/>
      </xdr:nvGrpSpPr>
      <xdr:grpSpPr>
        <a:xfrm>
          <a:off x="9693275" y="304800"/>
          <a:ext cx="5118099" cy="3587750"/>
          <a:chOff x="7610475" y="419100"/>
          <a:chExt cx="4610099" cy="3524250"/>
        </a:xfrm>
      </xdr:grpSpPr>
      <xdr:sp macro="" textlink="">
        <xdr:nvSpPr>
          <xdr:cNvPr id="10" name="Прямоугольник с двумя скругленными противолежащими углами 9">
            <a:extLst>
              <a:ext uri="{FF2B5EF4-FFF2-40B4-BE49-F238E27FC236}">
                <a16:creationId xmlns:a16="http://schemas.microsoft.com/office/drawing/2014/main" id="{00000000-0008-0000-0500-00000A000000}"/>
              </a:ext>
            </a:extLst>
          </xdr:cNvPr>
          <xdr:cNvSpPr/>
        </xdr:nvSpPr>
        <xdr:spPr>
          <a:xfrm>
            <a:off x="7610475" y="419100"/>
            <a:ext cx="4610099" cy="3524250"/>
          </a:xfrm>
          <a:prstGeom prst="round2DiagRect">
            <a:avLst>
              <a:gd name="adj1" fmla="val 10181"/>
              <a:gd name="adj2" fmla="val 0"/>
            </a:avLst>
          </a:prstGeom>
        </xdr:spPr>
        <xdr:style>
          <a:lnRef idx="1">
            <a:schemeClr val="accent5"/>
          </a:lnRef>
          <a:fillRef idx="2">
            <a:schemeClr val="accent5"/>
          </a:fillRef>
          <a:effectRef idx="1">
            <a:schemeClr val="accent5"/>
          </a:effectRef>
          <a:fontRef idx="minor">
            <a:schemeClr val="dk1"/>
          </a:fontRef>
        </xdr:style>
        <xdr:txBody>
          <a:bodyPr vertOverflow="clip" lIns="972000" rtlCol="0" anchor="t"/>
          <a:lstStyle/>
          <a:p>
            <a:pPr lvl="0" algn="l"/>
            <a:r>
              <a:rPr lang="ru-RU" sz="1200" baseline="0"/>
              <a:t>Рассчитайте в диапазоне ячеек </a:t>
            </a:r>
            <a:r>
              <a:rPr lang="en-US" sz="1200" baseline="0"/>
              <a:t>K5:K7 </a:t>
            </a:r>
            <a:r>
              <a:rPr lang="ru-RU" sz="1200" baseline="0"/>
              <a:t>процент по вкладу, используя данные из таблицы в диапазоне </a:t>
            </a:r>
            <a:r>
              <a:rPr lang="en-US" sz="1200" baseline="0"/>
              <a:t>A1:G2</a:t>
            </a:r>
          </a:p>
          <a:p>
            <a:pPr lvl="0" algn="l"/>
            <a:r>
              <a:rPr lang="ru-RU" sz="1200" baseline="0"/>
              <a:t>Выполните форматирование для диапазона </a:t>
            </a:r>
            <a:r>
              <a:rPr lang="en-US" sz="1200" baseline="0"/>
              <a:t>I4:K4</a:t>
            </a:r>
            <a:r>
              <a:rPr lang="ru-RU" sz="1200" baseline="0"/>
              <a:t>:</a:t>
            </a:r>
          </a:p>
          <a:p>
            <a:pPr lvl="1" algn="l"/>
            <a:r>
              <a:rPr lang="ru-RU" sz="1200" baseline="0"/>
              <a:t>перенос текста</a:t>
            </a:r>
          </a:p>
          <a:p>
            <a:pPr lvl="1" algn="l"/>
            <a:r>
              <a:rPr lang="ru-RU" sz="1200" baseline="0"/>
              <a:t>выравнивание текста по центру</a:t>
            </a:r>
          </a:p>
          <a:p>
            <a:pPr lvl="1" algn="l"/>
            <a:r>
              <a:rPr lang="ru-RU" sz="1200" baseline="0"/>
              <a:t>выравнивание текста по середине</a:t>
            </a:r>
          </a:p>
          <a:p>
            <a:pPr lvl="1" algn="l"/>
            <a:r>
              <a:rPr lang="ru-RU" sz="1200" baseline="0"/>
              <a:t>ширина столбцов: 10</a:t>
            </a:r>
          </a:p>
          <a:p>
            <a:pPr lvl="1" algn="l"/>
            <a:r>
              <a:rPr lang="ru-RU" sz="1200" baseline="0"/>
              <a:t>цвет ячеек: Светло-коричневый, Фон 2</a:t>
            </a:r>
          </a:p>
          <a:p>
            <a:pPr lvl="0" algn="l"/>
            <a:r>
              <a:rPr lang="ru-RU" sz="1200" baseline="0"/>
              <a:t>Выполните форматирование для диапазона </a:t>
            </a:r>
            <a:r>
              <a:rPr lang="en-US" sz="1200" baseline="0"/>
              <a:t>I4:K7:</a:t>
            </a:r>
          </a:p>
          <a:p>
            <a:pPr lvl="1" algn="l"/>
            <a:r>
              <a:rPr lang="ru-RU" sz="1200" baseline="0"/>
              <a:t>граница в виде двойной линии</a:t>
            </a:r>
          </a:p>
          <a:p>
            <a:pPr lvl="1" algn="l"/>
            <a:r>
              <a:rPr lang="ru-RU" sz="1200" baseline="0"/>
              <a:t>цвет границы: Синий, Акцент 1</a:t>
            </a:r>
          </a:p>
        </xdr:txBody>
      </xdr:sp>
      <xdr:sp macro="" textlink="">
        <xdr:nvSpPr>
          <xdr:cNvPr id="11" name="Овал 10">
            <a:extLst>
              <a:ext uri="{FF2B5EF4-FFF2-40B4-BE49-F238E27FC236}">
                <a16:creationId xmlns:a16="http://schemas.microsoft.com/office/drawing/2014/main" id="{00000000-0008-0000-0500-00000B000000}"/>
              </a:ext>
            </a:extLst>
          </xdr:cNvPr>
          <xdr:cNvSpPr/>
        </xdr:nvSpPr>
        <xdr:spPr>
          <a:xfrm>
            <a:off x="7648575" y="476250"/>
            <a:ext cx="714375" cy="714375"/>
          </a:xfrm>
          <a:prstGeom prst="ellipse">
            <a:avLst/>
          </a:prstGeom>
        </xdr:spPr>
        <xdr:style>
          <a:lnRef idx="1">
            <a:schemeClr val="accent1"/>
          </a:lnRef>
          <a:fillRef idx="2">
            <a:schemeClr val="accent1"/>
          </a:fillRef>
          <a:effectRef idx="1">
            <a:schemeClr val="accent1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r>
              <a:rPr lang="en-US" sz="2400"/>
              <a:t>6</a:t>
            </a:r>
            <a:endParaRPr lang="ru-RU" sz="2400"/>
          </a:p>
        </xdr:txBody>
      </xdr:sp>
      <xdr:sp macro="" textlink="">
        <xdr:nvSpPr>
          <xdr:cNvPr id="12" name="Овал 11">
            <a:extLst>
              <a:ext uri="{FF2B5EF4-FFF2-40B4-BE49-F238E27FC236}">
                <a16:creationId xmlns:a16="http://schemas.microsoft.com/office/drawing/2014/main" id="{00000000-0008-0000-0500-00000C000000}"/>
              </a:ext>
            </a:extLst>
          </xdr:cNvPr>
          <xdr:cNvSpPr/>
        </xdr:nvSpPr>
        <xdr:spPr>
          <a:xfrm>
            <a:off x="8543925" y="600075"/>
            <a:ext cx="104775" cy="104775"/>
          </a:xfrm>
          <a:prstGeom prst="ellipse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endParaRPr lang="ru-RU" sz="1100"/>
          </a:p>
        </xdr:txBody>
      </xdr:sp>
      <xdr:sp macro="" textlink="">
        <xdr:nvSpPr>
          <xdr:cNvPr id="13" name="Овал 12">
            <a:extLst>
              <a:ext uri="{FF2B5EF4-FFF2-40B4-BE49-F238E27FC236}">
                <a16:creationId xmlns:a16="http://schemas.microsoft.com/office/drawing/2014/main" id="{00000000-0008-0000-0500-00000D000000}"/>
              </a:ext>
            </a:extLst>
          </xdr:cNvPr>
          <xdr:cNvSpPr/>
        </xdr:nvSpPr>
        <xdr:spPr>
          <a:xfrm>
            <a:off x="8543925" y="1165225"/>
            <a:ext cx="104775" cy="104775"/>
          </a:xfrm>
          <a:prstGeom prst="ellipse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endParaRPr lang="ru-RU" sz="1100"/>
          </a:p>
        </xdr:txBody>
      </xdr:sp>
      <xdr:sp macro="" textlink="">
        <xdr:nvSpPr>
          <xdr:cNvPr id="14" name="Овал 13">
            <a:extLst>
              <a:ext uri="{FF2B5EF4-FFF2-40B4-BE49-F238E27FC236}">
                <a16:creationId xmlns:a16="http://schemas.microsoft.com/office/drawing/2014/main" id="{00000000-0008-0000-0500-00000E000000}"/>
              </a:ext>
            </a:extLst>
          </xdr:cNvPr>
          <xdr:cNvSpPr/>
        </xdr:nvSpPr>
        <xdr:spPr>
          <a:xfrm>
            <a:off x="8543925" y="2279650"/>
            <a:ext cx="104775" cy="104775"/>
          </a:xfrm>
          <a:prstGeom prst="ellipse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endParaRPr lang="ru-RU" sz="1100"/>
          </a:p>
        </xdr:txBody>
      </xdr:sp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600075</xdr:colOff>
      <xdr:row>2</xdr:row>
      <xdr:rowOff>180975</xdr:rowOff>
    </xdr:from>
    <xdr:to>
      <xdr:col>17</xdr:col>
      <xdr:colOff>333374</xdr:colOff>
      <xdr:row>21</xdr:row>
      <xdr:rowOff>85725</xdr:rowOff>
    </xdr:to>
    <xdr:grpSp>
      <xdr:nvGrpSpPr>
        <xdr:cNvPr id="11" name="Группа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GrpSpPr/>
      </xdr:nvGrpSpPr>
      <xdr:grpSpPr>
        <a:xfrm>
          <a:off x="8016875" y="561975"/>
          <a:ext cx="5118099" cy="3524250"/>
          <a:chOff x="8743950" y="561975"/>
          <a:chExt cx="4610099" cy="3524250"/>
        </a:xfrm>
      </xdr:grpSpPr>
      <xdr:sp macro="" textlink="">
        <xdr:nvSpPr>
          <xdr:cNvPr id="3" name="Прямоугольник с двумя скругленными противолежащими углами 2">
            <a:extLst>
              <a:ext uri="{FF2B5EF4-FFF2-40B4-BE49-F238E27FC236}">
                <a16:creationId xmlns:a16="http://schemas.microsoft.com/office/drawing/2014/main" id="{00000000-0008-0000-0600-000003000000}"/>
              </a:ext>
            </a:extLst>
          </xdr:cNvPr>
          <xdr:cNvSpPr/>
        </xdr:nvSpPr>
        <xdr:spPr>
          <a:xfrm>
            <a:off x="8743950" y="561975"/>
            <a:ext cx="4610099" cy="3524250"/>
          </a:xfrm>
          <a:prstGeom prst="round2DiagRect">
            <a:avLst>
              <a:gd name="adj1" fmla="val 10181"/>
              <a:gd name="adj2" fmla="val 0"/>
            </a:avLst>
          </a:prstGeom>
        </xdr:spPr>
        <xdr:style>
          <a:lnRef idx="1">
            <a:schemeClr val="accent5"/>
          </a:lnRef>
          <a:fillRef idx="2">
            <a:schemeClr val="accent5"/>
          </a:fillRef>
          <a:effectRef idx="1">
            <a:schemeClr val="accent5"/>
          </a:effectRef>
          <a:fontRef idx="minor">
            <a:schemeClr val="dk1"/>
          </a:fontRef>
        </xdr:style>
        <xdr:txBody>
          <a:bodyPr vertOverflow="clip" lIns="972000" rtlCol="0" anchor="t"/>
          <a:lstStyle/>
          <a:p>
            <a:pPr lvl="0" algn="l"/>
            <a:r>
              <a:rPr lang="ru-RU" sz="1200" baseline="0"/>
              <a:t>Добавьте на данный лист, начиная с ячейки </a:t>
            </a:r>
            <a:r>
              <a:rPr lang="en-US" sz="1200" baseline="0"/>
              <a:t>A5</a:t>
            </a:r>
            <a:r>
              <a:rPr lang="ru-RU" sz="1200" baseline="0"/>
              <a:t>, сводную таблицу, используя диапазон данных </a:t>
            </a:r>
            <a:r>
              <a:rPr lang="en-US" sz="1200" baseline="0"/>
              <a:t>A3:C34 </a:t>
            </a:r>
            <a:r>
              <a:rPr lang="ru-RU" sz="1200" baseline="0"/>
              <a:t>на листе Лист1 :</a:t>
            </a:r>
          </a:p>
          <a:p>
            <a:pPr lvl="1" algn="l"/>
            <a:r>
              <a:rPr lang="ru-RU" sz="1200" baseline="0"/>
              <a:t>названия строк: Наименование</a:t>
            </a:r>
          </a:p>
          <a:p>
            <a:pPr lvl="1" algn="l"/>
            <a:r>
              <a:rPr lang="ru-RU" sz="1200" baseline="0"/>
              <a:t>значения: Сумма по полю Сумма</a:t>
            </a:r>
          </a:p>
          <a:p>
            <a:pPr lvl="0" algn="l"/>
            <a:r>
              <a:rPr lang="ru-RU" sz="1200" baseline="0"/>
              <a:t>Используя данные сводной таблицы, добавьте на данный лист круговую диаграмму:</a:t>
            </a:r>
          </a:p>
          <a:p>
            <a:pPr lvl="1" algn="l"/>
            <a:r>
              <a:rPr lang="ru-RU" sz="1200" baseline="0"/>
              <a:t>макет: Макет 4</a:t>
            </a:r>
          </a:p>
          <a:p>
            <a:pPr lvl="1" algn="l"/>
            <a:r>
              <a:rPr lang="ru-RU" sz="1200" baseline="0"/>
              <a:t>высота диаграммы: 8 см</a:t>
            </a:r>
          </a:p>
          <a:p>
            <a:pPr lvl="1" algn="l"/>
            <a:r>
              <a:rPr lang="ru-RU" sz="1200" baseline="0"/>
              <a:t>ширина диаграммы: 12 см</a:t>
            </a:r>
          </a:p>
          <a:p>
            <a:pPr lvl="1" algn="l"/>
            <a:r>
              <a:rPr lang="ru-RU" sz="1200" baseline="0"/>
              <a:t>подписи данных: имена категорий и доли</a:t>
            </a:r>
          </a:p>
        </xdr:txBody>
      </xdr:sp>
      <xdr:sp macro="" textlink="">
        <xdr:nvSpPr>
          <xdr:cNvPr id="4" name="Овал 3">
            <a:extLst>
              <a:ext uri="{FF2B5EF4-FFF2-40B4-BE49-F238E27FC236}">
                <a16:creationId xmlns:a16="http://schemas.microsoft.com/office/drawing/2014/main" id="{00000000-0008-0000-0600-000004000000}"/>
              </a:ext>
            </a:extLst>
          </xdr:cNvPr>
          <xdr:cNvSpPr/>
        </xdr:nvSpPr>
        <xdr:spPr>
          <a:xfrm>
            <a:off x="8782050" y="619125"/>
            <a:ext cx="714375" cy="714375"/>
          </a:xfrm>
          <a:prstGeom prst="ellipse">
            <a:avLst/>
          </a:prstGeom>
        </xdr:spPr>
        <xdr:style>
          <a:lnRef idx="1">
            <a:schemeClr val="accent1"/>
          </a:lnRef>
          <a:fillRef idx="2">
            <a:schemeClr val="accent1"/>
          </a:fillRef>
          <a:effectRef idx="1">
            <a:schemeClr val="accent1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r>
              <a:rPr lang="ru-RU" sz="2400"/>
              <a:t>7</a:t>
            </a:r>
          </a:p>
        </xdr:txBody>
      </xdr:sp>
      <xdr:sp macro="" textlink="">
        <xdr:nvSpPr>
          <xdr:cNvPr id="5" name="Овал 4">
            <a:extLst>
              <a:ext uri="{FF2B5EF4-FFF2-40B4-BE49-F238E27FC236}">
                <a16:creationId xmlns:a16="http://schemas.microsoft.com/office/drawing/2014/main" id="{00000000-0008-0000-0600-000005000000}"/>
              </a:ext>
            </a:extLst>
          </xdr:cNvPr>
          <xdr:cNvSpPr/>
        </xdr:nvSpPr>
        <xdr:spPr>
          <a:xfrm>
            <a:off x="9677400" y="742950"/>
            <a:ext cx="104775" cy="104775"/>
          </a:xfrm>
          <a:prstGeom prst="ellipse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endParaRPr lang="ru-RU" sz="1100"/>
          </a:p>
        </xdr:txBody>
      </xdr:sp>
      <xdr:sp macro="" textlink="">
        <xdr:nvSpPr>
          <xdr:cNvPr id="6" name="Овал 5">
            <a:extLst>
              <a:ext uri="{FF2B5EF4-FFF2-40B4-BE49-F238E27FC236}">
                <a16:creationId xmlns:a16="http://schemas.microsoft.com/office/drawing/2014/main" id="{00000000-0008-0000-0600-000006000000}"/>
              </a:ext>
            </a:extLst>
          </xdr:cNvPr>
          <xdr:cNvSpPr/>
        </xdr:nvSpPr>
        <xdr:spPr>
          <a:xfrm>
            <a:off x="9677400" y="1673225"/>
            <a:ext cx="104775" cy="104775"/>
          </a:xfrm>
          <a:prstGeom prst="ellipse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endParaRPr lang="ru-RU" sz="1100"/>
          </a:p>
        </xdr:txBody>
      </xdr:sp>
    </xdr:grpSp>
    <xdr:clientData/>
  </xdr:twoCellAnchor>
  <xdr:twoCellAnchor>
    <xdr:from>
      <xdr:col>0</xdr:col>
      <xdr:colOff>622300</xdr:colOff>
      <xdr:row>22</xdr:row>
      <xdr:rowOff>114300</xdr:rowOff>
    </xdr:from>
    <xdr:to>
      <xdr:col>15</xdr:col>
      <xdr:colOff>139700</xdr:colOff>
      <xdr:row>61</xdr:row>
      <xdr:rowOff>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4D9BB88F-D4EA-9C4F-BD26-D8A6D1D4E1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66675</xdr:colOff>
      <xdr:row>1</xdr:row>
      <xdr:rowOff>133350</xdr:rowOff>
    </xdr:from>
    <xdr:to>
      <xdr:col>13</xdr:col>
      <xdr:colOff>409574</xdr:colOff>
      <xdr:row>42</xdr:row>
      <xdr:rowOff>95250</xdr:rowOff>
    </xdr:to>
    <xdr:sp macro="" textlink="">
      <xdr:nvSpPr>
        <xdr:cNvPr id="3" name="Прямоугольник с двумя скругленными противолежащими углами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/>
      </xdr:nvSpPr>
      <xdr:spPr>
        <a:xfrm>
          <a:off x="5124450" y="323850"/>
          <a:ext cx="4610099" cy="3524250"/>
        </a:xfrm>
        <a:prstGeom prst="round2DiagRect">
          <a:avLst>
            <a:gd name="adj1" fmla="val 10181"/>
            <a:gd name="adj2" fmla="val 0"/>
          </a:avLst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lIns="972000" rtlCol="0" anchor="t"/>
        <a:lstStyle/>
        <a:p>
          <a:pPr lvl="0" algn="l"/>
          <a:r>
            <a:rPr lang="ru-RU" sz="1200" baseline="0"/>
            <a:t>Преобразуйте диапазон ячеек </a:t>
          </a:r>
          <a:r>
            <a:rPr lang="en-US" sz="1200" baseline="0"/>
            <a:t>A1:C32 </a:t>
          </a:r>
          <a:r>
            <a:rPr lang="ru-RU" sz="1200" baseline="0"/>
            <a:t>в таблицу:</a:t>
          </a:r>
        </a:p>
        <a:p>
          <a:pPr lvl="1" algn="l"/>
          <a:r>
            <a:rPr lang="ru-RU" sz="1200" baseline="0"/>
            <a:t>имя таблицы: Фрукты</a:t>
          </a:r>
        </a:p>
        <a:p>
          <a:pPr lvl="1" algn="l"/>
          <a:r>
            <a:rPr lang="ru-RU" sz="1200" baseline="0"/>
            <a:t>стиль таблицы: светлый 4</a:t>
          </a:r>
        </a:p>
        <a:p>
          <a:pPr lvl="0" algn="l"/>
          <a:r>
            <a:rPr lang="ru-RU" sz="1200" baseline="0"/>
            <a:t>Включите строку итогов и рассчитайте сумму по столбцу Сумма, а также количество по столбцу Наименование</a:t>
          </a:r>
        </a:p>
        <a:p>
          <a:pPr lvl="0" algn="l"/>
          <a:r>
            <a:rPr lang="ru-RU" sz="1200" baseline="0"/>
            <a:t>Отобразите данные только за 2-й квартал</a:t>
          </a:r>
        </a:p>
      </xdr:txBody>
    </xdr:sp>
    <xdr:clientData/>
  </xdr:twoCellAnchor>
  <xdr:twoCellAnchor editAs="oneCell">
    <xdr:from>
      <xdr:col>6</xdr:col>
      <xdr:colOff>104775</xdr:colOff>
      <xdr:row>2</xdr:row>
      <xdr:rowOff>0</xdr:rowOff>
    </xdr:from>
    <xdr:to>
      <xdr:col>7</xdr:col>
      <xdr:colOff>209550</xdr:colOff>
      <xdr:row>13</xdr:row>
      <xdr:rowOff>142875</xdr:rowOff>
    </xdr:to>
    <xdr:sp macro="" textlink="">
      <xdr:nvSpPr>
        <xdr:cNvPr id="4" name="Овал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SpPr/>
      </xdr:nvSpPr>
      <xdr:spPr>
        <a:xfrm>
          <a:off x="5162550" y="381000"/>
          <a:ext cx="714375" cy="714375"/>
        </a:xfrm>
        <a:prstGeom prst="ellipse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ru-RU" sz="2400"/>
            <a:t>8</a:t>
          </a:r>
        </a:p>
      </xdr:txBody>
    </xdr:sp>
    <xdr:clientData/>
  </xdr:twoCellAnchor>
  <xdr:twoCellAnchor editAs="oneCell">
    <xdr:from>
      <xdr:col>7</xdr:col>
      <xdr:colOff>390525</xdr:colOff>
      <xdr:row>2</xdr:row>
      <xdr:rowOff>123825</xdr:rowOff>
    </xdr:from>
    <xdr:to>
      <xdr:col>7</xdr:col>
      <xdr:colOff>495300</xdr:colOff>
      <xdr:row>10</xdr:row>
      <xdr:rowOff>104775</xdr:rowOff>
    </xdr:to>
    <xdr:sp macro="" textlink="">
      <xdr:nvSpPr>
        <xdr:cNvPr id="5" name="Овал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SpPr/>
      </xdr:nvSpPr>
      <xdr:spPr>
        <a:xfrm>
          <a:off x="6057900" y="504825"/>
          <a:ext cx="104775" cy="104775"/>
        </a:xfrm>
        <a:prstGeom prst="ellipse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ru-RU" sz="1100"/>
        </a:p>
      </xdr:txBody>
    </xdr:sp>
    <xdr:clientData/>
  </xdr:twoCellAnchor>
  <xdr:twoCellAnchor editAs="oneCell">
    <xdr:from>
      <xdr:col>7</xdr:col>
      <xdr:colOff>390525</xdr:colOff>
      <xdr:row>5</xdr:row>
      <xdr:rowOff>111125</xdr:rowOff>
    </xdr:from>
    <xdr:to>
      <xdr:col>7</xdr:col>
      <xdr:colOff>495300</xdr:colOff>
      <xdr:row>10</xdr:row>
      <xdr:rowOff>104775</xdr:rowOff>
    </xdr:to>
    <xdr:sp macro="" textlink="">
      <xdr:nvSpPr>
        <xdr:cNvPr id="6" name="Овал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SpPr/>
      </xdr:nvSpPr>
      <xdr:spPr>
        <a:xfrm>
          <a:off x="6057900" y="1063625"/>
          <a:ext cx="104775" cy="104775"/>
        </a:xfrm>
        <a:prstGeom prst="ellipse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ru-RU" sz="1100"/>
        </a:p>
      </xdr:txBody>
    </xdr:sp>
    <xdr:clientData/>
  </xdr:twoCellAnchor>
  <xdr:twoCellAnchor editAs="oneCell">
    <xdr:from>
      <xdr:col>7</xdr:col>
      <xdr:colOff>390525</xdr:colOff>
      <xdr:row>8</xdr:row>
      <xdr:rowOff>95250</xdr:rowOff>
    </xdr:from>
    <xdr:to>
      <xdr:col>7</xdr:col>
      <xdr:colOff>495300</xdr:colOff>
      <xdr:row>10</xdr:row>
      <xdr:rowOff>104775</xdr:rowOff>
    </xdr:to>
    <xdr:sp macro="" textlink="">
      <xdr:nvSpPr>
        <xdr:cNvPr id="8" name="Овал 7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SpPr/>
      </xdr:nvSpPr>
      <xdr:spPr>
        <a:xfrm>
          <a:off x="6057900" y="1619250"/>
          <a:ext cx="104775" cy="104775"/>
        </a:xfrm>
        <a:prstGeom prst="ellipse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ru-RU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552450</xdr:colOff>
      <xdr:row>2</xdr:row>
      <xdr:rowOff>114300</xdr:rowOff>
    </xdr:from>
    <xdr:to>
      <xdr:col>13</xdr:col>
      <xdr:colOff>285749</xdr:colOff>
      <xdr:row>21</xdr:row>
      <xdr:rowOff>19050</xdr:rowOff>
    </xdr:to>
    <xdr:grpSp>
      <xdr:nvGrpSpPr>
        <xdr:cNvPr id="9" name="Группа 8">
          <a:extLst>
            <a:ext uri="{FF2B5EF4-FFF2-40B4-BE49-F238E27FC236}">
              <a16:creationId xmlns:a16="http://schemas.microsoft.com/office/drawing/2014/main" id="{00000000-0008-0000-0800-000009000000}"/>
            </a:ext>
          </a:extLst>
        </xdr:cNvPr>
        <xdr:cNvGrpSpPr/>
      </xdr:nvGrpSpPr>
      <xdr:grpSpPr>
        <a:xfrm>
          <a:off x="5594350" y="495300"/>
          <a:ext cx="5118099" cy="3524250"/>
          <a:chOff x="5000625" y="495300"/>
          <a:chExt cx="4610099" cy="3524250"/>
        </a:xfrm>
      </xdr:grpSpPr>
      <xdr:sp macro="" textlink="">
        <xdr:nvSpPr>
          <xdr:cNvPr id="3" name="Прямоугольник с двумя скругленными противолежащими углами 2">
            <a:extLst>
              <a:ext uri="{FF2B5EF4-FFF2-40B4-BE49-F238E27FC236}">
                <a16:creationId xmlns:a16="http://schemas.microsoft.com/office/drawing/2014/main" id="{00000000-0008-0000-0800-000003000000}"/>
              </a:ext>
            </a:extLst>
          </xdr:cNvPr>
          <xdr:cNvSpPr/>
        </xdr:nvSpPr>
        <xdr:spPr>
          <a:xfrm>
            <a:off x="5000625" y="495300"/>
            <a:ext cx="4610099" cy="3524250"/>
          </a:xfrm>
          <a:prstGeom prst="round2DiagRect">
            <a:avLst>
              <a:gd name="adj1" fmla="val 10181"/>
              <a:gd name="adj2" fmla="val 0"/>
            </a:avLst>
          </a:prstGeom>
        </xdr:spPr>
        <xdr:style>
          <a:lnRef idx="1">
            <a:schemeClr val="accent5"/>
          </a:lnRef>
          <a:fillRef idx="2">
            <a:schemeClr val="accent5"/>
          </a:fillRef>
          <a:effectRef idx="1">
            <a:schemeClr val="accent5"/>
          </a:effectRef>
          <a:fontRef idx="minor">
            <a:schemeClr val="dk1"/>
          </a:fontRef>
        </xdr:style>
        <xdr:txBody>
          <a:bodyPr vertOverflow="clip" lIns="972000" rtlCol="0" anchor="t"/>
          <a:lstStyle/>
          <a:p>
            <a:pPr lvl="0" algn="l"/>
            <a:r>
              <a:rPr lang="ru-RU" sz="1200" baseline="0"/>
              <a:t>Отформатируйте диапазон ячеек </a:t>
            </a:r>
            <a:r>
              <a:rPr lang="en-US" sz="1200" baseline="0"/>
              <a:t>C2:C32 </a:t>
            </a:r>
            <a:r>
              <a:rPr lang="ru-RU" sz="1200" baseline="0"/>
              <a:t>следующим образом:</a:t>
            </a:r>
          </a:p>
          <a:p>
            <a:pPr lvl="1" algn="l"/>
            <a:r>
              <a:rPr lang="ru-RU" sz="1200" baseline="0"/>
              <a:t>включите разделитель разрядов</a:t>
            </a:r>
          </a:p>
          <a:p>
            <a:pPr lvl="1" algn="l"/>
            <a:r>
              <a:rPr lang="ru-RU" sz="1200" baseline="0"/>
              <a:t>разрядность: 0 десятичных знаков</a:t>
            </a:r>
          </a:p>
          <a:p>
            <a:pPr lvl="0" algn="l"/>
            <a:r>
              <a:rPr lang="ru-RU" sz="1200" baseline="0"/>
              <a:t>Закрепите на экране первую строку листа</a:t>
            </a:r>
          </a:p>
          <a:p>
            <a:pPr lvl="0" algn="l"/>
            <a:r>
              <a:rPr lang="ru-RU" sz="1200" baseline="0"/>
              <a:t>Выделите в диапазоне </a:t>
            </a:r>
            <a:r>
              <a:rPr lang="en-US" sz="1200" baseline="0"/>
              <a:t>C2:C32 </a:t>
            </a:r>
            <a:r>
              <a:rPr lang="ru-RU" sz="1200" baseline="0"/>
              <a:t>пять наиболее крупных значений:</a:t>
            </a:r>
          </a:p>
          <a:p>
            <a:pPr lvl="1" algn="l"/>
            <a:r>
              <a:rPr lang="ru-RU" sz="1200" baseline="0"/>
              <a:t>формат: Красный текст</a:t>
            </a:r>
          </a:p>
          <a:p>
            <a:pPr lvl="0" algn="l"/>
            <a:r>
              <a:rPr lang="ru-RU" sz="1200" baseline="0"/>
              <a:t>Выделите в диапазоне </a:t>
            </a:r>
            <a:r>
              <a:rPr lang="en-US" sz="1200" baseline="0"/>
              <a:t>B2:B32 </a:t>
            </a:r>
            <a:r>
              <a:rPr lang="ru-RU" sz="1200" baseline="0"/>
              <a:t>только цитрусовые (апельсины и мандарины):</a:t>
            </a:r>
          </a:p>
          <a:p>
            <a:pPr lvl="1" algn="l"/>
            <a:r>
              <a:rPr lang="ru-RU" sz="1200" baseline="0"/>
              <a:t>формат: Красный текст</a:t>
            </a:r>
          </a:p>
        </xdr:txBody>
      </xdr:sp>
      <xdr:sp macro="" textlink="">
        <xdr:nvSpPr>
          <xdr:cNvPr id="4" name="Овал 3">
            <a:extLst>
              <a:ext uri="{FF2B5EF4-FFF2-40B4-BE49-F238E27FC236}">
                <a16:creationId xmlns:a16="http://schemas.microsoft.com/office/drawing/2014/main" id="{00000000-0008-0000-0800-000004000000}"/>
              </a:ext>
            </a:extLst>
          </xdr:cNvPr>
          <xdr:cNvSpPr/>
        </xdr:nvSpPr>
        <xdr:spPr>
          <a:xfrm>
            <a:off x="5038725" y="552450"/>
            <a:ext cx="714375" cy="714375"/>
          </a:xfrm>
          <a:prstGeom prst="ellipse">
            <a:avLst/>
          </a:prstGeom>
        </xdr:spPr>
        <xdr:style>
          <a:lnRef idx="1">
            <a:schemeClr val="accent1"/>
          </a:lnRef>
          <a:fillRef idx="2">
            <a:schemeClr val="accent1"/>
          </a:fillRef>
          <a:effectRef idx="1">
            <a:schemeClr val="accent1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r>
              <a:rPr lang="ru-RU" sz="2400"/>
              <a:t>9</a:t>
            </a:r>
          </a:p>
        </xdr:txBody>
      </xdr:sp>
      <xdr:sp macro="" textlink="">
        <xdr:nvSpPr>
          <xdr:cNvPr id="5" name="Овал 4">
            <a:extLst>
              <a:ext uri="{FF2B5EF4-FFF2-40B4-BE49-F238E27FC236}">
                <a16:creationId xmlns:a16="http://schemas.microsoft.com/office/drawing/2014/main" id="{00000000-0008-0000-0800-000005000000}"/>
              </a:ext>
            </a:extLst>
          </xdr:cNvPr>
          <xdr:cNvSpPr/>
        </xdr:nvSpPr>
        <xdr:spPr>
          <a:xfrm>
            <a:off x="5934075" y="676275"/>
            <a:ext cx="104775" cy="104775"/>
          </a:xfrm>
          <a:prstGeom prst="ellipse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endParaRPr lang="ru-RU" sz="1100"/>
          </a:p>
        </xdr:txBody>
      </xdr:sp>
      <xdr:sp macro="" textlink="">
        <xdr:nvSpPr>
          <xdr:cNvPr id="6" name="Овал 5">
            <a:extLst>
              <a:ext uri="{FF2B5EF4-FFF2-40B4-BE49-F238E27FC236}">
                <a16:creationId xmlns:a16="http://schemas.microsoft.com/office/drawing/2014/main" id="{00000000-0008-0000-0800-000006000000}"/>
              </a:ext>
            </a:extLst>
          </xdr:cNvPr>
          <xdr:cNvSpPr/>
        </xdr:nvSpPr>
        <xdr:spPr>
          <a:xfrm>
            <a:off x="5934075" y="1425575"/>
            <a:ext cx="104775" cy="104775"/>
          </a:xfrm>
          <a:prstGeom prst="ellipse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endParaRPr lang="ru-RU" sz="1100"/>
          </a:p>
        </xdr:txBody>
      </xdr:sp>
      <xdr:sp macro="" textlink="">
        <xdr:nvSpPr>
          <xdr:cNvPr id="7" name="Овал 6">
            <a:extLst>
              <a:ext uri="{FF2B5EF4-FFF2-40B4-BE49-F238E27FC236}">
                <a16:creationId xmlns:a16="http://schemas.microsoft.com/office/drawing/2014/main" id="{00000000-0008-0000-0800-000007000000}"/>
              </a:ext>
            </a:extLst>
          </xdr:cNvPr>
          <xdr:cNvSpPr/>
        </xdr:nvSpPr>
        <xdr:spPr>
          <a:xfrm>
            <a:off x="5934075" y="1612900"/>
            <a:ext cx="104775" cy="104775"/>
          </a:xfrm>
          <a:prstGeom prst="ellipse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endParaRPr lang="ru-RU" sz="1100"/>
          </a:p>
        </xdr:txBody>
      </xdr:sp>
      <xdr:sp macro="" textlink="">
        <xdr:nvSpPr>
          <xdr:cNvPr id="8" name="Овал 7">
            <a:extLst>
              <a:ext uri="{FF2B5EF4-FFF2-40B4-BE49-F238E27FC236}">
                <a16:creationId xmlns:a16="http://schemas.microsoft.com/office/drawing/2014/main" id="{00000000-0008-0000-0800-000008000000}"/>
              </a:ext>
            </a:extLst>
          </xdr:cNvPr>
          <xdr:cNvSpPr/>
        </xdr:nvSpPr>
        <xdr:spPr>
          <a:xfrm>
            <a:off x="5934075" y="2171700"/>
            <a:ext cx="104775" cy="104775"/>
          </a:xfrm>
          <a:prstGeom prst="ellipse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endParaRPr lang="ru-RU" sz="1100"/>
          </a:p>
        </xdr:txBody>
      </xdr:sp>
    </xdr:grp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529.373166087964" createdVersion="7" refreshedVersion="7" minRefreshableVersion="3" recordCount="30" xr:uid="{04A44C00-F26F-2A4F-B8E4-E9DE7E426C77}">
  <cacheSource type="worksheet">
    <worksheetSource ref="A1:B31" sheet="Лист4"/>
  </cacheSource>
  <cacheFields count="2">
    <cacheField name="Наименование" numFmtId="0">
      <sharedItems count="4">
        <s v="ренет"/>
        <s v="мелба"/>
        <s v="антоновка"/>
        <s v="анис"/>
      </sharedItems>
    </cacheField>
    <cacheField name="Вес, кг" numFmtId="0">
      <sharedItems containsSemiMixedTypes="0" containsString="0" containsNumber="1" containsInteger="1" minValue="26" maxValue="73" count="22">
        <n v="73"/>
        <n v="56"/>
        <n v="60"/>
        <n v="26"/>
        <n v="54"/>
        <n v="70"/>
        <n v="71"/>
        <n v="65"/>
        <n v="53"/>
        <n v="51"/>
        <n v="30"/>
        <n v="40"/>
        <n v="41"/>
        <n v="36"/>
        <n v="68"/>
        <n v="43"/>
        <n v="62"/>
        <n v="35"/>
        <n v="37"/>
        <n v="39"/>
        <n v="42"/>
        <n v="2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529.386203472219" createdVersion="7" refreshedVersion="7" minRefreshableVersion="3" recordCount="31" xr:uid="{5FB657C4-0841-B245-A1DF-24A870ECD231}">
  <cacheSource type="worksheet">
    <worksheetSource name="Таблица1"/>
  </cacheSource>
  <cacheFields count="3">
    <cacheField name="Дата" numFmtId="14">
      <sharedItems containsSemiMixedTypes="0" containsNonDate="0" containsDate="1" containsString="0" minDate="2009-01-22T00:00:00" maxDate="2009-12-30T00:00:00"/>
    </cacheField>
    <cacheField name="Наименование" numFmtId="0">
      <sharedItems count="4">
        <s v="апельсины"/>
        <s v="груши"/>
        <s v="мандарины"/>
        <s v="яблоки"/>
      </sharedItems>
    </cacheField>
    <cacheField name="Сумма" numFmtId="0">
      <sharedItems containsSemiMixedTypes="0" containsString="0" containsNumber="1" containsInteger="1" minValue="1400" maxValue="83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x v="0"/>
    <x v="0"/>
  </r>
  <r>
    <x v="1"/>
    <x v="1"/>
  </r>
  <r>
    <x v="0"/>
    <x v="2"/>
  </r>
  <r>
    <x v="2"/>
    <x v="3"/>
  </r>
  <r>
    <x v="2"/>
    <x v="4"/>
  </r>
  <r>
    <x v="2"/>
    <x v="5"/>
  </r>
  <r>
    <x v="2"/>
    <x v="6"/>
  </r>
  <r>
    <x v="3"/>
    <x v="7"/>
  </r>
  <r>
    <x v="0"/>
    <x v="8"/>
  </r>
  <r>
    <x v="3"/>
    <x v="1"/>
  </r>
  <r>
    <x v="2"/>
    <x v="9"/>
  </r>
  <r>
    <x v="3"/>
    <x v="3"/>
  </r>
  <r>
    <x v="2"/>
    <x v="10"/>
  </r>
  <r>
    <x v="0"/>
    <x v="11"/>
  </r>
  <r>
    <x v="0"/>
    <x v="12"/>
  </r>
  <r>
    <x v="2"/>
    <x v="7"/>
  </r>
  <r>
    <x v="1"/>
    <x v="13"/>
  </r>
  <r>
    <x v="0"/>
    <x v="14"/>
  </r>
  <r>
    <x v="3"/>
    <x v="15"/>
  </r>
  <r>
    <x v="1"/>
    <x v="16"/>
  </r>
  <r>
    <x v="2"/>
    <x v="3"/>
  </r>
  <r>
    <x v="0"/>
    <x v="17"/>
  </r>
  <r>
    <x v="1"/>
    <x v="3"/>
  </r>
  <r>
    <x v="1"/>
    <x v="18"/>
  </r>
  <r>
    <x v="3"/>
    <x v="19"/>
  </r>
  <r>
    <x v="3"/>
    <x v="20"/>
  </r>
  <r>
    <x v="2"/>
    <x v="1"/>
  </r>
  <r>
    <x v="3"/>
    <x v="13"/>
  </r>
  <r>
    <x v="2"/>
    <x v="21"/>
  </r>
  <r>
    <x v="1"/>
    <x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">
  <r>
    <d v="2009-01-22T00:00:00"/>
    <x v="0"/>
    <n v="5600"/>
  </r>
  <r>
    <d v="2009-02-13T00:00:00"/>
    <x v="1"/>
    <n v="1700"/>
  </r>
  <r>
    <d v="2009-02-15T00:00:00"/>
    <x v="1"/>
    <n v="6600"/>
  </r>
  <r>
    <d v="2009-02-23T00:00:00"/>
    <x v="0"/>
    <n v="1400"/>
  </r>
  <r>
    <d v="2009-02-25T00:00:00"/>
    <x v="1"/>
    <n v="7900"/>
  </r>
  <r>
    <d v="2009-03-01T00:00:00"/>
    <x v="2"/>
    <n v="8300"/>
  </r>
  <r>
    <d v="2009-03-08T00:00:00"/>
    <x v="1"/>
    <n v="4200"/>
  </r>
  <r>
    <d v="2009-03-18T00:00:00"/>
    <x v="0"/>
    <n v="6700"/>
  </r>
  <r>
    <d v="2009-03-30T00:00:00"/>
    <x v="3"/>
    <n v="6400"/>
  </r>
  <r>
    <d v="2009-04-21T00:00:00"/>
    <x v="0"/>
    <n v="4300"/>
  </r>
  <r>
    <d v="2009-04-25T00:00:00"/>
    <x v="1"/>
    <n v="1800"/>
  </r>
  <r>
    <d v="2009-05-13T00:00:00"/>
    <x v="0"/>
    <n v="3200"/>
  </r>
  <r>
    <d v="2009-05-20T00:00:00"/>
    <x v="0"/>
    <n v="4300"/>
  </r>
  <r>
    <d v="2009-06-03T00:00:00"/>
    <x v="0"/>
    <n v="3700"/>
  </r>
  <r>
    <d v="2009-06-07T00:00:00"/>
    <x v="2"/>
    <n v="5700"/>
  </r>
  <r>
    <d v="2009-06-14T00:00:00"/>
    <x v="1"/>
    <n v="5800"/>
  </r>
  <r>
    <d v="2009-06-15T00:00:00"/>
    <x v="0"/>
    <n v="6600"/>
  </r>
  <r>
    <d v="2009-07-01T00:00:00"/>
    <x v="0"/>
    <n v="7000"/>
  </r>
  <r>
    <d v="2009-07-04T00:00:00"/>
    <x v="2"/>
    <n v="6700"/>
  </r>
  <r>
    <d v="2009-07-20T00:00:00"/>
    <x v="3"/>
    <n v="1500"/>
  </r>
  <r>
    <d v="2009-08-02T00:00:00"/>
    <x v="3"/>
    <n v="4900"/>
  </r>
  <r>
    <d v="2009-08-06T00:00:00"/>
    <x v="1"/>
    <n v="6400"/>
  </r>
  <r>
    <d v="2009-08-12T00:00:00"/>
    <x v="2"/>
    <n v="3700"/>
  </r>
  <r>
    <d v="2009-09-06T00:00:00"/>
    <x v="1"/>
    <n v="2300"/>
  </r>
  <r>
    <d v="2009-09-11T00:00:00"/>
    <x v="3"/>
    <n v="6700"/>
  </r>
  <r>
    <d v="2009-09-19T00:00:00"/>
    <x v="2"/>
    <n v="5800"/>
  </r>
  <r>
    <d v="2009-10-21T00:00:00"/>
    <x v="1"/>
    <n v="6600"/>
  </r>
  <r>
    <d v="2009-10-26T00:00:00"/>
    <x v="0"/>
    <n v="7400"/>
  </r>
  <r>
    <d v="2009-11-21T00:00:00"/>
    <x v="1"/>
    <n v="5500"/>
  </r>
  <r>
    <d v="2009-12-09T00:00:00"/>
    <x v="3"/>
    <n v="2900"/>
  </r>
  <r>
    <d v="2009-12-29T00:00:00"/>
    <x v="0"/>
    <n v="36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A36517-140F-284D-AAC7-AB78E568BB1E}" name="Сводная таблица1" cacheId="0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>
  <location ref="F24:G29" firstHeaderRow="1" firstDataRow="1" firstDataCol="1"/>
  <pivotFields count="2">
    <pivotField axis="axisRow" showAll="0">
      <items count="5">
        <item x="3"/>
        <item x="2"/>
        <item x="1"/>
        <item x="0"/>
        <item t="default"/>
      </items>
    </pivotField>
    <pivotField dataField="1" showAll="0">
      <items count="23">
        <item x="3"/>
        <item x="21"/>
        <item x="10"/>
        <item x="17"/>
        <item x="13"/>
        <item x="18"/>
        <item x="19"/>
        <item x="11"/>
        <item x="12"/>
        <item x="20"/>
        <item x="15"/>
        <item x="9"/>
        <item x="8"/>
        <item x="4"/>
        <item x="1"/>
        <item x="2"/>
        <item x="16"/>
        <item x="7"/>
        <item x="14"/>
        <item x="5"/>
        <item x="6"/>
        <item x="0"/>
        <item t="default"/>
      </items>
    </pivotField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Сумма по полю Вес, кг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7D1CE2-992B-B741-A664-C87B75EF5F02}" name="Сводная таблица3" cacheId="1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chartFormat="1">
  <location ref="A5:B10" firstHeaderRow="1" firstDataRow="1" firstDataCol="1"/>
  <pivotFields count="3">
    <pivotField numFmtId="14" showAll="0"/>
    <pivotField axis="axisRow" showAll="0">
      <items count="5">
        <item x="0"/>
        <item x="1"/>
        <item x="2"/>
        <item x="3"/>
        <item t="default"/>
      </items>
    </pivotField>
    <pivotField dataField="1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Сумма по полю Сумма" fld="2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D4D9A64-CC6D-1043-B1A7-EA17F47B73EA}" name="Таблица1" displayName="Таблица1" ref="A3:C35" totalsRowCount="1" headerRowDxfId="3">
  <autoFilter ref="A3:C34" xr:uid="{4D4D9A64-CC6D-1043-B1A7-EA17F47B73EA}"/>
  <tableColumns count="3">
    <tableColumn id="1" xr3:uid="{DF4DF38D-88B7-504E-8F5C-3A2291C23BB7}" name="Дата" totalsRowLabel="Итог" dataDxfId="2"/>
    <tableColumn id="2" xr3:uid="{56642984-6B24-1A48-AD2E-36A606E9474D}" name="Наименование"/>
    <tableColumn id="3" xr3:uid="{7F824259-FBF3-684F-AC66-F03FB202A954}" name="Сумма" totalsRowFunction="sum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FDA93F6-A737-5340-BAFD-6F9BD8DBC73B}" name="Таблица2" displayName="Таблица2" ref="A1:C33" totalsRowCount="1">
  <autoFilter ref="A1:C32" xr:uid="{1FDA93F6-A737-5340-BAFD-6F9BD8DBC73B}">
    <filterColumn colId="0">
      <filters>
        <dateGroupItem year="2009" month="4" dateTimeGrouping="month"/>
        <dateGroupItem year="2009" month="5" dateTimeGrouping="month"/>
        <dateGroupItem year="2009" month="6" dateTimeGrouping="month"/>
      </filters>
    </filterColumn>
  </autoFilter>
  <tableColumns count="3">
    <tableColumn id="1" xr3:uid="{57A4E739-7684-8F43-9D77-E75BEBCA1CB3}" name="Дата" totalsRowLabel="Итог" dataDxfId="1"/>
    <tableColumn id="2" xr3:uid="{9CF2AE1A-D3B3-F04E-9BD7-02259F0443BA}" name="Наименование" totalsRowFunction="count"/>
    <tableColumn id="3" xr3:uid="{D76176AA-D761-5848-9FB3-1745FDFA1A7E}" name="Сумма" totalsRowFunction="sum"/>
  </tableColumns>
  <tableStyleInfo name="TableStyleLight4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5"/>
  <sheetViews>
    <sheetView tabSelected="1" workbookViewId="0">
      <selection activeCell="G35" sqref="G35"/>
    </sheetView>
  </sheetViews>
  <sheetFormatPr baseColWidth="10" defaultColWidth="8.83203125" defaultRowHeight="15" x14ac:dyDescent="0.2"/>
  <cols>
    <col min="1" max="1" width="10.1640625" customWidth="1"/>
    <col min="2" max="2" width="20.1640625" customWidth="1"/>
    <col min="3" max="3" width="11.5" customWidth="1"/>
  </cols>
  <sheetData>
    <row r="1" spans="1:3" ht="23" x14ac:dyDescent="0.25">
      <c r="A1" s="35" t="s">
        <v>8</v>
      </c>
    </row>
    <row r="2" spans="1:3" ht="18" x14ac:dyDescent="0.2">
      <c r="A2" s="37" t="s">
        <v>7</v>
      </c>
    </row>
    <row r="3" spans="1:3" ht="18" x14ac:dyDescent="0.2">
      <c r="A3" s="36" t="s">
        <v>0</v>
      </c>
      <c r="B3" s="36" t="s">
        <v>1</v>
      </c>
      <c r="C3" s="36" t="s">
        <v>2</v>
      </c>
    </row>
    <row r="4" spans="1:3" x14ac:dyDescent="0.2">
      <c r="A4" s="1">
        <v>39835</v>
      </c>
      <c r="B4" t="s">
        <v>5</v>
      </c>
      <c r="C4">
        <v>5600</v>
      </c>
    </row>
    <row r="5" spans="1:3" x14ac:dyDescent="0.2">
      <c r="A5" s="1">
        <v>39857</v>
      </c>
      <c r="B5" t="s">
        <v>4</v>
      </c>
      <c r="C5">
        <v>1700</v>
      </c>
    </row>
    <row r="6" spans="1:3" x14ac:dyDescent="0.2">
      <c r="A6" s="1">
        <v>39859</v>
      </c>
      <c r="B6" t="s">
        <v>4</v>
      </c>
      <c r="C6">
        <v>6600</v>
      </c>
    </row>
    <row r="7" spans="1:3" x14ac:dyDescent="0.2">
      <c r="A7" s="1">
        <v>39867</v>
      </c>
      <c r="B7" t="s">
        <v>5</v>
      </c>
      <c r="C7">
        <v>1400</v>
      </c>
    </row>
    <row r="8" spans="1:3" x14ac:dyDescent="0.2">
      <c r="A8" s="1">
        <v>39869</v>
      </c>
      <c r="B8" t="s">
        <v>4</v>
      </c>
      <c r="C8">
        <v>7900</v>
      </c>
    </row>
    <row r="9" spans="1:3" x14ac:dyDescent="0.2">
      <c r="A9" s="1">
        <v>39873</v>
      </c>
      <c r="B9" t="s">
        <v>6</v>
      </c>
      <c r="C9">
        <v>8300</v>
      </c>
    </row>
    <row r="10" spans="1:3" x14ac:dyDescent="0.2">
      <c r="A10" s="1">
        <v>39880</v>
      </c>
      <c r="B10" t="s">
        <v>4</v>
      </c>
      <c r="C10">
        <v>4200</v>
      </c>
    </row>
    <row r="11" spans="1:3" x14ac:dyDescent="0.2">
      <c r="A11" s="1">
        <v>39890</v>
      </c>
      <c r="B11" t="s">
        <v>5</v>
      </c>
      <c r="C11">
        <v>6700</v>
      </c>
    </row>
    <row r="12" spans="1:3" x14ac:dyDescent="0.2">
      <c r="A12" s="1">
        <v>39902</v>
      </c>
      <c r="B12" t="s">
        <v>3</v>
      </c>
      <c r="C12">
        <v>6400</v>
      </c>
    </row>
    <row r="13" spans="1:3" x14ac:dyDescent="0.2">
      <c r="A13" s="1">
        <v>39924</v>
      </c>
      <c r="B13" t="s">
        <v>5</v>
      </c>
      <c r="C13">
        <v>4300</v>
      </c>
    </row>
    <row r="14" spans="1:3" x14ac:dyDescent="0.2">
      <c r="A14" s="1">
        <v>39928</v>
      </c>
      <c r="B14" t="s">
        <v>4</v>
      </c>
      <c r="C14">
        <v>1800</v>
      </c>
    </row>
    <row r="15" spans="1:3" x14ac:dyDescent="0.2">
      <c r="A15" s="1">
        <v>39946</v>
      </c>
      <c r="B15" t="s">
        <v>5</v>
      </c>
      <c r="C15">
        <v>3200</v>
      </c>
    </row>
    <row r="16" spans="1:3" x14ac:dyDescent="0.2">
      <c r="A16" s="1">
        <v>39953</v>
      </c>
      <c r="B16" t="s">
        <v>5</v>
      </c>
      <c r="C16">
        <v>4300</v>
      </c>
    </row>
    <row r="17" spans="1:3" x14ac:dyDescent="0.2">
      <c r="A17" s="1">
        <v>39967</v>
      </c>
      <c r="B17" t="s">
        <v>5</v>
      </c>
      <c r="C17">
        <v>3700</v>
      </c>
    </row>
    <row r="18" spans="1:3" x14ac:dyDescent="0.2">
      <c r="A18" s="1">
        <v>39971</v>
      </c>
      <c r="B18" t="s">
        <v>6</v>
      </c>
      <c r="C18">
        <v>5700</v>
      </c>
    </row>
    <row r="19" spans="1:3" x14ac:dyDescent="0.2">
      <c r="A19" s="1">
        <v>39978</v>
      </c>
      <c r="B19" t="s">
        <v>4</v>
      </c>
      <c r="C19">
        <v>5800</v>
      </c>
    </row>
    <row r="20" spans="1:3" x14ac:dyDescent="0.2">
      <c r="A20" s="1">
        <v>39979</v>
      </c>
      <c r="B20" t="s">
        <v>5</v>
      </c>
      <c r="C20">
        <v>6600</v>
      </c>
    </row>
    <row r="21" spans="1:3" x14ac:dyDescent="0.2">
      <c r="A21" s="1">
        <v>39995</v>
      </c>
      <c r="B21" t="s">
        <v>5</v>
      </c>
      <c r="C21">
        <v>7000</v>
      </c>
    </row>
    <row r="22" spans="1:3" x14ac:dyDescent="0.2">
      <c r="A22" s="1">
        <v>39998</v>
      </c>
      <c r="B22" t="s">
        <v>6</v>
      </c>
      <c r="C22">
        <v>6700</v>
      </c>
    </row>
    <row r="23" spans="1:3" x14ac:dyDescent="0.2">
      <c r="A23" s="1">
        <v>40014</v>
      </c>
      <c r="B23" t="s">
        <v>3</v>
      </c>
      <c r="C23">
        <v>1500</v>
      </c>
    </row>
    <row r="24" spans="1:3" x14ac:dyDescent="0.2">
      <c r="A24" s="1">
        <v>40027</v>
      </c>
      <c r="B24" t="s">
        <v>3</v>
      </c>
      <c r="C24">
        <v>4900</v>
      </c>
    </row>
    <row r="25" spans="1:3" x14ac:dyDescent="0.2">
      <c r="A25" s="1">
        <v>40031</v>
      </c>
      <c r="B25" t="s">
        <v>4</v>
      </c>
      <c r="C25">
        <v>6400</v>
      </c>
    </row>
    <row r="26" spans="1:3" x14ac:dyDescent="0.2">
      <c r="A26" s="1">
        <v>40037</v>
      </c>
      <c r="B26" t="s">
        <v>6</v>
      </c>
      <c r="C26">
        <v>3700</v>
      </c>
    </row>
    <row r="27" spans="1:3" x14ac:dyDescent="0.2">
      <c r="A27" s="1">
        <v>40062</v>
      </c>
      <c r="B27" t="s">
        <v>4</v>
      </c>
      <c r="C27">
        <v>2300</v>
      </c>
    </row>
    <row r="28" spans="1:3" x14ac:dyDescent="0.2">
      <c r="A28" s="1">
        <v>40067</v>
      </c>
      <c r="B28" t="s">
        <v>3</v>
      </c>
      <c r="C28">
        <v>6700</v>
      </c>
    </row>
    <row r="29" spans="1:3" x14ac:dyDescent="0.2">
      <c r="A29" s="1">
        <v>40075</v>
      </c>
      <c r="B29" t="s">
        <v>6</v>
      </c>
      <c r="C29">
        <v>5800</v>
      </c>
    </row>
    <row r="30" spans="1:3" x14ac:dyDescent="0.2">
      <c r="A30" s="1">
        <v>40107</v>
      </c>
      <c r="B30" t="s">
        <v>4</v>
      </c>
      <c r="C30">
        <v>6600</v>
      </c>
    </row>
    <row r="31" spans="1:3" x14ac:dyDescent="0.2">
      <c r="A31" s="1">
        <v>40112</v>
      </c>
      <c r="B31" t="s">
        <v>5</v>
      </c>
      <c r="C31">
        <v>7400</v>
      </c>
    </row>
    <row r="32" spans="1:3" x14ac:dyDescent="0.2">
      <c r="A32" s="1">
        <v>40138</v>
      </c>
      <c r="B32" t="s">
        <v>4</v>
      </c>
      <c r="C32">
        <v>5500</v>
      </c>
    </row>
    <row r="33" spans="1:3" x14ac:dyDescent="0.2">
      <c r="A33" s="1">
        <v>40156</v>
      </c>
      <c r="B33" t="s">
        <v>3</v>
      </c>
      <c r="C33">
        <v>2900</v>
      </c>
    </row>
    <row r="34" spans="1:3" x14ac:dyDescent="0.2">
      <c r="A34" s="1">
        <v>40176</v>
      </c>
      <c r="B34" t="s">
        <v>5</v>
      </c>
      <c r="C34">
        <v>3600</v>
      </c>
    </row>
    <row r="35" spans="1:3" x14ac:dyDescent="0.2">
      <c r="A35" t="s">
        <v>97</v>
      </c>
      <c r="B35" s="2"/>
      <c r="C35" s="2">
        <f>SUBTOTAL(109,Таблица1[Сумма])</f>
        <v>155200</v>
      </c>
    </row>
  </sheetData>
  <sortState xmlns:xlrd2="http://schemas.microsoft.com/office/spreadsheetml/2017/richdata2" ref="A4:A34">
    <sortCondition ref="A4"/>
  </sortState>
  <pageMargins left="0.7" right="0.7" top="0.75" bottom="0.75" header="0.3" footer="0.3"/>
  <drawing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32"/>
  <sheetViews>
    <sheetView workbookViewId="0">
      <selection activeCell="K35" sqref="K35"/>
    </sheetView>
  </sheetViews>
  <sheetFormatPr baseColWidth="10" defaultColWidth="8.83203125" defaultRowHeight="15" x14ac:dyDescent="0.2"/>
  <cols>
    <col min="1" max="2" width="16.1640625" customWidth="1"/>
    <col min="3" max="3" width="16.5" style="2" bestFit="1" customWidth="1"/>
    <col min="4" max="4" width="16.1640625" customWidth="1"/>
    <col min="8" max="8" width="14.83203125" bestFit="1" customWidth="1"/>
    <col min="9" max="9" width="11" customWidth="1"/>
  </cols>
  <sheetData>
    <row r="1" spans="1:4" x14ac:dyDescent="0.2">
      <c r="A1" s="20" t="s">
        <v>0</v>
      </c>
      <c r="B1" s="20" t="s">
        <v>1</v>
      </c>
      <c r="C1" s="20" t="s">
        <v>44</v>
      </c>
      <c r="D1" s="20" t="s">
        <v>2</v>
      </c>
    </row>
    <row r="2" spans="1:4" x14ac:dyDescent="0.2">
      <c r="A2" s="11">
        <v>39835</v>
      </c>
      <c r="B2" s="10" t="s">
        <v>5</v>
      </c>
      <c r="C2" s="10" t="s">
        <v>45</v>
      </c>
      <c r="D2" s="10">
        <v>5600</v>
      </c>
    </row>
    <row r="3" spans="1:4" x14ac:dyDescent="0.2">
      <c r="A3" s="11">
        <v>39857</v>
      </c>
      <c r="B3" s="10" t="s">
        <v>4</v>
      </c>
      <c r="C3" s="10" t="s">
        <v>45</v>
      </c>
      <c r="D3" s="10">
        <v>1700</v>
      </c>
    </row>
    <row r="4" spans="1:4" x14ac:dyDescent="0.2">
      <c r="A4" s="11">
        <v>39859</v>
      </c>
      <c r="B4" s="10" t="s">
        <v>4</v>
      </c>
      <c r="C4" s="10" t="s">
        <v>46</v>
      </c>
      <c r="D4" s="10">
        <v>6600</v>
      </c>
    </row>
    <row r="5" spans="1:4" x14ac:dyDescent="0.2">
      <c r="A5" s="11">
        <v>39867</v>
      </c>
      <c r="B5" s="10" t="s">
        <v>5</v>
      </c>
      <c r="C5" s="10" t="s">
        <v>45</v>
      </c>
      <c r="D5" s="10">
        <v>1400</v>
      </c>
    </row>
    <row r="6" spans="1:4" x14ac:dyDescent="0.2">
      <c r="A6" s="11">
        <v>39869</v>
      </c>
      <c r="B6" s="10" t="s">
        <v>4</v>
      </c>
      <c r="C6" s="10" t="s">
        <v>46</v>
      </c>
      <c r="D6" s="10">
        <v>7900</v>
      </c>
    </row>
    <row r="7" spans="1:4" x14ac:dyDescent="0.2">
      <c r="A7" s="11">
        <v>39873</v>
      </c>
      <c r="B7" s="10" t="s">
        <v>6</v>
      </c>
      <c r="C7" s="10" t="s">
        <v>45</v>
      </c>
      <c r="D7" s="10">
        <v>8300</v>
      </c>
    </row>
    <row r="8" spans="1:4" x14ac:dyDescent="0.2">
      <c r="A8" s="11">
        <v>39880</v>
      </c>
      <c r="B8" s="10" t="s">
        <v>4</v>
      </c>
      <c r="C8" s="10" t="s">
        <v>46</v>
      </c>
      <c r="D8" s="10">
        <v>4200</v>
      </c>
    </row>
    <row r="9" spans="1:4" x14ac:dyDescent="0.2">
      <c r="A9" s="11">
        <v>39890</v>
      </c>
      <c r="B9" s="10" t="s">
        <v>5</v>
      </c>
      <c r="C9" s="10" t="s">
        <v>46</v>
      </c>
      <c r="D9" s="10">
        <v>6700</v>
      </c>
    </row>
    <row r="10" spans="1:4" x14ac:dyDescent="0.2">
      <c r="A10" s="11">
        <v>39902</v>
      </c>
      <c r="B10" s="10" t="s">
        <v>3</v>
      </c>
      <c r="C10" s="10" t="s">
        <v>46</v>
      </c>
      <c r="D10" s="10">
        <v>6400</v>
      </c>
    </row>
    <row r="11" spans="1:4" x14ac:dyDescent="0.2">
      <c r="A11" s="11">
        <v>39924</v>
      </c>
      <c r="B11" s="10" t="s">
        <v>5</v>
      </c>
      <c r="C11" s="10" t="s">
        <v>45</v>
      </c>
      <c r="D11" s="10">
        <v>4300</v>
      </c>
    </row>
    <row r="12" spans="1:4" x14ac:dyDescent="0.2">
      <c r="A12" s="11">
        <v>39928</v>
      </c>
      <c r="B12" s="10" t="s">
        <v>4</v>
      </c>
      <c r="C12" s="10" t="s">
        <v>46</v>
      </c>
      <c r="D12" s="10">
        <v>1800</v>
      </c>
    </row>
    <row r="13" spans="1:4" x14ac:dyDescent="0.2">
      <c r="A13" s="11">
        <v>39946</v>
      </c>
      <c r="B13" s="10" t="s">
        <v>5</v>
      </c>
      <c r="C13" s="10" t="s">
        <v>46</v>
      </c>
      <c r="D13" s="10">
        <v>3200</v>
      </c>
    </row>
    <row r="14" spans="1:4" x14ac:dyDescent="0.2">
      <c r="A14" s="11">
        <v>39953</v>
      </c>
      <c r="B14" s="10" t="s">
        <v>5</v>
      </c>
      <c r="C14" s="10" t="s">
        <v>45</v>
      </c>
      <c r="D14" s="10">
        <v>4300</v>
      </c>
    </row>
    <row r="15" spans="1:4" x14ac:dyDescent="0.2">
      <c r="A15" s="11">
        <v>39967</v>
      </c>
      <c r="B15" s="10" t="s">
        <v>5</v>
      </c>
      <c r="C15" s="10" t="s">
        <v>45</v>
      </c>
      <c r="D15" s="10">
        <v>3700</v>
      </c>
    </row>
    <row r="16" spans="1:4" x14ac:dyDescent="0.2">
      <c r="A16" s="11">
        <v>39971</v>
      </c>
      <c r="B16" s="10" t="s">
        <v>6</v>
      </c>
      <c r="C16" s="10" t="s">
        <v>46</v>
      </c>
      <c r="D16" s="10">
        <v>5700</v>
      </c>
    </row>
    <row r="17" spans="1:9" x14ac:dyDescent="0.2">
      <c r="A17" s="11">
        <v>39978</v>
      </c>
      <c r="B17" s="10" t="s">
        <v>4</v>
      </c>
      <c r="C17" s="10" t="s">
        <v>46</v>
      </c>
      <c r="D17" s="10">
        <v>5800</v>
      </c>
    </row>
    <row r="18" spans="1:9" x14ac:dyDescent="0.2">
      <c r="A18" s="11">
        <v>39979</v>
      </c>
      <c r="B18" s="10" t="s">
        <v>5</v>
      </c>
      <c r="C18" s="10" t="s">
        <v>45</v>
      </c>
      <c r="D18" s="10">
        <v>6600</v>
      </c>
    </row>
    <row r="19" spans="1:9" x14ac:dyDescent="0.2">
      <c r="A19" s="11">
        <v>39995</v>
      </c>
      <c r="B19" s="10" t="s">
        <v>5</v>
      </c>
      <c r="C19" s="10" t="s">
        <v>45</v>
      </c>
      <c r="D19" s="10">
        <v>7000</v>
      </c>
    </row>
    <row r="20" spans="1:9" x14ac:dyDescent="0.2">
      <c r="A20" s="11">
        <v>39998</v>
      </c>
      <c r="B20" s="10" t="s">
        <v>6</v>
      </c>
      <c r="C20" s="10" t="s">
        <v>46</v>
      </c>
      <c r="D20" s="10">
        <v>6700</v>
      </c>
    </row>
    <row r="21" spans="1:9" ht="16" thickBot="1" x14ac:dyDescent="0.25">
      <c r="A21" s="11">
        <v>40014</v>
      </c>
      <c r="B21" s="10" t="s">
        <v>3</v>
      </c>
      <c r="C21" s="10" t="s">
        <v>46</v>
      </c>
      <c r="D21" s="10">
        <v>1500</v>
      </c>
    </row>
    <row r="22" spans="1:9" x14ac:dyDescent="0.2">
      <c r="A22" s="11">
        <v>40027</v>
      </c>
      <c r="B22" s="10" t="s">
        <v>3</v>
      </c>
      <c r="C22" s="10" t="s">
        <v>45</v>
      </c>
      <c r="D22" s="10">
        <v>4900</v>
      </c>
      <c r="H22" s="21" t="s">
        <v>1</v>
      </c>
      <c r="I22" s="22" t="s">
        <v>2</v>
      </c>
    </row>
    <row r="23" spans="1:9" x14ac:dyDescent="0.2">
      <c r="A23" s="11">
        <v>40031</v>
      </c>
      <c r="B23" s="10" t="s">
        <v>4</v>
      </c>
      <c r="C23" s="10" t="s">
        <v>45</v>
      </c>
      <c r="D23" s="10">
        <v>6400</v>
      </c>
      <c r="H23" s="17" t="s">
        <v>5</v>
      </c>
      <c r="I23" s="18">
        <f>SUMIFS($D$2:$D$32,$B$2:$B$32,H23:H26)</f>
        <v>53800</v>
      </c>
    </row>
    <row r="24" spans="1:9" x14ac:dyDescent="0.2">
      <c r="A24" s="11">
        <v>40037</v>
      </c>
      <c r="B24" s="10" t="s">
        <v>6</v>
      </c>
      <c r="C24" s="10" t="s">
        <v>46</v>
      </c>
      <c r="D24" s="10">
        <v>3700</v>
      </c>
      <c r="H24" s="17" t="s">
        <v>4</v>
      </c>
      <c r="I24" s="18">
        <f t="shared" ref="I24:I26" si="0">SUMIFS($D$2:$D$32,$B$2:$B$32,H24:H27)</f>
        <v>48800</v>
      </c>
    </row>
    <row r="25" spans="1:9" x14ac:dyDescent="0.2">
      <c r="A25" s="11">
        <v>40062</v>
      </c>
      <c r="B25" s="10" t="s">
        <v>4</v>
      </c>
      <c r="C25" s="10" t="s">
        <v>46</v>
      </c>
      <c r="D25" s="10">
        <v>2300</v>
      </c>
      <c r="H25" s="17" t="s">
        <v>6</v>
      </c>
      <c r="I25" s="18">
        <f t="shared" si="0"/>
        <v>30200</v>
      </c>
    </row>
    <row r="26" spans="1:9" ht="16" thickBot="1" x14ac:dyDescent="0.25">
      <c r="A26" s="11">
        <v>40067</v>
      </c>
      <c r="B26" s="10" t="s">
        <v>3</v>
      </c>
      <c r="C26" s="10" t="s">
        <v>46</v>
      </c>
      <c r="D26" s="10">
        <v>6700</v>
      </c>
      <c r="H26" s="19" t="s">
        <v>3</v>
      </c>
      <c r="I26" s="18">
        <f t="shared" si="0"/>
        <v>22400</v>
      </c>
    </row>
    <row r="27" spans="1:9" x14ac:dyDescent="0.2">
      <c r="A27" s="11">
        <v>40075</v>
      </c>
      <c r="B27" s="10" t="s">
        <v>6</v>
      </c>
      <c r="C27" s="10" t="s">
        <v>45</v>
      </c>
      <c r="D27" s="10">
        <v>5800</v>
      </c>
    </row>
    <row r="28" spans="1:9" x14ac:dyDescent="0.2">
      <c r="A28" s="11">
        <v>40107</v>
      </c>
      <c r="B28" s="10" t="s">
        <v>4</v>
      </c>
      <c r="C28" s="10" t="s">
        <v>46</v>
      </c>
      <c r="D28" s="10">
        <v>6600</v>
      </c>
    </row>
    <row r="29" spans="1:9" x14ac:dyDescent="0.2">
      <c r="A29" s="11">
        <v>40112</v>
      </c>
      <c r="B29" s="10" t="s">
        <v>5</v>
      </c>
      <c r="C29" s="10" t="s">
        <v>46</v>
      </c>
      <c r="D29" s="10">
        <v>7400</v>
      </c>
    </row>
    <row r="30" spans="1:9" x14ac:dyDescent="0.2">
      <c r="A30" s="11">
        <v>40138</v>
      </c>
      <c r="B30" s="10" t="s">
        <v>4</v>
      </c>
      <c r="C30" s="10" t="s">
        <v>45</v>
      </c>
      <c r="D30" s="10">
        <v>5500</v>
      </c>
    </row>
    <row r="31" spans="1:9" x14ac:dyDescent="0.2">
      <c r="A31" s="11">
        <v>40156</v>
      </c>
      <c r="B31" s="10" t="s">
        <v>3</v>
      </c>
      <c r="C31" s="10" t="s">
        <v>45</v>
      </c>
      <c r="D31" s="10">
        <v>2900</v>
      </c>
    </row>
    <row r="32" spans="1:9" x14ac:dyDescent="0.2">
      <c r="A32" s="11">
        <v>40176</v>
      </c>
      <c r="B32" s="10" t="s">
        <v>5</v>
      </c>
      <c r="C32" s="10" t="s">
        <v>45</v>
      </c>
      <c r="D32" s="10">
        <v>3600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P34"/>
  <sheetViews>
    <sheetView workbookViewId="0">
      <selection activeCell="L33" sqref="L33"/>
    </sheetView>
  </sheetViews>
  <sheetFormatPr baseColWidth="10" defaultColWidth="8.83203125" defaultRowHeight="15" x14ac:dyDescent="0.2"/>
  <cols>
    <col min="1" max="2" width="16.1640625" customWidth="1"/>
    <col min="3" max="3" width="16.5" bestFit="1" customWidth="1"/>
    <col min="4" max="4" width="16.1640625" customWidth="1"/>
    <col min="8" max="8" width="16.5" bestFit="1" customWidth="1"/>
    <col min="9" max="9" width="14.83203125" bestFit="1" customWidth="1"/>
    <col min="10" max="10" width="11" customWidth="1"/>
  </cols>
  <sheetData>
    <row r="1" spans="1:4" x14ac:dyDescent="0.2">
      <c r="A1" s="20" t="s">
        <v>0</v>
      </c>
      <c r="B1" s="20" t="s">
        <v>1</v>
      </c>
      <c r="C1" s="20" t="s">
        <v>44</v>
      </c>
      <c r="D1" s="20" t="s">
        <v>2</v>
      </c>
    </row>
    <row r="2" spans="1:4" x14ac:dyDescent="0.2">
      <c r="A2" s="11">
        <v>39835</v>
      </c>
      <c r="B2" s="10" t="s">
        <v>5</v>
      </c>
      <c r="C2" s="10" t="s">
        <v>45</v>
      </c>
      <c r="D2" s="10">
        <v>5600</v>
      </c>
    </row>
    <row r="3" spans="1:4" x14ac:dyDescent="0.2">
      <c r="A3" s="11">
        <v>39857</v>
      </c>
      <c r="B3" s="10" t="s">
        <v>4</v>
      </c>
      <c r="C3" s="10" t="s">
        <v>45</v>
      </c>
      <c r="D3" s="10">
        <v>1700</v>
      </c>
    </row>
    <row r="4" spans="1:4" x14ac:dyDescent="0.2">
      <c r="A4" s="11">
        <v>39859</v>
      </c>
      <c r="B4" s="10" t="s">
        <v>4</v>
      </c>
      <c r="C4" s="10" t="s">
        <v>46</v>
      </c>
      <c r="D4" s="10">
        <v>6600</v>
      </c>
    </row>
    <row r="5" spans="1:4" x14ac:dyDescent="0.2">
      <c r="A5" s="11">
        <v>39867</v>
      </c>
      <c r="B5" s="10" t="s">
        <v>5</v>
      </c>
      <c r="C5" s="10" t="s">
        <v>45</v>
      </c>
      <c r="D5" s="10">
        <v>1400</v>
      </c>
    </row>
    <row r="6" spans="1:4" x14ac:dyDescent="0.2">
      <c r="A6" s="11">
        <v>39869</v>
      </c>
      <c r="B6" s="10" t="s">
        <v>4</v>
      </c>
      <c r="C6" s="10" t="s">
        <v>46</v>
      </c>
      <c r="D6" s="10">
        <v>7900</v>
      </c>
    </row>
    <row r="7" spans="1:4" x14ac:dyDescent="0.2">
      <c r="A7" s="11">
        <v>39873</v>
      </c>
      <c r="B7" s="10" t="s">
        <v>6</v>
      </c>
      <c r="C7" s="10" t="s">
        <v>45</v>
      </c>
      <c r="D7" s="10">
        <v>8300</v>
      </c>
    </row>
    <row r="8" spans="1:4" x14ac:dyDescent="0.2">
      <c r="A8" s="11">
        <v>39880</v>
      </c>
      <c r="B8" s="10" t="s">
        <v>4</v>
      </c>
      <c r="C8" s="10" t="s">
        <v>46</v>
      </c>
      <c r="D8" s="10">
        <v>4200</v>
      </c>
    </row>
    <row r="9" spans="1:4" x14ac:dyDescent="0.2">
      <c r="A9" s="11">
        <v>39890</v>
      </c>
      <c r="B9" s="10" t="s">
        <v>5</v>
      </c>
      <c r="C9" s="10" t="s">
        <v>46</v>
      </c>
      <c r="D9" s="10">
        <v>6700</v>
      </c>
    </row>
    <row r="10" spans="1:4" x14ac:dyDescent="0.2">
      <c r="A10" s="11">
        <v>39902</v>
      </c>
      <c r="B10" s="10" t="s">
        <v>3</v>
      </c>
      <c r="C10" s="10" t="s">
        <v>46</v>
      </c>
      <c r="D10" s="10">
        <v>6400</v>
      </c>
    </row>
    <row r="11" spans="1:4" x14ac:dyDescent="0.2">
      <c r="A11" s="11">
        <v>39924</v>
      </c>
      <c r="B11" s="10" t="s">
        <v>5</v>
      </c>
      <c r="C11" s="10" t="s">
        <v>45</v>
      </c>
      <c r="D11" s="10">
        <v>4300</v>
      </c>
    </row>
    <row r="12" spans="1:4" x14ac:dyDescent="0.2">
      <c r="A12" s="11">
        <v>39928</v>
      </c>
      <c r="B12" s="10" t="s">
        <v>4</v>
      </c>
      <c r="C12" s="10" t="s">
        <v>46</v>
      </c>
      <c r="D12" s="10">
        <v>1800</v>
      </c>
    </row>
    <row r="13" spans="1:4" x14ac:dyDescent="0.2">
      <c r="A13" s="11">
        <v>39946</v>
      </c>
      <c r="B13" s="10" t="s">
        <v>5</v>
      </c>
      <c r="C13" s="10" t="s">
        <v>46</v>
      </c>
      <c r="D13" s="10">
        <v>3200</v>
      </c>
    </row>
    <row r="14" spans="1:4" x14ac:dyDescent="0.2">
      <c r="A14" s="11">
        <v>39953</v>
      </c>
      <c r="B14" s="10" t="s">
        <v>5</v>
      </c>
      <c r="C14" s="10" t="s">
        <v>45</v>
      </c>
      <c r="D14" s="10">
        <v>4300</v>
      </c>
    </row>
    <row r="15" spans="1:4" x14ac:dyDescent="0.2">
      <c r="A15" s="11">
        <v>39967</v>
      </c>
      <c r="B15" s="10" t="s">
        <v>5</v>
      </c>
      <c r="C15" s="10" t="s">
        <v>45</v>
      </c>
      <c r="D15" s="10">
        <v>3700</v>
      </c>
    </row>
    <row r="16" spans="1:4" x14ac:dyDescent="0.2">
      <c r="A16" s="11">
        <v>39971</v>
      </c>
      <c r="B16" s="10" t="s">
        <v>6</v>
      </c>
      <c r="C16" s="10" t="s">
        <v>46</v>
      </c>
      <c r="D16" s="10">
        <v>5700</v>
      </c>
    </row>
    <row r="17" spans="1:16" x14ac:dyDescent="0.2">
      <c r="A17" s="11">
        <v>39978</v>
      </c>
      <c r="B17" s="10" t="s">
        <v>4</v>
      </c>
      <c r="C17" s="10" t="s">
        <v>46</v>
      </c>
      <c r="D17" s="10">
        <v>5800</v>
      </c>
    </row>
    <row r="18" spans="1:16" x14ac:dyDescent="0.2">
      <c r="A18" s="11">
        <v>39979</v>
      </c>
      <c r="B18" s="10" t="s">
        <v>5</v>
      </c>
      <c r="C18" s="10" t="s">
        <v>45</v>
      </c>
      <c r="D18" s="10">
        <v>6600</v>
      </c>
    </row>
    <row r="19" spans="1:16" x14ac:dyDescent="0.2">
      <c r="A19" s="11">
        <v>39995</v>
      </c>
      <c r="B19" s="10" t="s">
        <v>5</v>
      </c>
      <c r="C19" s="10" t="s">
        <v>45</v>
      </c>
      <c r="D19" s="10">
        <v>7000</v>
      </c>
    </row>
    <row r="20" spans="1:16" x14ac:dyDescent="0.2">
      <c r="A20" s="11">
        <v>39998</v>
      </c>
      <c r="B20" s="10" t="s">
        <v>6</v>
      </c>
      <c r="C20" s="10" t="s">
        <v>46</v>
      </c>
      <c r="D20" s="10">
        <v>6700</v>
      </c>
    </row>
    <row r="21" spans="1:16" x14ac:dyDescent="0.2">
      <c r="A21" s="11">
        <v>40014</v>
      </c>
      <c r="B21" s="10" t="s">
        <v>3</v>
      </c>
      <c r="C21" s="10" t="s">
        <v>46</v>
      </c>
      <c r="D21" s="10">
        <v>1500</v>
      </c>
    </row>
    <row r="22" spans="1:16" x14ac:dyDescent="0.2">
      <c r="A22" s="11">
        <v>40027</v>
      </c>
      <c r="B22" s="10" t="s">
        <v>3</v>
      </c>
      <c r="C22" s="10" t="s">
        <v>45</v>
      </c>
      <c r="D22" s="10">
        <v>4900</v>
      </c>
      <c r="P22" t="s">
        <v>102</v>
      </c>
    </row>
    <row r="23" spans="1:16" x14ac:dyDescent="0.2">
      <c r="A23" s="11">
        <v>40031</v>
      </c>
      <c r="B23" s="10" t="s">
        <v>4</v>
      </c>
      <c r="C23" s="10" t="s">
        <v>45</v>
      </c>
      <c r="D23" s="10">
        <v>6400</v>
      </c>
    </row>
    <row r="24" spans="1:16" x14ac:dyDescent="0.2">
      <c r="A24" s="11">
        <v>40037</v>
      </c>
      <c r="B24" s="10" t="s">
        <v>6</v>
      </c>
      <c r="C24" s="10" t="s">
        <v>46</v>
      </c>
      <c r="D24" s="10">
        <v>3700</v>
      </c>
    </row>
    <row r="25" spans="1:16" ht="16" thickBot="1" x14ac:dyDescent="0.25">
      <c r="A25" s="11">
        <v>40062</v>
      </c>
      <c r="B25" s="10" t="s">
        <v>4</v>
      </c>
      <c r="C25" s="10" t="s">
        <v>46</v>
      </c>
      <c r="D25" s="10">
        <v>2300</v>
      </c>
    </row>
    <row r="26" spans="1:16" x14ac:dyDescent="0.2">
      <c r="A26" s="11">
        <v>40067</v>
      </c>
      <c r="B26" s="10" t="s">
        <v>3</v>
      </c>
      <c r="C26" s="10" t="s">
        <v>46</v>
      </c>
      <c r="D26" s="10">
        <v>6700</v>
      </c>
      <c r="H26" s="21" t="s">
        <v>44</v>
      </c>
      <c r="I26" s="23" t="s">
        <v>1</v>
      </c>
      <c r="J26" s="22" t="s">
        <v>2</v>
      </c>
    </row>
    <row r="27" spans="1:16" x14ac:dyDescent="0.2">
      <c r="A27" s="11">
        <v>40075</v>
      </c>
      <c r="B27" s="10" t="s">
        <v>6</v>
      </c>
      <c r="C27" s="10" t="s">
        <v>45</v>
      </c>
      <c r="D27" s="10">
        <v>5800</v>
      </c>
      <c r="H27" s="17" t="s">
        <v>45</v>
      </c>
      <c r="I27" s="10" t="s">
        <v>5</v>
      </c>
      <c r="J27" s="18">
        <f>SUMIFS(D$2:D$32,B$2:B$32,I$27:I$34,C$2:C$32,H$27:H$34)</f>
        <v>36500</v>
      </c>
    </row>
    <row r="28" spans="1:16" x14ac:dyDescent="0.2">
      <c r="A28" s="11">
        <v>40107</v>
      </c>
      <c r="B28" s="10" t="s">
        <v>4</v>
      </c>
      <c r="C28" s="10" t="s">
        <v>46</v>
      </c>
      <c r="D28" s="10">
        <v>6600</v>
      </c>
      <c r="H28" s="17" t="s">
        <v>45</v>
      </c>
      <c r="I28" s="10" t="s">
        <v>4</v>
      </c>
      <c r="J28" s="18">
        <f t="shared" ref="J28:J34" si="0">SUMIFS(D$2:D$32,B$2:B$32,I$27:I$34,C$2:C$32,H$27:H$34)</f>
        <v>13600</v>
      </c>
    </row>
    <row r="29" spans="1:16" x14ac:dyDescent="0.2">
      <c r="A29" s="11">
        <v>40112</v>
      </c>
      <c r="B29" s="10" t="s">
        <v>5</v>
      </c>
      <c r="C29" s="10" t="s">
        <v>46</v>
      </c>
      <c r="D29" s="10">
        <v>7400</v>
      </c>
      <c r="H29" s="17" t="s">
        <v>45</v>
      </c>
      <c r="I29" s="10" t="s">
        <v>6</v>
      </c>
      <c r="J29" s="18">
        <f t="shared" si="0"/>
        <v>14100</v>
      </c>
    </row>
    <row r="30" spans="1:16" x14ac:dyDescent="0.2">
      <c r="A30" s="11">
        <v>40138</v>
      </c>
      <c r="B30" s="10" t="s">
        <v>4</v>
      </c>
      <c r="C30" s="10" t="s">
        <v>45</v>
      </c>
      <c r="D30" s="10">
        <v>5500</v>
      </c>
      <c r="H30" s="17" t="s">
        <v>45</v>
      </c>
      <c r="I30" s="10" t="s">
        <v>3</v>
      </c>
      <c r="J30" s="18">
        <f t="shared" si="0"/>
        <v>7800</v>
      </c>
    </row>
    <row r="31" spans="1:16" x14ac:dyDescent="0.2">
      <c r="A31" s="11">
        <v>40156</v>
      </c>
      <c r="B31" s="10" t="s">
        <v>3</v>
      </c>
      <c r="C31" s="10" t="s">
        <v>45</v>
      </c>
      <c r="D31" s="10">
        <v>2900</v>
      </c>
      <c r="H31" s="17" t="s">
        <v>46</v>
      </c>
      <c r="I31" s="10" t="s">
        <v>5</v>
      </c>
      <c r="J31" s="18">
        <f t="shared" si="0"/>
        <v>17300</v>
      </c>
    </row>
    <row r="32" spans="1:16" x14ac:dyDescent="0.2">
      <c r="A32" s="11">
        <v>40176</v>
      </c>
      <c r="B32" s="10" t="s">
        <v>5</v>
      </c>
      <c r="C32" s="10" t="s">
        <v>45</v>
      </c>
      <c r="D32" s="10">
        <v>3600</v>
      </c>
      <c r="H32" s="17" t="s">
        <v>46</v>
      </c>
      <c r="I32" s="10" t="s">
        <v>4</v>
      </c>
      <c r="J32" s="18">
        <f t="shared" si="0"/>
        <v>35200</v>
      </c>
    </row>
    <row r="33" spans="8:10" x14ac:dyDescent="0.2">
      <c r="H33" s="17" t="s">
        <v>46</v>
      </c>
      <c r="I33" s="10" t="s">
        <v>6</v>
      </c>
      <c r="J33" s="18">
        <f t="shared" si="0"/>
        <v>16100</v>
      </c>
    </row>
    <row r="34" spans="8:10" ht="16" thickBot="1" x14ac:dyDescent="0.25">
      <c r="H34" s="19" t="s">
        <v>46</v>
      </c>
      <c r="I34" s="24" t="s">
        <v>3</v>
      </c>
      <c r="J34" s="18">
        <f t="shared" si="0"/>
        <v>14600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15"/>
  <sheetViews>
    <sheetView workbookViewId="0">
      <selection activeCell="Q32" sqref="Q32"/>
    </sheetView>
  </sheetViews>
  <sheetFormatPr baseColWidth="10" defaultColWidth="8.83203125" defaultRowHeight="15" x14ac:dyDescent="0.2"/>
  <cols>
    <col min="1" max="1" width="9.83203125" bestFit="1" customWidth="1"/>
    <col min="4" max="4" width="19.5" bestFit="1" customWidth="1"/>
  </cols>
  <sheetData>
    <row r="1" spans="1:4" x14ac:dyDescent="0.2">
      <c r="A1" s="25" t="s">
        <v>47</v>
      </c>
      <c r="B1" s="25" t="s">
        <v>48</v>
      </c>
      <c r="C1" s="25" t="s">
        <v>49</v>
      </c>
      <c r="D1" s="25" t="s">
        <v>53</v>
      </c>
    </row>
    <row r="2" spans="1:4" x14ac:dyDescent="0.2">
      <c r="A2" s="10" t="s">
        <v>39</v>
      </c>
      <c r="B2" s="10"/>
      <c r="C2" s="10"/>
      <c r="D2" s="10"/>
    </row>
    <row r="3" spans="1:4" x14ac:dyDescent="0.2">
      <c r="A3" s="10" t="s">
        <v>40</v>
      </c>
      <c r="B3" s="10"/>
      <c r="C3" s="10"/>
      <c r="D3" s="10"/>
    </row>
    <row r="4" spans="1:4" x14ac:dyDescent="0.2">
      <c r="A4" s="10" t="s">
        <v>41</v>
      </c>
      <c r="B4" s="10"/>
      <c r="C4" s="10"/>
      <c r="D4" s="10"/>
    </row>
    <row r="5" spans="1:4" x14ac:dyDescent="0.2">
      <c r="A5" s="10" t="s">
        <v>51</v>
      </c>
      <c r="B5" s="10"/>
      <c r="C5" s="10"/>
      <c r="D5" s="10"/>
    </row>
    <row r="6" spans="1:4" x14ac:dyDescent="0.2">
      <c r="A6" s="10" t="s">
        <v>50</v>
      </c>
      <c r="B6" s="10"/>
      <c r="C6" s="10"/>
      <c r="D6" s="10"/>
    </row>
    <row r="7" spans="1:4" x14ac:dyDescent="0.2">
      <c r="A7" s="10" t="s">
        <v>52</v>
      </c>
      <c r="B7" s="10"/>
      <c r="C7" s="10"/>
      <c r="D7" s="10"/>
    </row>
    <row r="13" spans="1:4" x14ac:dyDescent="0.2">
      <c r="C13" s="10" t="s">
        <v>48</v>
      </c>
      <c r="D13" s="25" t="s">
        <v>56</v>
      </c>
    </row>
    <row r="14" spans="1:4" x14ac:dyDescent="0.2">
      <c r="C14" s="10" t="s">
        <v>103</v>
      </c>
      <c r="D14" s="10" t="s">
        <v>55</v>
      </c>
    </row>
    <row r="15" spans="1:4" x14ac:dyDescent="0.2">
      <c r="C15" s="10" t="s">
        <v>104</v>
      </c>
      <c r="D15" s="10" t="s">
        <v>54</v>
      </c>
    </row>
  </sheetData>
  <dataValidations count="3">
    <dataValidation type="list" allowBlank="1" showInputMessage="1" showErrorMessage="1" sqref="B2:B7" xr:uid="{1C287116-56C6-634D-A286-4522BB6E4AD4}">
      <formula1>$C$14:$C$15</formula1>
    </dataValidation>
    <dataValidation type="whole" allowBlank="1" showInputMessage="1" showErrorMessage="1" sqref="C2:C7" xr:uid="{291B78F8-B37E-EB41-BCBB-A56882F54115}">
      <formula1>1</formula1>
      <formula2>120</formula2>
    </dataValidation>
    <dataValidation type="list" allowBlank="1" showInputMessage="1" showErrorMessage="1" sqref="D2:D7" xr:uid="{9B98657E-F4CB-8F41-904C-457452B13749}">
      <formula1>$D$14:$D$15</formula1>
    </dataValidation>
  </dataValidation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F16"/>
  <sheetViews>
    <sheetView zoomScaleNormal="100" workbookViewId="0">
      <selection activeCell="G29" sqref="G29"/>
    </sheetView>
  </sheetViews>
  <sheetFormatPr baseColWidth="10" defaultColWidth="8.83203125" defaultRowHeight="15" x14ac:dyDescent="0.2"/>
  <cols>
    <col min="1" max="1" width="9.1640625" style="2"/>
    <col min="2" max="2" width="5.6640625" customWidth="1"/>
    <col min="3" max="3" width="36.33203125" customWidth="1"/>
    <col min="4" max="6" width="13" customWidth="1"/>
  </cols>
  <sheetData>
    <row r="1" spans="2:6" s="2" customFormat="1" ht="16" thickBot="1" x14ac:dyDescent="0.25"/>
    <row r="2" spans="2:6" x14ac:dyDescent="0.2">
      <c r="B2" s="30" t="s">
        <v>57</v>
      </c>
      <c r="C2" s="31" t="s">
        <v>47</v>
      </c>
      <c r="D2" s="31" t="s">
        <v>58</v>
      </c>
      <c r="E2" s="31" t="s">
        <v>59</v>
      </c>
      <c r="F2" s="32" t="s">
        <v>74</v>
      </c>
    </row>
    <row r="3" spans="2:6" x14ac:dyDescent="0.2">
      <c r="B3" s="17">
        <v>1</v>
      </c>
      <c r="C3" s="10" t="s">
        <v>60</v>
      </c>
      <c r="D3" s="26">
        <v>5000</v>
      </c>
      <c r="E3" s="26">
        <v>500</v>
      </c>
      <c r="F3" s="27">
        <v>5500</v>
      </c>
    </row>
    <row r="4" spans="2:6" x14ac:dyDescent="0.2">
      <c r="B4" s="17">
        <v>2</v>
      </c>
      <c r="C4" s="10" t="s">
        <v>61</v>
      </c>
      <c r="D4" s="26">
        <v>4500</v>
      </c>
      <c r="E4" s="26">
        <v>450</v>
      </c>
      <c r="F4" s="27">
        <v>4950</v>
      </c>
    </row>
    <row r="5" spans="2:6" x14ac:dyDescent="0.2">
      <c r="B5" s="17">
        <v>3</v>
      </c>
      <c r="C5" s="10" t="s">
        <v>62</v>
      </c>
      <c r="D5" s="26">
        <v>3500</v>
      </c>
      <c r="E5" s="26">
        <v>350</v>
      </c>
      <c r="F5" s="27">
        <v>3850</v>
      </c>
    </row>
    <row r="6" spans="2:6" x14ac:dyDescent="0.2">
      <c r="B6" s="17">
        <v>4</v>
      </c>
      <c r="C6" s="10" t="s">
        <v>63</v>
      </c>
      <c r="D6" s="26">
        <v>4700</v>
      </c>
      <c r="E6" s="26">
        <v>470</v>
      </c>
      <c r="F6" s="27">
        <v>5170</v>
      </c>
    </row>
    <row r="7" spans="2:6" x14ac:dyDescent="0.2">
      <c r="B7" s="17">
        <v>5</v>
      </c>
      <c r="C7" s="10" t="s">
        <v>64</v>
      </c>
      <c r="D7" s="26">
        <v>3800</v>
      </c>
      <c r="E7" s="26">
        <v>380</v>
      </c>
      <c r="F7" s="27">
        <v>4180</v>
      </c>
    </row>
    <row r="8" spans="2:6" x14ac:dyDescent="0.2">
      <c r="B8" s="17">
        <v>6</v>
      </c>
      <c r="C8" s="10" t="s">
        <v>65</v>
      </c>
      <c r="D8" s="26">
        <v>3400</v>
      </c>
      <c r="E8" s="26">
        <v>340</v>
      </c>
      <c r="F8" s="27">
        <v>3740</v>
      </c>
    </row>
    <row r="9" spans="2:6" x14ac:dyDescent="0.2">
      <c r="B9" s="17">
        <v>7</v>
      </c>
      <c r="C9" s="10" t="s">
        <v>66</v>
      </c>
      <c r="D9" s="26">
        <v>4500</v>
      </c>
      <c r="E9" s="26">
        <v>450</v>
      </c>
      <c r="F9" s="27">
        <v>4950</v>
      </c>
    </row>
    <row r="10" spans="2:6" x14ac:dyDescent="0.2">
      <c r="B10" s="17">
        <v>8</v>
      </c>
      <c r="C10" s="10" t="s">
        <v>67</v>
      </c>
      <c r="D10" s="26">
        <v>3700</v>
      </c>
      <c r="E10" s="26">
        <v>370</v>
      </c>
      <c r="F10" s="27">
        <v>4070</v>
      </c>
    </row>
    <row r="11" spans="2:6" x14ac:dyDescent="0.2">
      <c r="B11" s="17">
        <v>9</v>
      </c>
      <c r="C11" s="10" t="s">
        <v>68</v>
      </c>
      <c r="D11" s="26">
        <v>2000</v>
      </c>
      <c r="E11" s="26">
        <v>200</v>
      </c>
      <c r="F11" s="27">
        <v>2200</v>
      </c>
    </row>
    <row r="12" spans="2:6" x14ac:dyDescent="0.2">
      <c r="B12" s="17">
        <v>10</v>
      </c>
      <c r="C12" s="10" t="s">
        <v>69</v>
      </c>
      <c r="D12" s="26">
        <v>3100</v>
      </c>
      <c r="E12" s="26">
        <v>310</v>
      </c>
      <c r="F12" s="27">
        <v>3410</v>
      </c>
    </row>
    <row r="13" spans="2:6" x14ac:dyDescent="0.2">
      <c r="B13" s="17">
        <v>11</v>
      </c>
      <c r="C13" s="10" t="s">
        <v>70</v>
      </c>
      <c r="D13" s="26">
        <v>3700</v>
      </c>
      <c r="E13" s="26">
        <v>370</v>
      </c>
      <c r="F13" s="27">
        <v>4070</v>
      </c>
    </row>
    <row r="14" spans="2:6" x14ac:dyDescent="0.2">
      <c r="B14" s="17">
        <v>12</v>
      </c>
      <c r="C14" s="10" t="s">
        <v>71</v>
      </c>
      <c r="D14" s="26">
        <v>1900</v>
      </c>
      <c r="E14" s="26">
        <v>190</v>
      </c>
      <c r="F14" s="27">
        <v>2090</v>
      </c>
    </row>
    <row r="15" spans="2:6" x14ac:dyDescent="0.2">
      <c r="B15" s="17">
        <v>13</v>
      </c>
      <c r="C15" s="10" t="s">
        <v>72</v>
      </c>
      <c r="D15" s="26">
        <v>2700</v>
      </c>
      <c r="E15" s="26">
        <v>270</v>
      </c>
      <c r="F15" s="27">
        <v>2970</v>
      </c>
    </row>
    <row r="16" spans="2:6" ht="16" thickBot="1" x14ac:dyDescent="0.25">
      <c r="B16" s="19">
        <v>14</v>
      </c>
      <c r="C16" s="24" t="s">
        <v>73</v>
      </c>
      <c r="D16" s="28">
        <v>4800</v>
      </c>
      <c r="E16" s="28">
        <v>480</v>
      </c>
      <c r="F16" s="29">
        <v>5280</v>
      </c>
    </row>
  </sheetData>
  <pageMargins left="2" right="2" top="2" bottom="2" header="0.31496062992126" footer="0.31496062992126"/>
  <pageSetup paperSize="9" orientation="landscape" r:id="rId1"/>
  <headerFooter>
    <oddHeader>&amp;L&amp;"Calibri,обычный"&amp;K000000Зарплата</oddHeader>
    <oddFooter>&amp;L&amp;"Calibri,обычный"&amp;K000000Текущая дата</oddFooter>
  </headerFooter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21"/>
  <sheetViews>
    <sheetView zoomScaleNormal="100" workbookViewId="0">
      <selection activeCell="F25" sqref="F25"/>
    </sheetView>
  </sheetViews>
  <sheetFormatPr baseColWidth="10" defaultColWidth="8.83203125" defaultRowHeight="15" x14ac:dyDescent="0.2"/>
  <cols>
    <col min="1" max="1" width="13.33203125" bestFit="1" customWidth="1"/>
  </cols>
  <sheetData>
    <row r="1" spans="1:2" x14ac:dyDescent="0.2">
      <c r="A1" s="2" t="s">
        <v>75</v>
      </c>
      <c r="B1" s="2" t="s">
        <v>76</v>
      </c>
    </row>
    <row r="2" spans="1:2" x14ac:dyDescent="0.2">
      <c r="A2">
        <v>1300</v>
      </c>
      <c r="B2" t="str">
        <f>IF(A2&gt;3000,A2*0.05,"")</f>
        <v/>
      </c>
    </row>
    <row r="3" spans="1:2" x14ac:dyDescent="0.2">
      <c r="A3">
        <v>1600</v>
      </c>
      <c r="B3" s="2" t="str">
        <f t="shared" ref="B3:B21" si="0">IF(A3&gt;3000,A3*0.05,"")</f>
        <v/>
      </c>
    </row>
    <row r="4" spans="1:2" x14ac:dyDescent="0.2">
      <c r="A4">
        <v>4300</v>
      </c>
      <c r="B4" s="2">
        <f t="shared" si="0"/>
        <v>215</v>
      </c>
    </row>
    <row r="5" spans="1:2" x14ac:dyDescent="0.2">
      <c r="A5">
        <v>4900</v>
      </c>
      <c r="B5" s="2">
        <f t="shared" si="0"/>
        <v>245</v>
      </c>
    </row>
    <row r="6" spans="1:2" x14ac:dyDescent="0.2">
      <c r="A6">
        <v>1200</v>
      </c>
      <c r="B6" s="2" t="str">
        <f t="shared" si="0"/>
        <v/>
      </c>
    </row>
    <row r="7" spans="1:2" x14ac:dyDescent="0.2">
      <c r="A7">
        <v>3100</v>
      </c>
      <c r="B7" s="2">
        <f t="shared" si="0"/>
        <v>155</v>
      </c>
    </row>
    <row r="8" spans="1:2" x14ac:dyDescent="0.2">
      <c r="A8">
        <v>1700</v>
      </c>
      <c r="B8" s="2" t="str">
        <f t="shared" si="0"/>
        <v/>
      </c>
    </row>
    <row r="9" spans="1:2" x14ac:dyDescent="0.2">
      <c r="A9">
        <v>1800</v>
      </c>
      <c r="B9" s="2" t="str">
        <f t="shared" si="0"/>
        <v/>
      </c>
    </row>
    <row r="10" spans="1:2" x14ac:dyDescent="0.2">
      <c r="A10">
        <v>4500</v>
      </c>
      <c r="B10" s="2">
        <f t="shared" si="0"/>
        <v>225</v>
      </c>
    </row>
    <row r="11" spans="1:2" x14ac:dyDescent="0.2">
      <c r="A11">
        <v>2600</v>
      </c>
      <c r="B11" s="2" t="str">
        <f t="shared" si="0"/>
        <v/>
      </c>
    </row>
    <row r="12" spans="1:2" x14ac:dyDescent="0.2">
      <c r="A12">
        <v>5400</v>
      </c>
      <c r="B12" s="2">
        <f t="shared" si="0"/>
        <v>270</v>
      </c>
    </row>
    <row r="13" spans="1:2" x14ac:dyDescent="0.2">
      <c r="A13">
        <v>3500</v>
      </c>
      <c r="B13" s="2">
        <f t="shared" si="0"/>
        <v>175</v>
      </c>
    </row>
    <row r="14" spans="1:2" x14ac:dyDescent="0.2">
      <c r="A14">
        <v>1500</v>
      </c>
      <c r="B14" s="2" t="str">
        <f t="shared" si="0"/>
        <v/>
      </c>
    </row>
    <row r="15" spans="1:2" x14ac:dyDescent="0.2">
      <c r="A15">
        <v>1400</v>
      </c>
      <c r="B15" s="2" t="str">
        <f t="shared" si="0"/>
        <v/>
      </c>
    </row>
    <row r="16" spans="1:2" x14ac:dyDescent="0.2">
      <c r="A16">
        <v>2400</v>
      </c>
      <c r="B16" s="2" t="str">
        <f t="shared" si="0"/>
        <v/>
      </c>
    </row>
    <row r="17" spans="1:2" x14ac:dyDescent="0.2">
      <c r="A17">
        <v>5600</v>
      </c>
      <c r="B17" s="2">
        <f t="shared" si="0"/>
        <v>280</v>
      </c>
    </row>
    <row r="18" spans="1:2" x14ac:dyDescent="0.2">
      <c r="A18">
        <v>1800</v>
      </c>
      <c r="B18" s="2" t="str">
        <f t="shared" si="0"/>
        <v/>
      </c>
    </row>
    <row r="19" spans="1:2" x14ac:dyDescent="0.2">
      <c r="A19">
        <v>1100</v>
      </c>
      <c r="B19" s="2" t="str">
        <f t="shared" si="0"/>
        <v/>
      </c>
    </row>
    <row r="20" spans="1:2" x14ac:dyDescent="0.2">
      <c r="A20">
        <v>4400</v>
      </c>
      <c r="B20" s="2">
        <f t="shared" si="0"/>
        <v>220</v>
      </c>
    </row>
    <row r="21" spans="1:2" x14ac:dyDescent="0.2">
      <c r="A21">
        <v>5400</v>
      </c>
      <c r="B21" s="2">
        <f t="shared" si="0"/>
        <v>270</v>
      </c>
    </row>
  </sheetData>
  <conditionalFormatting sqref="A2:A21">
    <cfRule type="cellIs" dxfId="0" priority="1" operator="greaterThanOrEqual">
      <formula>3000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"/>
  <sheetViews>
    <sheetView workbookViewId="0">
      <selection activeCell="F27" sqref="F27"/>
    </sheetView>
  </sheetViews>
  <sheetFormatPr baseColWidth="10" defaultColWidth="8.83203125" defaultRowHeight="15" x14ac:dyDescent="0.2"/>
  <sheetData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D3"/>
  <sheetViews>
    <sheetView workbookViewId="0">
      <selection activeCell="C13" sqref="C13"/>
    </sheetView>
  </sheetViews>
  <sheetFormatPr baseColWidth="10" defaultColWidth="8.83203125" defaultRowHeight="15" x14ac:dyDescent="0.2"/>
  <cols>
    <col min="1" max="1" width="20" bestFit="1" customWidth="1"/>
    <col min="2" max="2" width="21.6640625" bestFit="1" customWidth="1"/>
    <col min="3" max="3" width="17.83203125" bestFit="1" customWidth="1"/>
    <col min="4" max="4" width="27.5" bestFit="1" customWidth="1"/>
  </cols>
  <sheetData>
    <row r="1" spans="1:4" x14ac:dyDescent="0.2">
      <c r="A1" s="2" t="s">
        <v>78</v>
      </c>
      <c r="B1" s="2" t="s">
        <v>79</v>
      </c>
      <c r="C1" s="2" t="s">
        <v>77</v>
      </c>
      <c r="D1" s="2" t="s">
        <v>80</v>
      </c>
    </row>
    <row r="2" spans="1:4" x14ac:dyDescent="0.2">
      <c r="A2" s="33">
        <v>100000</v>
      </c>
      <c r="B2">
        <v>12</v>
      </c>
      <c r="C2">
        <v>15</v>
      </c>
      <c r="D2" s="50">
        <f>PMT(C2/B2,B2,-A2)</f>
        <v>125007.42584012654</v>
      </c>
    </row>
    <row r="3" spans="1:4" x14ac:dyDescent="0.2">
      <c r="D3" s="50"/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"/>
  <sheetViews>
    <sheetView workbookViewId="0">
      <selection activeCell="I31" sqref="I31"/>
    </sheetView>
  </sheetViews>
  <sheetFormatPr baseColWidth="10" defaultColWidth="8.83203125" defaultRowHeight="15" x14ac:dyDescent="0.2"/>
  <sheetData>
    <row r="1" spans="1:1" x14ac:dyDescent="0.2">
      <c r="A1" s="2" t="s">
        <v>81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D16"/>
  <sheetViews>
    <sheetView workbookViewId="0">
      <selection activeCell="D20" sqref="D20"/>
    </sheetView>
  </sheetViews>
  <sheetFormatPr baseColWidth="10" defaultColWidth="8.83203125" defaultRowHeight="15" x14ac:dyDescent="0.2"/>
  <cols>
    <col min="3" max="4" width="12.6640625" customWidth="1"/>
  </cols>
  <sheetData>
    <row r="1" spans="1:4" x14ac:dyDescent="0.2">
      <c r="A1" s="2" t="s">
        <v>28</v>
      </c>
    </row>
    <row r="2" spans="1:4" x14ac:dyDescent="0.2">
      <c r="A2">
        <v>30.12</v>
      </c>
    </row>
    <row r="4" spans="1:4" x14ac:dyDescent="0.2">
      <c r="C4" s="2" t="s">
        <v>82</v>
      </c>
      <c r="D4" s="2" t="s">
        <v>83</v>
      </c>
    </row>
    <row r="5" spans="1:4" x14ac:dyDescent="0.2">
      <c r="C5">
        <v>2420</v>
      </c>
      <c r="D5" s="51">
        <f>C5/Курс</f>
        <v>80.345285524568396</v>
      </c>
    </row>
    <row r="6" spans="1:4" x14ac:dyDescent="0.2">
      <c r="C6">
        <v>1930</v>
      </c>
      <c r="D6" s="51">
        <f>C6/Курс</f>
        <v>64.077025232403713</v>
      </c>
    </row>
    <row r="7" spans="1:4" x14ac:dyDescent="0.2">
      <c r="C7">
        <v>1490</v>
      </c>
      <c r="D7" s="51">
        <f>C7/Курс</f>
        <v>49.468791500664011</v>
      </c>
    </row>
    <row r="8" spans="1:4" x14ac:dyDescent="0.2">
      <c r="C8">
        <v>2930</v>
      </c>
      <c r="D8" s="51">
        <f>C8/Курс</f>
        <v>97.277556440903055</v>
      </c>
    </row>
    <row r="9" spans="1:4" x14ac:dyDescent="0.2">
      <c r="C9">
        <v>3530</v>
      </c>
      <c r="D9" s="51">
        <f>C9/Курс</f>
        <v>117.19787516600265</v>
      </c>
    </row>
    <row r="10" spans="1:4" x14ac:dyDescent="0.2">
      <c r="C10">
        <v>2600</v>
      </c>
      <c r="D10" s="51">
        <f>C10/Курс</f>
        <v>86.321381142098275</v>
      </c>
    </row>
    <row r="11" spans="1:4" x14ac:dyDescent="0.2">
      <c r="C11">
        <v>3030</v>
      </c>
      <c r="D11" s="51">
        <f>C11/Курс</f>
        <v>100.59760956175299</v>
      </c>
    </row>
    <row r="12" spans="1:4" x14ac:dyDescent="0.2">
      <c r="C12">
        <v>1640</v>
      </c>
      <c r="D12" s="51">
        <f>C12/Курс</f>
        <v>54.448871181938912</v>
      </c>
    </row>
    <row r="13" spans="1:4" x14ac:dyDescent="0.2">
      <c r="C13">
        <v>3510</v>
      </c>
      <c r="D13" s="51">
        <f>C13/Курс</f>
        <v>116.53386454183267</v>
      </c>
    </row>
    <row r="14" spans="1:4" x14ac:dyDescent="0.2">
      <c r="C14">
        <v>3750</v>
      </c>
      <c r="D14" s="51">
        <f>C14/Курс</f>
        <v>124.5019920318725</v>
      </c>
    </row>
    <row r="15" spans="1:4" x14ac:dyDescent="0.2">
      <c r="C15">
        <v>1320</v>
      </c>
      <c r="D15" s="51">
        <f>C15/Курс</f>
        <v>43.82470119521912</v>
      </c>
    </row>
    <row r="16" spans="1:4" x14ac:dyDescent="0.2">
      <c r="C16">
        <v>3380</v>
      </c>
      <c r="D16" s="51">
        <f>C16/Курс</f>
        <v>112.21779548472776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E15"/>
  <sheetViews>
    <sheetView workbookViewId="0">
      <selection activeCell="C2" sqref="C2:D14"/>
    </sheetView>
  </sheetViews>
  <sheetFormatPr baseColWidth="10" defaultColWidth="8.83203125" defaultRowHeight="15" x14ac:dyDescent="0.2"/>
  <cols>
    <col min="1" max="1" width="5.5" customWidth="1"/>
    <col min="2" max="2" width="30.1640625" customWidth="1"/>
    <col min="3" max="5" width="10.83203125" customWidth="1"/>
  </cols>
  <sheetData>
    <row r="1" spans="1:5" x14ac:dyDescent="0.2">
      <c r="A1" s="54" t="s">
        <v>57</v>
      </c>
      <c r="B1" s="55" t="s">
        <v>47</v>
      </c>
      <c r="C1" s="55" t="s">
        <v>58</v>
      </c>
      <c r="D1" s="55" t="s">
        <v>59</v>
      </c>
      <c r="E1" s="56" t="s">
        <v>74</v>
      </c>
    </row>
    <row r="2" spans="1:5" x14ac:dyDescent="0.2">
      <c r="A2" s="57">
        <v>1</v>
      </c>
      <c r="B2" s="58" t="s">
        <v>60</v>
      </c>
      <c r="C2" s="52">
        <v>5000</v>
      </c>
      <c r="D2" s="52">
        <v>500</v>
      </c>
      <c r="E2" s="59">
        <v>5500</v>
      </c>
    </row>
    <row r="3" spans="1:5" x14ac:dyDescent="0.2">
      <c r="A3" s="57">
        <v>2</v>
      </c>
      <c r="B3" s="58" t="s">
        <v>61</v>
      </c>
      <c r="C3" s="52">
        <v>4500</v>
      </c>
      <c r="D3" s="52">
        <v>450</v>
      </c>
      <c r="E3" s="59">
        <v>4950</v>
      </c>
    </row>
    <row r="4" spans="1:5" x14ac:dyDescent="0.2">
      <c r="A4" s="57">
        <v>3</v>
      </c>
      <c r="B4" s="58" t="s">
        <v>62</v>
      </c>
      <c r="C4" s="52">
        <v>3500</v>
      </c>
      <c r="D4" s="52">
        <v>350</v>
      </c>
      <c r="E4" s="59">
        <v>3850</v>
      </c>
    </row>
    <row r="5" spans="1:5" x14ac:dyDescent="0.2">
      <c r="A5" s="57">
        <v>4</v>
      </c>
      <c r="B5" s="58" t="s">
        <v>63</v>
      </c>
      <c r="C5" s="52">
        <v>4700</v>
      </c>
      <c r="D5" s="52">
        <v>470</v>
      </c>
      <c r="E5" s="59">
        <v>5170</v>
      </c>
    </row>
    <row r="6" spans="1:5" x14ac:dyDescent="0.2">
      <c r="A6" s="57">
        <v>5</v>
      </c>
      <c r="B6" s="58" t="s">
        <v>64</v>
      </c>
      <c r="C6" s="52">
        <v>3800</v>
      </c>
      <c r="D6" s="52">
        <v>380</v>
      </c>
      <c r="E6" s="59">
        <v>4180</v>
      </c>
    </row>
    <row r="7" spans="1:5" x14ac:dyDescent="0.2">
      <c r="A7" s="57">
        <v>6</v>
      </c>
      <c r="B7" s="58" t="s">
        <v>65</v>
      </c>
      <c r="C7" s="52">
        <v>3400</v>
      </c>
      <c r="D7" s="52">
        <v>340</v>
      </c>
      <c r="E7" s="59">
        <v>3740</v>
      </c>
    </row>
    <row r="8" spans="1:5" x14ac:dyDescent="0.2">
      <c r="A8" s="57">
        <v>7</v>
      </c>
      <c r="B8" s="58" t="s">
        <v>66</v>
      </c>
      <c r="C8" s="52">
        <v>4500</v>
      </c>
      <c r="D8" s="52">
        <v>450</v>
      </c>
      <c r="E8" s="59">
        <v>4950</v>
      </c>
    </row>
    <row r="9" spans="1:5" x14ac:dyDescent="0.2">
      <c r="A9" s="57">
        <v>8</v>
      </c>
      <c r="B9" s="58" t="s">
        <v>67</v>
      </c>
      <c r="C9" s="52">
        <v>3700</v>
      </c>
      <c r="D9" s="52">
        <v>370</v>
      </c>
      <c r="E9" s="59">
        <v>4070</v>
      </c>
    </row>
    <row r="10" spans="1:5" x14ac:dyDescent="0.2">
      <c r="A10" s="57">
        <v>9</v>
      </c>
      <c r="B10" s="58" t="s">
        <v>68</v>
      </c>
      <c r="C10" s="52">
        <v>2000</v>
      </c>
      <c r="D10" s="52">
        <v>200</v>
      </c>
      <c r="E10" s="59">
        <v>2200</v>
      </c>
    </row>
    <row r="11" spans="1:5" x14ac:dyDescent="0.2">
      <c r="A11" s="57">
        <v>10</v>
      </c>
      <c r="B11" s="58" t="s">
        <v>69</v>
      </c>
      <c r="C11" s="52">
        <v>3100</v>
      </c>
      <c r="D11" s="52">
        <v>310</v>
      </c>
      <c r="E11" s="59">
        <v>3410</v>
      </c>
    </row>
    <row r="12" spans="1:5" x14ac:dyDescent="0.2">
      <c r="A12" s="57">
        <v>11</v>
      </c>
      <c r="B12" s="58" t="s">
        <v>70</v>
      </c>
      <c r="C12" s="52">
        <v>3700</v>
      </c>
      <c r="D12" s="52">
        <v>370</v>
      </c>
      <c r="E12" s="59">
        <v>4070</v>
      </c>
    </row>
    <row r="13" spans="1:5" x14ac:dyDescent="0.2">
      <c r="A13" s="57">
        <v>12</v>
      </c>
      <c r="B13" s="58" t="s">
        <v>71</v>
      </c>
      <c r="C13" s="52">
        <v>1900</v>
      </c>
      <c r="D13" s="52">
        <v>190</v>
      </c>
      <c r="E13" s="59">
        <v>2090</v>
      </c>
    </row>
    <row r="14" spans="1:5" x14ac:dyDescent="0.2">
      <c r="A14" s="57">
        <v>13</v>
      </c>
      <c r="B14" s="58" t="s">
        <v>72</v>
      </c>
      <c r="C14" s="52">
        <v>2700</v>
      </c>
      <c r="D14" s="52">
        <v>270</v>
      </c>
      <c r="E14" s="59">
        <v>2970</v>
      </c>
    </row>
    <row r="15" spans="1:5" ht="16" thickBot="1" x14ac:dyDescent="0.25">
      <c r="A15" s="60">
        <v>14</v>
      </c>
      <c r="B15" s="61" t="s">
        <v>73</v>
      </c>
      <c r="C15" s="53">
        <v>4800</v>
      </c>
      <c r="D15" s="53">
        <v>480</v>
      </c>
      <c r="E15" s="62">
        <v>5280</v>
      </c>
    </row>
  </sheetData>
  <sheetProtection sheet="1" objects="1" scenarios="1" selectLockedCells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8"/>
  <sheetViews>
    <sheetView workbookViewId="0">
      <selection activeCell="B18" sqref="B18"/>
    </sheetView>
  </sheetViews>
  <sheetFormatPr baseColWidth="10" defaultColWidth="8.83203125" defaultRowHeight="15" x14ac:dyDescent="0.2"/>
  <cols>
    <col min="1" max="2" width="21.5" customWidth="1"/>
  </cols>
  <sheetData>
    <row r="1" spans="1:2" ht="16" x14ac:dyDescent="0.2">
      <c r="A1" s="5" t="s">
        <v>24</v>
      </c>
    </row>
    <row r="2" spans="1:2" x14ac:dyDescent="0.2">
      <c r="A2" s="6" t="s">
        <v>9</v>
      </c>
      <c r="B2" s="7" t="s">
        <v>10</v>
      </c>
    </row>
    <row r="3" spans="1:2" x14ac:dyDescent="0.2">
      <c r="A3" s="8" t="s">
        <v>11</v>
      </c>
      <c r="B3" s="38">
        <v>10</v>
      </c>
    </row>
    <row r="4" spans="1:2" x14ac:dyDescent="0.2">
      <c r="A4" s="8" t="s">
        <v>12</v>
      </c>
      <c r="B4" s="38">
        <v>12</v>
      </c>
    </row>
    <row r="5" spans="1:2" x14ac:dyDescent="0.2">
      <c r="A5" s="8" t="s">
        <v>13</v>
      </c>
      <c r="B5" s="38">
        <v>14</v>
      </c>
    </row>
    <row r="6" spans="1:2" x14ac:dyDescent="0.2">
      <c r="A6" s="8" t="s">
        <v>14</v>
      </c>
      <c r="B6" s="9" t="s">
        <v>23</v>
      </c>
    </row>
    <row r="7" spans="1:2" x14ac:dyDescent="0.2">
      <c r="A7" s="8" t="s">
        <v>15</v>
      </c>
      <c r="B7" s="38">
        <v>15</v>
      </c>
    </row>
    <row r="8" spans="1:2" x14ac:dyDescent="0.2">
      <c r="A8" s="8" t="s">
        <v>16</v>
      </c>
      <c r="B8" s="38">
        <v>18</v>
      </c>
    </row>
    <row r="9" spans="1:2" x14ac:dyDescent="0.2">
      <c r="A9" s="8" t="s">
        <v>17</v>
      </c>
      <c r="B9" s="38">
        <v>20</v>
      </c>
    </row>
    <row r="10" spans="1:2" x14ac:dyDescent="0.2">
      <c r="A10" s="8" t="s">
        <v>18</v>
      </c>
      <c r="B10" s="9" t="s">
        <v>25</v>
      </c>
    </row>
    <row r="11" spans="1:2" x14ac:dyDescent="0.2">
      <c r="A11" s="8" t="s">
        <v>19</v>
      </c>
      <c r="B11" s="38">
        <v>25</v>
      </c>
    </row>
    <row r="12" spans="1:2" x14ac:dyDescent="0.2">
      <c r="A12" s="8" t="s">
        <v>20</v>
      </c>
      <c r="B12" s="38">
        <v>27</v>
      </c>
    </row>
    <row r="13" spans="1:2" x14ac:dyDescent="0.2">
      <c r="A13" s="8" t="s">
        <v>21</v>
      </c>
      <c r="B13" s="38">
        <v>24</v>
      </c>
    </row>
    <row r="14" spans="1:2" x14ac:dyDescent="0.2">
      <c r="A14" s="8" t="s">
        <v>22</v>
      </c>
      <c r="B14" s="38">
        <v>25</v>
      </c>
    </row>
    <row r="17" spans="1:2" x14ac:dyDescent="0.2">
      <c r="A17" s="3" t="s">
        <v>26</v>
      </c>
      <c r="B17" s="39">
        <f>SUM(B3:B14)</f>
        <v>190</v>
      </c>
    </row>
    <row r="18" spans="1:2" x14ac:dyDescent="0.2">
      <c r="A18" s="4" t="s">
        <v>27</v>
      </c>
      <c r="B18" s="39">
        <f>AVERAGE(B3:B14)</f>
        <v>19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X40"/>
  <sheetViews>
    <sheetView workbookViewId="0">
      <selection activeCell="J23" sqref="J23"/>
    </sheetView>
  </sheetViews>
  <sheetFormatPr baseColWidth="10" defaultColWidth="8.83203125" defaultRowHeight="15" x14ac:dyDescent="0.2"/>
  <cols>
    <col min="1" max="1" width="10.5" bestFit="1" customWidth="1"/>
    <col min="6" max="6" width="10.5" bestFit="1" customWidth="1"/>
  </cols>
  <sheetData>
    <row r="1" spans="1:9" ht="16" x14ac:dyDescent="0.2">
      <c r="A1" s="34" t="s">
        <v>92</v>
      </c>
      <c r="F1" s="63" t="s">
        <v>96</v>
      </c>
      <c r="G1" s="10" t="s">
        <v>89</v>
      </c>
      <c r="H1" s="10" t="s">
        <v>90</v>
      </c>
      <c r="I1" s="10" t="s">
        <v>91</v>
      </c>
    </row>
    <row r="2" spans="1:9" x14ac:dyDescent="0.2">
      <c r="A2" s="10"/>
      <c r="B2" s="10" t="s">
        <v>89</v>
      </c>
      <c r="C2" s="10" t="s">
        <v>90</v>
      </c>
      <c r="D2" s="10" t="s">
        <v>91</v>
      </c>
      <c r="F2" s="10" t="s">
        <v>84</v>
      </c>
      <c r="G2" s="10">
        <v>65</v>
      </c>
      <c r="H2" s="10">
        <v>64</v>
      </c>
      <c r="I2" s="10">
        <v>68</v>
      </c>
    </row>
    <row r="3" spans="1:9" x14ac:dyDescent="0.2">
      <c r="A3" s="10" t="s">
        <v>84</v>
      </c>
      <c r="B3" s="10">
        <v>16</v>
      </c>
      <c r="C3" s="10">
        <v>12</v>
      </c>
      <c r="D3" s="10">
        <v>17</v>
      </c>
      <c r="F3" s="10" t="s">
        <v>85</v>
      </c>
      <c r="G3" s="10">
        <v>56</v>
      </c>
      <c r="H3" s="10">
        <v>71</v>
      </c>
      <c r="I3" s="10">
        <v>56</v>
      </c>
    </row>
    <row r="4" spans="1:9" x14ac:dyDescent="0.2">
      <c r="A4" s="10" t="s">
        <v>85</v>
      </c>
      <c r="B4" s="10">
        <v>16</v>
      </c>
      <c r="C4" s="10">
        <v>16</v>
      </c>
      <c r="D4" s="10">
        <v>10</v>
      </c>
      <c r="F4" s="10" t="s">
        <v>86</v>
      </c>
      <c r="G4" s="10">
        <v>64</v>
      </c>
      <c r="H4" s="10">
        <v>54</v>
      </c>
      <c r="I4" s="10">
        <v>59</v>
      </c>
    </row>
    <row r="5" spans="1:9" x14ac:dyDescent="0.2">
      <c r="A5" s="10" t="s">
        <v>86</v>
      </c>
      <c r="B5" s="10">
        <v>17</v>
      </c>
      <c r="C5" s="10">
        <v>14</v>
      </c>
      <c r="D5" s="10">
        <v>10</v>
      </c>
      <c r="F5" s="10" t="s">
        <v>87</v>
      </c>
      <c r="G5" s="10">
        <v>57</v>
      </c>
      <c r="H5" s="10">
        <v>59</v>
      </c>
      <c r="I5" s="10">
        <v>58</v>
      </c>
    </row>
    <row r="6" spans="1:9" x14ac:dyDescent="0.2">
      <c r="A6" s="10" t="s">
        <v>87</v>
      </c>
      <c r="B6" s="10">
        <v>20</v>
      </c>
      <c r="C6" s="10">
        <v>10</v>
      </c>
      <c r="D6" s="10">
        <v>15</v>
      </c>
      <c r="F6" s="10" t="s">
        <v>88</v>
      </c>
      <c r="G6" s="10">
        <v>52</v>
      </c>
      <c r="H6" s="10">
        <v>61</v>
      </c>
      <c r="I6" s="10">
        <v>73</v>
      </c>
    </row>
    <row r="7" spans="1:9" x14ac:dyDescent="0.2">
      <c r="A7" s="10" t="s">
        <v>88</v>
      </c>
      <c r="B7" s="10">
        <v>13</v>
      </c>
      <c r="C7" s="10">
        <v>17</v>
      </c>
      <c r="D7" s="10">
        <v>19</v>
      </c>
    </row>
    <row r="8" spans="1:9" x14ac:dyDescent="0.2">
      <c r="G8" s="2"/>
      <c r="H8" s="2"/>
    </row>
    <row r="9" spans="1:9" ht="16" x14ac:dyDescent="0.2">
      <c r="A9" s="34" t="s">
        <v>93</v>
      </c>
      <c r="B9" s="2"/>
      <c r="C9" s="2"/>
      <c r="D9" s="2"/>
      <c r="G9" s="2"/>
      <c r="H9" s="2"/>
    </row>
    <row r="10" spans="1:9" x14ac:dyDescent="0.2">
      <c r="A10" s="10"/>
      <c r="B10" s="10" t="s">
        <v>89</v>
      </c>
      <c r="C10" s="10" t="s">
        <v>90</v>
      </c>
      <c r="D10" s="10" t="s">
        <v>91</v>
      </c>
      <c r="G10" s="2"/>
      <c r="H10" s="2"/>
    </row>
    <row r="11" spans="1:9" x14ac:dyDescent="0.2">
      <c r="A11" s="10" t="s">
        <v>84</v>
      </c>
      <c r="B11" s="10">
        <v>13</v>
      </c>
      <c r="C11" s="10">
        <v>15</v>
      </c>
      <c r="D11" s="10">
        <v>20</v>
      </c>
      <c r="G11" s="2"/>
      <c r="H11" s="2"/>
    </row>
    <row r="12" spans="1:9" x14ac:dyDescent="0.2">
      <c r="A12" s="10" t="s">
        <v>85</v>
      </c>
      <c r="B12" s="10">
        <v>17</v>
      </c>
      <c r="C12" s="10">
        <v>20</v>
      </c>
      <c r="D12" s="10">
        <v>15</v>
      </c>
      <c r="G12" s="2"/>
      <c r="H12" s="2"/>
    </row>
    <row r="13" spans="1:9" x14ac:dyDescent="0.2">
      <c r="A13" s="10" t="s">
        <v>86</v>
      </c>
      <c r="B13" s="10">
        <v>14</v>
      </c>
      <c r="C13" s="10">
        <v>11</v>
      </c>
      <c r="D13" s="10">
        <v>16</v>
      </c>
    </row>
    <row r="14" spans="1:9" x14ac:dyDescent="0.2">
      <c r="A14" s="10" t="s">
        <v>87</v>
      </c>
      <c r="B14" s="10">
        <v>10</v>
      </c>
      <c r="C14" s="10">
        <v>16</v>
      </c>
      <c r="D14" s="10">
        <v>11</v>
      </c>
    </row>
    <row r="15" spans="1:9" x14ac:dyDescent="0.2">
      <c r="A15" s="10" t="s">
        <v>88</v>
      </c>
      <c r="B15" s="10">
        <v>17</v>
      </c>
      <c r="C15" s="10">
        <v>13</v>
      </c>
      <c r="D15" s="10">
        <v>16</v>
      </c>
    </row>
    <row r="17" spans="1:4" ht="16" x14ac:dyDescent="0.2">
      <c r="A17" s="34" t="s">
        <v>94</v>
      </c>
      <c r="B17" s="2"/>
      <c r="C17" s="2"/>
      <c r="D17" s="2"/>
    </row>
    <row r="18" spans="1:4" x14ac:dyDescent="0.2">
      <c r="A18" s="10"/>
      <c r="B18" s="10" t="s">
        <v>89</v>
      </c>
      <c r="C18" s="10" t="s">
        <v>90</v>
      </c>
      <c r="D18" s="10" t="s">
        <v>91</v>
      </c>
    </row>
    <row r="19" spans="1:4" x14ac:dyDescent="0.2">
      <c r="A19" s="10" t="s">
        <v>84</v>
      </c>
      <c r="B19" s="10">
        <v>20</v>
      </c>
      <c r="C19" s="10">
        <v>20</v>
      </c>
      <c r="D19" s="10">
        <v>12</v>
      </c>
    </row>
    <row r="20" spans="1:4" x14ac:dyDescent="0.2">
      <c r="A20" s="10" t="s">
        <v>85</v>
      </c>
      <c r="B20" s="10">
        <v>13</v>
      </c>
      <c r="C20" s="10">
        <v>18</v>
      </c>
      <c r="D20" s="10">
        <v>17</v>
      </c>
    </row>
    <row r="21" spans="1:4" x14ac:dyDescent="0.2">
      <c r="A21" s="10" t="s">
        <v>86</v>
      </c>
      <c r="B21" s="10">
        <v>18</v>
      </c>
      <c r="C21" s="10">
        <v>13</v>
      </c>
      <c r="D21" s="10">
        <v>17</v>
      </c>
    </row>
    <row r="22" spans="1:4" x14ac:dyDescent="0.2">
      <c r="A22" s="10" t="s">
        <v>87</v>
      </c>
      <c r="B22" s="10">
        <v>13</v>
      </c>
      <c r="C22" s="10">
        <v>20</v>
      </c>
      <c r="D22" s="10">
        <v>16</v>
      </c>
    </row>
    <row r="23" spans="1:4" x14ac:dyDescent="0.2">
      <c r="A23" s="10" t="s">
        <v>88</v>
      </c>
      <c r="B23" s="10">
        <v>12</v>
      </c>
      <c r="C23" s="10">
        <v>17</v>
      </c>
      <c r="D23" s="10">
        <v>18</v>
      </c>
    </row>
    <row r="25" spans="1:4" ht="16" x14ac:dyDescent="0.2">
      <c r="A25" s="34" t="s">
        <v>95</v>
      </c>
    </row>
    <row r="26" spans="1:4" x14ac:dyDescent="0.2">
      <c r="A26" s="10"/>
      <c r="B26" s="10" t="s">
        <v>89</v>
      </c>
      <c r="C26" s="10" t="s">
        <v>90</v>
      </c>
      <c r="D26" s="10" t="s">
        <v>91</v>
      </c>
    </row>
    <row r="27" spans="1:4" x14ac:dyDescent="0.2">
      <c r="A27" s="10" t="s">
        <v>84</v>
      </c>
      <c r="B27" s="10">
        <v>16</v>
      </c>
      <c r="C27" s="10">
        <v>17</v>
      </c>
      <c r="D27" s="10">
        <v>19</v>
      </c>
    </row>
    <row r="28" spans="1:4" x14ac:dyDescent="0.2">
      <c r="A28" s="10" t="s">
        <v>85</v>
      </c>
      <c r="B28" s="10">
        <v>10</v>
      </c>
      <c r="C28" s="10">
        <v>17</v>
      </c>
      <c r="D28" s="10">
        <v>14</v>
      </c>
    </row>
    <row r="29" spans="1:4" x14ac:dyDescent="0.2">
      <c r="A29" s="10" t="s">
        <v>86</v>
      </c>
      <c r="B29" s="10">
        <v>15</v>
      </c>
      <c r="C29" s="10">
        <v>16</v>
      </c>
      <c r="D29" s="10">
        <v>16</v>
      </c>
    </row>
    <row r="30" spans="1:4" x14ac:dyDescent="0.2">
      <c r="A30" s="10" t="s">
        <v>87</v>
      </c>
      <c r="B30" s="10">
        <v>14</v>
      </c>
      <c r="C30" s="10">
        <v>13</v>
      </c>
      <c r="D30" s="10">
        <v>16</v>
      </c>
    </row>
    <row r="31" spans="1:4" x14ac:dyDescent="0.2">
      <c r="A31" s="10" t="s">
        <v>88</v>
      </c>
      <c r="B31" s="10">
        <v>10</v>
      </c>
      <c r="C31" s="10">
        <v>14</v>
      </c>
      <c r="D31" s="10">
        <v>20</v>
      </c>
    </row>
    <row r="35" spans="15:24" x14ac:dyDescent="0.2">
      <c r="O35" s="2"/>
      <c r="P35" s="2"/>
    </row>
    <row r="39" spans="15:24" x14ac:dyDescent="0.2">
      <c r="O39" s="2"/>
      <c r="P39" s="2"/>
      <c r="W39" s="2"/>
      <c r="X39" s="2"/>
    </row>
    <row r="40" spans="15:24" x14ac:dyDescent="0.2">
      <c r="O40" s="2"/>
      <c r="P40" s="2"/>
      <c r="W40" s="2"/>
      <c r="X40" s="2"/>
    </row>
  </sheetData>
  <dataConsolidate leftLabels="1">
    <dataRefs count="1">
      <dataRef ref="J22:M41" sheet="Лист20"/>
    </dataRefs>
  </dataConsolid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2"/>
  <sheetViews>
    <sheetView workbookViewId="0">
      <selection sqref="A1:N25"/>
    </sheetView>
  </sheetViews>
  <sheetFormatPr baseColWidth="10" defaultColWidth="8.83203125" defaultRowHeight="15" x14ac:dyDescent="0.2"/>
  <cols>
    <col min="1" max="1" width="10.1640625" bestFit="1" customWidth="1"/>
    <col min="2" max="2" width="13.5" bestFit="1" customWidth="1"/>
    <col min="4" max="4" width="10.1640625" bestFit="1" customWidth="1"/>
    <col min="5" max="5" width="13.5" bestFit="1" customWidth="1"/>
  </cols>
  <sheetData>
    <row r="1" spans="1:2" x14ac:dyDescent="0.2">
      <c r="A1" s="10" t="s">
        <v>0</v>
      </c>
      <c r="B1" s="10" t="s">
        <v>28</v>
      </c>
    </row>
    <row r="2" spans="1:2" x14ac:dyDescent="0.2">
      <c r="A2" s="11">
        <v>40179</v>
      </c>
      <c r="B2" s="10">
        <v>30.185099999999998</v>
      </c>
    </row>
    <row r="3" spans="1:2" x14ac:dyDescent="0.2">
      <c r="A3" s="11">
        <v>40190</v>
      </c>
      <c r="B3" s="10">
        <v>29.4283</v>
      </c>
    </row>
    <row r="4" spans="1:2" x14ac:dyDescent="0.2">
      <c r="A4" s="11">
        <v>40191</v>
      </c>
      <c r="B4" s="10">
        <v>29.377400000000002</v>
      </c>
    </row>
    <row r="5" spans="1:2" x14ac:dyDescent="0.2">
      <c r="A5" s="11">
        <v>40192</v>
      </c>
      <c r="B5" s="10">
        <v>29.640899999999998</v>
      </c>
    </row>
    <row r="6" spans="1:2" x14ac:dyDescent="0.2">
      <c r="A6" s="11">
        <v>40193</v>
      </c>
      <c r="B6" s="10">
        <v>29.4299</v>
      </c>
    </row>
    <row r="7" spans="1:2" x14ac:dyDescent="0.2">
      <c r="A7" s="11">
        <v>40194</v>
      </c>
      <c r="B7" s="10">
        <v>29.560300000000002</v>
      </c>
    </row>
    <row r="8" spans="1:2" x14ac:dyDescent="0.2">
      <c r="A8" s="11">
        <v>40197</v>
      </c>
      <c r="B8" s="10">
        <v>29.596299999999999</v>
      </c>
    </row>
    <row r="9" spans="1:2" x14ac:dyDescent="0.2">
      <c r="A9" s="11">
        <v>40198</v>
      </c>
      <c r="B9" s="10">
        <v>29.5184</v>
      </c>
    </row>
    <row r="10" spans="1:2" x14ac:dyDescent="0.2">
      <c r="A10" s="11">
        <v>40199</v>
      </c>
      <c r="B10" s="10">
        <v>29.694099999999999</v>
      </c>
    </row>
    <row r="11" spans="1:2" x14ac:dyDescent="0.2">
      <c r="A11" s="11">
        <v>40200</v>
      </c>
      <c r="B11" s="10">
        <v>29.7486</v>
      </c>
    </row>
    <row r="12" spans="1:2" x14ac:dyDescent="0.2">
      <c r="A12" s="11">
        <v>40201</v>
      </c>
      <c r="B12" s="10">
        <v>29.745799999999999</v>
      </c>
    </row>
    <row r="13" spans="1:2" x14ac:dyDescent="0.2">
      <c r="A13" s="11">
        <v>40204</v>
      </c>
      <c r="B13" s="10">
        <v>30.0946</v>
      </c>
    </row>
    <row r="14" spans="1:2" x14ac:dyDescent="0.2">
      <c r="A14" s="11">
        <v>40205</v>
      </c>
      <c r="B14" s="10">
        <v>30.313600000000001</v>
      </c>
    </row>
    <row r="15" spans="1:2" x14ac:dyDescent="0.2">
      <c r="A15" s="11">
        <v>40206</v>
      </c>
      <c r="B15" s="10">
        <v>30.292100000000001</v>
      </c>
    </row>
    <row r="16" spans="1:2" x14ac:dyDescent="0.2">
      <c r="A16" s="11">
        <v>40207</v>
      </c>
      <c r="B16" s="10">
        <v>30.363099999999999</v>
      </c>
    </row>
    <row r="17" spans="1:5" x14ac:dyDescent="0.2">
      <c r="A17" s="11">
        <v>40208</v>
      </c>
      <c r="B17" s="10">
        <v>30.4312</v>
      </c>
    </row>
    <row r="19" spans="1:5" x14ac:dyDescent="0.2">
      <c r="D19" s="10" t="s">
        <v>0</v>
      </c>
      <c r="E19" s="10" t="s">
        <v>28</v>
      </c>
    </row>
    <row r="20" spans="1:5" x14ac:dyDescent="0.2">
      <c r="D20" s="11">
        <v>40192</v>
      </c>
      <c r="E20" s="10">
        <f>SUM(B2:B5)/COUNT(B2:B5)</f>
        <v>29.657925000000002</v>
      </c>
    </row>
    <row r="21" spans="1:5" x14ac:dyDescent="0.2">
      <c r="D21" s="11">
        <v>40194</v>
      </c>
      <c r="E21" s="10">
        <f>SUM(B2:B7)/COUNT(B2:B7)</f>
        <v>29.603650000000002</v>
      </c>
    </row>
    <row r="22" spans="1:5" x14ac:dyDescent="0.2">
      <c r="D22" s="11">
        <v>40196</v>
      </c>
      <c r="E22" s="10">
        <f>SUM(B2:B7)/COUNT(B2:B7)</f>
        <v>29.603650000000002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31"/>
  <sheetViews>
    <sheetView workbookViewId="0">
      <selection activeCell="F35" sqref="F35"/>
    </sheetView>
  </sheetViews>
  <sheetFormatPr baseColWidth="10" defaultColWidth="8.83203125" defaultRowHeight="15" x14ac:dyDescent="0.2"/>
  <cols>
    <col min="1" max="1" width="16.83203125" customWidth="1"/>
    <col min="6" max="6" width="16" bestFit="1" customWidth="1"/>
    <col min="7" max="7" width="19.33203125" bestFit="1" customWidth="1"/>
    <col min="8" max="8" width="30.5" bestFit="1" customWidth="1"/>
  </cols>
  <sheetData>
    <row r="1" spans="1:5" x14ac:dyDescent="0.2">
      <c r="A1" t="s">
        <v>1</v>
      </c>
      <c r="B1" t="s">
        <v>29</v>
      </c>
    </row>
    <row r="2" spans="1:5" x14ac:dyDescent="0.2">
      <c r="A2" t="s">
        <v>33</v>
      </c>
      <c r="B2">
        <v>73</v>
      </c>
    </row>
    <row r="3" spans="1:5" x14ac:dyDescent="0.2">
      <c r="A3" t="s">
        <v>32</v>
      </c>
      <c r="B3">
        <v>56</v>
      </c>
    </row>
    <row r="4" spans="1:5" x14ac:dyDescent="0.2">
      <c r="A4" t="s">
        <v>33</v>
      </c>
      <c r="B4">
        <v>60</v>
      </c>
    </row>
    <row r="5" spans="1:5" x14ac:dyDescent="0.2">
      <c r="A5" t="s">
        <v>31</v>
      </c>
      <c r="B5">
        <v>26</v>
      </c>
    </row>
    <row r="6" spans="1:5" x14ac:dyDescent="0.2">
      <c r="A6" t="s">
        <v>31</v>
      </c>
      <c r="B6">
        <v>54</v>
      </c>
    </row>
    <row r="7" spans="1:5" x14ac:dyDescent="0.2">
      <c r="A7" t="s">
        <v>31</v>
      </c>
      <c r="B7">
        <v>70</v>
      </c>
    </row>
    <row r="8" spans="1:5" x14ac:dyDescent="0.2">
      <c r="A8" t="s">
        <v>31</v>
      </c>
      <c r="B8">
        <v>71</v>
      </c>
      <c r="E8" s="2"/>
    </row>
    <row r="9" spans="1:5" x14ac:dyDescent="0.2">
      <c r="A9" t="s">
        <v>30</v>
      </c>
      <c r="B9">
        <v>65</v>
      </c>
      <c r="E9" s="2"/>
    </row>
    <row r="10" spans="1:5" x14ac:dyDescent="0.2">
      <c r="A10" t="s">
        <v>33</v>
      </c>
      <c r="B10">
        <v>53</v>
      </c>
      <c r="E10" s="2"/>
    </row>
    <row r="11" spans="1:5" x14ac:dyDescent="0.2">
      <c r="A11" t="s">
        <v>30</v>
      </c>
      <c r="B11">
        <v>56</v>
      </c>
    </row>
    <row r="12" spans="1:5" x14ac:dyDescent="0.2">
      <c r="A12" t="s">
        <v>31</v>
      </c>
      <c r="B12">
        <v>51</v>
      </c>
    </row>
    <row r="13" spans="1:5" x14ac:dyDescent="0.2">
      <c r="A13" t="s">
        <v>30</v>
      </c>
      <c r="B13">
        <v>26</v>
      </c>
    </row>
    <row r="14" spans="1:5" x14ac:dyDescent="0.2">
      <c r="A14" t="s">
        <v>31</v>
      </c>
      <c r="B14">
        <v>30</v>
      </c>
    </row>
    <row r="15" spans="1:5" x14ac:dyDescent="0.2">
      <c r="A15" t="s">
        <v>33</v>
      </c>
      <c r="B15">
        <v>40</v>
      </c>
    </row>
    <row r="16" spans="1:5" x14ac:dyDescent="0.2">
      <c r="A16" t="s">
        <v>33</v>
      </c>
      <c r="B16">
        <v>41</v>
      </c>
    </row>
    <row r="17" spans="1:7" x14ac:dyDescent="0.2">
      <c r="A17" t="s">
        <v>31</v>
      </c>
      <c r="B17">
        <v>65</v>
      </c>
    </row>
    <row r="18" spans="1:7" x14ac:dyDescent="0.2">
      <c r="A18" t="s">
        <v>32</v>
      </c>
      <c r="B18">
        <v>36</v>
      </c>
    </row>
    <row r="19" spans="1:7" x14ac:dyDescent="0.2">
      <c r="A19" t="s">
        <v>33</v>
      </c>
      <c r="B19">
        <v>68</v>
      </c>
    </row>
    <row r="20" spans="1:7" x14ac:dyDescent="0.2">
      <c r="A20" t="s">
        <v>30</v>
      </c>
      <c r="B20">
        <v>43</v>
      </c>
    </row>
    <row r="21" spans="1:7" x14ac:dyDescent="0.2">
      <c r="A21" t="s">
        <v>32</v>
      </c>
      <c r="B21">
        <v>62</v>
      </c>
    </row>
    <row r="22" spans="1:7" x14ac:dyDescent="0.2">
      <c r="A22" t="s">
        <v>31</v>
      </c>
      <c r="B22">
        <v>26</v>
      </c>
    </row>
    <row r="23" spans="1:7" x14ac:dyDescent="0.2">
      <c r="A23" t="s">
        <v>33</v>
      </c>
      <c r="B23">
        <v>35</v>
      </c>
    </row>
    <row r="24" spans="1:7" x14ac:dyDescent="0.2">
      <c r="A24" t="s">
        <v>32</v>
      </c>
      <c r="B24">
        <v>26</v>
      </c>
      <c r="F24" s="40" t="s">
        <v>98</v>
      </c>
      <c r="G24" t="s">
        <v>100</v>
      </c>
    </row>
    <row r="25" spans="1:7" x14ac:dyDescent="0.2">
      <c r="A25" t="s">
        <v>32</v>
      </c>
      <c r="B25">
        <v>37</v>
      </c>
      <c r="F25" s="41" t="s">
        <v>30</v>
      </c>
      <c r="G25" s="42">
        <v>307</v>
      </c>
    </row>
    <row r="26" spans="1:7" x14ac:dyDescent="0.2">
      <c r="A26" t="s">
        <v>30</v>
      </c>
      <c r="B26">
        <v>39</v>
      </c>
      <c r="F26" s="41" t="s">
        <v>31</v>
      </c>
      <c r="G26" s="42">
        <v>476</v>
      </c>
    </row>
    <row r="27" spans="1:7" x14ac:dyDescent="0.2">
      <c r="A27" t="s">
        <v>30</v>
      </c>
      <c r="B27">
        <v>42</v>
      </c>
      <c r="F27" s="41" t="s">
        <v>32</v>
      </c>
      <c r="G27" s="42">
        <v>243</v>
      </c>
    </row>
    <row r="28" spans="1:7" x14ac:dyDescent="0.2">
      <c r="A28" t="s">
        <v>31</v>
      </c>
      <c r="B28">
        <v>56</v>
      </c>
      <c r="F28" s="41" t="s">
        <v>33</v>
      </c>
      <c r="G28" s="42">
        <v>370</v>
      </c>
    </row>
    <row r="29" spans="1:7" x14ac:dyDescent="0.2">
      <c r="A29" t="s">
        <v>30</v>
      </c>
      <c r="B29">
        <v>36</v>
      </c>
      <c r="F29" s="41" t="s">
        <v>99</v>
      </c>
      <c r="G29" s="42">
        <v>1396</v>
      </c>
    </row>
    <row r="30" spans="1:7" x14ac:dyDescent="0.2">
      <c r="A30" t="s">
        <v>31</v>
      </c>
      <c r="B30">
        <v>27</v>
      </c>
    </row>
    <row r="31" spans="1:7" x14ac:dyDescent="0.2">
      <c r="A31" t="s">
        <v>32</v>
      </c>
      <c r="B31">
        <v>26</v>
      </c>
    </row>
  </sheetData>
  <sortState xmlns:xlrd2="http://schemas.microsoft.com/office/spreadsheetml/2017/richdata2" ref="A2:B31">
    <sortCondition ref="B13"/>
  </sortState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4"/>
  <sheetViews>
    <sheetView topLeftCell="A5" workbookViewId="0">
      <selection activeCell="P60" sqref="P60"/>
    </sheetView>
  </sheetViews>
  <sheetFormatPr baseColWidth="10" defaultColWidth="8.83203125" defaultRowHeight="15" x14ac:dyDescent="0.2"/>
  <cols>
    <col min="1" max="1" width="11.6640625" customWidth="1"/>
    <col min="2" max="3" width="13.5" customWidth="1"/>
  </cols>
  <sheetData>
    <row r="1" spans="1:3" ht="21" x14ac:dyDescent="0.25">
      <c r="A1" s="12" t="s">
        <v>34</v>
      </c>
    </row>
    <row r="2" spans="1:3" x14ac:dyDescent="0.2">
      <c r="A2" s="13" t="s">
        <v>9</v>
      </c>
      <c r="B2" s="13" t="s">
        <v>35</v>
      </c>
      <c r="C2" s="13" t="s">
        <v>36</v>
      </c>
    </row>
    <row r="3" spans="1:3" x14ac:dyDescent="0.2">
      <c r="A3" s="10" t="s">
        <v>11</v>
      </c>
      <c r="B3" s="10">
        <v>5</v>
      </c>
      <c r="C3" s="10">
        <v>26</v>
      </c>
    </row>
    <row r="4" spans="1:3" x14ac:dyDescent="0.2">
      <c r="A4" s="10" t="s">
        <v>12</v>
      </c>
      <c r="B4" s="10">
        <v>6</v>
      </c>
      <c r="C4" s="10">
        <v>30</v>
      </c>
    </row>
    <row r="5" spans="1:3" x14ac:dyDescent="0.2">
      <c r="A5" s="10" t="s">
        <v>13</v>
      </c>
      <c r="B5" s="10">
        <v>10</v>
      </c>
      <c r="C5" s="10">
        <v>27</v>
      </c>
    </row>
    <row r="6" spans="1:3" x14ac:dyDescent="0.2">
      <c r="A6" s="10" t="s">
        <v>14</v>
      </c>
      <c r="B6" s="10">
        <v>9</v>
      </c>
      <c r="C6" s="10">
        <v>20</v>
      </c>
    </row>
    <row r="7" spans="1:3" x14ac:dyDescent="0.2">
      <c r="A7" s="10" t="s">
        <v>15</v>
      </c>
      <c r="B7" s="10">
        <v>10</v>
      </c>
      <c r="C7" s="10">
        <v>27</v>
      </c>
    </row>
    <row r="8" spans="1:3" x14ac:dyDescent="0.2">
      <c r="A8" s="10" t="s">
        <v>16</v>
      </c>
      <c r="B8" s="10">
        <v>6</v>
      </c>
      <c r="C8" s="10">
        <v>27</v>
      </c>
    </row>
    <row r="9" spans="1:3" x14ac:dyDescent="0.2">
      <c r="A9" s="10" t="s">
        <v>17</v>
      </c>
      <c r="B9" s="10">
        <v>10</v>
      </c>
      <c r="C9" s="10">
        <v>20</v>
      </c>
    </row>
    <row r="10" spans="1:3" x14ac:dyDescent="0.2">
      <c r="A10" s="10" t="s">
        <v>18</v>
      </c>
      <c r="B10" s="10">
        <v>5</v>
      </c>
      <c r="C10" s="10">
        <v>22</v>
      </c>
    </row>
    <row r="11" spans="1:3" x14ac:dyDescent="0.2">
      <c r="A11" s="10" t="s">
        <v>19</v>
      </c>
      <c r="B11" s="10">
        <v>5</v>
      </c>
      <c r="C11" s="10">
        <v>22</v>
      </c>
    </row>
    <row r="12" spans="1:3" x14ac:dyDescent="0.2">
      <c r="A12" s="10" t="s">
        <v>20</v>
      </c>
      <c r="B12" s="10">
        <v>7</v>
      </c>
      <c r="C12" s="10">
        <v>26</v>
      </c>
    </row>
    <row r="13" spans="1:3" x14ac:dyDescent="0.2">
      <c r="A13" s="10" t="s">
        <v>21</v>
      </c>
      <c r="B13" s="10">
        <v>7</v>
      </c>
      <c r="C13" s="10">
        <v>28</v>
      </c>
    </row>
    <row r="14" spans="1:3" x14ac:dyDescent="0.2">
      <c r="A14" s="10" t="s">
        <v>22</v>
      </c>
      <c r="B14" s="10">
        <v>10</v>
      </c>
      <c r="C14" s="10">
        <v>26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23"/>
  <sheetViews>
    <sheetView workbookViewId="0">
      <selection activeCell="H16" sqref="H16"/>
    </sheetView>
  </sheetViews>
  <sheetFormatPr baseColWidth="10" defaultColWidth="8.83203125" defaultRowHeight="15" x14ac:dyDescent="0.2"/>
  <cols>
    <col min="1" max="1" width="12.6640625" customWidth="1"/>
    <col min="8" max="8" width="9.1640625" customWidth="1"/>
    <col min="9" max="10" width="10.83203125" customWidth="1"/>
    <col min="11" max="11" width="17.5" customWidth="1"/>
  </cols>
  <sheetData>
    <row r="1" spans="1:11" ht="32" x14ac:dyDescent="0.2">
      <c r="A1" s="14" t="s">
        <v>38</v>
      </c>
      <c r="B1" s="15">
        <v>6</v>
      </c>
      <c r="C1" s="15">
        <v>12</v>
      </c>
      <c r="D1" s="15">
        <v>18</v>
      </c>
      <c r="E1" s="15">
        <v>24</v>
      </c>
      <c r="F1" s="15">
        <v>36</v>
      </c>
      <c r="G1" s="15">
        <v>48</v>
      </c>
    </row>
    <row r="2" spans="1:11" ht="48" x14ac:dyDescent="0.2">
      <c r="A2" s="14" t="s">
        <v>37</v>
      </c>
      <c r="B2" s="16">
        <v>2.5000000000000001E-2</v>
      </c>
      <c r="C2" s="16">
        <v>2.75E-2</v>
      </c>
      <c r="D2" s="16">
        <v>0.03</v>
      </c>
      <c r="E2" s="16">
        <v>3.2500000000000001E-2</v>
      </c>
      <c r="F2" s="16">
        <v>3.5000000000000003E-2</v>
      </c>
      <c r="G2" s="16">
        <v>3.7499999999999999E-2</v>
      </c>
    </row>
    <row r="3" spans="1:11" ht="16" thickBot="1" x14ac:dyDescent="0.25"/>
    <row r="4" spans="1:11" ht="40" customHeight="1" thickTop="1" thickBot="1" x14ac:dyDescent="0.25">
      <c r="I4" s="44" t="s">
        <v>42</v>
      </c>
      <c r="J4" s="44" t="s">
        <v>38</v>
      </c>
      <c r="K4" s="44" t="s">
        <v>43</v>
      </c>
    </row>
    <row r="5" spans="1:11" ht="50" thickTop="1" thickBot="1" x14ac:dyDescent="0.25">
      <c r="A5" s="14" t="s">
        <v>38</v>
      </c>
      <c r="B5" s="14" t="s">
        <v>37</v>
      </c>
      <c r="I5" s="45" t="s">
        <v>39</v>
      </c>
      <c r="J5" s="45">
        <v>18</v>
      </c>
      <c r="K5" s="46">
        <f>VLOOKUP(J5:J7,A5:B11,2,0)</f>
        <v>0.03</v>
      </c>
    </row>
    <row r="6" spans="1:11" ht="17" thickTop="1" thickBot="1" x14ac:dyDescent="0.25">
      <c r="A6" s="15">
        <v>6</v>
      </c>
      <c r="B6" s="16">
        <v>2.5000000000000001E-2</v>
      </c>
      <c r="I6" s="45" t="s">
        <v>40</v>
      </c>
      <c r="J6" s="45">
        <v>36</v>
      </c>
      <c r="K6" s="46">
        <f t="shared" ref="K6:K7" si="0">VLOOKUP(J6:J8,A6:B12,2,0)</f>
        <v>3.5000000000000003E-2</v>
      </c>
    </row>
    <row r="7" spans="1:11" ht="17" thickTop="1" thickBot="1" x14ac:dyDescent="0.25">
      <c r="A7" s="15">
        <v>12</v>
      </c>
      <c r="B7" s="16">
        <v>2.75E-2</v>
      </c>
      <c r="I7" s="45" t="s">
        <v>41</v>
      </c>
      <c r="J7" s="45">
        <v>12</v>
      </c>
      <c r="K7" s="46">
        <f t="shared" si="0"/>
        <v>2.75E-2</v>
      </c>
    </row>
    <row r="8" spans="1:11" ht="16" thickTop="1" x14ac:dyDescent="0.2">
      <c r="A8" s="15">
        <v>18</v>
      </c>
      <c r="B8" s="16">
        <v>0.03</v>
      </c>
    </row>
    <row r="9" spans="1:11" x14ac:dyDescent="0.2">
      <c r="A9" s="15">
        <v>24</v>
      </c>
      <c r="B9" s="16">
        <v>3.2500000000000001E-2</v>
      </c>
    </row>
    <row r="10" spans="1:11" x14ac:dyDescent="0.2">
      <c r="A10" s="15">
        <v>36</v>
      </c>
      <c r="B10" s="16">
        <v>3.5000000000000003E-2</v>
      </c>
    </row>
    <row r="11" spans="1:11" x14ac:dyDescent="0.2">
      <c r="A11" s="15">
        <v>48</v>
      </c>
      <c r="B11" s="16">
        <v>3.7499999999999999E-2</v>
      </c>
    </row>
    <row r="22" spans="8:11" x14ac:dyDescent="0.2">
      <c r="H22" s="43"/>
    </row>
    <row r="23" spans="8:11" x14ac:dyDescent="0.2">
      <c r="K23" s="43"/>
    </row>
  </sheetData>
  <dataValidations disablePrompts="1" count="1">
    <dataValidation type="list" allowBlank="1" showInputMessage="1" showErrorMessage="1" sqref="J5:J7" xr:uid="{00000000-0002-0000-0500-000000000000}">
      <formula1>$B$1:$G$1</formula1>
    </dataValidation>
  </dataValidation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5:B10"/>
  <sheetViews>
    <sheetView workbookViewId="0">
      <selection activeCell="I18" sqref="I18"/>
    </sheetView>
  </sheetViews>
  <sheetFormatPr baseColWidth="10" defaultColWidth="8.83203125" defaultRowHeight="15" x14ac:dyDescent="0.2"/>
  <cols>
    <col min="1" max="1" width="16" bestFit="1" customWidth="1"/>
    <col min="2" max="2" width="19.5" bestFit="1" customWidth="1"/>
  </cols>
  <sheetData>
    <row r="5" spans="1:2" x14ac:dyDescent="0.2">
      <c r="A5" s="40" t="s">
        <v>98</v>
      </c>
      <c r="B5" t="s">
        <v>101</v>
      </c>
    </row>
    <row r="6" spans="1:2" x14ac:dyDescent="0.2">
      <c r="A6" s="41" t="s">
        <v>5</v>
      </c>
      <c r="B6" s="42">
        <v>53800</v>
      </c>
    </row>
    <row r="7" spans="1:2" x14ac:dyDescent="0.2">
      <c r="A7" s="41" t="s">
        <v>4</v>
      </c>
      <c r="B7" s="42">
        <v>48800</v>
      </c>
    </row>
    <row r="8" spans="1:2" x14ac:dyDescent="0.2">
      <c r="A8" s="41" t="s">
        <v>6</v>
      </c>
      <c r="B8" s="42">
        <v>30200</v>
      </c>
    </row>
    <row r="9" spans="1:2" x14ac:dyDescent="0.2">
      <c r="A9" s="41" t="s">
        <v>3</v>
      </c>
      <c r="B9" s="42">
        <v>22400</v>
      </c>
    </row>
    <row r="10" spans="1:2" x14ac:dyDescent="0.2">
      <c r="A10" s="41" t="s">
        <v>99</v>
      </c>
      <c r="B10" s="42">
        <v>155200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33"/>
  <sheetViews>
    <sheetView workbookViewId="0">
      <selection activeCell="K52" sqref="K52"/>
    </sheetView>
  </sheetViews>
  <sheetFormatPr baseColWidth="10" defaultColWidth="8.83203125" defaultRowHeight="15" x14ac:dyDescent="0.2"/>
  <cols>
    <col min="1" max="3" width="16.1640625" customWidth="1"/>
  </cols>
  <sheetData>
    <row r="1" spans="1:3" x14ac:dyDescent="0.2">
      <c r="A1" s="2" t="s">
        <v>0</v>
      </c>
      <c r="B1" s="2" t="s">
        <v>1</v>
      </c>
      <c r="C1" s="2" t="s">
        <v>2</v>
      </c>
    </row>
    <row r="2" spans="1:3" hidden="1" x14ac:dyDescent="0.2">
      <c r="A2" s="1">
        <v>39835</v>
      </c>
      <c r="B2" s="2" t="s">
        <v>5</v>
      </c>
      <c r="C2" s="2">
        <v>5600</v>
      </c>
    </row>
    <row r="3" spans="1:3" hidden="1" x14ac:dyDescent="0.2">
      <c r="A3" s="1">
        <v>39857</v>
      </c>
      <c r="B3" s="2" t="s">
        <v>4</v>
      </c>
      <c r="C3" s="2">
        <v>1700</v>
      </c>
    </row>
    <row r="4" spans="1:3" hidden="1" x14ac:dyDescent="0.2">
      <c r="A4" s="1">
        <v>39859</v>
      </c>
      <c r="B4" s="2" t="s">
        <v>4</v>
      </c>
      <c r="C4" s="2">
        <v>6600</v>
      </c>
    </row>
    <row r="5" spans="1:3" hidden="1" x14ac:dyDescent="0.2">
      <c r="A5" s="1">
        <v>39867</v>
      </c>
      <c r="B5" s="2" t="s">
        <v>5</v>
      </c>
      <c r="C5" s="2">
        <v>1400</v>
      </c>
    </row>
    <row r="6" spans="1:3" hidden="1" x14ac:dyDescent="0.2">
      <c r="A6" s="1">
        <v>39869</v>
      </c>
      <c r="B6" s="2" t="s">
        <v>4</v>
      </c>
      <c r="C6" s="2">
        <v>7900</v>
      </c>
    </row>
    <row r="7" spans="1:3" hidden="1" x14ac:dyDescent="0.2">
      <c r="A7" s="1">
        <v>39873</v>
      </c>
      <c r="B7" s="2" t="s">
        <v>6</v>
      </c>
      <c r="C7" s="2">
        <v>8300</v>
      </c>
    </row>
    <row r="8" spans="1:3" hidden="1" x14ac:dyDescent="0.2">
      <c r="A8" s="1">
        <v>39880</v>
      </c>
      <c r="B8" s="2" t="s">
        <v>4</v>
      </c>
      <c r="C8" s="2">
        <v>4200</v>
      </c>
    </row>
    <row r="9" spans="1:3" hidden="1" x14ac:dyDescent="0.2">
      <c r="A9" s="1">
        <v>39890</v>
      </c>
      <c r="B9" s="2" t="s">
        <v>5</v>
      </c>
      <c r="C9" s="2">
        <v>6700</v>
      </c>
    </row>
    <row r="10" spans="1:3" hidden="1" x14ac:dyDescent="0.2">
      <c r="A10" s="1">
        <v>39902</v>
      </c>
      <c r="B10" s="2" t="s">
        <v>3</v>
      </c>
      <c r="C10" s="2">
        <v>6400</v>
      </c>
    </row>
    <row r="11" spans="1:3" x14ac:dyDescent="0.2">
      <c r="A11" s="1">
        <v>39924</v>
      </c>
      <c r="B11" s="2" t="s">
        <v>5</v>
      </c>
      <c r="C11" s="2">
        <v>4300</v>
      </c>
    </row>
    <row r="12" spans="1:3" x14ac:dyDescent="0.2">
      <c r="A12" s="1">
        <v>39928</v>
      </c>
      <c r="B12" s="2" t="s">
        <v>4</v>
      </c>
      <c r="C12" s="2">
        <v>1800</v>
      </c>
    </row>
    <row r="13" spans="1:3" x14ac:dyDescent="0.2">
      <c r="A13" s="1">
        <v>39946</v>
      </c>
      <c r="B13" s="2" t="s">
        <v>5</v>
      </c>
      <c r="C13" s="2">
        <v>3200</v>
      </c>
    </row>
    <row r="14" spans="1:3" x14ac:dyDescent="0.2">
      <c r="A14" s="1">
        <v>39953</v>
      </c>
      <c r="B14" s="2" t="s">
        <v>5</v>
      </c>
      <c r="C14" s="2">
        <v>4300</v>
      </c>
    </row>
    <row r="15" spans="1:3" x14ac:dyDescent="0.2">
      <c r="A15" s="1">
        <v>39967</v>
      </c>
      <c r="B15" s="2" t="s">
        <v>5</v>
      </c>
      <c r="C15" s="2">
        <v>3700</v>
      </c>
    </row>
    <row r="16" spans="1:3" x14ac:dyDescent="0.2">
      <c r="A16" s="1">
        <v>39971</v>
      </c>
      <c r="B16" s="2" t="s">
        <v>6</v>
      </c>
      <c r="C16" s="2">
        <v>5700</v>
      </c>
    </row>
    <row r="17" spans="1:3" x14ac:dyDescent="0.2">
      <c r="A17" s="1">
        <v>39978</v>
      </c>
      <c r="B17" s="2" t="s">
        <v>4</v>
      </c>
      <c r="C17" s="2">
        <v>5800</v>
      </c>
    </row>
    <row r="18" spans="1:3" x14ac:dyDescent="0.2">
      <c r="A18" s="1">
        <v>39979</v>
      </c>
      <c r="B18" s="2" t="s">
        <v>5</v>
      </c>
      <c r="C18" s="2">
        <v>6600</v>
      </c>
    </row>
    <row r="19" spans="1:3" hidden="1" x14ac:dyDescent="0.2">
      <c r="A19" s="1">
        <v>39995</v>
      </c>
      <c r="B19" s="2" t="s">
        <v>5</v>
      </c>
      <c r="C19" s="2">
        <v>7000</v>
      </c>
    </row>
    <row r="20" spans="1:3" hidden="1" x14ac:dyDescent="0.2">
      <c r="A20" s="1">
        <v>39998</v>
      </c>
      <c r="B20" s="2" t="s">
        <v>6</v>
      </c>
      <c r="C20" s="2">
        <v>6700</v>
      </c>
    </row>
    <row r="21" spans="1:3" hidden="1" x14ac:dyDescent="0.2">
      <c r="A21" s="1">
        <v>40014</v>
      </c>
      <c r="B21" s="2" t="s">
        <v>3</v>
      </c>
      <c r="C21" s="2">
        <v>1500</v>
      </c>
    </row>
    <row r="22" spans="1:3" hidden="1" x14ac:dyDescent="0.2">
      <c r="A22" s="1">
        <v>40027</v>
      </c>
      <c r="B22" s="2" t="s">
        <v>3</v>
      </c>
      <c r="C22" s="2">
        <v>4900</v>
      </c>
    </row>
    <row r="23" spans="1:3" hidden="1" x14ac:dyDescent="0.2">
      <c r="A23" s="1">
        <v>40031</v>
      </c>
      <c r="B23" s="2" t="s">
        <v>4</v>
      </c>
      <c r="C23" s="2">
        <v>6400</v>
      </c>
    </row>
    <row r="24" spans="1:3" hidden="1" x14ac:dyDescent="0.2">
      <c r="A24" s="1">
        <v>40037</v>
      </c>
      <c r="B24" s="2" t="s">
        <v>6</v>
      </c>
      <c r="C24" s="2">
        <v>3700</v>
      </c>
    </row>
    <row r="25" spans="1:3" hidden="1" x14ac:dyDescent="0.2">
      <c r="A25" s="1">
        <v>40062</v>
      </c>
      <c r="B25" s="2" t="s">
        <v>4</v>
      </c>
      <c r="C25" s="2">
        <v>2300</v>
      </c>
    </row>
    <row r="26" spans="1:3" hidden="1" x14ac:dyDescent="0.2">
      <c r="A26" s="1">
        <v>40067</v>
      </c>
      <c r="B26" s="2" t="s">
        <v>3</v>
      </c>
      <c r="C26" s="2">
        <v>6700</v>
      </c>
    </row>
    <row r="27" spans="1:3" hidden="1" x14ac:dyDescent="0.2">
      <c r="A27" s="1">
        <v>40075</v>
      </c>
      <c r="B27" s="2" t="s">
        <v>6</v>
      </c>
      <c r="C27" s="2">
        <v>5800</v>
      </c>
    </row>
    <row r="28" spans="1:3" hidden="1" x14ac:dyDescent="0.2">
      <c r="A28" s="1">
        <v>40107</v>
      </c>
      <c r="B28" s="2" t="s">
        <v>4</v>
      </c>
      <c r="C28" s="2">
        <v>6600</v>
      </c>
    </row>
    <row r="29" spans="1:3" hidden="1" x14ac:dyDescent="0.2">
      <c r="A29" s="1">
        <v>40112</v>
      </c>
      <c r="B29" s="2" t="s">
        <v>5</v>
      </c>
      <c r="C29" s="2">
        <v>7400</v>
      </c>
    </row>
    <row r="30" spans="1:3" hidden="1" x14ac:dyDescent="0.2">
      <c r="A30" s="1">
        <v>40138</v>
      </c>
      <c r="B30" s="2" t="s">
        <v>4</v>
      </c>
      <c r="C30" s="2">
        <v>5500</v>
      </c>
    </row>
    <row r="31" spans="1:3" hidden="1" x14ac:dyDescent="0.2">
      <c r="A31" s="1">
        <v>40156</v>
      </c>
      <c r="B31" s="2" t="s">
        <v>3</v>
      </c>
      <c r="C31" s="2">
        <v>2900</v>
      </c>
    </row>
    <row r="32" spans="1:3" hidden="1" x14ac:dyDescent="0.2">
      <c r="A32" s="1">
        <v>40176</v>
      </c>
      <c r="B32" s="2" t="s">
        <v>5</v>
      </c>
      <c r="C32" s="2">
        <v>3600</v>
      </c>
    </row>
    <row r="33" spans="1:3" x14ac:dyDescent="0.2">
      <c r="A33" t="s">
        <v>97</v>
      </c>
      <c r="B33" s="2">
        <f>SUBTOTAL(103,Таблица2[Наименование])</f>
        <v>8</v>
      </c>
      <c r="C33" s="2">
        <f>SUBTOTAL(109,Таблица2[Сумма])</f>
        <v>35400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32"/>
  <sheetViews>
    <sheetView workbookViewId="0">
      <pane ySplit="1" topLeftCell="A2" activePane="bottomLeft" state="frozen"/>
      <selection pane="bottomLeft" activeCell="F33" sqref="F33"/>
    </sheetView>
  </sheetViews>
  <sheetFormatPr baseColWidth="10" defaultColWidth="8.83203125" defaultRowHeight="15" x14ac:dyDescent="0.2"/>
  <cols>
    <col min="1" max="3" width="16.1640625" customWidth="1"/>
  </cols>
  <sheetData>
    <row r="1" spans="1:3" x14ac:dyDescent="0.2">
      <c r="A1" s="2" t="s">
        <v>0</v>
      </c>
      <c r="B1" s="2" t="s">
        <v>1</v>
      </c>
      <c r="C1" s="2" t="s">
        <v>2</v>
      </c>
    </row>
    <row r="2" spans="1:3" x14ac:dyDescent="0.2">
      <c r="A2" s="1">
        <v>39873</v>
      </c>
      <c r="B2" s="49" t="s">
        <v>6</v>
      </c>
      <c r="C2" s="48">
        <v>8300</v>
      </c>
    </row>
    <row r="3" spans="1:3" x14ac:dyDescent="0.2">
      <c r="A3" s="1">
        <v>39869</v>
      </c>
      <c r="B3" s="2" t="s">
        <v>4</v>
      </c>
      <c r="C3" s="48">
        <v>7900</v>
      </c>
    </row>
    <row r="4" spans="1:3" x14ac:dyDescent="0.2">
      <c r="A4" s="1">
        <v>40112</v>
      </c>
      <c r="B4" s="49" t="s">
        <v>5</v>
      </c>
      <c r="C4" s="48">
        <v>7400</v>
      </c>
    </row>
    <row r="5" spans="1:3" x14ac:dyDescent="0.2">
      <c r="A5" s="1">
        <v>39995</v>
      </c>
      <c r="B5" s="49" t="s">
        <v>5</v>
      </c>
      <c r="C5" s="48">
        <v>7000</v>
      </c>
    </row>
    <row r="6" spans="1:3" x14ac:dyDescent="0.2">
      <c r="A6" s="1">
        <v>39890</v>
      </c>
      <c r="B6" s="49" t="s">
        <v>5</v>
      </c>
      <c r="C6" s="48">
        <v>6700</v>
      </c>
    </row>
    <row r="7" spans="1:3" x14ac:dyDescent="0.2">
      <c r="A7" s="1">
        <v>39998</v>
      </c>
      <c r="B7" s="49" t="s">
        <v>6</v>
      </c>
      <c r="C7" s="47">
        <v>6700</v>
      </c>
    </row>
    <row r="8" spans="1:3" x14ac:dyDescent="0.2">
      <c r="A8" s="1">
        <v>40067</v>
      </c>
      <c r="B8" s="2" t="s">
        <v>3</v>
      </c>
      <c r="C8" s="47">
        <v>6700</v>
      </c>
    </row>
    <row r="9" spans="1:3" x14ac:dyDescent="0.2">
      <c r="A9" s="1">
        <v>39859</v>
      </c>
      <c r="B9" s="2" t="s">
        <v>4</v>
      </c>
      <c r="C9" s="47">
        <v>6600</v>
      </c>
    </row>
    <row r="10" spans="1:3" x14ac:dyDescent="0.2">
      <c r="A10" s="1">
        <v>39979</v>
      </c>
      <c r="B10" s="49" t="s">
        <v>5</v>
      </c>
      <c r="C10" s="47">
        <v>6600</v>
      </c>
    </row>
    <row r="11" spans="1:3" x14ac:dyDescent="0.2">
      <c r="A11" s="1">
        <v>40107</v>
      </c>
      <c r="B11" s="2" t="s">
        <v>4</v>
      </c>
      <c r="C11" s="47">
        <v>6600</v>
      </c>
    </row>
    <row r="12" spans="1:3" x14ac:dyDescent="0.2">
      <c r="A12" s="1">
        <v>39902</v>
      </c>
      <c r="B12" s="2" t="s">
        <v>3</v>
      </c>
      <c r="C12" s="47">
        <v>6400</v>
      </c>
    </row>
    <row r="13" spans="1:3" x14ac:dyDescent="0.2">
      <c r="A13" s="1">
        <v>40031</v>
      </c>
      <c r="B13" s="2" t="s">
        <v>4</v>
      </c>
      <c r="C13" s="47">
        <v>6400</v>
      </c>
    </row>
    <row r="14" spans="1:3" x14ac:dyDescent="0.2">
      <c r="A14" s="1">
        <v>39978</v>
      </c>
      <c r="B14" s="2" t="s">
        <v>4</v>
      </c>
      <c r="C14" s="47">
        <v>5800</v>
      </c>
    </row>
    <row r="15" spans="1:3" x14ac:dyDescent="0.2">
      <c r="A15" s="1">
        <v>40075</v>
      </c>
      <c r="B15" s="49" t="s">
        <v>6</v>
      </c>
      <c r="C15" s="47">
        <v>5800</v>
      </c>
    </row>
    <row r="16" spans="1:3" x14ac:dyDescent="0.2">
      <c r="A16" s="1">
        <v>39971</v>
      </c>
      <c r="B16" s="49" t="s">
        <v>6</v>
      </c>
      <c r="C16" s="47">
        <v>5700</v>
      </c>
    </row>
    <row r="17" spans="1:3" x14ac:dyDescent="0.2">
      <c r="A17" s="1">
        <v>39835</v>
      </c>
      <c r="B17" s="49" t="s">
        <v>5</v>
      </c>
      <c r="C17" s="47">
        <v>5600</v>
      </c>
    </row>
    <row r="18" spans="1:3" x14ac:dyDescent="0.2">
      <c r="A18" s="1">
        <v>40138</v>
      </c>
      <c r="B18" s="2" t="s">
        <v>4</v>
      </c>
      <c r="C18" s="47">
        <v>5500</v>
      </c>
    </row>
    <row r="19" spans="1:3" x14ac:dyDescent="0.2">
      <c r="A19" s="1">
        <v>40027</v>
      </c>
      <c r="B19" s="2" t="s">
        <v>3</v>
      </c>
      <c r="C19" s="47">
        <v>4900</v>
      </c>
    </row>
    <row r="20" spans="1:3" x14ac:dyDescent="0.2">
      <c r="A20" s="1">
        <v>39924</v>
      </c>
      <c r="B20" s="49" t="s">
        <v>5</v>
      </c>
      <c r="C20" s="47">
        <v>4300</v>
      </c>
    </row>
    <row r="21" spans="1:3" x14ac:dyDescent="0.2">
      <c r="A21" s="1">
        <v>39953</v>
      </c>
      <c r="B21" s="49" t="s">
        <v>5</v>
      </c>
      <c r="C21" s="47">
        <v>4300</v>
      </c>
    </row>
    <row r="22" spans="1:3" x14ac:dyDescent="0.2">
      <c r="A22" s="1">
        <v>39880</v>
      </c>
      <c r="B22" s="2" t="s">
        <v>4</v>
      </c>
      <c r="C22" s="47">
        <v>4200</v>
      </c>
    </row>
    <row r="23" spans="1:3" x14ac:dyDescent="0.2">
      <c r="A23" s="1">
        <v>39967</v>
      </c>
      <c r="B23" s="49" t="s">
        <v>5</v>
      </c>
      <c r="C23" s="47">
        <v>3700</v>
      </c>
    </row>
    <row r="24" spans="1:3" x14ac:dyDescent="0.2">
      <c r="A24" s="1">
        <v>40037</v>
      </c>
      <c r="B24" s="49" t="s">
        <v>6</v>
      </c>
      <c r="C24" s="47">
        <v>3700</v>
      </c>
    </row>
    <row r="25" spans="1:3" x14ac:dyDescent="0.2">
      <c r="A25" s="1">
        <v>40176</v>
      </c>
      <c r="B25" s="49" t="s">
        <v>5</v>
      </c>
      <c r="C25" s="47">
        <v>3600</v>
      </c>
    </row>
    <row r="26" spans="1:3" x14ac:dyDescent="0.2">
      <c r="A26" s="1">
        <v>39946</v>
      </c>
      <c r="B26" s="49" t="s">
        <v>5</v>
      </c>
      <c r="C26" s="47">
        <v>3200</v>
      </c>
    </row>
    <row r="27" spans="1:3" x14ac:dyDescent="0.2">
      <c r="A27" s="1">
        <v>40156</v>
      </c>
      <c r="B27" s="2" t="s">
        <v>3</v>
      </c>
      <c r="C27" s="47">
        <v>2900</v>
      </c>
    </row>
    <row r="28" spans="1:3" x14ac:dyDescent="0.2">
      <c r="A28" s="1">
        <v>40062</v>
      </c>
      <c r="B28" s="2" t="s">
        <v>4</v>
      </c>
      <c r="C28" s="47">
        <v>2300</v>
      </c>
    </row>
    <row r="29" spans="1:3" x14ac:dyDescent="0.2">
      <c r="A29" s="1">
        <v>39928</v>
      </c>
      <c r="B29" s="2" t="s">
        <v>4</v>
      </c>
      <c r="C29" s="47">
        <v>1800</v>
      </c>
    </row>
    <row r="30" spans="1:3" x14ac:dyDescent="0.2">
      <c r="A30" s="1">
        <v>39857</v>
      </c>
      <c r="B30" s="2" t="s">
        <v>4</v>
      </c>
      <c r="C30" s="47">
        <v>1700</v>
      </c>
    </row>
    <row r="31" spans="1:3" x14ac:dyDescent="0.2">
      <c r="A31" s="1">
        <v>40014</v>
      </c>
      <c r="B31" s="2" t="s">
        <v>3</v>
      </c>
      <c r="C31" s="47">
        <v>1500</v>
      </c>
    </row>
    <row r="32" spans="1:3" x14ac:dyDescent="0.2">
      <c r="A32" s="1">
        <v>39867</v>
      </c>
      <c r="B32" s="49" t="s">
        <v>5</v>
      </c>
      <c r="C32" s="47">
        <v>1400</v>
      </c>
    </row>
  </sheetData>
  <sortState xmlns:xlrd2="http://schemas.microsoft.com/office/spreadsheetml/2017/richdata2" ref="A2:C32">
    <sortCondition descending="1" ref="C3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Листы</vt:lpstr>
      </vt:variant>
      <vt:variant>
        <vt:i4>20</vt:i4>
      </vt:variant>
      <vt:variant>
        <vt:lpstr>Именованные диапазоны</vt:lpstr>
      </vt:variant>
      <vt:variant>
        <vt:i4>4</vt:i4>
      </vt:variant>
    </vt:vector>
  </HeadingPairs>
  <TitlesOfParts>
    <vt:vector size="24" baseType="lpstr">
      <vt:lpstr>Лист1</vt:lpstr>
      <vt:lpstr>Лист2</vt:lpstr>
      <vt:lpstr>Лист3</vt:lpstr>
      <vt:lpstr>Лист4</vt:lpstr>
      <vt:lpstr>Лист5</vt:lpstr>
      <vt:lpstr>Лист6</vt:lpstr>
      <vt:lpstr>Лист7</vt:lpstr>
      <vt:lpstr>Лист8</vt:lpstr>
      <vt:lpstr>Лист9</vt:lpstr>
      <vt:lpstr>Лист10</vt:lpstr>
      <vt:lpstr>Лист11</vt:lpstr>
      <vt:lpstr>Лист12</vt:lpstr>
      <vt:lpstr>Лист13</vt:lpstr>
      <vt:lpstr>Лист14</vt:lpstr>
      <vt:lpstr>Лист15</vt:lpstr>
      <vt:lpstr>Лист16</vt:lpstr>
      <vt:lpstr>Лист17</vt:lpstr>
      <vt:lpstr>Лист18</vt:lpstr>
      <vt:lpstr>Лист19</vt:lpstr>
      <vt:lpstr>Лист20</vt:lpstr>
      <vt:lpstr>Лист10!Извлечь</vt:lpstr>
      <vt:lpstr>Курс</vt:lpstr>
      <vt:lpstr>Поставки</vt:lpstr>
      <vt:lpstr>Фрукты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Mansur</dc:creator>
  <cp:lastModifiedBy>Microsoft Office User</cp:lastModifiedBy>
  <dcterms:created xsi:type="dcterms:W3CDTF">2010-02-28T21:10:53Z</dcterms:created>
  <dcterms:modified xsi:type="dcterms:W3CDTF">2021-11-29T15:18:13Z</dcterms:modified>
</cp:coreProperties>
</file>