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<sst xmlns="http://schemas.openxmlformats.org/spreadsheetml/2006/main" count="865" uniqueCount="297">
  <si>
    <t>No</t>
  </si>
  <si>
    <t>NGO</t>
  </si>
  <si>
    <t>ADDRESS</t>
  </si>
  <si>
    <t>PROJECTS /PROGRAMS</t>
  </si>
  <si>
    <t>CONTACT NUMBER</t>
  </si>
  <si>
    <t>CONTACT NUMBER 2</t>
  </si>
  <si>
    <t>EMAIL</t>
  </si>
  <si>
    <t>Global Health Uganda</t>
  </si>
  <si>
    <t>EMAIL 2</t>
  </si>
  <si>
    <t>Mawanda Road</t>
  </si>
  <si>
    <t>Introduction of a Uterine Balloon Tamponade for Postpartum Hemorrhage in Three Low Income Countries</t>
  </si>
  <si>
    <t>CONTACT</t>
  </si>
  <si>
    <t>039 3516707</t>
  </si>
  <si>
    <t>info@globalhealthuganda.org.</t>
  </si>
  <si>
    <t>D43 Training Grant</t>
  </si>
  <si>
    <t>Children’s Oxygen Administration Strategies Trial</t>
  </si>
  <si>
    <t>Oak – Project</t>
  </si>
  <si>
    <t>Transfusion and treatment of severe anaemia in african children, a randomised control trial(TRACT)</t>
  </si>
  <si>
    <t>Uganda National NGO Forum</t>
  </si>
  <si>
    <t>Muyenga Tank Hill Road</t>
  </si>
  <si>
    <t>Civic space and governance Monitoring</t>
  </si>
  <si>
    <t>031 2260373</t>
  </si>
  <si>
    <t>info@ngoforum.or.ug</t>
  </si>
  <si>
    <t>Policy advocancy and engagement</t>
  </si>
  <si>
    <t>Civil society Strengthening</t>
  </si>
  <si>
    <t>Action Group for Health Human Rights &amp; HIV/AIDS (AGHA Uganda)</t>
  </si>
  <si>
    <t>Suuna Road Ntinda Stretcher</t>
  </si>
  <si>
    <t>Training and Capacity Development in Health and Human Rights</t>
  </si>
  <si>
    <t>041 4348491</t>
  </si>
  <si>
    <t>info@agha.or.ug</t>
  </si>
  <si>
    <t>Research, Information and Knowledge Management</t>
  </si>
  <si>
    <t>Transcultural Psychosocial Organisation</t>
  </si>
  <si>
    <t>Ggaba road</t>
  </si>
  <si>
    <t>Emergency Response</t>
  </si>
  <si>
    <t>031 2290313</t>
  </si>
  <si>
    <t>info@tpoug.org</t>
  </si>
  <si>
    <t>Child Protection</t>
  </si>
  <si>
    <t>Disaster Risk Reduction</t>
  </si>
  <si>
    <t>Food Security</t>
  </si>
  <si>
    <t>Gender based violence</t>
  </si>
  <si>
    <t>HIV/AIDS</t>
  </si>
  <si>
    <t>Regioanal Projects</t>
  </si>
  <si>
    <t>Phychosocial Health and mental health</t>
  </si>
  <si>
    <t>Community Health Alliance Uganda</t>
  </si>
  <si>
    <t>Kawalya Kagwa Close</t>
  </si>
  <si>
    <t>SRHR-UMBRELLA</t>
  </si>
  <si>
    <t>039 3800644</t>
  </si>
  <si>
    <t>info@chau.co.ug</t>
  </si>
  <si>
    <t>READY</t>
  </si>
  <si>
    <t>HARM REDUCTION</t>
  </si>
  <si>
    <t>TAFU II</t>
  </si>
  <si>
    <t>CHAU key population programming</t>
  </si>
  <si>
    <t>PATH</t>
  </si>
  <si>
    <t>Golf Course Road</t>
  </si>
  <si>
    <t>Advocacy &amp; Policy</t>
  </si>
  <si>
    <t>031 2393200</t>
  </si>
  <si>
    <t>Center for malaria control &amp; elimination</t>
  </si>
  <si>
    <t>Center for Vaccine innovation &amp; access</t>
  </si>
  <si>
    <t>device &amp; tools</t>
  </si>
  <si>
    <t>diagnostics</t>
  </si>
  <si>
    <t>digital health</t>
  </si>
  <si>
    <t>drug development</t>
  </si>
  <si>
    <t>HIV &amp; tuberculosis</t>
  </si>
  <si>
    <t>reproductive health</t>
  </si>
  <si>
    <t>maternal, newborn, child health &amp; nutrition</t>
  </si>
  <si>
    <t>UWASNET</t>
  </si>
  <si>
    <t>Butabika Road</t>
  </si>
  <si>
    <t>Water and Sanitation Loan Launched by Finance Trust</t>
  </si>
  <si>
    <t>041 4223135</t>
  </si>
  <si>
    <t>ngocoord@uwasnet.org</t>
  </si>
  <si>
    <t>Designing the Mobile Phone-based UWASNET Data Collection Tool using AKVO Flow</t>
  </si>
  <si>
    <t>Reproductive Health Uganda</t>
  </si>
  <si>
    <t>Tufnell Drive</t>
  </si>
  <si>
    <t>RHRN</t>
  </si>
  <si>
    <t>031 2207100</t>
  </si>
  <si>
    <t>rhu[at]rhu.or.ug</t>
  </si>
  <si>
    <t>ICPD</t>
  </si>
  <si>
    <t>AFP</t>
  </si>
  <si>
    <t>SAS</t>
  </si>
  <si>
    <t>YETA</t>
  </si>
  <si>
    <t>ACCUSE</t>
  </si>
  <si>
    <t>REMO</t>
  </si>
  <si>
    <t>SIKM</t>
  </si>
  <si>
    <t>IPA Uganda</t>
  </si>
  <si>
    <t>Kanjokya St</t>
  </si>
  <si>
    <t>IPA/J-PAL Executive Education Training: Evaluating Social Programs, Uganda 2018</t>
  </si>
  <si>
    <t>Village Enterprise Impact Evaluation in Uganda: Alleviating Poverty with an Integrated Microenterprise Graduation Program (Kampala)</t>
  </si>
  <si>
    <t>Sign Health Uganda</t>
  </si>
  <si>
    <t>Martyrs' Way</t>
  </si>
  <si>
    <t>health</t>
  </si>
  <si>
    <t>041 4597952</t>
  </si>
  <si>
    <t>sign language training &amp; info sharing</t>
  </si>
  <si>
    <t>peer support groups</t>
  </si>
  <si>
    <t>eduation</t>
  </si>
  <si>
    <t>Uganda Reproductive Health Bureau (URHB)</t>
  </si>
  <si>
    <t>Kitintale Church Rd</t>
  </si>
  <si>
    <t>041 4345597</t>
  </si>
  <si>
    <t>urhb@urhb.org</t>
  </si>
  <si>
    <t>child protection</t>
  </si>
  <si>
    <t>HTC</t>
  </si>
  <si>
    <t>Uganda National Association of Community Occupational Health (UNACOH)</t>
  </si>
  <si>
    <t>Bombo Road</t>
  </si>
  <si>
    <t>PHE project</t>
  </si>
  <si>
    <t>041 4252068</t>
  </si>
  <si>
    <t>unacoh@unacoh.org</t>
  </si>
  <si>
    <t>alcohol control project</t>
  </si>
  <si>
    <t>MFGM project</t>
  </si>
  <si>
    <t>PPPH Project</t>
  </si>
  <si>
    <t>HelpAge Uganda</t>
  </si>
  <si>
    <t>Ntinda Close - Off Kakungulu Road</t>
  </si>
  <si>
    <t>disaster risk reduction and climate change</t>
  </si>
  <si>
    <t>info@helpage.org</t>
  </si>
  <si>
    <t>emergencies &amp; humanitarian disasters</t>
  </si>
  <si>
    <t>older citizen monitoring</t>
  </si>
  <si>
    <t>SDGs</t>
  </si>
  <si>
    <t>Forum for Education NGO's in Uganda(FENU)</t>
  </si>
  <si>
    <t>Block 254 Ggaba Road, kansanga</t>
  </si>
  <si>
    <t>GAWE (Global Action Week for Education)</t>
  </si>
  <si>
    <t>0312 262 154/5</t>
  </si>
  <si>
    <t>info@fenu.or.ug</t>
  </si>
  <si>
    <t>Women's International Cross Cultural Exchange (ISIS - WICCE)</t>
  </si>
  <si>
    <t>MARTYR’S GARDENS ROAD B</t>
  </si>
  <si>
    <t>Research and knowledge creation</t>
  </si>
  <si>
    <t>0-414-543953</t>
  </si>
  <si>
    <t>program@isis.co.ug</t>
  </si>
  <si>
    <t>Feminist leadership institute</t>
  </si>
  <si>
    <t>info@isis-wicce.or.ug</t>
  </si>
  <si>
    <t>communication &amp; knowledge management</t>
  </si>
  <si>
    <t>Action Aid International Uganda</t>
  </si>
  <si>
    <t>Kansanga Ggaba Road</t>
  </si>
  <si>
    <t>Extractives Governance Project</t>
  </si>
  <si>
    <t>rhu@rhu.or.ug</t>
  </si>
  <si>
    <t>info.uganda@actionaid.org</t>
  </si>
  <si>
    <t>The SURGE Project- The Women Gender Based Violence Shelter Project</t>
  </si>
  <si>
    <t>THE AFRICAN GOVERNANCE ARCHITECTURE PROJECT-(AGA)</t>
  </si>
  <si>
    <t>The EU funded YESSEN Project</t>
  </si>
  <si>
    <t>The Fair, Green and Global Project-Phase 2.</t>
  </si>
  <si>
    <t>The African Network for Prevention Against Child Abuse and Neglect Uganda</t>
  </si>
  <si>
    <t>Kira Road</t>
  </si>
  <si>
    <t>Prevention and Community Mobilization</t>
  </si>
  <si>
    <t>0-392-1029</t>
  </si>
  <si>
    <t>anppcan@anppcanug.org</t>
  </si>
  <si>
    <t>Building and Strengthening Child Protection Structures</t>
  </si>
  <si>
    <t>Child Protection Services</t>
  </si>
  <si>
    <t>Defenders Protection Initiative</t>
  </si>
  <si>
    <t>Ggaba Rd</t>
  </si>
  <si>
    <t>Human Rights Defenders Law</t>
  </si>
  <si>
    <t>039 2201102</t>
  </si>
  <si>
    <t>admin@defendersprotection.org</t>
  </si>
  <si>
    <t>Ekyooto</t>
  </si>
  <si>
    <t>Empower to Empower Project</t>
  </si>
  <si>
    <t>The Digital Security Alliance</t>
  </si>
  <si>
    <t>NSC Evaluation Report Launch</t>
  </si>
  <si>
    <t>National Association of Women Organisations in Uganda(NAWOU)</t>
  </si>
  <si>
    <t>Namirembe Rd</t>
  </si>
  <si>
    <t>NAWOU HANDMADE</t>
  </si>
  <si>
    <t>041 4258463</t>
  </si>
  <si>
    <t>nawou@nawouganda.org</t>
  </si>
  <si>
    <t>CAWOGE</t>
  </si>
  <si>
    <t>Women’s Economic Justice</t>
  </si>
  <si>
    <t>Combating Gender Based Violence against Women &amp; girls</t>
  </si>
  <si>
    <t>Foundation for Human Rights Initiative</t>
  </si>
  <si>
    <t>John Kiyingi Rd</t>
  </si>
  <si>
    <t>CCEDU</t>
  </si>
  <si>
    <t>041 4510263</t>
  </si>
  <si>
    <t>fhri@dmail.ug</t>
  </si>
  <si>
    <t>EACHRP</t>
  </si>
  <si>
    <t>0 414 510498</t>
  </si>
  <si>
    <t>info@dmail.ug</t>
  </si>
  <si>
    <t>VOICE PROJECT</t>
  </si>
  <si>
    <t>0 414 660710</t>
  </si>
  <si>
    <t>PAS</t>
  </si>
  <si>
    <t>0 393 266025</t>
  </si>
  <si>
    <t>CSPSF</t>
  </si>
  <si>
    <t>WaterAid Uganda</t>
  </si>
  <si>
    <t>Kanjokya St, Kamwokya</t>
  </si>
  <si>
    <t>The Beacon Project</t>
  </si>
  <si>
    <t>041 4505797</t>
  </si>
  <si>
    <t>HLPF</t>
  </si>
  <si>
    <t>Econ Children's Village</t>
  </si>
  <si>
    <t>Kabalagala</t>
  </si>
  <si>
    <t>family based care</t>
  </si>
  <si>
    <t>Info@econchildrensvillage.org</t>
  </si>
  <si>
    <t>education</t>
  </si>
  <si>
    <t>Africa Sustainable Tourism Care Foundation (ASTCF)</t>
  </si>
  <si>
    <t>Ntoroko Rd, Off Kampala - Fort Portal Highway</t>
  </si>
  <si>
    <t>social work &amp; teaching</t>
  </si>
  <si>
    <t>info@africasustainabletourism.org</t>
  </si>
  <si>
    <t>health awareness</t>
  </si>
  <si>
    <t>education and sports teacher</t>
  </si>
  <si>
    <t>ACO Africa</t>
  </si>
  <si>
    <t>community development associate</t>
  </si>
  <si>
    <t>lm@aco.com</t>
  </si>
  <si>
    <t>prison outreach</t>
  </si>
  <si>
    <t>Love Volunteers</t>
  </si>
  <si>
    <t>childcare deveopment supporter</t>
  </si>
  <si>
    <t>inquiries@lovevolunteers.org</t>
  </si>
  <si>
    <t>teaching assistant for orphans</t>
  </si>
  <si>
    <t>Supply Quality Medical Care</t>
  </si>
  <si>
    <t>Village Hope International</t>
  </si>
  <si>
    <t>health care assistant &amp; ambasador</t>
  </si>
  <si>
    <t>info@villagehopeinternational.or.ug</t>
  </si>
  <si>
    <t>Teaching Assistancy</t>
  </si>
  <si>
    <t>Ecological Adaptation Ambas</t>
  </si>
  <si>
    <t>MACERUDET Uganda Volunteers</t>
  </si>
  <si>
    <t>Clock Tower,Kampala</t>
  </si>
  <si>
    <t>Computer application for teachers &amp; students</t>
  </si>
  <si>
    <t>macerudet.mmanze@gmail.com</t>
  </si>
  <si>
    <t>Training in Music, Dance and Drama</t>
  </si>
  <si>
    <t>Rain Water Harvesting Tank construction</t>
  </si>
  <si>
    <t>Paper Bag Production</t>
  </si>
  <si>
    <t>Construction of a green house/irrigation system</t>
  </si>
  <si>
    <t>Medical health provision</t>
  </si>
  <si>
    <t>Completion of students' dormitories</t>
  </si>
  <si>
    <t>Construction of a community library</t>
  </si>
  <si>
    <t>Kibuku Community Centre</t>
  </si>
  <si>
    <t>Kamonkoli- Pallisa Road,</t>
  </si>
  <si>
    <t>Day Care Support</t>
  </si>
  <si>
    <t>kibukucommunityc@yahoo.com</t>
  </si>
  <si>
    <t>directorkcoc@gmail.com</t>
  </si>
  <si>
    <t>Kitega Community Centre</t>
  </si>
  <si>
    <t>Kitega -Lugazi,</t>
  </si>
  <si>
    <t>Help Teach Disabled Children</t>
  </si>
  <si>
    <t>info@kitegacc.org</t>
  </si>
  <si>
    <t>Wal-Mark Africa Safaris</t>
  </si>
  <si>
    <t>Gaba Road</t>
  </si>
  <si>
    <t>Educating Youth &amp; Children</t>
  </si>
  <si>
    <t>info@walmarkafricasafaris.com</t>
  </si>
  <si>
    <t>RWEYOWA</t>
  </si>
  <si>
    <t>Kalibbala Road</t>
  </si>
  <si>
    <t>HIV/AIDS Prevention Educator</t>
  </si>
  <si>
    <t>info@rweyowa.org</t>
  </si>
  <si>
    <t>Divine Children Orphanage Home</t>
  </si>
  <si>
    <t>Support Children's Education</t>
  </si>
  <si>
    <t>dch_tvm@yahoo.co.in</t>
  </si>
  <si>
    <t>dchtvm@rediffmail.com</t>
  </si>
  <si>
    <t>Uplift A Child Africa</t>
  </si>
  <si>
    <t>Children's Counsellor</t>
  </si>
  <si>
    <t>upliftachild.international@gmail.com</t>
  </si>
  <si>
    <t>BUVAD</t>
  </si>
  <si>
    <t>Bulenga-Kampala</t>
  </si>
  <si>
    <t>Environment &amp; Nature Conservation Assistants</t>
  </si>
  <si>
    <t>buvad2000@gmail.com</t>
  </si>
  <si>
    <t>buvad_2000@yahoo.co.uk</t>
  </si>
  <si>
    <t>uganda womens network(UWONET)</t>
  </si>
  <si>
    <t>Mirembe Close, Bbuye Kigowa - Ntinda,</t>
  </si>
  <si>
    <t>Women’s Rights and Access to Justice</t>
  </si>
  <si>
    <t>256-759-330-0</t>
  </si>
  <si>
    <t>info@uwonet.or.ug</t>
  </si>
  <si>
    <t>Women’s Leadership and Democratic Governance</t>
  </si>
  <si>
    <t>Women’s Economic Justice and Empowerment</t>
  </si>
  <si>
    <t>Caritas Kampala</t>
  </si>
  <si>
    <t>Archdiocese of Kampala. Old Ggaba Road</t>
  </si>
  <si>
    <t>sustainable agricultural program (sap)</t>
  </si>
  <si>
    <t>info@caritaskampala.org</t>
  </si>
  <si>
    <t>Caritas Kampala Cooperative</t>
  </si>
  <si>
    <t>caritas.kla@infocom.co.ug</t>
  </si>
  <si>
    <t>WOMEN’S DESK</t>
  </si>
  <si>
    <t>SNV</t>
  </si>
  <si>
    <t>WASH SDG Programme</t>
  </si>
  <si>
    <t>info@snv.org</t>
  </si>
  <si>
    <t>National Handwashing Initiative (NHWI)</t>
  </si>
  <si>
    <t>Community intergrated development initiatives</t>
  </si>
  <si>
    <t>Provision of working tools</t>
  </si>
  <si>
    <t>cidi@cidiuganda.org</t>
  </si>
  <si>
    <t>Community mobilization and sensitization on WASH related aspects</t>
  </si>
  <si>
    <t>cidicommunity@gmail.com</t>
  </si>
  <si>
    <t>somero uganda</t>
  </si>
  <si>
    <t>Kazo Mukalazi road</t>
  </si>
  <si>
    <t>HIV/AIDS Care for children &amp; adoloscents in Kampala</t>
  </si>
  <si>
    <t>somerouganda2009@gmail.com</t>
  </si>
  <si>
    <t>ICT Training Center for Girls and Young Women in Uganda</t>
  </si>
  <si>
    <t>geofreynsubuga@gmail.com</t>
  </si>
  <si>
    <t>Stopping Child Exploitation through Education and Livelihood</t>
  </si>
  <si>
    <t>Girls on the move an Interactive prevention of drug abuse among slum youth</t>
  </si>
  <si>
    <t>NUHA foundation</t>
  </si>
  <si>
    <t>info [a] nuhafoundation.org.</t>
  </si>
  <si>
    <t>Girl Child Network Uganda</t>
  </si>
  <si>
    <t>Namuwongo</t>
  </si>
  <si>
    <t>GIRLS’ EMPOWERMENT CLUBS</t>
  </si>
  <si>
    <t>(+256) 312 515529</t>
  </si>
  <si>
    <t>info@gcnuganda.org</t>
  </si>
  <si>
    <t>GIRLS AT RISK SUPPORT PROGRAM</t>
  </si>
  <si>
    <t>OPPORTUNITY PROGRAM</t>
  </si>
  <si>
    <t>THE WOMEN ROLE MODELS PROGRAM (WRM)</t>
  </si>
  <si>
    <t>HEPS-Uganda</t>
  </si>
  <si>
    <t>Balintuma Road,Namirembe Hill</t>
  </si>
  <si>
    <t>Health Systems Advocacy</t>
  </si>
  <si>
    <t>info@heps.or.ug</t>
  </si>
  <si>
    <t>Read more</t>
  </si>
  <si>
    <t>Citizen Engagement to Stop Medicine Stock Outs</t>
  </si>
  <si>
    <t>Advocacy for Better Health (ABH)</t>
  </si>
  <si>
    <t>ACT Health</t>
  </si>
  <si>
    <t>Water For People</t>
  </si>
  <si>
    <t>EVERYONE FOREVER</t>
  </si>
  <si>
    <t>info@waterforpeople.org</t>
  </si>
  <si>
    <t>info@nuhafoundation.org.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</si>
</sst>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name val="Calibri"/>
    </font>
    <font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222222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name val="Calibri"/>
    </font>
    <font>
      <b/>
      <sz val="11.0"/>
      <color rgb="FF637285"/>
      <name val="Montserrat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name val="Calibri"/>
    </font>
    <font>
      <u/>
      <sz val="11.0"/>
      <color rgb="FF0000FF"/>
      <name val="Calibri"/>
    </font>
    <font>
      <sz val="12.0"/>
      <color rgb="FFFFFFFF"/>
      <name val="&quot;Open Sans&quot;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EEEEEE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shrinkToFit="0" vertical="top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 vertical="top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top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horizontal="left" shrinkToFit="0" vertical="top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5" numFmtId="0" xfId="0" applyAlignment="1" applyFont="1">
      <alignment horizontal="left" shrinkToFit="0" vertical="top" wrapText="0"/>
    </xf>
    <xf borderId="0" fillId="0" fontId="14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shrinkToFit="0" vertical="top" wrapText="0"/>
    </xf>
    <xf borderId="0" fillId="0" fontId="5" numFmtId="0" xfId="0" applyAlignment="1" applyFont="1">
      <alignment readingOrder="0" vertical="top"/>
    </xf>
    <xf borderId="1" fillId="0" fontId="15" numFmtId="0" xfId="0" applyAlignment="1" applyBorder="1" applyFont="1">
      <alignment horizontal="left" readingOrder="0" vertical="bottom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left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shrinkToFit="0" vertical="bottom" wrapText="0"/>
    </xf>
    <xf borderId="0" fillId="0" fontId="5" numFmtId="0" xfId="0" applyAlignment="1" applyFont="1">
      <alignment vertical="top"/>
    </xf>
    <xf borderId="0" fillId="0" fontId="18" numFmtId="0" xfId="0" applyAlignment="1" applyFont="1">
      <alignment horizontal="left" shrinkToFit="0" vertical="top" wrapText="0"/>
    </xf>
    <xf borderId="0" fillId="0" fontId="5" numFmtId="0" xfId="0" applyAlignment="1" applyFont="1">
      <alignment horizontal="left" vertical="top"/>
    </xf>
    <xf borderId="1" fillId="0" fontId="19" numFmtId="0" xfId="0" applyAlignment="1" applyBorder="1" applyFont="1">
      <alignment readingOrder="0" vertical="top"/>
    </xf>
    <xf borderId="0" fillId="0" fontId="20" numFmtId="0" xfId="0" applyAlignment="1" applyFont="1">
      <alignment horizontal="left" vertical="top"/>
    </xf>
    <xf borderId="0" fillId="0" fontId="5" numFmtId="0" xfId="0" applyAlignment="1" applyFont="1">
      <alignment horizontal="center" readingOrder="0" vertical="bottom"/>
    </xf>
    <xf borderId="0" fillId="0" fontId="21" numFmtId="0" xfId="0" applyAlignment="1" applyFont="1">
      <alignment shrinkToFit="0" vertical="top" wrapText="0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nawouganda.org/our-programmes/peace-security/capacities-to-promote-gender-equality-increased-in-hoima-district-cawoge/" TargetMode="External"/><Relationship Id="rId42" Type="http://schemas.openxmlformats.org/officeDocument/2006/relationships/hyperlink" Target="http://nawouganda.org/our-programmes/peace-security/combating-gender-based-violence-against-women-project-in-the-districts-of-apac-and-mubende-with-support-from-womankind-worldwide-uk-vawg/" TargetMode="External"/><Relationship Id="rId41" Type="http://schemas.openxmlformats.org/officeDocument/2006/relationships/hyperlink" Target="http://nawouganda.org/our-programmes/economic-empowerment/the-economic-justice-for-women-project-luwero/" TargetMode="External"/><Relationship Id="rId44" Type="http://schemas.openxmlformats.org/officeDocument/2006/relationships/hyperlink" Target="mailto:fhri@dmail.ug" TargetMode="External"/><Relationship Id="rId43" Type="http://schemas.openxmlformats.org/officeDocument/2006/relationships/hyperlink" Target="https://www.google.com/search?biw=1309&amp;bih=722&amp;tbm=lcl&amp;ei=KkxIW9XVJNO2gQaS4ILwCA&amp;q=NGOS+working+in+protection+in+kampala&amp;oq=NGOS+working+in+protection+in+kampala&amp;gs_l=psy-ab.3...28948.32549.0.33600.10.10.0.0.0.0.404.1916.2-3j2j1.6.0....0...1c.1.64.psy-ab..4.0.0....0.cwQSV9I4Ob8" TargetMode="External"/><Relationship Id="rId46" Type="http://schemas.openxmlformats.org/officeDocument/2006/relationships/hyperlink" Target="mailto:info@dmail.ug" TargetMode="External"/><Relationship Id="rId45" Type="http://schemas.openxmlformats.org/officeDocument/2006/relationships/hyperlink" Target="http://fhri.or.ug/index.php/programs/eachrp" TargetMode="External"/><Relationship Id="rId107" Type="http://schemas.openxmlformats.org/officeDocument/2006/relationships/hyperlink" Target="https://www.heps.or.ug/" TargetMode="External"/><Relationship Id="rId106" Type="http://schemas.openxmlformats.org/officeDocument/2006/relationships/hyperlink" Target="https://www.heps.or.ug/projects/health-systems-advocacy" TargetMode="External"/><Relationship Id="rId105" Type="http://schemas.openxmlformats.org/officeDocument/2006/relationships/hyperlink" Target="https://www.heps.or.ug/" TargetMode="External"/><Relationship Id="rId104" Type="http://schemas.openxmlformats.org/officeDocument/2006/relationships/hyperlink" Target="mailto:info@heps.or.ug" TargetMode="External"/><Relationship Id="rId109" Type="http://schemas.openxmlformats.org/officeDocument/2006/relationships/hyperlink" Target="https://www.heps.or.ug/" TargetMode="External"/><Relationship Id="rId108" Type="http://schemas.openxmlformats.org/officeDocument/2006/relationships/hyperlink" Target="https://www.heps.or.ug/projects/citizen-engagement-stop-medicine-stock-outs" TargetMode="External"/><Relationship Id="rId48" Type="http://schemas.openxmlformats.org/officeDocument/2006/relationships/hyperlink" Target="http://fhri.or.ug/index.php/programs/pas" TargetMode="External"/><Relationship Id="rId47" Type="http://schemas.openxmlformats.org/officeDocument/2006/relationships/hyperlink" Target="http://fhri.or.ug/index.php/programs/voice-project" TargetMode="External"/><Relationship Id="rId49" Type="http://schemas.openxmlformats.org/officeDocument/2006/relationships/hyperlink" Target="http://fhri.or.ug/index.php/programs/pas" TargetMode="External"/><Relationship Id="rId103" Type="http://schemas.openxmlformats.org/officeDocument/2006/relationships/hyperlink" Target="https://www.heps.or.ug/projects/health-systems-advocacy" TargetMode="External"/><Relationship Id="rId102" Type="http://schemas.openxmlformats.org/officeDocument/2006/relationships/hyperlink" Target="https://www.heps.or.ug/" TargetMode="External"/><Relationship Id="rId101" Type="http://schemas.openxmlformats.org/officeDocument/2006/relationships/hyperlink" Target="mailto:info@gcnuganda.org" TargetMode="External"/><Relationship Id="rId100" Type="http://schemas.openxmlformats.org/officeDocument/2006/relationships/hyperlink" Target="mailto:info@nuhafoundation.org.&#160;" TargetMode="External"/><Relationship Id="rId31" Type="http://schemas.openxmlformats.org/officeDocument/2006/relationships/hyperlink" Target="http://www.actionaid.org/uganda/publications/eu-funded-yessen-project" TargetMode="External"/><Relationship Id="rId30" Type="http://schemas.openxmlformats.org/officeDocument/2006/relationships/hyperlink" Target="http://www.actionaid.org/uganda/publications/frican-governance-architecture-project-aga" TargetMode="External"/><Relationship Id="rId33" Type="http://schemas.openxmlformats.org/officeDocument/2006/relationships/hyperlink" Target="mailto:anppcan@anppcanug.org" TargetMode="External"/><Relationship Id="rId32" Type="http://schemas.openxmlformats.org/officeDocument/2006/relationships/hyperlink" Target="http://www.actionaid.org/uganda/publications/fair-green-and-global-project-phase-2" TargetMode="External"/><Relationship Id="rId35" Type="http://schemas.openxmlformats.org/officeDocument/2006/relationships/hyperlink" Target="https://www.google.com/search?biw=1309&amp;bih=722&amp;tbm=lcl&amp;ei=KkxIW9XVJNO2gQaS4ILwCA&amp;q=NGOS+working+in+protection+in+kampala&amp;oq=NGOS+working+in+protection+in+kampala&amp;gs_l=psy-ab.3...28948.32549.0.33600.10.10.0.0.0.0.404.1916.2-3j2j1.6.0....0...1c.1.64.psy-ab..4.0.0....0.cwQSV9I4Ob8" TargetMode="External"/><Relationship Id="rId34" Type="http://schemas.openxmlformats.org/officeDocument/2006/relationships/hyperlink" Target="http://www.anppcanug.org/child-protection-services/" TargetMode="External"/><Relationship Id="rId37" Type="http://schemas.openxmlformats.org/officeDocument/2006/relationships/hyperlink" Target="http://nawouganda.org/our-programmes/economic-empowerment/the-marketing-department/" TargetMode="External"/><Relationship Id="rId36" Type="http://schemas.openxmlformats.org/officeDocument/2006/relationships/hyperlink" Target="mailto:admin@defendersprotection.org" TargetMode="External"/><Relationship Id="rId39" Type="http://schemas.openxmlformats.org/officeDocument/2006/relationships/hyperlink" Target="mailto:nawou@nawouganda.org" TargetMode="External"/><Relationship Id="rId38" Type="http://schemas.openxmlformats.org/officeDocument/2006/relationships/hyperlink" Target="https://www.google.com/search?biw=1309&amp;bih=722&amp;tbm=lcl&amp;ei=KkxIW9XVJNO2gQaS4ILwCA&amp;q=NGOS+working+in+protection+in+kampala&amp;oq=NGOS+working+in+protection+in+kampala&amp;gs_l=psy-ab.3...28948.32549.0.33600.10.10.0.0.0.0.404.1916.2-3j2j1.6.0....0...1c.1.64.psy-ab..4.0.0....0.cwQSV9I4Ob8" TargetMode="External"/><Relationship Id="rId20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22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21" Type="http://schemas.openxmlformats.org/officeDocument/2006/relationships/hyperlink" Target="mailto:urhb@urhb.org" TargetMode="External"/><Relationship Id="rId24" Type="http://schemas.openxmlformats.org/officeDocument/2006/relationships/hyperlink" Target="mailto:info@helpage.org" TargetMode="External"/><Relationship Id="rId23" Type="http://schemas.openxmlformats.org/officeDocument/2006/relationships/hyperlink" Target="mailto:unacoh@unacoh.org" TargetMode="External"/><Relationship Id="rId26" Type="http://schemas.openxmlformats.org/officeDocument/2006/relationships/hyperlink" Target="mailto:info@isis-wicce.or.ug" TargetMode="External"/><Relationship Id="rId25" Type="http://schemas.openxmlformats.org/officeDocument/2006/relationships/hyperlink" Target="http://fenu.or.ug/about/contact-us/" TargetMode="External"/><Relationship Id="rId28" Type="http://schemas.openxmlformats.org/officeDocument/2006/relationships/hyperlink" Target="mailto:info.uganda@actionaid.org" TargetMode="External"/><Relationship Id="rId27" Type="http://schemas.openxmlformats.org/officeDocument/2006/relationships/hyperlink" Target="http://www.actionaid.org/uganda/publications/extractives-governance-project" TargetMode="External"/><Relationship Id="rId29" Type="http://schemas.openxmlformats.org/officeDocument/2006/relationships/hyperlink" Target="http://www.actionaid.org/uganda/publications/surge-project-women-gender-based-violence-shelter-project" TargetMode="External"/><Relationship Id="rId95" Type="http://schemas.openxmlformats.org/officeDocument/2006/relationships/hyperlink" Target="mailto:info@caritaskampala.org" TargetMode="External"/><Relationship Id="rId94" Type="http://schemas.openxmlformats.org/officeDocument/2006/relationships/hyperlink" Target="https://www.uwonet.or.ug/womens-economic-justice-empowerment/" TargetMode="External"/><Relationship Id="rId97" Type="http://schemas.openxmlformats.org/officeDocument/2006/relationships/hyperlink" Target="mailto:cidicommunity@gmail.com" TargetMode="External"/><Relationship Id="rId96" Type="http://schemas.openxmlformats.org/officeDocument/2006/relationships/hyperlink" Target="mailto:cidi@cidiuganda.org" TargetMode="External"/><Relationship Id="rId11" Type="http://schemas.openxmlformats.org/officeDocument/2006/relationships/hyperlink" Target="mailto:info@chau.co.ug" TargetMode="External"/><Relationship Id="rId99" Type="http://schemas.openxmlformats.org/officeDocument/2006/relationships/hyperlink" Target="mailto:geofreynsubuga@gmail.com" TargetMode="External"/><Relationship Id="rId10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98" Type="http://schemas.openxmlformats.org/officeDocument/2006/relationships/hyperlink" Target="mailto:somerouganda2009@gmail.com" TargetMode="External"/><Relationship Id="rId13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2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91" Type="http://schemas.openxmlformats.org/officeDocument/2006/relationships/hyperlink" Target="https://www.volunteerworld.com/volunteer-program/environment-nature-conservation-assistants-in-uganda-kampala" TargetMode="External"/><Relationship Id="rId90" Type="http://schemas.openxmlformats.org/officeDocument/2006/relationships/hyperlink" Target="https://www.volunteerworld.com/review/buvad" TargetMode="External"/><Relationship Id="rId93" Type="http://schemas.openxmlformats.org/officeDocument/2006/relationships/hyperlink" Target="https://www.uwonet.or.ug/womens-leadership-democratic-governance" TargetMode="External"/><Relationship Id="rId92" Type="http://schemas.openxmlformats.org/officeDocument/2006/relationships/hyperlink" Target="https://www.uwonet.or.ug/womens-rights-access-justice" TargetMode="External"/><Relationship Id="rId15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10" Type="http://schemas.openxmlformats.org/officeDocument/2006/relationships/hyperlink" Target="https://www.heps.or.ug/projects/advocacy-better-health-abh" TargetMode="External"/><Relationship Id="rId14" Type="http://schemas.openxmlformats.org/officeDocument/2006/relationships/hyperlink" Target="mailto:ngocoord@uwasnet.org" TargetMode="External"/><Relationship Id="rId17" Type="http://schemas.openxmlformats.org/officeDocument/2006/relationships/hyperlink" Target="https://www.poverty-action.org/event/ipa-j-pal-executive-education-training-uganda-2018" TargetMode="External"/><Relationship Id="rId16" Type="http://schemas.openxmlformats.org/officeDocument/2006/relationships/hyperlink" Target="mailto:rhu@rhu.or.ug" TargetMode="External"/><Relationship Id="rId19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14" Type="http://schemas.openxmlformats.org/officeDocument/2006/relationships/drawing" Target="../drawings/drawing1.xml"/><Relationship Id="rId18" Type="http://schemas.openxmlformats.org/officeDocument/2006/relationships/hyperlink" Target="https://www.poverty-action.org/event/village-enterprise-impact-evaluation-uganda-alleviating-poverty-with-integrated-0" TargetMode="External"/><Relationship Id="rId113" Type="http://schemas.openxmlformats.org/officeDocument/2006/relationships/hyperlink" Target="mailto:info@waterforpeople.org" TargetMode="External"/><Relationship Id="rId112" Type="http://schemas.openxmlformats.org/officeDocument/2006/relationships/hyperlink" Target="https://www.heps.or.ug/projects/act-health" TargetMode="External"/><Relationship Id="rId111" Type="http://schemas.openxmlformats.org/officeDocument/2006/relationships/hyperlink" Target="https://www.heps.or.ug/" TargetMode="External"/><Relationship Id="rId84" Type="http://schemas.openxmlformats.org/officeDocument/2006/relationships/hyperlink" Target="https://www.volunteerworld.com/volunteer-program/hivaids-prevention-educator-in-uganda-kampala" TargetMode="External"/><Relationship Id="rId83" Type="http://schemas.openxmlformats.org/officeDocument/2006/relationships/hyperlink" Target="https://www.volunteerworld.com/review/rweyowa" TargetMode="External"/><Relationship Id="rId86" Type="http://schemas.openxmlformats.org/officeDocument/2006/relationships/hyperlink" Target="https://www.volunteerworld.com/volunteer-program/support-childrens-education-in-uganda-kampala" TargetMode="External"/><Relationship Id="rId85" Type="http://schemas.openxmlformats.org/officeDocument/2006/relationships/hyperlink" Target="https://www.volunteerworld.com/review/divine-children-orphanage-home" TargetMode="External"/><Relationship Id="rId88" Type="http://schemas.openxmlformats.org/officeDocument/2006/relationships/hyperlink" Target="https://www.volunteerworld.com/volunteer-program/childrens-counsellor-in-uganda-kampala" TargetMode="External"/><Relationship Id="rId87" Type="http://schemas.openxmlformats.org/officeDocument/2006/relationships/hyperlink" Target="https://www.volunteerworld.com/review/uplift-a-child-africa" TargetMode="External"/><Relationship Id="rId89" Type="http://schemas.openxmlformats.org/officeDocument/2006/relationships/hyperlink" Target="mailto:upliftachild.international@gmail.com" TargetMode="External"/><Relationship Id="rId80" Type="http://schemas.openxmlformats.org/officeDocument/2006/relationships/hyperlink" Target="https://www.volunteerworld.com/review/wal-mark-africa-safaris" TargetMode="External"/><Relationship Id="rId82" Type="http://schemas.openxmlformats.org/officeDocument/2006/relationships/hyperlink" Target="mailto:info@walmarkafricasafaris.com" TargetMode="External"/><Relationship Id="rId81" Type="http://schemas.openxmlformats.org/officeDocument/2006/relationships/hyperlink" Target="https://www.volunteerworld.com/volunteer-program/educating-youth-children-in-uganda-kampala" TargetMode="External"/><Relationship Id="rId1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2" Type="http://schemas.openxmlformats.org/officeDocument/2006/relationships/hyperlink" Target="http://globalhealthuganda.org/projects/d43-training-grant/" TargetMode="External"/><Relationship Id="rId3" Type="http://schemas.openxmlformats.org/officeDocument/2006/relationships/hyperlink" Target="http://globalhealthuganda.org/projects/oak-project/" TargetMode="External"/><Relationship Id="rId4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9" Type="http://schemas.openxmlformats.org/officeDocument/2006/relationships/hyperlink" Target="mailto:info@tpoug.org?subject=Tell%20Me%20More%20About%20TPO%20Uganda" TargetMode="External"/><Relationship Id="rId5" Type="http://schemas.openxmlformats.org/officeDocument/2006/relationships/hyperlink" Target="https://www.agha.or.ug/what-we-do/training-and-capacity-development-health-and-human-rights" TargetMode="External"/><Relationship Id="rId6" Type="http://schemas.openxmlformats.org/officeDocument/2006/relationships/hyperlink" Target="mailto:info@agha.or.ug" TargetMode="External"/><Relationship Id="rId7" Type="http://schemas.openxmlformats.org/officeDocument/2006/relationships/hyperlink" Target="https://www.agha.or.ug/what-we-do/research-information-and-knowledge-management" TargetMode="External"/><Relationship Id="rId8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73" Type="http://schemas.openxmlformats.org/officeDocument/2006/relationships/hyperlink" Target="https://www.volunteerworld.com/review/macerudet-uganda-volunteers" TargetMode="External"/><Relationship Id="rId72" Type="http://schemas.openxmlformats.org/officeDocument/2006/relationships/hyperlink" Target="https://www.volunteerworld.com/volunteer-program/completion-of-students-dormitories-in-uganda-kampala" TargetMode="External"/><Relationship Id="rId75" Type="http://schemas.openxmlformats.org/officeDocument/2006/relationships/hyperlink" Target="https://www.volunteerworld.com/review/kibuku-community-centre" TargetMode="External"/><Relationship Id="rId74" Type="http://schemas.openxmlformats.org/officeDocument/2006/relationships/hyperlink" Target="https://www.volunteerworld.com/volunteer-program/construction-of-a-community-library-in-uganda-kampala" TargetMode="External"/><Relationship Id="rId77" Type="http://schemas.openxmlformats.org/officeDocument/2006/relationships/hyperlink" Target="https://www.volunteerworld.com/review/kibuku-community-centre" TargetMode="External"/><Relationship Id="rId76" Type="http://schemas.openxmlformats.org/officeDocument/2006/relationships/hyperlink" Target="https://www.volunteerworld.com/volunteer-program/day-care-support-in-uganda-kampala" TargetMode="External"/><Relationship Id="rId79" Type="http://schemas.openxmlformats.org/officeDocument/2006/relationships/hyperlink" Target="https://www.volunteerworld.com/volunteer-program/help-teach-disabled-children-in-uganda-kampala" TargetMode="External"/><Relationship Id="rId78" Type="http://schemas.openxmlformats.org/officeDocument/2006/relationships/hyperlink" Target="https://www.volunteerworld.com/review/kitega-community-centre" TargetMode="External"/><Relationship Id="rId71" Type="http://schemas.openxmlformats.org/officeDocument/2006/relationships/hyperlink" Target="https://www.volunteerworld.com/review/macerudet-uganda-volunteers" TargetMode="External"/><Relationship Id="rId70" Type="http://schemas.openxmlformats.org/officeDocument/2006/relationships/hyperlink" Target="https://www.volunteerworld.com/volunteer-program/medical-health-provision-in-uganda-kampala" TargetMode="External"/><Relationship Id="rId62" Type="http://schemas.openxmlformats.org/officeDocument/2006/relationships/hyperlink" Target="https://www.volunteerworld.com/volunteer-program/training-in-music-dance-and-drama-in-uganda-kampala" TargetMode="External"/><Relationship Id="rId61" Type="http://schemas.openxmlformats.org/officeDocument/2006/relationships/hyperlink" Target="https://www.volunteerworld.com/review/macerudet-uganda-volunteers" TargetMode="External"/><Relationship Id="rId64" Type="http://schemas.openxmlformats.org/officeDocument/2006/relationships/hyperlink" Target="https://www.volunteerworld.com/volunteer-program/rain-water-harvesting-tank-construction-in-uganda-kampala" TargetMode="External"/><Relationship Id="rId63" Type="http://schemas.openxmlformats.org/officeDocument/2006/relationships/hyperlink" Target="https://www.volunteerworld.com/review/macerudet-uganda-volunteers" TargetMode="External"/><Relationship Id="rId66" Type="http://schemas.openxmlformats.org/officeDocument/2006/relationships/hyperlink" Target="https://www.volunteerworld.com/volunteer-program/paper-bag-production-in-uganda-kampala" TargetMode="External"/><Relationship Id="rId65" Type="http://schemas.openxmlformats.org/officeDocument/2006/relationships/hyperlink" Target="https://www.volunteerworld.com/review/macerudet-uganda-volunteers" TargetMode="External"/><Relationship Id="rId68" Type="http://schemas.openxmlformats.org/officeDocument/2006/relationships/hyperlink" Target="https://www.volunteerworld.com/volunteer-program/construction-of-a-green-houseirrigation-system-in-uganda-kampala" TargetMode="External"/><Relationship Id="rId67" Type="http://schemas.openxmlformats.org/officeDocument/2006/relationships/hyperlink" Target="https://www.volunteerworld.com/review/macerudet-uganda-volunteers" TargetMode="External"/><Relationship Id="rId60" Type="http://schemas.openxmlformats.org/officeDocument/2006/relationships/hyperlink" Target="https://www.volunteerworld.com/volunteer-program/computer-application-for-teachers-and-students-in-uganda-kampala" TargetMode="External"/><Relationship Id="rId69" Type="http://schemas.openxmlformats.org/officeDocument/2006/relationships/hyperlink" Target="https://www.volunteerworld.com/review/macerudet-uganda-volunteers" TargetMode="External"/><Relationship Id="rId51" Type="http://schemas.openxmlformats.org/officeDocument/2006/relationships/hyperlink" Target="mailto:lm@aco.com" TargetMode="External"/><Relationship Id="rId50" Type="http://schemas.openxmlformats.org/officeDocument/2006/relationships/hyperlink" Target="https://www.google.com/search?biw=1309&amp;bih=722&amp;tbm=lcl&amp;ei=TUxIW8P0IqXIgAb4gre4Cg&amp;q=NGOS+working+in+water+in+kampala&amp;oq=NGOS+working+in+water+in+kampala&amp;gs_l=psy-ab.3...65431.70589.0.71394.14.13.0.0.0.0.507.2329.3-1j2j2.5.0....0...1c.1.64.psy-ab..11.0.0....0.l_HKf5KdQto" TargetMode="External"/><Relationship Id="rId53" Type="http://schemas.openxmlformats.org/officeDocument/2006/relationships/hyperlink" Target="https://www.volunteerworld.com/volunteer-program/supply-quality-medical-care-in-uganda-kampala" TargetMode="External"/><Relationship Id="rId52" Type="http://schemas.openxmlformats.org/officeDocument/2006/relationships/hyperlink" Target="mailto:inquiries@lovevolunteers.org" TargetMode="External"/><Relationship Id="rId55" Type="http://schemas.openxmlformats.org/officeDocument/2006/relationships/hyperlink" Target="https://www.volunteerworld.com/review/village-hope-international" TargetMode="External"/><Relationship Id="rId54" Type="http://schemas.openxmlformats.org/officeDocument/2006/relationships/hyperlink" Target="https://www.volunteerworld.com/review/village-hope-international" TargetMode="External"/><Relationship Id="rId57" Type="http://schemas.openxmlformats.org/officeDocument/2006/relationships/hyperlink" Target="https://www.volunteerworld.com/review/village-hope-international" TargetMode="External"/><Relationship Id="rId56" Type="http://schemas.openxmlformats.org/officeDocument/2006/relationships/hyperlink" Target="https://www.volunteerworld.com/volunteer-program/teaching-assistancy-in-uganda-kampala" TargetMode="External"/><Relationship Id="rId59" Type="http://schemas.openxmlformats.org/officeDocument/2006/relationships/hyperlink" Target="https://www.volunteerworld.com/review/macerudet-uganda-volunteers" TargetMode="External"/><Relationship Id="rId58" Type="http://schemas.openxmlformats.org/officeDocument/2006/relationships/hyperlink" Target="https://www.volunteerworld.com/volunteer-program/ecological-adaptation-ambassador-in-uganda-kampala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0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3" Type="http://schemas.openxmlformats.org/officeDocument/2006/relationships/hyperlink" Target="mailto:ngocoord@uwasnet.org" TargetMode="External"/><Relationship Id="rId12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5" Type="http://schemas.openxmlformats.org/officeDocument/2006/relationships/hyperlink" Target="https://www.poverty-action.org/event/ipa-j-pal-executive-education-training-uganda-2018" TargetMode="External"/><Relationship Id="rId14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poverty-action.org/event/village-enterprise-impact-evaluation-uganda-alleviating-poverty-with-integrated-0" TargetMode="External"/><Relationship Id="rId1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2" Type="http://schemas.openxmlformats.org/officeDocument/2006/relationships/hyperlink" Target="http://globalhealthuganda.org/projects/d43-training-grant/" TargetMode="External"/><Relationship Id="rId3" Type="http://schemas.openxmlformats.org/officeDocument/2006/relationships/hyperlink" Target="http://globalhealthuganda.org/projects/oak-project/" TargetMode="External"/><Relationship Id="rId4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9" Type="http://schemas.openxmlformats.org/officeDocument/2006/relationships/hyperlink" Target="mailto:info@tpoug.org?subject=Tell%20Me%20More%20About%20TPO%20Uganda" TargetMode="External"/><Relationship Id="rId5" Type="http://schemas.openxmlformats.org/officeDocument/2006/relationships/hyperlink" Target="https://www.agha.or.ug/what-we-do/training-and-capacity-development-health-and-human-rights" TargetMode="External"/><Relationship Id="rId6" Type="http://schemas.openxmlformats.org/officeDocument/2006/relationships/hyperlink" Target="mailto:info@agha.or.ug" TargetMode="External"/><Relationship Id="rId7" Type="http://schemas.openxmlformats.org/officeDocument/2006/relationships/hyperlink" Target="https://www.agha.or.ug/what-we-do/research-information-and-knowledge-management" TargetMode="External"/><Relationship Id="rId8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fhri@dmail.ug" TargetMode="External"/><Relationship Id="rId42" Type="http://schemas.openxmlformats.org/officeDocument/2006/relationships/hyperlink" Target="mailto:info@dmail.ug" TargetMode="External"/><Relationship Id="rId41" Type="http://schemas.openxmlformats.org/officeDocument/2006/relationships/hyperlink" Target="http://fhri.or.ug/index.php/programs/eachrp" TargetMode="External"/><Relationship Id="rId44" Type="http://schemas.openxmlformats.org/officeDocument/2006/relationships/hyperlink" Target="http://fhri.or.ug/index.php/programs/pas" TargetMode="External"/><Relationship Id="rId43" Type="http://schemas.openxmlformats.org/officeDocument/2006/relationships/hyperlink" Target="http://fhri.or.ug/index.php/programs/voice-project" TargetMode="External"/><Relationship Id="rId46" Type="http://schemas.openxmlformats.org/officeDocument/2006/relationships/hyperlink" Target="https://www.google.com/search?biw=1309&amp;bih=722&amp;tbm=lcl&amp;ei=TUxIW8P0IqXIgAb4gre4Cg&amp;q=NGOS+working+in+water+in+kampala&amp;oq=NGOS+working+in+water+in+kampala&amp;gs_l=psy-ab.3...65431.70589.0.71394.14.13.0.0.0.0.507.2329.3-1j2j2.5.0....0...1c.1.64.psy-ab..11.0.0....0.l_HKf5KdQto" TargetMode="External"/><Relationship Id="rId45" Type="http://schemas.openxmlformats.org/officeDocument/2006/relationships/hyperlink" Target="http://fhri.or.ug/index.php/programs/pas" TargetMode="External"/><Relationship Id="rId48" Type="http://schemas.openxmlformats.org/officeDocument/2006/relationships/hyperlink" Target="mailto:inquiries@lovevolunteers.org" TargetMode="External"/><Relationship Id="rId47" Type="http://schemas.openxmlformats.org/officeDocument/2006/relationships/hyperlink" Target="mailto:lm@aco.com" TargetMode="External"/><Relationship Id="rId49" Type="http://schemas.openxmlformats.org/officeDocument/2006/relationships/hyperlink" Target="https://www.volunteerworld.com/volunteer-program/supply-quality-medical-care-in-uganda-kampala" TargetMode="External"/><Relationship Id="rId31" Type="http://schemas.openxmlformats.org/officeDocument/2006/relationships/hyperlink" Target="http://www.anppcanug.org/child-protection-services/" TargetMode="External"/><Relationship Id="rId30" Type="http://schemas.openxmlformats.org/officeDocument/2006/relationships/hyperlink" Target="http://www.actionaid.org/uganda/publications/fair-green-and-global-project-phase-2" TargetMode="External"/><Relationship Id="rId33" Type="http://schemas.openxmlformats.org/officeDocument/2006/relationships/hyperlink" Target="mailto:admin@defendersprotection.org" TargetMode="External"/><Relationship Id="rId32" Type="http://schemas.openxmlformats.org/officeDocument/2006/relationships/hyperlink" Target="https://www.google.com/search?biw=1309&amp;bih=722&amp;tbm=lcl&amp;ei=KkxIW9XVJNO2gQaS4ILwCA&amp;q=NGOS+working+in+protection+in+kampala&amp;oq=NGOS+working+in+protection+in+kampala&amp;gs_l=psy-ab.3...28948.32549.0.33600.10.10.0.0.0.0.404.1916.2-3j2j1.6.0....0...1c.1.64.psy-ab..4.0.0....0.cwQSV9I4Ob8" TargetMode="External"/><Relationship Id="rId35" Type="http://schemas.openxmlformats.org/officeDocument/2006/relationships/hyperlink" Target="https://www.google.com/search?biw=1309&amp;bih=722&amp;tbm=lcl&amp;ei=KkxIW9XVJNO2gQaS4ILwCA&amp;q=NGOS+working+in+protection+in+kampala&amp;oq=NGOS+working+in+protection+in+kampala&amp;gs_l=psy-ab.3...28948.32549.0.33600.10.10.0.0.0.0.404.1916.2-3j2j1.6.0....0...1c.1.64.psy-ab..4.0.0....0.cwQSV9I4Ob8" TargetMode="External"/><Relationship Id="rId34" Type="http://schemas.openxmlformats.org/officeDocument/2006/relationships/hyperlink" Target="http://nawouganda.org/our-programmes/economic-empowerment/the-marketing-department/" TargetMode="External"/><Relationship Id="rId37" Type="http://schemas.openxmlformats.org/officeDocument/2006/relationships/hyperlink" Target="http://nawouganda.org/our-programmes/economic-empowerment/the-economic-justice-for-women-project-luwero/" TargetMode="External"/><Relationship Id="rId36" Type="http://schemas.openxmlformats.org/officeDocument/2006/relationships/hyperlink" Target="http://nawouganda.org/our-programmes/peace-security/capacities-to-promote-gender-equality-increased-in-hoima-district-cawoge/" TargetMode="External"/><Relationship Id="rId39" Type="http://schemas.openxmlformats.org/officeDocument/2006/relationships/hyperlink" Target="https://www.google.com/search?biw=1309&amp;bih=722&amp;tbm=lcl&amp;ei=KkxIW9XVJNO2gQaS4ILwCA&amp;q=NGOS+working+in+protection+in+kampala&amp;oq=NGOS+working+in+protection+in+kampala&amp;gs_l=psy-ab.3...28948.32549.0.33600.10.10.0.0.0.0.404.1916.2-3j2j1.6.0....0...1c.1.64.psy-ab..4.0.0....0.cwQSV9I4Ob8" TargetMode="External"/><Relationship Id="rId38" Type="http://schemas.openxmlformats.org/officeDocument/2006/relationships/hyperlink" Target="http://nawouganda.org/our-programmes/peace-security/combating-gender-based-violence-against-women-project-in-the-districts-of-apac-and-mubende-with-support-from-womankind-worldwide-uk-vawg/" TargetMode="External"/><Relationship Id="rId20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22" Type="http://schemas.openxmlformats.org/officeDocument/2006/relationships/hyperlink" Target="mailto:info@helpage.org" TargetMode="External"/><Relationship Id="rId21" Type="http://schemas.openxmlformats.org/officeDocument/2006/relationships/hyperlink" Target="mailto:unacoh@unacoh.org" TargetMode="External"/><Relationship Id="rId24" Type="http://schemas.openxmlformats.org/officeDocument/2006/relationships/hyperlink" Target="mailto:info@isis-wicce.or.ug" TargetMode="External"/><Relationship Id="rId23" Type="http://schemas.openxmlformats.org/officeDocument/2006/relationships/hyperlink" Target="http://fenu.or.ug/about/contact-us/" TargetMode="External"/><Relationship Id="rId26" Type="http://schemas.openxmlformats.org/officeDocument/2006/relationships/hyperlink" Target="mailto:info.uganda@actionaid.org" TargetMode="External"/><Relationship Id="rId25" Type="http://schemas.openxmlformats.org/officeDocument/2006/relationships/hyperlink" Target="http://www.actionaid.org/uganda/publications/extractives-governance-project" TargetMode="External"/><Relationship Id="rId28" Type="http://schemas.openxmlformats.org/officeDocument/2006/relationships/hyperlink" Target="http://www.actionaid.org/uganda/publications/frican-governance-architecture-project-aga" TargetMode="External"/><Relationship Id="rId27" Type="http://schemas.openxmlformats.org/officeDocument/2006/relationships/hyperlink" Target="http://www.actionaid.org/uganda/publications/surge-project-women-gender-based-violence-shelter-project" TargetMode="External"/><Relationship Id="rId29" Type="http://schemas.openxmlformats.org/officeDocument/2006/relationships/hyperlink" Target="http://www.actionaid.org/uganda/publications/eu-funded-yessen-project" TargetMode="External"/><Relationship Id="rId94" Type="http://schemas.openxmlformats.org/officeDocument/2006/relationships/drawing" Target="../drawings/drawing3.xml"/><Relationship Id="rId11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0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3" Type="http://schemas.openxmlformats.org/officeDocument/2006/relationships/hyperlink" Target="mailto:ngocoord@uwasnet.org" TargetMode="External"/><Relationship Id="rId12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91" Type="http://schemas.openxmlformats.org/officeDocument/2006/relationships/hyperlink" Target="https://www.heps.or.ug/projects/advocacy-better-health-abh" TargetMode="External"/><Relationship Id="rId90" Type="http://schemas.openxmlformats.org/officeDocument/2006/relationships/hyperlink" Target="https://www.heps.or.ug/projects/citizen-engagement-stop-medicine-stock-outs" TargetMode="External"/><Relationship Id="rId93" Type="http://schemas.openxmlformats.org/officeDocument/2006/relationships/hyperlink" Target="mailto:info@waterforpeople.org" TargetMode="External"/><Relationship Id="rId92" Type="http://schemas.openxmlformats.org/officeDocument/2006/relationships/hyperlink" Target="https://www.heps.or.ug/projects/act-health" TargetMode="External"/><Relationship Id="rId15" Type="http://schemas.openxmlformats.org/officeDocument/2006/relationships/hyperlink" Target="https://www.poverty-action.org/event/ipa-j-pal-executive-education-training-uganda-2018" TargetMode="External"/><Relationship Id="rId14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7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16" Type="http://schemas.openxmlformats.org/officeDocument/2006/relationships/hyperlink" Target="https://www.poverty-action.org/event/village-enterprise-impact-evaluation-uganda-alleviating-poverty-with-integrated-0" TargetMode="External"/><Relationship Id="rId19" Type="http://schemas.openxmlformats.org/officeDocument/2006/relationships/hyperlink" Target="mailto:urhb@urhb.org" TargetMode="External"/><Relationship Id="rId18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84" Type="http://schemas.openxmlformats.org/officeDocument/2006/relationships/hyperlink" Target="mailto:info@nuhafoundation.org" TargetMode="External"/><Relationship Id="rId83" Type="http://schemas.openxmlformats.org/officeDocument/2006/relationships/hyperlink" Target="mailto:geofreynsubuga@gmail.com" TargetMode="External"/><Relationship Id="rId86" Type="http://schemas.openxmlformats.org/officeDocument/2006/relationships/hyperlink" Target="https://www.heps.or.ug/" TargetMode="External"/><Relationship Id="rId85" Type="http://schemas.openxmlformats.org/officeDocument/2006/relationships/hyperlink" Target="mailto:info@gcnuganda.org" TargetMode="External"/><Relationship Id="rId88" Type="http://schemas.openxmlformats.org/officeDocument/2006/relationships/hyperlink" Target="mailto:info@heps.or.ug" TargetMode="External"/><Relationship Id="rId87" Type="http://schemas.openxmlformats.org/officeDocument/2006/relationships/hyperlink" Target="https://www.heps.or.ug/projects/health-systems-advocacy" TargetMode="External"/><Relationship Id="rId89" Type="http://schemas.openxmlformats.org/officeDocument/2006/relationships/hyperlink" Target="https://www.heps.or.ug/projects/health-systems-advocacy" TargetMode="External"/><Relationship Id="rId80" Type="http://schemas.openxmlformats.org/officeDocument/2006/relationships/hyperlink" Target="mailto:cidi@cidiuganda.org" TargetMode="External"/><Relationship Id="rId82" Type="http://schemas.openxmlformats.org/officeDocument/2006/relationships/hyperlink" Target="mailto:somerouganda2009@gmail.com" TargetMode="External"/><Relationship Id="rId81" Type="http://schemas.openxmlformats.org/officeDocument/2006/relationships/hyperlink" Target="mailto:cidicommunity@gmail.com" TargetMode="External"/><Relationship Id="rId1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2" Type="http://schemas.openxmlformats.org/officeDocument/2006/relationships/hyperlink" Target="http://globalhealthuganda.org/projects/d43-training-grant/" TargetMode="External"/><Relationship Id="rId3" Type="http://schemas.openxmlformats.org/officeDocument/2006/relationships/hyperlink" Target="http://globalhealthuganda.org/projects/oak-project/" TargetMode="External"/><Relationship Id="rId4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9" Type="http://schemas.openxmlformats.org/officeDocument/2006/relationships/hyperlink" Target="mailto:info@tpoug.org?subject=Tell%20Me%20More%20About%20TPO%20Uganda" TargetMode="External"/><Relationship Id="rId5" Type="http://schemas.openxmlformats.org/officeDocument/2006/relationships/hyperlink" Target="https://www.agha.or.ug/what-we-do/training-and-capacity-development-health-and-human-rights" TargetMode="External"/><Relationship Id="rId6" Type="http://schemas.openxmlformats.org/officeDocument/2006/relationships/hyperlink" Target="mailto:info@agha.or.ug" TargetMode="External"/><Relationship Id="rId7" Type="http://schemas.openxmlformats.org/officeDocument/2006/relationships/hyperlink" Target="https://www.agha.or.ug/what-we-do/research-information-and-knowledge-management" TargetMode="External"/><Relationship Id="rId8" Type="http://schemas.openxmlformats.org/officeDocument/2006/relationships/hyperlink" Target="https://www.google.com/search?q=NGOS%20working%20in%20health%20in%20kampala&amp;sa=X&amp;ved=0ahUKEwiX_bHRy5ncAhVL6KQKHcPfBCoQvS4IRjAA&amp;biw=1309&amp;bih=722&amp;npsic=0&amp;rflfq=1&amp;rlha=0&amp;rllag=321286,32601057,3268&amp;tbm=lcl&amp;rldimm=3022137435214772610&amp;rldoc=1&amp;tbs=lrf:!2m1!1e2!2m1!1e3!3sIAE,lf:1,lf_ui:2" TargetMode="External"/><Relationship Id="rId73" Type="http://schemas.openxmlformats.org/officeDocument/2006/relationships/hyperlink" Target="https://www.volunteerworld.com/volunteer-program/childrens-counsellor-in-uganda-kampala" TargetMode="External"/><Relationship Id="rId72" Type="http://schemas.openxmlformats.org/officeDocument/2006/relationships/hyperlink" Target="https://www.volunteerworld.com/review/uplift-a-child-africa" TargetMode="External"/><Relationship Id="rId75" Type="http://schemas.openxmlformats.org/officeDocument/2006/relationships/hyperlink" Target="https://www.volunteerworld.com/review/buvad" TargetMode="External"/><Relationship Id="rId74" Type="http://schemas.openxmlformats.org/officeDocument/2006/relationships/hyperlink" Target="mailto:upliftachild.international@gmail.com" TargetMode="External"/><Relationship Id="rId77" Type="http://schemas.openxmlformats.org/officeDocument/2006/relationships/hyperlink" Target="https://www.uwonet.or.ug/womens-rights-access-justice" TargetMode="External"/><Relationship Id="rId76" Type="http://schemas.openxmlformats.org/officeDocument/2006/relationships/hyperlink" Target="https://www.volunteerworld.com/volunteer-program/environment-nature-conservation-assistants-in-uganda-kampala" TargetMode="External"/><Relationship Id="rId79" Type="http://schemas.openxmlformats.org/officeDocument/2006/relationships/hyperlink" Target="https://www.uwonet.or.ug/womens-economic-justice-empowerment/" TargetMode="External"/><Relationship Id="rId78" Type="http://schemas.openxmlformats.org/officeDocument/2006/relationships/hyperlink" Target="https://www.uwonet.or.ug/womens-leadership-democratic-governance" TargetMode="External"/><Relationship Id="rId71" Type="http://schemas.openxmlformats.org/officeDocument/2006/relationships/hyperlink" Target="https://www.volunteerworld.com/volunteer-program/support-childrens-education-in-uganda-kampala" TargetMode="External"/><Relationship Id="rId70" Type="http://schemas.openxmlformats.org/officeDocument/2006/relationships/hyperlink" Target="https://www.volunteerworld.com/review/divine-children-orphanage-home" TargetMode="External"/><Relationship Id="rId62" Type="http://schemas.openxmlformats.org/officeDocument/2006/relationships/hyperlink" Target="https://www.volunteerworld.com/review/kibuku-community-centre" TargetMode="External"/><Relationship Id="rId61" Type="http://schemas.openxmlformats.org/officeDocument/2006/relationships/hyperlink" Target="https://www.volunteerworld.com/volunteer-program/construction-of-a-community-library-in-uganda-kampala" TargetMode="External"/><Relationship Id="rId64" Type="http://schemas.openxmlformats.org/officeDocument/2006/relationships/hyperlink" Target="https://www.volunteerworld.com/review/kitega-community-centre" TargetMode="External"/><Relationship Id="rId63" Type="http://schemas.openxmlformats.org/officeDocument/2006/relationships/hyperlink" Target="https://www.volunteerworld.com/volunteer-program/day-care-support-in-uganda-kampala" TargetMode="External"/><Relationship Id="rId66" Type="http://schemas.openxmlformats.org/officeDocument/2006/relationships/hyperlink" Target="https://www.volunteerworld.com/review/wal-mark-africa-safaris" TargetMode="External"/><Relationship Id="rId65" Type="http://schemas.openxmlformats.org/officeDocument/2006/relationships/hyperlink" Target="https://www.volunteerworld.com/volunteer-program/help-teach-disabled-children-in-uganda-kampala" TargetMode="External"/><Relationship Id="rId68" Type="http://schemas.openxmlformats.org/officeDocument/2006/relationships/hyperlink" Target="https://www.volunteerworld.com/review/rweyowa" TargetMode="External"/><Relationship Id="rId67" Type="http://schemas.openxmlformats.org/officeDocument/2006/relationships/hyperlink" Target="https://www.volunteerworld.com/volunteer-program/educating-youth-children-in-uganda-kampala" TargetMode="External"/><Relationship Id="rId60" Type="http://schemas.openxmlformats.org/officeDocument/2006/relationships/hyperlink" Target="https://www.volunteerworld.com/volunteer-program/completion-of-students-dormitories-in-uganda-kampala" TargetMode="External"/><Relationship Id="rId69" Type="http://schemas.openxmlformats.org/officeDocument/2006/relationships/hyperlink" Target="https://www.volunteerworld.com/volunteer-program/hivaids-prevention-educator-in-uganda-kampala" TargetMode="External"/><Relationship Id="rId51" Type="http://schemas.openxmlformats.org/officeDocument/2006/relationships/hyperlink" Target="https://www.volunteerworld.com/volunteer-program/teaching-assistancy-in-uganda-kampala" TargetMode="External"/><Relationship Id="rId50" Type="http://schemas.openxmlformats.org/officeDocument/2006/relationships/hyperlink" Target="https://www.volunteerworld.com/review/village-hope-international" TargetMode="External"/><Relationship Id="rId53" Type="http://schemas.openxmlformats.org/officeDocument/2006/relationships/hyperlink" Target="https://www.volunteerworld.com/review/macerudet-uganda-volunteers" TargetMode="External"/><Relationship Id="rId52" Type="http://schemas.openxmlformats.org/officeDocument/2006/relationships/hyperlink" Target="https://www.volunteerworld.com/volunteer-program/ecological-adaptation-ambassador-in-uganda-kampala" TargetMode="External"/><Relationship Id="rId55" Type="http://schemas.openxmlformats.org/officeDocument/2006/relationships/hyperlink" Target="https://www.volunteerworld.com/volunteer-program/training-in-music-dance-and-drama-in-uganda-kampala" TargetMode="External"/><Relationship Id="rId54" Type="http://schemas.openxmlformats.org/officeDocument/2006/relationships/hyperlink" Target="https://www.volunteerworld.com/volunteer-program/computer-application-for-teachers-and-students-in-uganda-kampala" TargetMode="External"/><Relationship Id="rId57" Type="http://schemas.openxmlformats.org/officeDocument/2006/relationships/hyperlink" Target="https://www.volunteerworld.com/volunteer-program/paper-bag-production-in-uganda-kampala" TargetMode="External"/><Relationship Id="rId56" Type="http://schemas.openxmlformats.org/officeDocument/2006/relationships/hyperlink" Target="https://www.volunteerworld.com/volunteer-program/rain-water-harvesting-tank-construction-in-uganda-kampala" TargetMode="External"/><Relationship Id="rId59" Type="http://schemas.openxmlformats.org/officeDocument/2006/relationships/hyperlink" Target="https://www.volunteerworld.com/volunteer-program/medical-health-provision-in-uganda-kampala" TargetMode="External"/><Relationship Id="rId58" Type="http://schemas.openxmlformats.org/officeDocument/2006/relationships/hyperlink" Target="https://www.volunteerworld.com/volunteer-program/construction-of-a-green-houseirrigation-system-in-uganda-kampa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43"/>
    <col customWidth="1" min="3" max="3" width="31.71"/>
    <col customWidth="1" min="4" max="4" width="111.86"/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8</v>
      </c>
    </row>
    <row r="2">
      <c r="A2" s="1">
        <v>1.0</v>
      </c>
      <c r="B2" s="1" t="s">
        <v>7</v>
      </c>
      <c r="C2" s="1" t="s">
        <v>9</v>
      </c>
      <c r="D2" s="1" t="s">
        <v>10</v>
      </c>
      <c r="E2" s="7" t="s">
        <v>12</v>
      </c>
      <c r="F2" s="10"/>
      <c r="G2" s="12" t="s">
        <v>13</v>
      </c>
      <c r="H2" s="14"/>
    </row>
    <row r="3">
      <c r="A3" s="14"/>
      <c r="B3" s="1" t="s">
        <v>7</v>
      </c>
      <c r="C3" s="1" t="s">
        <v>9</v>
      </c>
      <c r="D3" s="16" t="s">
        <v>14</v>
      </c>
      <c r="E3" s="14"/>
      <c r="F3" s="14"/>
      <c r="G3" s="18"/>
      <c r="H3" s="14"/>
    </row>
    <row r="4">
      <c r="A4" s="14"/>
      <c r="B4" s="1" t="s">
        <v>7</v>
      </c>
      <c r="C4" s="1" t="s">
        <v>9</v>
      </c>
      <c r="D4" s="1" t="s">
        <v>15</v>
      </c>
      <c r="E4" s="14"/>
      <c r="F4" s="14"/>
      <c r="G4" s="18"/>
      <c r="H4" s="14"/>
    </row>
    <row r="5">
      <c r="A5" s="14"/>
      <c r="B5" s="1" t="s">
        <v>7</v>
      </c>
      <c r="C5" s="1" t="s">
        <v>9</v>
      </c>
      <c r="D5" s="16" t="s">
        <v>16</v>
      </c>
      <c r="E5" s="14"/>
      <c r="F5" s="14"/>
      <c r="G5" s="18"/>
      <c r="H5" s="14"/>
    </row>
    <row r="6">
      <c r="A6" s="14"/>
      <c r="B6" s="1" t="s">
        <v>7</v>
      </c>
      <c r="C6" s="1" t="s">
        <v>9</v>
      </c>
      <c r="D6" s="1" t="s">
        <v>17</v>
      </c>
      <c r="E6" s="14"/>
      <c r="F6" s="14"/>
      <c r="G6" s="18"/>
      <c r="H6" s="14"/>
    </row>
    <row r="7">
      <c r="A7" s="1">
        <v>2.0</v>
      </c>
      <c r="B7" s="1" t="s">
        <v>18</v>
      </c>
      <c r="C7" s="1" t="s">
        <v>19</v>
      </c>
      <c r="D7" s="1" t="s">
        <v>20</v>
      </c>
      <c r="E7" s="7" t="s">
        <v>21</v>
      </c>
      <c r="F7" s="10"/>
      <c r="G7" s="12" t="s">
        <v>22</v>
      </c>
      <c r="H7" s="14"/>
    </row>
    <row r="8">
      <c r="A8" s="14"/>
      <c r="B8" s="1" t="s">
        <v>18</v>
      </c>
      <c r="C8" s="1" t="s">
        <v>19</v>
      </c>
      <c r="D8" s="1" t="s">
        <v>23</v>
      </c>
      <c r="E8" s="14"/>
      <c r="F8" s="14"/>
      <c r="G8" s="18"/>
      <c r="H8" s="14"/>
    </row>
    <row r="9">
      <c r="A9" s="14"/>
      <c r="B9" s="1" t="s">
        <v>18</v>
      </c>
      <c r="C9" s="1" t="s">
        <v>19</v>
      </c>
      <c r="D9" s="1" t="s">
        <v>24</v>
      </c>
      <c r="E9" s="14"/>
      <c r="F9" s="14"/>
      <c r="G9" s="18"/>
      <c r="H9" s="14"/>
    </row>
    <row r="10">
      <c r="A10" s="1">
        <v>3.0</v>
      </c>
      <c r="B10" s="1" t="s">
        <v>25</v>
      </c>
      <c r="C10" s="1" t="s">
        <v>26</v>
      </c>
      <c r="D10" s="7" t="s">
        <v>27</v>
      </c>
      <c r="E10" s="22" t="s">
        <v>28</v>
      </c>
      <c r="F10" s="10"/>
      <c r="G10" s="23" t="s">
        <v>29</v>
      </c>
      <c r="H10" s="14"/>
    </row>
    <row r="11">
      <c r="A11" s="14"/>
      <c r="B11" s="1" t="s">
        <v>25</v>
      </c>
      <c r="C11" s="1" t="s">
        <v>26</v>
      </c>
      <c r="D11" s="7" t="s">
        <v>30</v>
      </c>
      <c r="E11" s="14"/>
      <c r="F11" s="14"/>
      <c r="G11" s="18"/>
      <c r="H11" s="14"/>
    </row>
    <row r="12">
      <c r="A12" s="1">
        <v>4.0</v>
      </c>
      <c r="B12" s="1" t="s">
        <v>31</v>
      </c>
      <c r="C12" s="1" t="s">
        <v>32</v>
      </c>
      <c r="D12" s="1" t="s">
        <v>33</v>
      </c>
      <c r="E12" s="7">
        <v>3.12290313E8</v>
      </c>
      <c r="F12" s="10"/>
      <c r="G12" s="23" t="s">
        <v>35</v>
      </c>
      <c r="H12" s="14"/>
    </row>
    <row r="13">
      <c r="A13" s="14"/>
      <c r="B13" s="1" t="s">
        <v>31</v>
      </c>
      <c r="C13" s="1" t="s">
        <v>32</v>
      </c>
      <c r="D13" s="1" t="s">
        <v>36</v>
      </c>
      <c r="E13" s="14"/>
      <c r="F13" s="14"/>
      <c r="G13" s="18"/>
      <c r="H13" s="14"/>
    </row>
    <row r="14">
      <c r="A14" s="14"/>
      <c r="B14" s="1" t="s">
        <v>31</v>
      </c>
      <c r="C14" s="1" t="s">
        <v>32</v>
      </c>
      <c r="D14" s="25" t="s">
        <v>37</v>
      </c>
      <c r="E14" s="14"/>
      <c r="F14" s="14"/>
      <c r="G14" s="18"/>
      <c r="H14" s="14"/>
    </row>
    <row r="15">
      <c r="A15" s="14"/>
      <c r="B15" s="1" t="s">
        <v>31</v>
      </c>
      <c r="C15" s="1" t="s">
        <v>32</v>
      </c>
      <c r="D15" s="26" t="s">
        <v>38</v>
      </c>
      <c r="E15" s="14"/>
      <c r="F15" s="14"/>
      <c r="G15" s="18"/>
      <c r="H15" s="14"/>
    </row>
    <row r="16">
      <c r="A16" s="14"/>
      <c r="B16" s="1" t="s">
        <v>31</v>
      </c>
      <c r="C16" s="1" t="s">
        <v>32</v>
      </c>
      <c r="D16" s="26" t="s">
        <v>39</v>
      </c>
      <c r="E16" s="14"/>
      <c r="F16" s="14"/>
      <c r="G16" s="18"/>
      <c r="H16" s="14"/>
    </row>
    <row r="17">
      <c r="A17" s="14"/>
      <c r="B17" s="1" t="s">
        <v>31</v>
      </c>
      <c r="C17" s="1" t="s">
        <v>32</v>
      </c>
      <c r="D17" s="1" t="s">
        <v>40</v>
      </c>
      <c r="E17" s="14"/>
      <c r="F17" s="14"/>
      <c r="G17" s="18"/>
      <c r="H17" s="14"/>
    </row>
    <row r="18">
      <c r="A18" s="14"/>
      <c r="B18" s="1" t="s">
        <v>31</v>
      </c>
      <c r="C18" s="1" t="s">
        <v>32</v>
      </c>
      <c r="D18" s="1" t="s">
        <v>41</v>
      </c>
      <c r="E18" s="14"/>
      <c r="F18" s="14"/>
      <c r="G18" s="18"/>
      <c r="H18" s="14"/>
    </row>
    <row r="19">
      <c r="A19" s="14"/>
      <c r="B19" s="1" t="s">
        <v>31</v>
      </c>
      <c r="C19" s="1" t="s">
        <v>32</v>
      </c>
      <c r="D19" s="1" t="s">
        <v>42</v>
      </c>
      <c r="E19" s="14"/>
      <c r="F19" s="14"/>
      <c r="G19" s="18"/>
      <c r="H19" s="14"/>
    </row>
    <row r="20">
      <c r="A20" s="1">
        <v>5.0</v>
      </c>
      <c r="B20" s="1" t="s">
        <v>43</v>
      </c>
      <c r="C20" s="27" t="s">
        <v>44</v>
      </c>
      <c r="D20" s="1" t="s">
        <v>45</v>
      </c>
      <c r="E20" s="7" t="s">
        <v>46</v>
      </c>
      <c r="F20" s="10"/>
      <c r="G20" s="23" t="s">
        <v>47</v>
      </c>
      <c r="H20" s="14"/>
    </row>
    <row r="21">
      <c r="A21" s="14"/>
      <c r="B21" s="1" t="s">
        <v>43</v>
      </c>
      <c r="C21" s="27" t="s">
        <v>44</v>
      </c>
      <c r="D21" s="1" t="s">
        <v>48</v>
      </c>
      <c r="E21" s="14"/>
      <c r="F21" s="14"/>
      <c r="G21" s="18"/>
      <c r="H21" s="14"/>
    </row>
    <row r="22">
      <c r="A22" s="14"/>
      <c r="B22" s="1" t="s">
        <v>43</v>
      </c>
      <c r="C22" s="27" t="s">
        <v>44</v>
      </c>
      <c r="D22" s="1" t="s">
        <v>49</v>
      </c>
      <c r="E22" s="14"/>
      <c r="F22" s="14"/>
      <c r="G22" s="18"/>
      <c r="H22" s="14"/>
    </row>
    <row r="23">
      <c r="A23" s="14"/>
      <c r="B23" s="1" t="s">
        <v>43</v>
      </c>
      <c r="C23" s="27" t="s">
        <v>44</v>
      </c>
      <c r="D23" s="1" t="s">
        <v>50</v>
      </c>
      <c r="E23" s="14"/>
      <c r="F23" s="14"/>
      <c r="G23" s="18"/>
      <c r="H23" s="14"/>
    </row>
    <row r="24">
      <c r="A24" s="14"/>
      <c r="B24" s="1" t="s">
        <v>43</v>
      </c>
      <c r="C24" s="27" t="s">
        <v>44</v>
      </c>
      <c r="D24" s="1" t="s">
        <v>51</v>
      </c>
      <c r="E24" s="14"/>
      <c r="F24" s="14"/>
      <c r="G24" s="18"/>
      <c r="H24" s="14"/>
    </row>
    <row r="25">
      <c r="A25" s="1">
        <v>6.0</v>
      </c>
      <c r="B25" s="1" t="s">
        <v>52</v>
      </c>
      <c r="C25" s="1" t="s">
        <v>53</v>
      </c>
      <c r="D25" s="1" t="s">
        <v>54</v>
      </c>
      <c r="E25" s="7" t="s">
        <v>55</v>
      </c>
      <c r="F25" s="28"/>
      <c r="G25" s="18"/>
      <c r="H25" s="14"/>
    </row>
    <row r="26">
      <c r="A26" s="14"/>
      <c r="B26" s="1" t="s">
        <v>52</v>
      </c>
      <c r="C26" s="1" t="s">
        <v>53</v>
      </c>
      <c r="D26" s="1" t="s">
        <v>56</v>
      </c>
      <c r="E26" s="14"/>
      <c r="F26" s="14"/>
      <c r="G26" s="18"/>
      <c r="H26" s="14"/>
    </row>
    <row r="27">
      <c r="A27" s="14"/>
      <c r="B27" s="1" t="s">
        <v>52</v>
      </c>
      <c r="C27" s="1" t="s">
        <v>53</v>
      </c>
      <c r="D27" s="1" t="s">
        <v>57</v>
      </c>
      <c r="E27" s="14"/>
      <c r="F27" s="14"/>
      <c r="G27" s="18"/>
      <c r="H27" s="14"/>
    </row>
    <row r="28">
      <c r="A28" s="14"/>
      <c r="B28" s="1" t="s">
        <v>52</v>
      </c>
      <c r="C28" s="1" t="s">
        <v>53</v>
      </c>
      <c r="D28" s="1" t="s">
        <v>58</v>
      </c>
      <c r="E28" s="14"/>
      <c r="F28" s="14"/>
      <c r="G28" s="18"/>
      <c r="H28" s="14"/>
    </row>
    <row r="29">
      <c r="A29" s="14"/>
      <c r="B29" s="1" t="s">
        <v>52</v>
      </c>
      <c r="C29" s="1" t="s">
        <v>53</v>
      </c>
      <c r="D29" s="1" t="s">
        <v>59</v>
      </c>
      <c r="E29" s="14"/>
      <c r="F29" s="14"/>
      <c r="G29" s="18"/>
      <c r="H29" s="14"/>
    </row>
    <row r="30">
      <c r="A30" s="14"/>
      <c r="B30" s="1" t="s">
        <v>52</v>
      </c>
      <c r="C30" s="1" t="s">
        <v>53</v>
      </c>
      <c r="D30" s="1" t="s">
        <v>60</v>
      </c>
      <c r="E30" s="14"/>
      <c r="F30" s="14"/>
      <c r="G30" s="18"/>
      <c r="H30" s="14"/>
    </row>
    <row r="31">
      <c r="A31" s="14"/>
      <c r="B31" s="1" t="s">
        <v>52</v>
      </c>
      <c r="C31" s="1" t="s">
        <v>53</v>
      </c>
      <c r="D31" s="1" t="s">
        <v>61</v>
      </c>
      <c r="E31" s="14"/>
      <c r="F31" s="14"/>
      <c r="G31" s="18"/>
      <c r="H31" s="14"/>
    </row>
    <row r="32">
      <c r="A32" s="14"/>
      <c r="B32" s="1" t="s">
        <v>52</v>
      </c>
      <c r="C32" s="1" t="s">
        <v>53</v>
      </c>
      <c r="D32" s="1" t="s">
        <v>62</v>
      </c>
      <c r="E32" s="14"/>
      <c r="F32" s="14"/>
      <c r="G32" s="18"/>
      <c r="H32" s="14"/>
    </row>
    <row r="33">
      <c r="A33" s="14"/>
      <c r="B33" s="1" t="s">
        <v>52</v>
      </c>
      <c r="C33" s="1" t="s">
        <v>53</v>
      </c>
      <c r="D33" s="1" t="s">
        <v>63</v>
      </c>
      <c r="E33" s="14"/>
      <c r="F33" s="14"/>
      <c r="G33" s="18"/>
      <c r="H33" s="14"/>
    </row>
    <row r="34">
      <c r="A34" s="14"/>
      <c r="B34" s="1" t="s">
        <v>52</v>
      </c>
      <c r="C34" s="1" t="s">
        <v>53</v>
      </c>
      <c r="D34" s="1" t="s">
        <v>64</v>
      </c>
      <c r="E34" s="14"/>
      <c r="F34" s="14"/>
      <c r="G34" s="18"/>
      <c r="H34" s="14"/>
    </row>
    <row r="35">
      <c r="A35" s="1">
        <v>7.0</v>
      </c>
      <c r="B35" s="1" t="s">
        <v>65</v>
      </c>
      <c r="C35" s="1" t="s">
        <v>66</v>
      </c>
      <c r="D35" s="25" t="s">
        <v>67</v>
      </c>
      <c r="E35" s="7" t="s">
        <v>68</v>
      </c>
      <c r="F35" s="28"/>
      <c r="G35" s="23" t="s">
        <v>69</v>
      </c>
      <c r="H35" s="14"/>
    </row>
    <row r="36">
      <c r="A36" s="14"/>
      <c r="B36" s="1" t="s">
        <v>65</v>
      </c>
      <c r="C36" s="1" t="s">
        <v>66</v>
      </c>
      <c r="D36" s="25" t="s">
        <v>70</v>
      </c>
      <c r="E36" s="14"/>
      <c r="F36" s="14"/>
      <c r="G36" s="18"/>
      <c r="H36" s="14"/>
    </row>
    <row r="37">
      <c r="A37" s="25">
        <v>8.0</v>
      </c>
      <c r="B37" s="25" t="s">
        <v>71</v>
      </c>
      <c r="C37" s="25" t="s">
        <v>72</v>
      </c>
      <c r="D37" s="25" t="s">
        <v>73</v>
      </c>
      <c r="E37" s="7" t="s">
        <v>74</v>
      </c>
      <c r="F37" s="34"/>
      <c r="G37" s="23" t="s">
        <v>131</v>
      </c>
      <c r="H37" s="34"/>
    </row>
    <row r="38">
      <c r="A38" s="14"/>
      <c r="B38" s="25" t="s">
        <v>71</v>
      </c>
      <c r="C38" s="25" t="s">
        <v>72</v>
      </c>
      <c r="D38" s="1" t="s">
        <v>76</v>
      </c>
      <c r="E38" s="14"/>
      <c r="F38" s="14"/>
      <c r="G38" s="18"/>
      <c r="H38" s="14"/>
    </row>
    <row r="39">
      <c r="A39" s="14"/>
      <c r="B39" s="25" t="s">
        <v>71</v>
      </c>
      <c r="C39" s="25" t="s">
        <v>72</v>
      </c>
      <c r="D39" s="1" t="s">
        <v>77</v>
      </c>
      <c r="E39" s="14"/>
      <c r="F39" s="14"/>
      <c r="G39" s="18"/>
      <c r="H39" s="14"/>
    </row>
    <row r="40">
      <c r="A40" s="14"/>
      <c r="B40" s="25" t="s">
        <v>71</v>
      </c>
      <c r="C40" s="25" t="s">
        <v>72</v>
      </c>
      <c r="D40" s="1" t="s">
        <v>78</v>
      </c>
      <c r="E40" s="14"/>
      <c r="F40" s="14"/>
      <c r="G40" s="18"/>
      <c r="H40" s="14"/>
    </row>
    <row r="41">
      <c r="A41" s="14"/>
      <c r="B41" s="25" t="s">
        <v>71</v>
      </c>
      <c r="C41" s="25" t="s">
        <v>72</v>
      </c>
      <c r="D41" s="1" t="s">
        <v>79</v>
      </c>
      <c r="E41" s="14"/>
      <c r="F41" s="14"/>
      <c r="G41" s="18"/>
      <c r="H41" s="14"/>
    </row>
    <row r="42">
      <c r="A42" s="14"/>
      <c r="B42" s="25" t="s">
        <v>71</v>
      </c>
      <c r="C42" s="25" t="s">
        <v>72</v>
      </c>
      <c r="D42" s="1" t="s">
        <v>80</v>
      </c>
      <c r="E42" s="14"/>
      <c r="F42" s="14"/>
      <c r="G42" s="18"/>
      <c r="H42" s="14"/>
    </row>
    <row r="43">
      <c r="A43" s="14"/>
      <c r="B43" s="25" t="s">
        <v>71</v>
      </c>
      <c r="C43" s="25" t="s">
        <v>72</v>
      </c>
      <c r="D43" s="1" t="s">
        <v>81</v>
      </c>
      <c r="E43" s="14"/>
      <c r="F43" s="14"/>
      <c r="G43" s="18"/>
      <c r="H43" s="14"/>
    </row>
    <row r="44">
      <c r="A44" s="14"/>
      <c r="B44" s="25" t="s">
        <v>71</v>
      </c>
      <c r="C44" s="25" t="s">
        <v>72</v>
      </c>
      <c r="D44" s="1" t="s">
        <v>82</v>
      </c>
      <c r="E44" s="14"/>
      <c r="F44" s="14"/>
      <c r="G44" s="18"/>
      <c r="H44" s="14"/>
    </row>
    <row r="45">
      <c r="A45" s="25">
        <v>9.0</v>
      </c>
      <c r="B45" s="25" t="s">
        <v>83</v>
      </c>
      <c r="C45" s="25" t="s">
        <v>84</v>
      </c>
      <c r="D45" s="7" t="s">
        <v>85</v>
      </c>
      <c r="E45" s="34"/>
      <c r="F45" s="34"/>
      <c r="G45" s="37"/>
      <c r="H45" s="34"/>
    </row>
    <row r="46">
      <c r="A46" s="14"/>
      <c r="B46" s="25" t="s">
        <v>83</v>
      </c>
      <c r="C46" s="25" t="s">
        <v>84</v>
      </c>
      <c r="D46" s="7" t="s">
        <v>86</v>
      </c>
      <c r="E46" s="14"/>
      <c r="F46" s="14"/>
      <c r="G46" s="18"/>
      <c r="H46" s="14"/>
    </row>
    <row r="47">
      <c r="A47" s="14"/>
      <c r="B47" s="25" t="s">
        <v>83</v>
      </c>
      <c r="C47" s="25" t="s">
        <v>84</v>
      </c>
      <c r="D47" s="14"/>
      <c r="E47" s="14"/>
      <c r="F47" s="14"/>
      <c r="G47" s="18"/>
      <c r="H47" s="14"/>
    </row>
    <row r="48">
      <c r="A48" s="1">
        <v>10.0</v>
      </c>
      <c r="B48" s="1" t="s">
        <v>87</v>
      </c>
      <c r="C48" s="27" t="s">
        <v>88</v>
      </c>
      <c r="D48" s="1" t="s">
        <v>89</v>
      </c>
      <c r="E48" s="7" t="s">
        <v>90</v>
      </c>
      <c r="F48" s="28"/>
      <c r="G48" s="18"/>
      <c r="H48" s="14"/>
    </row>
    <row r="49">
      <c r="A49" s="14"/>
      <c r="B49" s="1" t="s">
        <v>87</v>
      </c>
      <c r="C49" s="27" t="s">
        <v>88</v>
      </c>
      <c r="D49" s="1" t="s">
        <v>91</v>
      </c>
      <c r="E49" s="14"/>
      <c r="F49" s="14"/>
      <c r="G49" s="18"/>
      <c r="H49" s="14"/>
    </row>
    <row r="50">
      <c r="A50" s="14"/>
      <c r="B50" s="1" t="s">
        <v>87</v>
      </c>
      <c r="C50" s="27" t="s">
        <v>88</v>
      </c>
      <c r="D50" s="1" t="s">
        <v>92</v>
      </c>
      <c r="E50" s="14"/>
      <c r="F50" s="14"/>
      <c r="G50" s="18"/>
      <c r="H50" s="14"/>
    </row>
    <row r="51">
      <c r="A51" s="14"/>
      <c r="B51" s="1" t="s">
        <v>87</v>
      </c>
      <c r="C51" s="27" t="s">
        <v>88</v>
      </c>
      <c r="D51" s="1" t="s">
        <v>93</v>
      </c>
      <c r="E51" s="14"/>
      <c r="F51" s="14"/>
      <c r="G51" s="18"/>
      <c r="H51" s="14"/>
    </row>
    <row r="52">
      <c r="A52" s="1">
        <v>11.0</v>
      </c>
      <c r="B52" s="1" t="s">
        <v>94</v>
      </c>
      <c r="C52" s="27" t="s">
        <v>95</v>
      </c>
      <c r="D52" s="1" t="s">
        <v>63</v>
      </c>
      <c r="E52" s="7" t="s">
        <v>96</v>
      </c>
      <c r="F52" s="28"/>
      <c r="G52" s="23" t="s">
        <v>97</v>
      </c>
      <c r="H52" s="14"/>
    </row>
    <row r="53">
      <c r="A53" s="14"/>
      <c r="B53" s="1" t="s">
        <v>94</v>
      </c>
      <c r="C53" s="27" t="s">
        <v>95</v>
      </c>
      <c r="D53" s="1" t="s">
        <v>98</v>
      </c>
      <c r="E53" s="14"/>
      <c r="F53" s="14"/>
      <c r="G53" s="18"/>
      <c r="H53" s="14"/>
    </row>
    <row r="54">
      <c r="A54" s="14"/>
      <c r="B54" s="1" t="s">
        <v>94</v>
      </c>
      <c r="C54" s="27" t="s">
        <v>95</v>
      </c>
      <c r="D54" s="1" t="s">
        <v>99</v>
      </c>
      <c r="E54" s="14"/>
      <c r="F54" s="14"/>
      <c r="G54" s="18"/>
      <c r="H54" s="14"/>
    </row>
    <row r="55">
      <c r="A55" s="1">
        <v>12.0</v>
      </c>
      <c r="B55" s="1" t="s">
        <v>100</v>
      </c>
      <c r="C55" s="27" t="s">
        <v>101</v>
      </c>
      <c r="D55" s="1" t="s">
        <v>102</v>
      </c>
      <c r="E55" s="7" t="s">
        <v>103</v>
      </c>
      <c r="F55" s="28"/>
      <c r="G55" s="23" t="s">
        <v>104</v>
      </c>
      <c r="H55" s="14"/>
    </row>
    <row r="56">
      <c r="A56" s="14"/>
      <c r="B56" s="1" t="s">
        <v>100</v>
      </c>
      <c r="C56" s="27" t="s">
        <v>101</v>
      </c>
      <c r="D56" s="1" t="s">
        <v>105</v>
      </c>
      <c r="E56" s="14"/>
      <c r="F56" s="14"/>
      <c r="G56" s="18"/>
      <c r="H56" s="14"/>
    </row>
    <row r="57">
      <c r="A57" s="14"/>
      <c r="B57" s="1" t="s">
        <v>100</v>
      </c>
      <c r="C57" s="27" t="s">
        <v>101</v>
      </c>
      <c r="D57" s="1" t="s">
        <v>106</v>
      </c>
      <c r="E57" s="14"/>
      <c r="F57" s="14"/>
      <c r="G57" s="18"/>
      <c r="H57" s="14"/>
    </row>
    <row r="58">
      <c r="A58" s="14"/>
      <c r="B58" s="1" t="s">
        <v>100</v>
      </c>
      <c r="C58" s="27" t="s">
        <v>101</v>
      </c>
      <c r="D58" s="1" t="s">
        <v>107</v>
      </c>
      <c r="E58" s="14"/>
      <c r="F58" s="14"/>
      <c r="G58" s="18"/>
      <c r="H58" s="14"/>
    </row>
    <row r="59">
      <c r="A59" s="1">
        <v>13.0</v>
      </c>
      <c r="B59" s="1" t="s">
        <v>108</v>
      </c>
      <c r="C59" s="25" t="s">
        <v>109</v>
      </c>
      <c r="D59" s="1" t="s">
        <v>110</v>
      </c>
      <c r="E59" s="34" t="str">
        <f>+256 414 691 137</f>
        <v>#ERROR!</v>
      </c>
      <c r="F59" s="34"/>
      <c r="G59" s="23" t="s">
        <v>111</v>
      </c>
      <c r="H59" s="14"/>
    </row>
    <row r="60">
      <c r="A60" s="14"/>
      <c r="B60" s="1" t="s">
        <v>108</v>
      </c>
      <c r="C60" s="25" t="s">
        <v>109</v>
      </c>
      <c r="D60" s="1" t="s">
        <v>112</v>
      </c>
      <c r="E60" s="14"/>
      <c r="F60" s="14"/>
      <c r="G60" s="18"/>
      <c r="H60" s="14"/>
    </row>
    <row r="61">
      <c r="A61" s="14"/>
      <c r="B61" s="1" t="s">
        <v>108</v>
      </c>
      <c r="C61" s="25" t="s">
        <v>109</v>
      </c>
      <c r="D61" s="1" t="s">
        <v>113</v>
      </c>
      <c r="E61" s="14"/>
      <c r="F61" s="14"/>
      <c r="G61" s="18"/>
      <c r="H61" s="14"/>
    </row>
    <row r="62">
      <c r="A62" s="14"/>
      <c r="B62" s="1" t="s">
        <v>108</v>
      </c>
      <c r="C62" s="25" t="s">
        <v>109</v>
      </c>
      <c r="D62" s="1" t="s">
        <v>114</v>
      </c>
      <c r="E62" s="14"/>
      <c r="F62" s="14"/>
      <c r="G62" s="18"/>
      <c r="H62" s="14"/>
    </row>
    <row r="63">
      <c r="A63" s="25">
        <v>14.0</v>
      </c>
      <c r="B63" s="7" t="s">
        <v>115</v>
      </c>
      <c r="C63" s="25" t="s">
        <v>116</v>
      </c>
      <c r="D63" s="25" t="s">
        <v>117</v>
      </c>
      <c r="E63" s="25" t="s">
        <v>118</v>
      </c>
      <c r="F63" s="34"/>
      <c r="G63" s="12" t="s">
        <v>119</v>
      </c>
      <c r="H63" s="34"/>
    </row>
    <row r="64">
      <c r="A64" s="25">
        <v>15.0</v>
      </c>
      <c r="B64" s="25" t="s">
        <v>120</v>
      </c>
      <c r="C64" s="25" t="s">
        <v>121</v>
      </c>
      <c r="D64" s="25" t="s">
        <v>122</v>
      </c>
      <c r="E64" s="25" t="s">
        <v>123</v>
      </c>
      <c r="F64" s="34"/>
      <c r="G64" s="38" t="s">
        <v>124</v>
      </c>
      <c r="H64" s="34"/>
    </row>
    <row r="65">
      <c r="A65" s="34"/>
      <c r="B65" s="25" t="s">
        <v>120</v>
      </c>
      <c r="C65" s="25" t="s">
        <v>121</v>
      </c>
      <c r="D65" s="25" t="s">
        <v>125</v>
      </c>
      <c r="E65" s="40"/>
      <c r="F65" s="40"/>
      <c r="G65" s="23" t="s">
        <v>126</v>
      </c>
      <c r="H65" s="34"/>
    </row>
    <row r="66">
      <c r="A66" s="14"/>
      <c r="B66" s="25" t="s">
        <v>120</v>
      </c>
      <c r="C66" s="25" t="s">
        <v>121</v>
      </c>
      <c r="D66" s="1" t="s">
        <v>127</v>
      </c>
      <c r="E66" s="41"/>
      <c r="F66" s="41"/>
      <c r="G66" s="18"/>
      <c r="H66" s="14"/>
    </row>
    <row r="67">
      <c r="A67" s="25">
        <v>16.0</v>
      </c>
      <c r="B67" s="25" t="s">
        <v>128</v>
      </c>
      <c r="C67" s="25" t="s">
        <v>129</v>
      </c>
      <c r="D67" s="16" t="s">
        <v>130</v>
      </c>
      <c r="E67" s="34" t="str">
        <f>+256(0)392 220 002/3</f>
        <v>#ERROR!</v>
      </c>
      <c r="F67" s="34" t="str">
        <f>+256(0)414 510 363/258</f>
        <v>#ERROR!</v>
      </c>
      <c r="G67" s="42" t="s">
        <v>132</v>
      </c>
      <c r="H67" s="34"/>
    </row>
    <row r="68">
      <c r="A68" s="34"/>
      <c r="B68" s="25" t="s">
        <v>128</v>
      </c>
      <c r="C68" s="25" t="s">
        <v>129</v>
      </c>
      <c r="D68" s="16" t="s">
        <v>133</v>
      </c>
      <c r="E68" s="34"/>
      <c r="F68" s="34"/>
      <c r="G68" s="44"/>
      <c r="H68" s="34"/>
    </row>
    <row r="69">
      <c r="A69" s="34"/>
      <c r="B69" s="25" t="s">
        <v>128</v>
      </c>
      <c r="C69" s="25" t="s">
        <v>129</v>
      </c>
      <c r="D69" s="42" t="s">
        <v>134</v>
      </c>
      <c r="E69" s="34"/>
      <c r="F69" s="34"/>
      <c r="G69" s="37"/>
      <c r="H69" s="34"/>
    </row>
    <row r="70">
      <c r="A70" s="34"/>
      <c r="B70" s="25" t="s">
        <v>128</v>
      </c>
      <c r="C70" s="25" t="s">
        <v>129</v>
      </c>
      <c r="D70" s="42" t="s">
        <v>135</v>
      </c>
      <c r="E70" s="34"/>
      <c r="F70" s="34"/>
      <c r="G70" s="37"/>
      <c r="H70" s="34"/>
    </row>
    <row r="71">
      <c r="A71" s="34"/>
      <c r="B71" s="25" t="s">
        <v>128</v>
      </c>
      <c r="C71" s="25" t="s">
        <v>129</v>
      </c>
      <c r="D71" s="42" t="s">
        <v>136</v>
      </c>
      <c r="E71" s="34"/>
      <c r="F71" s="34"/>
      <c r="G71" s="37"/>
      <c r="H71" s="34"/>
    </row>
    <row r="72">
      <c r="A72" s="25">
        <v>17.0</v>
      </c>
      <c r="B72" s="25" t="s">
        <v>137</v>
      </c>
      <c r="C72" s="25" t="s">
        <v>138</v>
      </c>
      <c r="D72" s="38" t="s">
        <v>139</v>
      </c>
      <c r="E72" s="25" t="s">
        <v>140</v>
      </c>
      <c r="F72" s="34" t="str">
        <f>+256-414-254 550,</f>
        <v>#ERROR!</v>
      </c>
      <c r="G72" s="23" t="s">
        <v>141</v>
      </c>
      <c r="H72" s="34"/>
    </row>
    <row r="73">
      <c r="A73" s="34"/>
      <c r="B73" s="25" t="s">
        <v>137</v>
      </c>
      <c r="C73" s="25" t="s">
        <v>138</v>
      </c>
      <c r="D73" s="38" t="s">
        <v>142</v>
      </c>
      <c r="E73" s="34"/>
      <c r="F73" s="34"/>
      <c r="G73" s="37"/>
      <c r="H73" s="34"/>
    </row>
    <row r="74">
      <c r="A74" s="34"/>
      <c r="B74" s="25" t="s">
        <v>137</v>
      </c>
      <c r="C74" s="25" t="s">
        <v>138</v>
      </c>
      <c r="D74" s="42" t="s">
        <v>143</v>
      </c>
      <c r="E74" s="34"/>
      <c r="F74" s="34"/>
      <c r="G74" s="37"/>
      <c r="H74" s="34"/>
    </row>
    <row r="75">
      <c r="A75" s="25">
        <v>18.0</v>
      </c>
      <c r="B75" s="25" t="s">
        <v>144</v>
      </c>
      <c r="C75" s="25" t="s">
        <v>145</v>
      </c>
      <c r="D75" s="12" t="s">
        <v>146</v>
      </c>
      <c r="E75" s="7" t="s">
        <v>147</v>
      </c>
      <c r="F75" s="45"/>
      <c r="G75" s="42" t="s">
        <v>148</v>
      </c>
      <c r="H75" s="34"/>
    </row>
    <row r="76">
      <c r="A76" s="34"/>
      <c r="B76" s="25" t="s">
        <v>144</v>
      </c>
      <c r="C76" s="25" t="s">
        <v>145</v>
      </c>
      <c r="D76" s="12" t="s">
        <v>149</v>
      </c>
      <c r="E76" s="34"/>
      <c r="F76" s="34"/>
      <c r="G76" s="37"/>
      <c r="H76" s="34"/>
    </row>
    <row r="77">
      <c r="A77" s="34"/>
      <c r="B77" s="25" t="s">
        <v>144</v>
      </c>
      <c r="C77" s="25" t="s">
        <v>145</v>
      </c>
      <c r="D77" s="12" t="s">
        <v>150</v>
      </c>
      <c r="E77" s="34"/>
      <c r="F77" s="34"/>
      <c r="G77" s="37"/>
      <c r="H77" s="34"/>
    </row>
    <row r="78">
      <c r="A78" s="34"/>
      <c r="B78" s="25" t="s">
        <v>144</v>
      </c>
      <c r="C78" s="25" t="s">
        <v>145</v>
      </c>
      <c r="D78" s="12" t="s">
        <v>151</v>
      </c>
      <c r="E78" s="34"/>
      <c r="F78" s="34"/>
      <c r="G78" s="37"/>
      <c r="H78" s="34"/>
    </row>
    <row r="79">
      <c r="A79" s="34"/>
      <c r="B79" s="25" t="s">
        <v>144</v>
      </c>
      <c r="C79" s="25" t="s">
        <v>145</v>
      </c>
      <c r="D79" s="12" t="s">
        <v>152</v>
      </c>
      <c r="E79" s="34"/>
      <c r="F79" s="34"/>
      <c r="G79" s="37"/>
      <c r="H79" s="34"/>
    </row>
    <row r="80">
      <c r="A80" s="25">
        <v>19.0</v>
      </c>
      <c r="B80" s="25" t="s">
        <v>153</v>
      </c>
      <c r="C80" s="25" t="s">
        <v>154</v>
      </c>
      <c r="D80" s="42" t="s">
        <v>155</v>
      </c>
      <c r="E80" s="16" t="s">
        <v>156</v>
      </c>
      <c r="F80" s="46"/>
      <c r="G80" s="23" t="s">
        <v>157</v>
      </c>
      <c r="H80" s="34"/>
    </row>
    <row r="81">
      <c r="A81" s="34"/>
      <c r="B81" s="25" t="s">
        <v>153</v>
      </c>
      <c r="C81" s="25" t="s">
        <v>154</v>
      </c>
      <c r="D81" s="42" t="s">
        <v>158</v>
      </c>
      <c r="E81" s="34"/>
      <c r="F81" s="34"/>
      <c r="G81" s="37"/>
      <c r="H81" s="34"/>
    </row>
    <row r="82">
      <c r="A82" s="34"/>
      <c r="B82" s="25" t="s">
        <v>153</v>
      </c>
      <c r="C82" s="25" t="s">
        <v>154</v>
      </c>
      <c r="D82" s="42" t="s">
        <v>159</v>
      </c>
      <c r="E82" s="34"/>
      <c r="F82" s="34"/>
      <c r="G82" s="37"/>
      <c r="H82" s="34"/>
    </row>
    <row r="83">
      <c r="A83" s="34"/>
      <c r="B83" s="25" t="s">
        <v>153</v>
      </c>
      <c r="C83" s="25" t="s">
        <v>154</v>
      </c>
      <c r="D83" s="42" t="s">
        <v>160</v>
      </c>
      <c r="E83" s="34"/>
      <c r="F83" s="34"/>
      <c r="G83" s="37"/>
      <c r="H83" s="34"/>
    </row>
    <row r="84">
      <c r="A84" s="25">
        <v>20.0</v>
      </c>
      <c r="B84" s="25" t="s">
        <v>161</v>
      </c>
      <c r="C84" s="25" t="s">
        <v>162</v>
      </c>
      <c r="D84" s="12" t="s">
        <v>163</v>
      </c>
      <c r="E84" s="7" t="s">
        <v>164</v>
      </c>
      <c r="F84" s="34"/>
      <c r="G84" s="23" t="s">
        <v>165</v>
      </c>
      <c r="H84" s="34"/>
    </row>
    <row r="85">
      <c r="A85" s="34"/>
      <c r="B85" s="25" t="s">
        <v>161</v>
      </c>
      <c r="C85" s="25" t="s">
        <v>162</v>
      </c>
      <c r="D85" s="47" t="s">
        <v>166</v>
      </c>
      <c r="E85" s="25" t="s">
        <v>167</v>
      </c>
      <c r="F85" s="34"/>
      <c r="G85" s="23" t="s">
        <v>168</v>
      </c>
      <c r="H85" s="34"/>
    </row>
    <row r="86">
      <c r="A86" s="34"/>
      <c r="B86" s="25" t="s">
        <v>161</v>
      </c>
      <c r="C86" s="25" t="s">
        <v>162</v>
      </c>
      <c r="D86" s="47" t="s">
        <v>169</v>
      </c>
      <c r="E86" s="25" t="s">
        <v>170</v>
      </c>
      <c r="F86" s="34"/>
      <c r="G86" s="37"/>
      <c r="H86" s="34"/>
    </row>
    <row r="87">
      <c r="A87" s="34"/>
      <c r="B87" s="25" t="s">
        <v>161</v>
      </c>
      <c r="C87" s="25" t="s">
        <v>162</v>
      </c>
      <c r="D87" s="47" t="s">
        <v>171</v>
      </c>
      <c r="E87" s="25" t="s">
        <v>172</v>
      </c>
      <c r="F87" s="34"/>
      <c r="G87" s="37"/>
      <c r="H87" s="34"/>
    </row>
    <row r="88">
      <c r="A88" s="34"/>
      <c r="B88" s="25" t="s">
        <v>161</v>
      </c>
      <c r="C88" s="25" t="s">
        <v>162</v>
      </c>
      <c r="D88" s="47" t="s">
        <v>173</v>
      </c>
      <c r="E88" s="34"/>
      <c r="F88" s="34"/>
      <c r="G88" s="37"/>
      <c r="H88" s="34"/>
    </row>
    <row r="89">
      <c r="A89" s="1">
        <v>21.0</v>
      </c>
      <c r="B89" s="1" t="s">
        <v>174</v>
      </c>
      <c r="C89" s="27" t="s">
        <v>175</v>
      </c>
      <c r="D89" s="38" t="s">
        <v>176</v>
      </c>
      <c r="E89" s="7" t="s">
        <v>177</v>
      </c>
      <c r="F89" s="28"/>
      <c r="G89" s="18"/>
      <c r="H89" s="14"/>
    </row>
    <row r="90">
      <c r="A90" s="14"/>
      <c r="B90" s="1" t="s">
        <v>174</v>
      </c>
      <c r="C90" s="27" t="s">
        <v>175</v>
      </c>
      <c r="D90" s="38" t="s">
        <v>178</v>
      </c>
      <c r="E90" s="14"/>
      <c r="F90" s="14"/>
      <c r="G90" s="18"/>
      <c r="H90" s="14"/>
    </row>
    <row r="91">
      <c r="A91" s="1">
        <v>22.0</v>
      </c>
      <c r="B91" s="1" t="s">
        <v>179</v>
      </c>
      <c r="C91" s="1" t="s">
        <v>180</v>
      </c>
      <c r="D91" s="38" t="s">
        <v>181</v>
      </c>
      <c r="E91" s="34" t="str">
        <f>+(256) 414 66 6939</f>
        <v>#ERROR!</v>
      </c>
      <c r="F91" s="34"/>
      <c r="G91" s="12" t="s">
        <v>182</v>
      </c>
      <c r="H91" s="14"/>
    </row>
    <row r="92">
      <c r="A92" s="14"/>
      <c r="B92" s="1" t="s">
        <v>179</v>
      </c>
      <c r="C92" s="1" t="s">
        <v>180</v>
      </c>
      <c r="D92" s="38" t="s">
        <v>183</v>
      </c>
      <c r="E92" s="14"/>
      <c r="F92" s="14"/>
      <c r="G92" s="18"/>
      <c r="H92" s="14"/>
    </row>
    <row r="93">
      <c r="A93" s="14"/>
      <c r="B93" s="1" t="s">
        <v>179</v>
      </c>
      <c r="C93" s="1" t="s">
        <v>180</v>
      </c>
      <c r="D93" s="38" t="s">
        <v>89</v>
      </c>
      <c r="E93" s="14"/>
      <c r="F93" s="14"/>
      <c r="G93" s="18"/>
      <c r="H93" s="14"/>
    </row>
    <row r="94">
      <c r="A94" s="25">
        <v>23.0</v>
      </c>
      <c r="B94" s="25" t="s">
        <v>184</v>
      </c>
      <c r="C94" s="25" t="s">
        <v>185</v>
      </c>
      <c r="D94" s="38" t="s">
        <v>186</v>
      </c>
      <c r="E94" s="34" t="str">
        <f>+256 790 913 950</f>
        <v>#ERROR!</v>
      </c>
      <c r="F94" s="34"/>
      <c r="G94" s="12" t="s">
        <v>187</v>
      </c>
      <c r="H94" s="34"/>
    </row>
    <row r="95">
      <c r="A95" s="34"/>
      <c r="B95" s="25" t="s">
        <v>184</v>
      </c>
      <c r="C95" s="25" t="s">
        <v>185</v>
      </c>
      <c r="D95" s="38" t="s">
        <v>188</v>
      </c>
      <c r="E95" s="34" t="str">
        <f>+256 794 279 045</f>
        <v>#ERROR!</v>
      </c>
      <c r="F95" s="34"/>
      <c r="G95" s="37"/>
      <c r="H95" s="34"/>
    </row>
    <row r="96">
      <c r="A96" s="34"/>
      <c r="B96" s="25" t="s">
        <v>184</v>
      </c>
      <c r="C96" s="25" t="s">
        <v>185</v>
      </c>
      <c r="D96" s="38" t="s">
        <v>189</v>
      </c>
      <c r="E96" s="34"/>
      <c r="F96" s="34"/>
      <c r="G96" s="37"/>
      <c r="H96" s="34"/>
    </row>
    <row r="97">
      <c r="A97" s="25">
        <v>24.0</v>
      </c>
      <c r="B97" s="25" t="s">
        <v>190</v>
      </c>
      <c r="C97" s="34"/>
      <c r="D97" s="38" t="s">
        <v>191</v>
      </c>
      <c r="E97" s="34"/>
      <c r="F97" s="34"/>
      <c r="G97" s="23" t="s">
        <v>192</v>
      </c>
      <c r="H97" s="34"/>
    </row>
    <row r="98">
      <c r="A98" s="34"/>
      <c r="B98" s="25" t="s">
        <v>190</v>
      </c>
      <c r="C98" s="34"/>
      <c r="D98" s="38" t="s">
        <v>193</v>
      </c>
      <c r="E98" s="34"/>
      <c r="F98" s="34"/>
      <c r="G98" s="50"/>
      <c r="H98" s="34"/>
    </row>
    <row r="99">
      <c r="A99" s="25">
        <v>25.0</v>
      </c>
      <c r="B99" s="25" t="s">
        <v>194</v>
      </c>
      <c r="C99" s="34"/>
      <c r="D99" s="38" t="s">
        <v>195</v>
      </c>
      <c r="E99" s="34"/>
      <c r="F99" s="34"/>
      <c r="G99" s="23" t="s">
        <v>196</v>
      </c>
      <c r="H99" s="34"/>
    </row>
    <row r="100">
      <c r="A100" s="34"/>
      <c r="B100" s="25" t="s">
        <v>194</v>
      </c>
      <c r="C100" s="34"/>
      <c r="D100" s="38" t="s">
        <v>197</v>
      </c>
      <c r="E100" s="34"/>
      <c r="F100" s="34"/>
      <c r="G100" s="37"/>
      <c r="H100" s="34"/>
    </row>
    <row r="101">
      <c r="A101" s="34"/>
      <c r="B101" s="25" t="s">
        <v>194</v>
      </c>
      <c r="C101" s="34"/>
      <c r="D101" s="7" t="s">
        <v>198</v>
      </c>
      <c r="E101" s="34"/>
      <c r="F101" s="34"/>
      <c r="G101" s="37"/>
      <c r="H101" s="34"/>
    </row>
    <row r="102">
      <c r="A102" s="25">
        <v>26.0</v>
      </c>
      <c r="B102" s="7" t="s">
        <v>199</v>
      </c>
      <c r="C102" s="34"/>
      <c r="D102" s="38" t="s">
        <v>200</v>
      </c>
      <c r="E102" s="25">
        <v>2.5693298518E10</v>
      </c>
      <c r="F102" s="34"/>
      <c r="G102" s="12" t="s">
        <v>201</v>
      </c>
      <c r="H102" s="34"/>
    </row>
    <row r="103">
      <c r="A103" s="34"/>
      <c r="B103" s="7" t="s">
        <v>199</v>
      </c>
      <c r="C103" s="34"/>
      <c r="D103" s="7" t="s">
        <v>202</v>
      </c>
      <c r="E103" s="34"/>
      <c r="F103" s="34"/>
      <c r="G103" s="37"/>
      <c r="H103" s="34"/>
    </row>
    <row r="104">
      <c r="A104" s="34"/>
      <c r="B104" s="7" t="s">
        <v>199</v>
      </c>
      <c r="C104" s="34"/>
      <c r="D104" s="7" t="s">
        <v>203</v>
      </c>
      <c r="E104" s="34"/>
      <c r="F104" s="34"/>
      <c r="G104" s="37"/>
      <c r="H104" s="34"/>
    </row>
    <row r="105">
      <c r="A105" s="25">
        <v>27.0</v>
      </c>
      <c r="B105" s="7" t="s">
        <v>204</v>
      </c>
      <c r="C105" s="25" t="s">
        <v>205</v>
      </c>
      <c r="D105" s="7" t="s">
        <v>206</v>
      </c>
      <c r="E105" s="34"/>
      <c r="F105" s="34"/>
      <c r="G105" s="12" t="s">
        <v>207</v>
      </c>
      <c r="H105" s="34"/>
    </row>
    <row r="106">
      <c r="A106" s="34"/>
      <c r="B106" s="7" t="s">
        <v>204</v>
      </c>
      <c r="C106" s="25" t="s">
        <v>205</v>
      </c>
      <c r="D106" s="7" t="s">
        <v>208</v>
      </c>
      <c r="E106" s="34"/>
      <c r="F106" s="34"/>
      <c r="G106" s="37"/>
      <c r="H106" s="34"/>
    </row>
    <row r="107">
      <c r="A107" s="34"/>
      <c r="B107" s="7" t="s">
        <v>204</v>
      </c>
      <c r="C107" s="25" t="s">
        <v>205</v>
      </c>
      <c r="D107" s="7" t="s">
        <v>209</v>
      </c>
      <c r="E107" s="34"/>
      <c r="F107" s="34"/>
      <c r="G107" s="37"/>
      <c r="H107" s="34"/>
    </row>
    <row r="108">
      <c r="A108" s="34"/>
      <c r="B108" s="7" t="s">
        <v>204</v>
      </c>
      <c r="C108" s="25" t="s">
        <v>205</v>
      </c>
      <c r="D108" s="7" t="s">
        <v>210</v>
      </c>
      <c r="E108" s="34"/>
      <c r="F108" s="34"/>
      <c r="G108" s="37"/>
      <c r="H108" s="34"/>
    </row>
    <row r="109">
      <c r="A109" s="34"/>
      <c r="B109" s="7" t="s">
        <v>204</v>
      </c>
      <c r="C109" s="25" t="s">
        <v>205</v>
      </c>
      <c r="D109" s="7" t="s">
        <v>211</v>
      </c>
      <c r="E109" s="34"/>
      <c r="F109" s="34"/>
      <c r="G109" s="37"/>
      <c r="H109" s="34"/>
    </row>
    <row r="110">
      <c r="A110" s="34"/>
      <c r="B110" s="7" t="s">
        <v>204</v>
      </c>
      <c r="C110" s="25" t="s">
        <v>205</v>
      </c>
      <c r="D110" s="7" t="s">
        <v>212</v>
      </c>
      <c r="E110" s="34"/>
      <c r="F110" s="34"/>
      <c r="G110" s="37"/>
      <c r="H110" s="34"/>
    </row>
    <row r="111">
      <c r="A111" s="34"/>
      <c r="B111" s="7" t="s">
        <v>204</v>
      </c>
      <c r="C111" s="25" t="s">
        <v>205</v>
      </c>
      <c r="D111" s="7" t="s">
        <v>213</v>
      </c>
      <c r="E111" s="34"/>
      <c r="F111" s="34"/>
      <c r="G111" s="37"/>
      <c r="H111" s="34"/>
    </row>
    <row r="112">
      <c r="A112" s="34"/>
      <c r="B112" s="7" t="s">
        <v>204</v>
      </c>
      <c r="C112" s="25" t="s">
        <v>205</v>
      </c>
      <c r="D112" s="7" t="s">
        <v>214</v>
      </c>
      <c r="E112" s="34"/>
      <c r="F112" s="34"/>
      <c r="G112" s="37"/>
      <c r="H112" s="34"/>
    </row>
    <row r="113">
      <c r="A113" s="25">
        <v>28.0</v>
      </c>
      <c r="B113" s="7" t="s">
        <v>215</v>
      </c>
      <c r="C113" s="25" t="s">
        <v>216</v>
      </c>
      <c r="D113" s="7" t="s">
        <v>217</v>
      </c>
      <c r="E113" s="34" t="str">
        <f>+256 702 664 857</f>
        <v>#ERROR!</v>
      </c>
      <c r="F113" s="34"/>
      <c r="G113" s="12" t="s">
        <v>218</v>
      </c>
      <c r="H113" s="34"/>
    </row>
    <row r="114">
      <c r="A114" s="34"/>
      <c r="B114" s="7" t="s">
        <v>215</v>
      </c>
      <c r="C114" s="25" t="s">
        <v>216</v>
      </c>
      <c r="D114" s="34"/>
      <c r="E114" s="34" t="str">
        <f>+256 778 922 747</f>
        <v>#ERROR!</v>
      </c>
      <c r="F114" s="34"/>
      <c r="G114" s="12" t="s">
        <v>219</v>
      </c>
      <c r="H114" s="34"/>
    </row>
    <row r="115">
      <c r="A115" s="25">
        <v>29.0</v>
      </c>
      <c r="B115" s="7" t="s">
        <v>220</v>
      </c>
      <c r="C115" s="25" t="s">
        <v>221</v>
      </c>
      <c r="D115" s="7" t="s">
        <v>222</v>
      </c>
      <c r="E115" s="25">
        <v>7.82744665E8</v>
      </c>
      <c r="F115" s="34"/>
      <c r="G115" s="12" t="s">
        <v>223</v>
      </c>
      <c r="H115" s="34"/>
    </row>
    <row r="116">
      <c r="A116" s="25">
        <v>30.0</v>
      </c>
      <c r="B116" s="7" t="s">
        <v>224</v>
      </c>
      <c r="C116" s="25" t="s">
        <v>225</v>
      </c>
      <c r="D116" s="7" t="s">
        <v>226</v>
      </c>
      <c r="E116" s="34" t="str">
        <f>+256 701 587665</f>
        <v>#ERROR!</v>
      </c>
      <c r="F116" s="34"/>
      <c r="G116" s="42" t="s">
        <v>227</v>
      </c>
      <c r="H116" s="34"/>
    </row>
    <row r="117">
      <c r="A117" s="25">
        <v>31.0</v>
      </c>
      <c r="B117" s="7" t="s">
        <v>228</v>
      </c>
      <c r="C117" s="25" t="s">
        <v>229</v>
      </c>
      <c r="D117" s="7" t="s">
        <v>230</v>
      </c>
      <c r="E117" s="34" t="str">
        <f>+256 752 876 783</f>
        <v>#ERROR!</v>
      </c>
      <c r="F117" s="34"/>
      <c r="G117" s="12" t="s">
        <v>231</v>
      </c>
      <c r="H117" s="34"/>
    </row>
    <row r="118">
      <c r="A118" s="25">
        <v>32.0</v>
      </c>
      <c r="B118" s="7" t="s">
        <v>232</v>
      </c>
      <c r="C118" s="34"/>
      <c r="D118" s="7" t="s">
        <v>233</v>
      </c>
      <c r="E118" s="34"/>
      <c r="F118" s="34"/>
      <c r="G118" s="12" t="s">
        <v>234</v>
      </c>
      <c r="H118" s="25" t="s">
        <v>235</v>
      </c>
    </row>
    <row r="119">
      <c r="A119" s="25">
        <v>33.0</v>
      </c>
      <c r="B119" s="7" t="s">
        <v>236</v>
      </c>
      <c r="C119" s="34"/>
      <c r="D119" s="7" t="s">
        <v>237</v>
      </c>
      <c r="E119" s="34" t="str">
        <f>+256 703 687 723</f>
        <v>#ERROR!</v>
      </c>
      <c r="F119" s="34"/>
      <c r="G119" s="23" t="s">
        <v>238</v>
      </c>
      <c r="H119" s="34"/>
    </row>
    <row r="120">
      <c r="A120" s="25">
        <v>34.0</v>
      </c>
      <c r="B120" s="7" t="s">
        <v>239</v>
      </c>
      <c r="C120" s="25" t="s">
        <v>240</v>
      </c>
      <c r="D120" s="7" t="s">
        <v>241</v>
      </c>
      <c r="E120" s="34" t="str">
        <f>+256 772 425576</f>
        <v>#ERROR!</v>
      </c>
      <c r="F120" s="34"/>
      <c r="G120" s="12" t="s">
        <v>242</v>
      </c>
      <c r="H120" s="26" t="s">
        <v>243</v>
      </c>
    </row>
    <row r="121">
      <c r="A121" s="25">
        <v>35.0</v>
      </c>
      <c r="B121" s="25" t="s">
        <v>244</v>
      </c>
      <c r="C121" s="25" t="s">
        <v>245</v>
      </c>
      <c r="D121" s="16" t="s">
        <v>246</v>
      </c>
      <c r="E121" s="25" t="s">
        <v>247</v>
      </c>
      <c r="F121" s="34"/>
      <c r="G121" s="12" t="s">
        <v>248</v>
      </c>
      <c r="H121" s="34"/>
    </row>
    <row r="122">
      <c r="A122" s="34"/>
      <c r="B122" s="25" t="s">
        <v>244</v>
      </c>
      <c r="C122" s="25" t="s">
        <v>245</v>
      </c>
      <c r="D122" s="16" t="s">
        <v>249</v>
      </c>
      <c r="E122" s="34">
        <f>+256-414-286-539</f>
        <v>-983</v>
      </c>
      <c r="F122" s="34"/>
      <c r="G122" s="51"/>
      <c r="H122" s="34"/>
    </row>
    <row r="123">
      <c r="A123" s="34"/>
      <c r="B123" s="25" t="s">
        <v>244</v>
      </c>
      <c r="C123" s="25" t="s">
        <v>245</v>
      </c>
      <c r="D123" s="16" t="s">
        <v>250</v>
      </c>
      <c r="E123" s="34"/>
      <c r="F123" s="34"/>
      <c r="G123" s="37"/>
      <c r="H123" s="34"/>
    </row>
    <row r="124">
      <c r="A124" s="25">
        <v>36.0</v>
      </c>
      <c r="B124" s="26" t="s">
        <v>251</v>
      </c>
      <c r="C124" s="25" t="s">
        <v>252</v>
      </c>
      <c r="D124" s="25" t="s">
        <v>253</v>
      </c>
      <c r="E124" s="34" t="str">
        <f>+256 414 510236</f>
        <v>#ERROR!</v>
      </c>
      <c r="F124" s="34"/>
      <c r="G124" s="23" t="s">
        <v>254</v>
      </c>
      <c r="H124" s="34"/>
    </row>
    <row r="125">
      <c r="A125" s="34"/>
      <c r="B125" s="26" t="s">
        <v>251</v>
      </c>
      <c r="C125" s="25" t="s">
        <v>252</v>
      </c>
      <c r="D125" s="26" t="s">
        <v>255</v>
      </c>
      <c r="E125" s="34" t="str">
        <f>+256 414 268871</f>
        <v>#ERROR!</v>
      </c>
      <c r="F125" s="34"/>
      <c r="G125" s="38" t="s">
        <v>256</v>
      </c>
      <c r="H125" s="34"/>
    </row>
    <row r="126">
      <c r="A126" s="34"/>
      <c r="B126" s="26" t="s">
        <v>251</v>
      </c>
      <c r="C126" s="25" t="s">
        <v>252</v>
      </c>
      <c r="D126" s="26" t="s">
        <v>257</v>
      </c>
      <c r="E126" s="34"/>
      <c r="F126" s="34"/>
      <c r="G126" s="37"/>
      <c r="H126" s="34"/>
    </row>
    <row r="127">
      <c r="A127" s="25">
        <v>37.0</v>
      </c>
      <c r="B127" s="25" t="s">
        <v>258</v>
      </c>
      <c r="C127" s="34"/>
      <c r="D127" s="26" t="s">
        <v>259</v>
      </c>
      <c r="E127" s="34"/>
      <c r="F127" s="34"/>
      <c r="G127" s="12" t="s">
        <v>260</v>
      </c>
      <c r="H127" s="34"/>
    </row>
    <row r="128">
      <c r="A128" s="34"/>
      <c r="B128" s="25" t="s">
        <v>258</v>
      </c>
      <c r="C128" s="34"/>
      <c r="D128" s="26" t="s">
        <v>261</v>
      </c>
      <c r="E128" s="34"/>
      <c r="F128" s="34"/>
      <c r="G128" s="37"/>
      <c r="H128" s="34"/>
    </row>
    <row r="129">
      <c r="A129" s="25">
        <v>38.0</v>
      </c>
      <c r="B129" s="25" t="s">
        <v>262</v>
      </c>
      <c r="C129" s="25" t="s">
        <v>19</v>
      </c>
      <c r="D129" s="25" t="s">
        <v>263</v>
      </c>
      <c r="E129" s="25">
        <v>4.14510358E8</v>
      </c>
      <c r="F129" s="34"/>
      <c r="G129" s="42" t="s">
        <v>264</v>
      </c>
      <c r="H129" s="34"/>
    </row>
    <row r="130">
      <c r="A130" s="34"/>
      <c r="B130" s="25" t="s">
        <v>262</v>
      </c>
      <c r="C130" s="25" t="s">
        <v>19</v>
      </c>
      <c r="D130" s="25" t="s">
        <v>265</v>
      </c>
      <c r="E130" s="34"/>
      <c r="F130" s="34"/>
      <c r="G130" s="42" t="s">
        <v>266</v>
      </c>
      <c r="H130" s="34"/>
    </row>
    <row r="131">
      <c r="A131" s="25">
        <v>39.0</v>
      </c>
      <c r="B131" s="25" t="s">
        <v>267</v>
      </c>
      <c r="C131" s="25" t="s">
        <v>268</v>
      </c>
      <c r="D131" s="25" t="s">
        <v>269</v>
      </c>
      <c r="E131" s="34" t="str">
        <f>+256 772 092318</f>
        <v>#ERROR!</v>
      </c>
      <c r="F131" s="34"/>
      <c r="G131" s="23" t="s">
        <v>270</v>
      </c>
      <c r="H131" s="34"/>
    </row>
    <row r="132">
      <c r="A132" s="34"/>
      <c r="B132" s="25" t="s">
        <v>267</v>
      </c>
      <c r="C132" s="25" t="s">
        <v>268</v>
      </c>
      <c r="D132" s="26" t="s">
        <v>271</v>
      </c>
      <c r="E132" s="34"/>
      <c r="F132" s="34"/>
      <c r="G132" s="23" t="s">
        <v>272</v>
      </c>
      <c r="H132" s="34"/>
    </row>
    <row r="133">
      <c r="A133" s="34"/>
      <c r="B133" s="25" t="s">
        <v>267</v>
      </c>
      <c r="C133" s="25" t="s">
        <v>268</v>
      </c>
      <c r="D133" s="26" t="s">
        <v>273</v>
      </c>
      <c r="E133" s="34"/>
      <c r="F133" s="34"/>
      <c r="G133" s="37"/>
      <c r="H133" s="34"/>
    </row>
    <row r="134">
      <c r="A134" s="34"/>
      <c r="B134" s="25" t="s">
        <v>267</v>
      </c>
      <c r="C134" s="25" t="s">
        <v>268</v>
      </c>
      <c r="D134" s="25" t="s">
        <v>274</v>
      </c>
      <c r="E134" s="34"/>
      <c r="F134" s="34"/>
      <c r="G134" s="37"/>
      <c r="H134" s="34"/>
    </row>
    <row r="135">
      <c r="A135" s="25">
        <v>40.0</v>
      </c>
      <c r="B135" s="25" t="s">
        <v>275</v>
      </c>
      <c r="C135" s="34"/>
      <c r="D135" s="34"/>
      <c r="E135" s="34"/>
      <c r="F135" s="34"/>
      <c r="G135" s="23" t="s">
        <v>296</v>
      </c>
      <c r="H135" s="34"/>
    </row>
    <row r="136">
      <c r="A136" s="25">
        <v>41.0</v>
      </c>
      <c r="B136" s="25" t="s">
        <v>277</v>
      </c>
      <c r="C136" s="25" t="s">
        <v>278</v>
      </c>
      <c r="D136" s="25" t="s">
        <v>279</v>
      </c>
      <c r="E136" s="25" t="s">
        <v>280</v>
      </c>
      <c r="F136" s="34"/>
      <c r="G136" s="23" t="s">
        <v>281</v>
      </c>
      <c r="H136" s="34"/>
    </row>
    <row r="137">
      <c r="A137" s="34"/>
      <c r="B137" s="25" t="s">
        <v>277</v>
      </c>
      <c r="C137" s="25" t="s">
        <v>278</v>
      </c>
      <c r="D137" s="25" t="s">
        <v>282</v>
      </c>
      <c r="E137" s="34"/>
      <c r="F137" s="34"/>
      <c r="G137" s="37"/>
      <c r="H137" s="34"/>
    </row>
    <row r="138">
      <c r="A138" s="34"/>
      <c r="B138" s="25" t="s">
        <v>277</v>
      </c>
      <c r="C138" s="25" t="s">
        <v>278</v>
      </c>
      <c r="D138" s="25" t="s">
        <v>283</v>
      </c>
      <c r="E138" s="34"/>
      <c r="F138" s="34"/>
      <c r="G138" s="37"/>
      <c r="H138" s="34"/>
    </row>
    <row r="139">
      <c r="A139" s="34"/>
      <c r="B139" s="25" t="s">
        <v>277</v>
      </c>
      <c r="C139" s="25" t="s">
        <v>278</v>
      </c>
      <c r="D139" s="25" t="s">
        <v>284</v>
      </c>
      <c r="E139" s="34"/>
      <c r="F139" s="34"/>
      <c r="G139" s="37"/>
      <c r="H139" s="34"/>
    </row>
    <row r="140">
      <c r="A140" s="25">
        <v>42.0</v>
      </c>
      <c r="B140" s="16" t="s">
        <v>285</v>
      </c>
      <c r="C140" s="25" t="s">
        <v>286</v>
      </c>
      <c r="D140" s="16" t="s">
        <v>287</v>
      </c>
      <c r="E140" s="34" t="str">
        <f>+256-(0)41-4270970</f>
        <v>#ERROR!</v>
      </c>
      <c r="F140" s="34"/>
      <c r="G140" s="23" t="s">
        <v>288</v>
      </c>
      <c r="H140" s="34"/>
    </row>
    <row r="141">
      <c r="A141" s="34"/>
      <c r="B141" s="16" t="s">
        <v>285</v>
      </c>
      <c r="C141" s="25" t="s">
        <v>286</v>
      </c>
      <c r="D141" s="16" t="s">
        <v>289</v>
      </c>
      <c r="E141" s="34"/>
      <c r="F141" s="34"/>
      <c r="G141" s="37"/>
      <c r="H141" s="34"/>
    </row>
    <row r="142">
      <c r="A142" s="34"/>
      <c r="B142" s="16" t="s">
        <v>285</v>
      </c>
      <c r="C142" s="25" t="s">
        <v>286</v>
      </c>
      <c r="D142" s="16" t="s">
        <v>290</v>
      </c>
      <c r="E142" s="34"/>
      <c r="F142" s="34"/>
      <c r="G142" s="37"/>
      <c r="H142" s="34"/>
    </row>
    <row r="143">
      <c r="A143" s="34"/>
      <c r="B143" s="16" t="s">
        <v>285</v>
      </c>
      <c r="C143" s="25" t="s">
        <v>286</v>
      </c>
      <c r="D143" s="16" t="s">
        <v>291</v>
      </c>
      <c r="E143" s="34"/>
      <c r="F143" s="34"/>
      <c r="G143" s="37"/>
      <c r="H143" s="34"/>
    </row>
    <row r="144">
      <c r="A144" s="34"/>
      <c r="B144" s="16" t="s">
        <v>285</v>
      </c>
      <c r="C144" s="25" t="s">
        <v>286</v>
      </c>
      <c r="D144" s="16" t="s">
        <v>292</v>
      </c>
      <c r="E144" s="34"/>
      <c r="F144" s="34"/>
      <c r="G144" s="37"/>
      <c r="H144" s="34"/>
    </row>
    <row r="145">
      <c r="A145" s="25">
        <v>43.0</v>
      </c>
      <c r="B145" s="26" t="s">
        <v>293</v>
      </c>
      <c r="C145" s="34"/>
      <c r="D145" s="26" t="s">
        <v>294</v>
      </c>
      <c r="E145" s="34"/>
      <c r="F145" s="34"/>
      <c r="G145" s="42" t="s">
        <v>295</v>
      </c>
      <c r="H145" s="34"/>
    </row>
  </sheetData>
  <hyperlinks>
    <hyperlink r:id="rId1" ref="E2"/>
    <hyperlink r:id="rId2" ref="D3"/>
    <hyperlink r:id="rId3" ref="D5"/>
    <hyperlink r:id="rId4" ref="E7"/>
    <hyperlink r:id="rId5" ref="D10"/>
    <hyperlink r:id="rId6" ref="G10"/>
    <hyperlink r:id="rId7" ref="D11"/>
    <hyperlink r:id="rId8" ref="E12"/>
    <hyperlink r:id="rId9" ref="G12"/>
    <hyperlink r:id="rId10" ref="E20"/>
    <hyperlink r:id="rId11" ref="G20"/>
    <hyperlink r:id="rId12" ref="E25"/>
    <hyperlink r:id="rId13" ref="E35"/>
    <hyperlink r:id="rId14" ref="G35"/>
    <hyperlink r:id="rId15" ref="E37"/>
    <hyperlink r:id="rId16" ref="G37"/>
    <hyperlink r:id="rId17" ref="D45"/>
    <hyperlink r:id="rId18" ref="D46"/>
    <hyperlink r:id="rId19" ref="E48"/>
    <hyperlink r:id="rId20" ref="E52"/>
    <hyperlink r:id="rId21" ref="G52"/>
    <hyperlink r:id="rId22" ref="E55"/>
    <hyperlink r:id="rId23" ref="G55"/>
    <hyperlink r:id="rId24" ref="G59"/>
    <hyperlink r:id="rId25" ref="B63"/>
    <hyperlink r:id="rId26" ref="G65"/>
    <hyperlink r:id="rId27" ref="D67"/>
    <hyperlink r:id="rId28" ref="G67"/>
    <hyperlink r:id="rId29" ref="D68"/>
    <hyperlink r:id="rId30" ref="D69"/>
    <hyperlink r:id="rId31" ref="D70"/>
    <hyperlink r:id="rId32" ref="D71"/>
    <hyperlink r:id="rId33" ref="G72"/>
    <hyperlink r:id="rId34" ref="D74"/>
    <hyperlink r:id="rId35" ref="E75"/>
    <hyperlink r:id="rId36" ref="G75"/>
    <hyperlink r:id="rId37" ref="D80"/>
    <hyperlink r:id="rId38" ref="E80"/>
    <hyperlink r:id="rId39" ref="G80"/>
    <hyperlink r:id="rId40" ref="D81"/>
    <hyperlink r:id="rId41" ref="D82"/>
    <hyperlink r:id="rId42" ref="D83"/>
    <hyperlink r:id="rId43" ref="E84"/>
    <hyperlink r:id="rId44" ref="G84"/>
    <hyperlink r:id="rId45" ref="D85"/>
    <hyperlink r:id="rId46" ref="G85"/>
    <hyperlink r:id="rId47" ref="D86"/>
    <hyperlink r:id="rId48" ref="D87"/>
    <hyperlink r:id="rId49" ref="D88"/>
    <hyperlink r:id="rId50" ref="E89"/>
    <hyperlink r:id="rId51" ref="G97"/>
    <hyperlink r:id="rId52" ref="G99"/>
    <hyperlink r:id="rId53" ref="D101"/>
    <hyperlink r:id="rId54" ref="B102"/>
    <hyperlink r:id="rId55" ref="B103"/>
    <hyperlink r:id="rId56" ref="D103"/>
    <hyperlink r:id="rId57" ref="B104"/>
    <hyperlink r:id="rId58" ref="D104"/>
    <hyperlink r:id="rId59" ref="B105"/>
    <hyperlink r:id="rId60" ref="D105"/>
    <hyperlink r:id="rId61" ref="B106"/>
    <hyperlink r:id="rId62" ref="D106"/>
    <hyperlink r:id="rId63" ref="B107"/>
    <hyperlink r:id="rId64" ref="D107"/>
    <hyperlink r:id="rId65" ref="B108"/>
    <hyperlink r:id="rId66" ref="D108"/>
    <hyperlink r:id="rId67" ref="B109"/>
    <hyperlink r:id="rId68" ref="D109"/>
    <hyperlink r:id="rId69" ref="B110"/>
    <hyperlink r:id="rId70" ref="D110"/>
    <hyperlink r:id="rId71" ref="B111"/>
    <hyperlink r:id="rId72" ref="D111"/>
    <hyperlink r:id="rId73" ref="B112"/>
    <hyperlink r:id="rId74" ref="D112"/>
    <hyperlink r:id="rId75" ref="B113"/>
    <hyperlink r:id="rId76" ref="D113"/>
    <hyperlink r:id="rId77" ref="B114"/>
    <hyperlink r:id="rId78" ref="B115"/>
    <hyperlink r:id="rId79" ref="D115"/>
    <hyperlink r:id="rId80" ref="B116"/>
    <hyperlink r:id="rId81" ref="D116"/>
    <hyperlink r:id="rId82" ref="G116"/>
    <hyperlink r:id="rId83" ref="B117"/>
    <hyperlink r:id="rId84" ref="D117"/>
    <hyperlink r:id="rId85" ref="B118"/>
    <hyperlink r:id="rId86" ref="D118"/>
    <hyperlink r:id="rId87" ref="B119"/>
    <hyperlink r:id="rId88" ref="D119"/>
    <hyperlink r:id="rId89" ref="G119"/>
    <hyperlink r:id="rId90" ref="B120"/>
    <hyperlink r:id="rId91" ref="D120"/>
    <hyperlink r:id="rId92" ref="D121"/>
    <hyperlink r:id="rId93" ref="D122"/>
    <hyperlink r:id="rId94" ref="D123"/>
    <hyperlink r:id="rId95" ref="G124"/>
    <hyperlink r:id="rId96" ref="G129"/>
    <hyperlink r:id="rId97" ref="G130"/>
    <hyperlink r:id="rId98" ref="G131"/>
    <hyperlink r:id="rId99" ref="G132"/>
    <hyperlink r:id="rId100" ref="G135"/>
    <hyperlink r:id="rId101" ref="G136"/>
    <hyperlink r:id="rId102" ref="B140"/>
    <hyperlink r:id="rId103" ref="D140"/>
    <hyperlink r:id="rId104" ref="G140"/>
    <hyperlink r:id="rId105" ref="B141"/>
    <hyperlink r:id="rId106" ref="D141"/>
    <hyperlink r:id="rId107" ref="B142"/>
    <hyperlink r:id="rId108" ref="D142"/>
    <hyperlink r:id="rId109" ref="B143"/>
    <hyperlink r:id="rId110" ref="D143"/>
    <hyperlink r:id="rId111" ref="B144"/>
    <hyperlink r:id="rId112" ref="D144"/>
    <hyperlink r:id="rId113" ref="G145"/>
  </hyperlinks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0.14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11</v>
      </c>
      <c r="F1" s="4" t="s">
        <v>6</v>
      </c>
    </row>
    <row r="2">
      <c r="A2" s="2">
        <v>1.0</v>
      </c>
      <c r="B2" s="4" t="s">
        <v>7</v>
      </c>
      <c r="C2" s="4" t="s">
        <v>9</v>
      </c>
      <c r="D2" s="5" t="s">
        <v>10</v>
      </c>
      <c r="E2" s="6" t="s">
        <v>12</v>
      </c>
      <c r="F2" s="9" t="s">
        <v>13</v>
      </c>
    </row>
    <row r="3">
      <c r="A3" s="13"/>
      <c r="B3" s="13"/>
      <c r="C3" s="13"/>
      <c r="D3" s="6" t="s">
        <v>14</v>
      </c>
      <c r="E3" s="17"/>
      <c r="F3" s="17"/>
    </row>
    <row r="4">
      <c r="A4" s="13"/>
      <c r="B4" s="13"/>
      <c r="C4" s="13"/>
      <c r="D4" s="5" t="s">
        <v>15</v>
      </c>
      <c r="F4" s="17"/>
    </row>
    <row r="5">
      <c r="A5" s="13"/>
      <c r="B5" s="13"/>
      <c r="C5" s="13"/>
      <c r="D5" s="6" t="s">
        <v>16</v>
      </c>
      <c r="E5" s="17"/>
      <c r="F5" s="17"/>
    </row>
    <row r="6">
      <c r="A6" s="13"/>
      <c r="B6" s="13"/>
      <c r="C6" s="13"/>
      <c r="D6" s="5" t="s">
        <v>17</v>
      </c>
    </row>
    <row r="7">
      <c r="A7" s="2">
        <v>2.0</v>
      </c>
      <c r="B7" s="4" t="s">
        <v>18</v>
      </c>
      <c r="C7" s="4" t="s">
        <v>19</v>
      </c>
      <c r="D7" s="4" t="s">
        <v>20</v>
      </c>
      <c r="E7" s="8" t="s">
        <v>21</v>
      </c>
      <c r="F7" s="11" t="s">
        <v>22</v>
      </c>
    </row>
    <row r="8">
      <c r="A8" s="13"/>
      <c r="B8" s="13"/>
      <c r="C8" s="13"/>
      <c r="D8" s="4" t="s">
        <v>23</v>
      </c>
      <c r="E8" s="13"/>
      <c r="F8" s="13"/>
    </row>
    <row r="9">
      <c r="A9" s="13"/>
      <c r="B9" s="13"/>
      <c r="C9" s="13"/>
      <c r="D9" s="4" t="s">
        <v>24</v>
      </c>
      <c r="E9" s="13"/>
      <c r="F9" s="13"/>
    </row>
    <row r="10">
      <c r="A10" s="2">
        <v>3.0</v>
      </c>
      <c r="B10" s="4" t="s">
        <v>25</v>
      </c>
      <c r="C10" s="4" t="s">
        <v>26</v>
      </c>
      <c r="D10" s="8" t="s">
        <v>27</v>
      </c>
      <c r="E10" s="19" t="s">
        <v>28</v>
      </c>
      <c r="F10" s="8" t="s">
        <v>29</v>
      </c>
    </row>
    <row r="11">
      <c r="A11" s="13"/>
      <c r="B11" s="13"/>
      <c r="C11" s="13"/>
      <c r="D11" s="8" t="s">
        <v>30</v>
      </c>
      <c r="F11" s="13"/>
    </row>
    <row r="12">
      <c r="A12" s="2">
        <v>4.0</v>
      </c>
      <c r="B12" s="4" t="s">
        <v>31</v>
      </c>
      <c r="C12" s="4" t="s">
        <v>32</v>
      </c>
      <c r="D12" s="4" t="s">
        <v>33</v>
      </c>
      <c r="E12" s="8" t="s">
        <v>34</v>
      </c>
      <c r="F12" s="8" t="s">
        <v>35</v>
      </c>
    </row>
    <row r="13">
      <c r="A13" s="13"/>
      <c r="B13" s="13"/>
      <c r="C13" s="13"/>
      <c r="D13" s="4" t="s">
        <v>36</v>
      </c>
      <c r="E13" s="13"/>
      <c r="F13" s="13"/>
    </row>
    <row r="14">
      <c r="A14" s="13"/>
      <c r="B14" s="13"/>
      <c r="C14" s="13"/>
      <c r="D14" s="11" t="s">
        <v>37</v>
      </c>
      <c r="E14" s="13"/>
      <c r="F14" s="13"/>
    </row>
    <row r="15">
      <c r="A15" s="13"/>
      <c r="B15" s="13"/>
      <c r="C15" s="13"/>
      <c r="D15" s="1" t="s">
        <v>38</v>
      </c>
      <c r="E15" s="13"/>
      <c r="F15" s="13"/>
    </row>
    <row r="16">
      <c r="A16" s="13"/>
      <c r="B16" s="13"/>
      <c r="C16" s="13"/>
      <c r="D16" s="20" t="s">
        <v>39</v>
      </c>
      <c r="E16" s="13"/>
      <c r="F16" s="13"/>
    </row>
    <row r="17">
      <c r="A17" s="13"/>
      <c r="B17" s="13"/>
      <c r="C17" s="13"/>
      <c r="D17" s="4" t="s">
        <v>40</v>
      </c>
      <c r="E17" s="13"/>
      <c r="F17" s="13"/>
    </row>
    <row r="18">
      <c r="A18" s="13"/>
      <c r="B18" s="13"/>
      <c r="C18" s="13"/>
      <c r="D18" s="4" t="s">
        <v>41</v>
      </c>
      <c r="E18" s="13"/>
      <c r="F18" s="13"/>
    </row>
    <row r="19">
      <c r="A19" s="13"/>
      <c r="B19" s="13"/>
      <c r="C19" s="13"/>
      <c r="D19" s="4" t="s">
        <v>42</v>
      </c>
      <c r="E19" s="13"/>
      <c r="F19" s="13"/>
    </row>
    <row r="20">
      <c r="A20" s="2">
        <v>5.0</v>
      </c>
      <c r="B20" s="4" t="s">
        <v>43</v>
      </c>
      <c r="C20" s="21" t="s">
        <v>44</v>
      </c>
      <c r="D20" s="4" t="s">
        <v>45</v>
      </c>
      <c r="E20" s="8" t="s">
        <v>46</v>
      </c>
      <c r="F20" s="4" t="s">
        <v>47</v>
      </c>
    </row>
    <row r="21">
      <c r="A21" s="13"/>
      <c r="B21" s="13"/>
      <c r="C21" s="13"/>
      <c r="D21" s="4" t="s">
        <v>48</v>
      </c>
      <c r="E21" s="13"/>
      <c r="F21" s="13"/>
    </row>
    <row r="22">
      <c r="A22" s="13"/>
      <c r="B22" s="13"/>
      <c r="C22" s="13"/>
      <c r="D22" s="4" t="s">
        <v>49</v>
      </c>
      <c r="E22" s="13"/>
      <c r="F22" s="13"/>
    </row>
    <row r="23">
      <c r="A23" s="13"/>
      <c r="B23" s="13"/>
      <c r="C23" s="13"/>
      <c r="D23" s="4" t="s">
        <v>50</v>
      </c>
      <c r="E23" s="13"/>
      <c r="F23" s="13"/>
    </row>
    <row r="24">
      <c r="A24" s="13"/>
      <c r="B24" s="13"/>
      <c r="C24" s="13"/>
      <c r="D24" s="4" t="s">
        <v>51</v>
      </c>
      <c r="E24" s="13"/>
      <c r="F24" s="13"/>
    </row>
    <row r="25">
      <c r="A25" s="2">
        <v>6.0</v>
      </c>
      <c r="B25" s="4" t="s">
        <v>52</v>
      </c>
      <c r="C25" s="4" t="s">
        <v>53</v>
      </c>
      <c r="D25" s="4" t="s">
        <v>54</v>
      </c>
      <c r="E25" s="8" t="s">
        <v>55</v>
      </c>
      <c r="F25" s="13"/>
    </row>
    <row r="26">
      <c r="A26" s="13"/>
      <c r="B26" s="13"/>
      <c r="C26" s="13"/>
      <c r="D26" s="4" t="s">
        <v>56</v>
      </c>
      <c r="E26" s="13"/>
      <c r="F26" s="13"/>
    </row>
    <row r="27">
      <c r="A27" s="13"/>
      <c r="B27" s="13"/>
      <c r="C27" s="13"/>
      <c r="D27" s="4" t="s">
        <v>57</v>
      </c>
      <c r="E27" s="13"/>
      <c r="F27" s="13"/>
    </row>
    <row r="28">
      <c r="A28" s="13"/>
      <c r="B28" s="13"/>
      <c r="C28" s="13"/>
      <c r="D28" s="4" t="s">
        <v>58</v>
      </c>
      <c r="E28" s="13"/>
      <c r="F28" s="13"/>
    </row>
    <row r="29">
      <c r="A29" s="13"/>
      <c r="B29" s="13"/>
      <c r="C29" s="13"/>
      <c r="D29" s="4" t="s">
        <v>59</v>
      </c>
      <c r="E29" s="13"/>
      <c r="F29" s="13"/>
    </row>
    <row r="30">
      <c r="A30" s="13"/>
      <c r="B30" s="13"/>
      <c r="C30" s="13"/>
      <c r="D30" s="4" t="s">
        <v>60</v>
      </c>
      <c r="E30" s="13"/>
      <c r="F30" s="13"/>
    </row>
    <row r="31">
      <c r="A31" s="13"/>
      <c r="B31" s="13"/>
      <c r="C31" s="13"/>
      <c r="D31" s="4" t="s">
        <v>61</v>
      </c>
      <c r="E31" s="13"/>
      <c r="F31" s="13"/>
    </row>
    <row r="32">
      <c r="A32" s="13"/>
      <c r="B32" s="13"/>
      <c r="C32" s="13"/>
      <c r="D32" s="4" t="s">
        <v>62</v>
      </c>
      <c r="E32" s="13"/>
      <c r="F32" s="13"/>
    </row>
    <row r="33">
      <c r="A33" s="13"/>
      <c r="B33" s="13"/>
      <c r="C33" s="13"/>
      <c r="D33" s="4" t="s">
        <v>63</v>
      </c>
      <c r="E33" s="13"/>
      <c r="F33" s="13"/>
    </row>
    <row r="34">
      <c r="A34" s="13"/>
      <c r="B34" s="13"/>
      <c r="C34" s="13"/>
      <c r="D34" s="4" t="s">
        <v>64</v>
      </c>
      <c r="E34" s="13"/>
      <c r="F34" s="13"/>
    </row>
    <row r="35">
      <c r="A35" s="2">
        <v>7.0</v>
      </c>
      <c r="B35" s="4" t="s">
        <v>65</v>
      </c>
      <c r="C35" s="4" t="s">
        <v>66</v>
      </c>
      <c r="D35" s="11" t="s">
        <v>67</v>
      </c>
      <c r="E35" s="8" t="s">
        <v>68</v>
      </c>
      <c r="F35" s="8" t="s">
        <v>69</v>
      </c>
    </row>
    <row r="36">
      <c r="A36" s="13"/>
      <c r="B36" s="13"/>
      <c r="C36" s="13"/>
      <c r="D36" s="11" t="s">
        <v>70</v>
      </c>
    </row>
    <row r="37">
      <c r="A37" s="24">
        <v>8.0</v>
      </c>
      <c r="B37" s="11" t="s">
        <v>71</v>
      </c>
      <c r="C37" s="11" t="s">
        <v>72</v>
      </c>
      <c r="D37" s="11" t="s">
        <v>73</v>
      </c>
      <c r="E37" s="8" t="s">
        <v>74</v>
      </c>
      <c r="F37" s="11" t="s">
        <v>75</v>
      </c>
    </row>
    <row r="38">
      <c r="A38" s="13"/>
      <c r="B38" s="13"/>
      <c r="C38" s="13"/>
      <c r="D38" s="4" t="s">
        <v>76</v>
      </c>
      <c r="E38" s="13"/>
      <c r="F38" s="13"/>
    </row>
    <row r="39">
      <c r="A39" s="13"/>
      <c r="B39" s="13"/>
      <c r="C39" s="13"/>
      <c r="D39" s="4" t="s">
        <v>77</v>
      </c>
      <c r="E39" s="13"/>
      <c r="F39" s="13"/>
    </row>
    <row r="40">
      <c r="A40" s="13"/>
      <c r="B40" s="13"/>
      <c r="C40" s="13"/>
      <c r="D40" s="4" t="s">
        <v>78</v>
      </c>
      <c r="E40" s="13"/>
      <c r="F40" s="13"/>
    </row>
    <row r="41">
      <c r="A41" s="13"/>
      <c r="B41" s="13"/>
      <c r="C41" s="13"/>
      <c r="D41" s="4" t="s">
        <v>79</v>
      </c>
      <c r="E41" s="13"/>
      <c r="F41" s="13"/>
    </row>
    <row r="42">
      <c r="A42" s="13"/>
      <c r="B42" s="13"/>
      <c r="C42" s="13"/>
      <c r="D42" s="4" t="s">
        <v>80</v>
      </c>
      <c r="E42" s="13"/>
      <c r="F42" s="13"/>
    </row>
    <row r="43">
      <c r="A43" s="13"/>
      <c r="B43" s="13"/>
      <c r="C43" s="13"/>
      <c r="D43" s="4" t="s">
        <v>81</v>
      </c>
      <c r="E43" s="13"/>
      <c r="F43" s="13"/>
    </row>
    <row r="44">
      <c r="A44" s="13"/>
      <c r="B44" s="13"/>
      <c r="C44" s="13"/>
      <c r="D44" s="4" t="s">
        <v>82</v>
      </c>
      <c r="E44" s="13"/>
      <c r="F44" s="13"/>
    </row>
    <row r="45">
      <c r="A45" s="24">
        <v>9.0</v>
      </c>
      <c r="B45" s="11" t="s">
        <v>83</v>
      </c>
      <c r="C45" s="11" t="s">
        <v>84</v>
      </c>
      <c r="D45" s="8" t="s">
        <v>85</v>
      </c>
    </row>
    <row r="46">
      <c r="A46" s="13"/>
      <c r="B46" s="13"/>
      <c r="C46" s="13"/>
      <c r="D46" s="8" t="s">
        <v>86</v>
      </c>
    </row>
  </sheetData>
  <mergeCells count="6">
    <mergeCell ref="D11:E11"/>
    <mergeCell ref="D36:F36"/>
    <mergeCell ref="D45:F45"/>
    <mergeCell ref="D46:F46"/>
    <mergeCell ref="D6:F6"/>
    <mergeCell ref="D4:E4"/>
  </mergeCells>
  <hyperlinks>
    <hyperlink r:id="rId1" ref="E2"/>
    <hyperlink r:id="rId2" ref="D3"/>
    <hyperlink r:id="rId3" ref="D5"/>
    <hyperlink r:id="rId4" ref="E7"/>
    <hyperlink r:id="rId5" ref="D10"/>
    <hyperlink r:id="rId6" ref="F10"/>
    <hyperlink r:id="rId7" ref="D11"/>
    <hyperlink r:id="rId8" ref="E12"/>
    <hyperlink r:id="rId9" ref="F12"/>
    <hyperlink r:id="rId10" ref="E20"/>
    <hyperlink r:id="rId11" ref="E25"/>
    <hyperlink r:id="rId12" ref="E35"/>
    <hyperlink r:id="rId13" ref="F35"/>
    <hyperlink r:id="rId14" ref="E37"/>
    <hyperlink r:id="rId15" ref="D45"/>
    <hyperlink r:id="rId16" ref="D46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11.86"/>
  </cols>
  <sheetData>
    <row r="1">
      <c r="A1" s="2">
        <v>1.0</v>
      </c>
      <c r="B1" s="4" t="s">
        <v>7</v>
      </c>
      <c r="C1" s="4" t="s">
        <v>9</v>
      </c>
      <c r="D1" s="4" t="s">
        <v>10</v>
      </c>
      <c r="E1" s="8" t="s">
        <v>12</v>
      </c>
      <c r="F1" s="11" t="s">
        <v>13</v>
      </c>
    </row>
    <row r="2">
      <c r="A2" s="13"/>
      <c r="B2" s="13"/>
      <c r="C2" s="13"/>
      <c r="D2" s="15" t="s">
        <v>14</v>
      </c>
      <c r="E2" s="13"/>
      <c r="F2" s="13"/>
    </row>
    <row r="3">
      <c r="A3" s="13"/>
      <c r="B3" s="13"/>
      <c r="C3" s="13"/>
      <c r="D3" s="4" t="s">
        <v>15</v>
      </c>
      <c r="F3" s="13"/>
    </row>
    <row r="4">
      <c r="A4" s="13"/>
      <c r="B4" s="13"/>
      <c r="C4" s="13"/>
      <c r="D4" s="15" t="s">
        <v>16</v>
      </c>
      <c r="E4" s="13"/>
      <c r="F4" s="13"/>
    </row>
    <row r="5">
      <c r="A5" s="13"/>
      <c r="B5" s="13"/>
      <c r="C5" s="13"/>
      <c r="D5" s="4" t="s">
        <v>17</v>
      </c>
    </row>
    <row r="6">
      <c r="A6" s="2">
        <v>2.0</v>
      </c>
      <c r="B6" s="4" t="s">
        <v>18</v>
      </c>
      <c r="C6" s="4" t="s">
        <v>19</v>
      </c>
      <c r="D6" s="4" t="s">
        <v>20</v>
      </c>
      <c r="E6" s="8" t="s">
        <v>21</v>
      </c>
      <c r="F6" s="11" t="s">
        <v>22</v>
      </c>
    </row>
    <row r="7">
      <c r="A7" s="13"/>
      <c r="B7" s="13"/>
      <c r="C7" s="13"/>
      <c r="D7" s="4" t="s">
        <v>23</v>
      </c>
      <c r="E7" s="13"/>
      <c r="F7" s="13"/>
    </row>
    <row r="8">
      <c r="A8" s="13"/>
      <c r="B8" s="13"/>
      <c r="C8" s="13"/>
      <c r="D8" s="4" t="s">
        <v>24</v>
      </c>
      <c r="E8" s="13"/>
      <c r="F8" s="13"/>
    </row>
    <row r="9">
      <c r="A9" s="2">
        <v>3.0</v>
      </c>
      <c r="B9" s="4" t="s">
        <v>25</v>
      </c>
      <c r="C9" s="4" t="s">
        <v>26</v>
      </c>
      <c r="D9" s="8" t="s">
        <v>27</v>
      </c>
      <c r="E9" s="19" t="s">
        <v>28</v>
      </c>
      <c r="F9" s="8" t="s">
        <v>29</v>
      </c>
    </row>
    <row r="10">
      <c r="A10" s="13"/>
      <c r="B10" s="13"/>
      <c r="C10" s="13"/>
      <c r="D10" s="8" t="s">
        <v>30</v>
      </c>
      <c r="F10" s="13"/>
    </row>
    <row r="11">
      <c r="A11" s="2">
        <v>4.0</v>
      </c>
      <c r="B11" s="4" t="s">
        <v>31</v>
      </c>
      <c r="C11" s="4" t="s">
        <v>32</v>
      </c>
      <c r="D11" s="4" t="s">
        <v>33</v>
      </c>
      <c r="E11" s="8" t="s">
        <v>34</v>
      </c>
      <c r="F11" s="8" t="s">
        <v>35</v>
      </c>
    </row>
    <row r="12">
      <c r="A12" s="13"/>
      <c r="B12" s="13"/>
      <c r="C12" s="13"/>
      <c r="D12" s="4" t="s">
        <v>36</v>
      </c>
      <c r="E12" s="13"/>
      <c r="F12" s="13"/>
    </row>
    <row r="13">
      <c r="A13" s="13"/>
      <c r="B13" s="13"/>
      <c r="C13" s="13"/>
      <c r="D13" s="11" t="s">
        <v>37</v>
      </c>
      <c r="E13" s="13"/>
      <c r="F13" s="13"/>
    </row>
    <row r="14">
      <c r="A14" s="13"/>
      <c r="B14" s="13"/>
      <c r="C14" s="13"/>
      <c r="D14" s="1" t="s">
        <v>38</v>
      </c>
      <c r="E14" s="13"/>
      <c r="F14" s="13"/>
    </row>
    <row r="15">
      <c r="A15" s="13"/>
      <c r="B15" s="13"/>
      <c r="C15" s="13"/>
      <c r="D15" s="20" t="s">
        <v>39</v>
      </c>
      <c r="E15" s="13"/>
      <c r="F15" s="13"/>
    </row>
    <row r="16">
      <c r="A16" s="13"/>
      <c r="B16" s="13"/>
      <c r="C16" s="13"/>
      <c r="D16" s="4" t="s">
        <v>40</v>
      </c>
      <c r="E16" s="13"/>
      <c r="F16" s="13"/>
    </row>
    <row r="17">
      <c r="A17" s="13"/>
      <c r="B17" s="13"/>
      <c r="C17" s="13"/>
      <c r="D17" s="4" t="s">
        <v>41</v>
      </c>
      <c r="E17" s="13"/>
      <c r="F17" s="13"/>
    </row>
    <row r="18">
      <c r="A18" s="13"/>
      <c r="B18" s="13"/>
      <c r="C18" s="13"/>
      <c r="D18" s="4" t="s">
        <v>42</v>
      </c>
      <c r="E18" s="13"/>
      <c r="F18" s="13"/>
    </row>
    <row r="19">
      <c r="A19" s="2">
        <v>5.0</v>
      </c>
      <c r="B19" s="4" t="s">
        <v>43</v>
      </c>
      <c r="C19" s="21" t="s">
        <v>44</v>
      </c>
      <c r="D19" s="4" t="s">
        <v>45</v>
      </c>
      <c r="E19" s="8" t="s">
        <v>46</v>
      </c>
      <c r="F19" s="4" t="s">
        <v>47</v>
      </c>
    </row>
    <row r="20">
      <c r="A20" s="13"/>
      <c r="B20" s="13"/>
      <c r="C20" s="13"/>
      <c r="D20" s="4" t="s">
        <v>48</v>
      </c>
      <c r="E20" s="13"/>
      <c r="F20" s="13"/>
    </row>
    <row r="21">
      <c r="A21" s="13"/>
      <c r="B21" s="13"/>
      <c r="C21" s="13"/>
      <c r="D21" s="4" t="s">
        <v>49</v>
      </c>
      <c r="E21" s="13"/>
      <c r="F21" s="13"/>
    </row>
    <row r="22">
      <c r="A22" s="13"/>
      <c r="B22" s="13"/>
      <c r="C22" s="13"/>
      <c r="D22" s="4" t="s">
        <v>50</v>
      </c>
      <c r="E22" s="13"/>
      <c r="F22" s="13"/>
    </row>
    <row r="23">
      <c r="A23" s="13"/>
      <c r="B23" s="13"/>
      <c r="C23" s="13"/>
      <c r="D23" s="4" t="s">
        <v>51</v>
      </c>
      <c r="E23" s="13"/>
      <c r="F23" s="13"/>
    </row>
    <row r="24">
      <c r="A24" s="2">
        <v>6.0</v>
      </c>
      <c r="B24" s="4" t="s">
        <v>52</v>
      </c>
      <c r="C24" s="4" t="s">
        <v>53</v>
      </c>
      <c r="D24" s="4" t="s">
        <v>54</v>
      </c>
      <c r="E24" s="8" t="s">
        <v>55</v>
      </c>
      <c r="F24" s="13"/>
    </row>
    <row r="25">
      <c r="A25" s="13"/>
      <c r="B25" s="13"/>
      <c r="C25" s="13"/>
      <c r="D25" s="4" t="s">
        <v>56</v>
      </c>
      <c r="E25" s="13"/>
      <c r="F25" s="13"/>
    </row>
    <row r="26">
      <c r="A26" s="13"/>
      <c r="B26" s="13"/>
      <c r="C26" s="13"/>
      <c r="D26" s="4" t="s">
        <v>57</v>
      </c>
      <c r="E26" s="13"/>
      <c r="F26" s="13"/>
    </row>
    <row r="27">
      <c r="A27" s="13"/>
      <c r="B27" s="13"/>
      <c r="C27" s="13"/>
      <c r="D27" s="4" t="s">
        <v>58</v>
      </c>
      <c r="E27" s="13"/>
      <c r="F27" s="13"/>
    </row>
    <row r="28">
      <c r="A28" s="13"/>
      <c r="B28" s="13"/>
      <c r="C28" s="13"/>
      <c r="D28" s="4" t="s">
        <v>59</v>
      </c>
      <c r="E28" s="13"/>
      <c r="F28" s="13"/>
    </row>
    <row r="29">
      <c r="A29" s="13"/>
      <c r="B29" s="13"/>
      <c r="C29" s="13"/>
      <c r="D29" s="4" t="s">
        <v>60</v>
      </c>
      <c r="E29" s="13"/>
      <c r="F29" s="13"/>
    </row>
    <row r="30">
      <c r="A30" s="13"/>
      <c r="B30" s="13"/>
      <c r="C30" s="13"/>
      <c r="D30" s="4" t="s">
        <v>61</v>
      </c>
      <c r="E30" s="13"/>
      <c r="F30" s="13"/>
    </row>
    <row r="31">
      <c r="A31" s="13"/>
      <c r="B31" s="13"/>
      <c r="C31" s="13"/>
      <c r="D31" s="4" t="s">
        <v>62</v>
      </c>
      <c r="E31" s="13"/>
      <c r="F31" s="13"/>
    </row>
    <row r="32">
      <c r="A32" s="13"/>
      <c r="B32" s="13"/>
      <c r="C32" s="13"/>
      <c r="D32" s="4" t="s">
        <v>63</v>
      </c>
      <c r="E32" s="13"/>
      <c r="F32" s="13"/>
    </row>
    <row r="33">
      <c r="A33" s="13"/>
      <c r="B33" s="13"/>
      <c r="C33" s="13"/>
      <c r="D33" s="4" t="s">
        <v>64</v>
      </c>
      <c r="E33" s="13"/>
      <c r="F33" s="13"/>
    </row>
    <row r="34">
      <c r="A34" s="2">
        <v>7.0</v>
      </c>
      <c r="B34" s="4" t="s">
        <v>65</v>
      </c>
      <c r="C34" s="4" t="s">
        <v>66</v>
      </c>
      <c r="D34" s="11" t="s">
        <v>67</v>
      </c>
      <c r="E34" s="8" t="s">
        <v>68</v>
      </c>
      <c r="F34" s="8" t="s">
        <v>69</v>
      </c>
    </row>
    <row r="35">
      <c r="A35" s="13"/>
      <c r="B35" s="13"/>
      <c r="C35" s="13"/>
      <c r="D35" s="11" t="s">
        <v>70</v>
      </c>
    </row>
    <row r="36">
      <c r="A36" s="24">
        <v>8.0</v>
      </c>
      <c r="B36" s="11" t="s">
        <v>71</v>
      </c>
      <c r="C36" s="11" t="s">
        <v>72</v>
      </c>
      <c r="D36" s="11" t="s">
        <v>73</v>
      </c>
      <c r="E36" s="8" t="s">
        <v>74</v>
      </c>
      <c r="F36" s="11" t="s">
        <v>75</v>
      </c>
    </row>
    <row r="37">
      <c r="A37" s="13"/>
      <c r="B37" s="13"/>
      <c r="C37" s="13"/>
      <c r="D37" s="4" t="s">
        <v>76</v>
      </c>
      <c r="E37" s="13"/>
      <c r="F37" s="13"/>
    </row>
    <row r="38">
      <c r="A38" s="13"/>
      <c r="B38" s="13"/>
      <c r="C38" s="13"/>
      <c r="D38" s="4" t="s">
        <v>77</v>
      </c>
      <c r="E38" s="13"/>
      <c r="F38" s="13"/>
    </row>
    <row r="39">
      <c r="A39" s="13"/>
      <c r="B39" s="13"/>
      <c r="C39" s="13"/>
      <c r="D39" s="4" t="s">
        <v>78</v>
      </c>
      <c r="E39" s="13"/>
      <c r="F39" s="13"/>
    </row>
    <row r="40">
      <c r="A40" s="13"/>
      <c r="B40" s="13"/>
      <c r="C40" s="13"/>
      <c r="D40" s="4" t="s">
        <v>79</v>
      </c>
      <c r="E40" s="13"/>
      <c r="F40" s="13"/>
    </row>
    <row r="41">
      <c r="A41" s="13"/>
      <c r="B41" s="13"/>
      <c r="C41" s="13"/>
      <c r="D41" s="4" t="s">
        <v>80</v>
      </c>
      <c r="E41" s="13"/>
      <c r="F41" s="13"/>
    </row>
    <row r="42">
      <c r="A42" s="13"/>
      <c r="B42" s="13"/>
      <c r="C42" s="13"/>
      <c r="D42" s="4" t="s">
        <v>81</v>
      </c>
      <c r="E42" s="13"/>
      <c r="F42" s="13"/>
    </row>
    <row r="43">
      <c r="A43" s="13"/>
      <c r="B43" s="13"/>
      <c r="C43" s="13"/>
      <c r="D43" s="4" t="s">
        <v>82</v>
      </c>
      <c r="E43" s="13"/>
      <c r="F43" s="13"/>
    </row>
    <row r="44">
      <c r="A44" s="24">
        <v>9.0</v>
      </c>
      <c r="B44" s="11" t="s">
        <v>83</v>
      </c>
      <c r="C44" s="11" t="s">
        <v>84</v>
      </c>
      <c r="D44" s="8" t="s">
        <v>85</v>
      </c>
    </row>
    <row r="45">
      <c r="A45" s="13"/>
      <c r="B45" s="13"/>
      <c r="C45" s="13"/>
      <c r="D45" s="8" t="s">
        <v>86</v>
      </c>
    </row>
    <row r="46">
      <c r="A46" s="13"/>
      <c r="B46" s="13"/>
      <c r="C46" s="13"/>
      <c r="D46" s="13"/>
      <c r="E46" s="13"/>
      <c r="F46" s="13"/>
    </row>
    <row r="47">
      <c r="A47" s="2">
        <v>10.0</v>
      </c>
      <c r="B47" s="4" t="s">
        <v>87</v>
      </c>
      <c r="C47" s="21" t="s">
        <v>88</v>
      </c>
      <c r="D47" s="4" t="s">
        <v>89</v>
      </c>
      <c r="E47" s="8" t="s">
        <v>90</v>
      </c>
      <c r="F47" s="13"/>
    </row>
    <row r="48">
      <c r="A48" s="13"/>
      <c r="B48" s="13"/>
      <c r="C48" s="13"/>
      <c r="D48" s="4" t="s">
        <v>91</v>
      </c>
      <c r="E48" s="13"/>
      <c r="F48" s="13"/>
    </row>
    <row r="49">
      <c r="A49" s="13"/>
      <c r="B49" s="13"/>
      <c r="C49" s="13"/>
      <c r="D49" s="4" t="s">
        <v>92</v>
      </c>
      <c r="E49" s="13"/>
      <c r="F49" s="13"/>
    </row>
    <row r="50">
      <c r="A50" s="13"/>
      <c r="B50" s="13"/>
      <c r="C50" s="13"/>
      <c r="D50" s="4" t="s">
        <v>93</v>
      </c>
      <c r="E50" s="13"/>
      <c r="F50" s="13"/>
    </row>
    <row r="51">
      <c r="A51" s="2">
        <v>11.0</v>
      </c>
      <c r="B51" s="4" t="s">
        <v>94</v>
      </c>
      <c r="C51" s="21" t="s">
        <v>95</v>
      </c>
      <c r="D51" s="4" t="s">
        <v>63</v>
      </c>
      <c r="E51" s="8" t="s">
        <v>96</v>
      </c>
      <c r="F51" s="8" t="s">
        <v>97</v>
      </c>
    </row>
    <row r="52">
      <c r="A52" s="13"/>
      <c r="B52" s="13"/>
      <c r="C52" s="13"/>
      <c r="D52" s="4" t="s">
        <v>98</v>
      </c>
      <c r="E52" s="13"/>
      <c r="F52" s="13"/>
    </row>
    <row r="53">
      <c r="A53" s="13"/>
      <c r="B53" s="13"/>
      <c r="C53" s="13"/>
      <c r="D53" s="4" t="s">
        <v>99</v>
      </c>
      <c r="E53" s="13"/>
      <c r="F53" s="13"/>
    </row>
    <row r="54">
      <c r="A54" s="2">
        <v>12.0</v>
      </c>
      <c r="B54" s="4" t="s">
        <v>100</v>
      </c>
      <c r="C54" s="21" t="s">
        <v>101</v>
      </c>
      <c r="D54" s="4" t="s">
        <v>102</v>
      </c>
      <c r="E54" s="8" t="s">
        <v>103</v>
      </c>
      <c r="F54" s="8" t="s">
        <v>104</v>
      </c>
    </row>
    <row r="55">
      <c r="A55" s="13"/>
      <c r="B55" s="13"/>
      <c r="C55" s="13"/>
      <c r="D55" s="4" t="s">
        <v>105</v>
      </c>
      <c r="E55" s="13"/>
      <c r="F55" s="13"/>
    </row>
    <row r="56">
      <c r="A56" s="13"/>
      <c r="B56" s="13"/>
      <c r="C56" s="13"/>
      <c r="D56" s="4" t="s">
        <v>106</v>
      </c>
      <c r="E56" s="13"/>
      <c r="F56" s="13"/>
    </row>
    <row r="57">
      <c r="A57" s="13"/>
      <c r="B57" s="13"/>
      <c r="C57" s="13"/>
      <c r="D57" s="4" t="s">
        <v>107</v>
      </c>
      <c r="E57" s="13"/>
      <c r="F57" s="13"/>
    </row>
    <row r="58">
      <c r="A58" s="2">
        <v>13.0</v>
      </c>
      <c r="B58" s="4" t="s">
        <v>108</v>
      </c>
      <c r="C58" s="11" t="s">
        <v>109</v>
      </c>
      <c r="D58" s="4" t="s">
        <v>110</v>
      </c>
      <c r="E58" s="29" t="str">
        <f>+256 414 691 137</f>
        <v>#ERROR!</v>
      </c>
      <c r="F58" s="8" t="s">
        <v>111</v>
      </c>
    </row>
    <row r="59">
      <c r="A59" s="13"/>
      <c r="B59" s="13"/>
      <c r="C59" s="13"/>
      <c r="D59" s="4" t="s">
        <v>112</v>
      </c>
      <c r="E59" s="13"/>
      <c r="F59" s="13"/>
    </row>
    <row r="60">
      <c r="A60" s="13"/>
      <c r="B60" s="13"/>
      <c r="C60" s="13"/>
      <c r="D60" s="4" t="s">
        <v>113</v>
      </c>
      <c r="E60" s="13"/>
      <c r="F60" s="13"/>
    </row>
    <row r="61">
      <c r="A61" s="13"/>
      <c r="B61" s="13"/>
      <c r="C61" s="13"/>
      <c r="D61" s="4" t="s">
        <v>114</v>
      </c>
      <c r="E61" s="13"/>
      <c r="F61" s="13"/>
    </row>
    <row r="62">
      <c r="A62" s="24">
        <v>14.0</v>
      </c>
      <c r="B62" s="8" t="s">
        <v>115</v>
      </c>
      <c r="C62" s="11" t="s">
        <v>116</v>
      </c>
      <c r="D62" s="11" t="s">
        <v>117</v>
      </c>
      <c r="E62" s="11" t="s">
        <v>118</v>
      </c>
      <c r="F62" s="11" t="s">
        <v>119</v>
      </c>
    </row>
    <row r="63">
      <c r="A63" s="24">
        <v>15.0</v>
      </c>
      <c r="B63" s="11" t="s">
        <v>120</v>
      </c>
      <c r="C63" s="11" t="s">
        <v>121</v>
      </c>
      <c r="D63" s="11" t="s">
        <v>122</v>
      </c>
      <c r="E63" s="11" t="s">
        <v>123</v>
      </c>
      <c r="F63" s="30" t="s">
        <v>124</v>
      </c>
    </row>
    <row r="64">
      <c r="A64" s="29"/>
      <c r="B64" s="29"/>
      <c r="C64" s="31"/>
      <c r="D64" s="11" t="s">
        <v>125</v>
      </c>
      <c r="E64" s="32"/>
      <c r="F64" s="8" t="s">
        <v>126</v>
      </c>
    </row>
    <row r="65">
      <c r="A65" s="13"/>
      <c r="B65" s="13"/>
      <c r="C65" s="13"/>
      <c r="D65" s="4" t="s">
        <v>127</v>
      </c>
      <c r="E65" s="33"/>
      <c r="F65" s="13"/>
    </row>
    <row r="66">
      <c r="A66" s="24">
        <v>16.0</v>
      </c>
      <c r="B66" s="11" t="s">
        <v>128</v>
      </c>
      <c r="C66" s="11" t="s">
        <v>129</v>
      </c>
      <c r="D66" s="35" t="s">
        <v>130</v>
      </c>
      <c r="E66" s="29" t="str">
        <f>+256(0)392 220 002/3</f>
        <v>#ERROR!</v>
      </c>
      <c r="F66" s="35" t="s">
        <v>132</v>
      </c>
    </row>
    <row r="67">
      <c r="A67" s="29"/>
      <c r="B67" s="29"/>
      <c r="C67" s="29"/>
      <c r="D67" s="35" t="s">
        <v>133</v>
      </c>
      <c r="E67" s="29" t="str">
        <f>+256(0)414 510 363/258</f>
        <v>#ERROR!</v>
      </c>
      <c r="F67" s="36"/>
    </row>
    <row r="68">
      <c r="A68" s="29"/>
      <c r="B68" s="29"/>
      <c r="C68" s="29"/>
      <c r="D68" s="35" t="s">
        <v>134</v>
      </c>
      <c r="E68" s="29"/>
      <c r="F68" s="29"/>
    </row>
    <row r="69">
      <c r="A69" s="29"/>
      <c r="B69" s="29"/>
      <c r="C69" s="29"/>
      <c r="D69" s="35" t="s">
        <v>135</v>
      </c>
      <c r="E69" s="29"/>
      <c r="F69" s="29"/>
    </row>
    <row r="70">
      <c r="A70" s="29"/>
      <c r="B70" s="29"/>
      <c r="C70" s="29"/>
      <c r="D70" s="35" t="s">
        <v>136</v>
      </c>
      <c r="E70" s="29"/>
      <c r="F70" s="29"/>
    </row>
    <row r="71">
      <c r="A71" s="24">
        <v>17.0</v>
      </c>
      <c r="B71" s="11" t="s">
        <v>137</v>
      </c>
      <c r="C71" s="11" t="s">
        <v>138</v>
      </c>
      <c r="D71" s="30" t="s">
        <v>139</v>
      </c>
      <c r="E71" s="11" t="s">
        <v>140</v>
      </c>
      <c r="F71" s="11" t="s">
        <v>141</v>
      </c>
    </row>
    <row r="72">
      <c r="A72" s="29"/>
      <c r="B72" s="29"/>
      <c r="C72" s="29"/>
      <c r="D72" s="30" t="s">
        <v>142</v>
      </c>
      <c r="E72" s="29" t="str">
        <f>+256-414-254 550,</f>
        <v>#ERROR!</v>
      </c>
      <c r="F72" s="29"/>
    </row>
    <row r="73">
      <c r="A73" s="29"/>
      <c r="B73" s="29"/>
      <c r="C73" s="29"/>
      <c r="D73" s="35" t="s">
        <v>143</v>
      </c>
      <c r="E73" s="29"/>
      <c r="F73" s="29"/>
    </row>
    <row r="74">
      <c r="A74" s="24">
        <v>18.0</v>
      </c>
      <c r="B74" s="11" t="s">
        <v>144</v>
      </c>
      <c r="C74" s="11" t="s">
        <v>145</v>
      </c>
      <c r="D74" s="11" t="s">
        <v>146</v>
      </c>
      <c r="E74" s="8" t="s">
        <v>147</v>
      </c>
      <c r="F74" s="35" t="s">
        <v>148</v>
      </c>
    </row>
    <row r="75">
      <c r="A75" s="29"/>
      <c r="B75" s="29"/>
      <c r="C75" s="29"/>
      <c r="D75" s="11" t="s">
        <v>149</v>
      </c>
      <c r="E75" s="29"/>
      <c r="F75" s="29"/>
    </row>
    <row r="76">
      <c r="A76" s="29"/>
      <c r="B76" s="29"/>
      <c r="C76" s="29"/>
      <c r="D76" s="11" t="s">
        <v>150</v>
      </c>
      <c r="E76" s="29"/>
      <c r="F76" s="29"/>
    </row>
    <row r="77">
      <c r="A77" s="29"/>
      <c r="B77" s="29"/>
      <c r="C77" s="29"/>
      <c r="D77" s="11" t="s">
        <v>151</v>
      </c>
      <c r="E77" s="29"/>
      <c r="F77" s="29"/>
    </row>
    <row r="78">
      <c r="A78" s="29"/>
      <c r="B78" s="29"/>
      <c r="C78" s="29"/>
      <c r="D78" s="11" t="s">
        <v>152</v>
      </c>
      <c r="E78" s="29"/>
      <c r="F78" s="29"/>
    </row>
    <row r="79">
      <c r="A79" s="24">
        <v>19.0</v>
      </c>
      <c r="B79" s="11" t="s">
        <v>153</v>
      </c>
      <c r="C79" s="11" t="s">
        <v>154</v>
      </c>
      <c r="D79" s="35" t="s">
        <v>155</v>
      </c>
      <c r="E79" s="35" t="s">
        <v>156</v>
      </c>
      <c r="F79" s="11" t="s">
        <v>157</v>
      </c>
    </row>
    <row r="80">
      <c r="A80" s="29"/>
      <c r="B80" s="29"/>
      <c r="C80" s="29"/>
      <c r="D80" s="35" t="s">
        <v>158</v>
      </c>
      <c r="E80" s="29"/>
      <c r="F80" s="29"/>
    </row>
    <row r="81">
      <c r="A81" s="29"/>
      <c r="B81" s="29"/>
      <c r="C81" s="29"/>
      <c r="D81" s="35" t="s">
        <v>159</v>
      </c>
      <c r="E81" s="29"/>
      <c r="F81" s="29"/>
    </row>
    <row r="82">
      <c r="A82" s="29"/>
      <c r="B82" s="29"/>
      <c r="C82" s="29"/>
      <c r="D82" s="35" t="s">
        <v>160</v>
      </c>
      <c r="E82" s="29"/>
      <c r="F82" s="29"/>
    </row>
    <row r="83">
      <c r="A83" s="24">
        <v>20.0</v>
      </c>
      <c r="B83" s="11" t="s">
        <v>161</v>
      </c>
      <c r="C83" s="11" t="s">
        <v>162</v>
      </c>
      <c r="D83" s="11" t="s">
        <v>163</v>
      </c>
      <c r="E83" s="8" t="s">
        <v>164</v>
      </c>
      <c r="F83" s="8" t="s">
        <v>165</v>
      </c>
    </row>
    <row r="84">
      <c r="A84" s="29"/>
      <c r="B84" s="29"/>
      <c r="C84" s="29"/>
      <c r="D84" s="39" t="s">
        <v>166</v>
      </c>
      <c r="E84" s="11" t="s">
        <v>167</v>
      </c>
      <c r="F84" s="8" t="s">
        <v>168</v>
      </c>
    </row>
    <row r="85">
      <c r="A85" s="29"/>
      <c r="B85" s="29"/>
      <c r="C85" s="29"/>
      <c r="D85" s="39" t="s">
        <v>169</v>
      </c>
      <c r="E85" s="11" t="s">
        <v>170</v>
      </c>
      <c r="F85" s="29"/>
    </row>
    <row r="86">
      <c r="A86" s="29"/>
      <c r="B86" s="29"/>
      <c r="C86" s="29"/>
      <c r="D86" s="39" t="s">
        <v>171</v>
      </c>
      <c r="E86" s="11" t="s">
        <v>172</v>
      </c>
      <c r="F86" s="29"/>
    </row>
    <row r="87">
      <c r="A87" s="29"/>
      <c r="B87" s="29"/>
      <c r="C87" s="29"/>
      <c r="D87" s="39" t="s">
        <v>173</v>
      </c>
      <c r="E87" s="29"/>
      <c r="F87" s="29"/>
    </row>
    <row r="88">
      <c r="A88" s="2">
        <v>21.0</v>
      </c>
      <c r="B88" s="4" t="s">
        <v>174</v>
      </c>
      <c r="C88" s="21" t="s">
        <v>175</v>
      </c>
      <c r="D88" s="30" t="s">
        <v>176</v>
      </c>
      <c r="E88" s="8" t="s">
        <v>177</v>
      </c>
      <c r="F88" s="13"/>
    </row>
    <row r="89">
      <c r="A89" s="13"/>
      <c r="B89" s="13"/>
      <c r="C89" s="13"/>
      <c r="D89" s="30" t="s">
        <v>178</v>
      </c>
      <c r="E89" s="13"/>
      <c r="F89" s="13"/>
    </row>
    <row r="90">
      <c r="A90" s="2">
        <v>22.0</v>
      </c>
      <c r="B90" s="4" t="s">
        <v>179</v>
      </c>
      <c r="C90" s="4" t="s">
        <v>180</v>
      </c>
      <c r="D90" s="30" t="s">
        <v>181</v>
      </c>
      <c r="E90" s="29" t="str">
        <f>+(256) 414 66 6939</f>
        <v>#ERROR!</v>
      </c>
      <c r="F90" s="11" t="s">
        <v>182</v>
      </c>
    </row>
    <row r="91">
      <c r="A91" s="13"/>
      <c r="B91" s="13"/>
      <c r="C91" s="13"/>
      <c r="D91" s="30" t="s">
        <v>183</v>
      </c>
      <c r="E91" s="13"/>
      <c r="F91" s="13"/>
    </row>
    <row r="92">
      <c r="A92" s="13"/>
      <c r="B92" s="13"/>
      <c r="C92" s="13"/>
      <c r="D92" s="30" t="s">
        <v>89</v>
      </c>
      <c r="E92" s="13"/>
      <c r="F92" s="13"/>
    </row>
    <row r="93">
      <c r="A93" s="24">
        <v>23.0</v>
      </c>
      <c r="B93" s="11" t="s">
        <v>184</v>
      </c>
      <c r="C93" s="11" t="s">
        <v>185</v>
      </c>
      <c r="D93" s="30" t="s">
        <v>186</v>
      </c>
      <c r="E93" s="29" t="str">
        <f>+256 790 913 950</f>
        <v>#ERROR!</v>
      </c>
      <c r="F93" s="11" t="s">
        <v>187</v>
      </c>
    </row>
    <row r="94">
      <c r="A94" s="29"/>
      <c r="B94" s="29"/>
      <c r="C94" s="29"/>
      <c r="D94" s="30" t="s">
        <v>188</v>
      </c>
      <c r="E94" s="29" t="str">
        <f>+256 794 279 045</f>
        <v>#ERROR!</v>
      </c>
      <c r="F94" s="29"/>
    </row>
    <row r="95">
      <c r="A95" s="29"/>
      <c r="B95" s="29"/>
      <c r="C95" s="29"/>
      <c r="D95" s="30" t="s">
        <v>189</v>
      </c>
      <c r="E95" s="29"/>
      <c r="F95" s="29"/>
    </row>
    <row r="96">
      <c r="A96" s="24">
        <v>24.0</v>
      </c>
      <c r="B96" s="11" t="s">
        <v>190</v>
      </c>
      <c r="C96" s="29"/>
      <c r="D96" s="30" t="s">
        <v>191</v>
      </c>
      <c r="E96" s="29"/>
      <c r="F96" s="8" t="s">
        <v>192</v>
      </c>
    </row>
    <row r="97">
      <c r="A97" s="29"/>
      <c r="B97" s="29"/>
      <c r="C97" s="29"/>
      <c r="D97" s="30" t="s">
        <v>193</v>
      </c>
      <c r="E97" s="29"/>
      <c r="F97" s="43"/>
    </row>
    <row r="98">
      <c r="A98" s="24">
        <v>25.0</v>
      </c>
      <c r="B98" s="11" t="s">
        <v>194</v>
      </c>
      <c r="C98" s="29"/>
      <c r="D98" s="30" t="s">
        <v>195</v>
      </c>
      <c r="E98" s="29"/>
      <c r="F98" s="8" t="s">
        <v>196</v>
      </c>
    </row>
    <row r="99">
      <c r="A99" s="29"/>
      <c r="B99" s="29"/>
      <c r="C99" s="29"/>
      <c r="D99" s="30" t="s">
        <v>197</v>
      </c>
      <c r="E99" s="29"/>
      <c r="F99" s="29"/>
    </row>
    <row r="100">
      <c r="A100" s="29"/>
      <c r="B100" s="29"/>
      <c r="C100" s="29"/>
      <c r="D100" s="8" t="s">
        <v>198</v>
      </c>
      <c r="E100" s="29"/>
      <c r="F100" s="29"/>
    </row>
    <row r="101">
      <c r="A101" s="24">
        <v>26.0</v>
      </c>
      <c r="B101" s="8" t="s">
        <v>199</v>
      </c>
      <c r="C101" s="29"/>
      <c r="D101" s="30" t="s">
        <v>200</v>
      </c>
      <c r="E101" s="24">
        <v>2.5693298518E10</v>
      </c>
      <c r="F101" s="11" t="s">
        <v>201</v>
      </c>
    </row>
    <row r="102">
      <c r="A102" s="29"/>
      <c r="B102" s="29"/>
      <c r="C102" s="29"/>
      <c r="D102" s="8" t="s">
        <v>202</v>
      </c>
      <c r="E102" s="29"/>
      <c r="F102" s="29"/>
    </row>
    <row r="103">
      <c r="A103" s="29"/>
      <c r="B103" s="29"/>
      <c r="C103" s="29"/>
      <c r="D103" s="8" t="s">
        <v>203</v>
      </c>
      <c r="E103" s="29"/>
      <c r="F103" s="29"/>
    </row>
    <row r="104">
      <c r="A104" s="24">
        <v>27.0</v>
      </c>
      <c r="B104" s="8" t="s">
        <v>204</v>
      </c>
      <c r="C104" s="11" t="s">
        <v>205</v>
      </c>
      <c r="D104" s="8" t="s">
        <v>206</v>
      </c>
      <c r="E104" s="29"/>
      <c r="F104" s="11" t="s">
        <v>207</v>
      </c>
    </row>
    <row r="105">
      <c r="A105" s="29"/>
      <c r="B105" s="29"/>
      <c r="C105" s="29"/>
      <c r="D105" s="8" t="s">
        <v>208</v>
      </c>
      <c r="E105" s="29"/>
      <c r="F105" s="29"/>
    </row>
    <row r="106">
      <c r="A106" s="29"/>
      <c r="B106" s="29"/>
      <c r="C106" s="29"/>
      <c r="D106" s="8" t="s">
        <v>209</v>
      </c>
      <c r="E106" s="29"/>
      <c r="F106" s="29"/>
    </row>
    <row r="107">
      <c r="A107" s="29"/>
      <c r="B107" s="29"/>
      <c r="C107" s="29"/>
      <c r="D107" s="8" t="s">
        <v>210</v>
      </c>
      <c r="E107" s="29"/>
      <c r="F107" s="29"/>
    </row>
    <row r="108">
      <c r="A108" s="29"/>
      <c r="B108" s="29"/>
      <c r="C108" s="29"/>
      <c r="D108" s="8" t="s">
        <v>211</v>
      </c>
      <c r="F108" s="29"/>
    </row>
    <row r="109">
      <c r="A109" s="29"/>
      <c r="B109" s="29"/>
      <c r="C109" s="29"/>
      <c r="D109" s="8" t="s">
        <v>212</v>
      </c>
      <c r="E109" s="29"/>
      <c r="F109" s="29"/>
    </row>
    <row r="110">
      <c r="A110" s="29"/>
      <c r="B110" s="29"/>
      <c r="C110" s="29"/>
      <c r="D110" s="8" t="s">
        <v>213</v>
      </c>
      <c r="E110" s="29"/>
      <c r="F110" s="29"/>
    </row>
    <row r="111">
      <c r="A111" s="29"/>
      <c r="B111" s="29"/>
      <c r="C111" s="29"/>
      <c r="D111" s="8" t="s">
        <v>214</v>
      </c>
      <c r="E111" s="29"/>
      <c r="F111" s="29"/>
    </row>
    <row r="112">
      <c r="A112" s="24">
        <v>28.0</v>
      </c>
      <c r="B112" s="8" t="s">
        <v>215</v>
      </c>
      <c r="C112" s="11" t="s">
        <v>216</v>
      </c>
      <c r="D112" s="8" t="s">
        <v>217</v>
      </c>
      <c r="E112" s="29" t="str">
        <f>+256 702 664 857</f>
        <v>#ERROR!</v>
      </c>
      <c r="F112" s="11" t="s">
        <v>218</v>
      </c>
    </row>
    <row r="113">
      <c r="A113" s="29"/>
      <c r="B113" s="29"/>
      <c r="C113" s="29"/>
      <c r="D113" s="29"/>
      <c r="E113" s="29" t="str">
        <f>+256 778 922 747</f>
        <v>#ERROR!</v>
      </c>
      <c r="F113" s="11" t="s">
        <v>219</v>
      </c>
    </row>
    <row r="114">
      <c r="A114" s="24">
        <v>29.0</v>
      </c>
      <c r="B114" s="8" t="s">
        <v>220</v>
      </c>
      <c r="C114" s="11" t="s">
        <v>221</v>
      </c>
      <c r="D114" s="8" t="s">
        <v>222</v>
      </c>
      <c r="E114" s="24">
        <v>7.82744665E8</v>
      </c>
      <c r="F114" s="11" t="s">
        <v>223</v>
      </c>
    </row>
    <row r="115">
      <c r="A115" s="24">
        <v>30.0</v>
      </c>
      <c r="B115" s="8" t="s">
        <v>224</v>
      </c>
      <c r="C115" s="11" t="s">
        <v>225</v>
      </c>
      <c r="D115" s="8" t="s">
        <v>226</v>
      </c>
      <c r="E115" s="29" t="str">
        <f>+256 701 587665</f>
        <v>#ERROR!</v>
      </c>
      <c r="F115" s="30" t="s">
        <v>227</v>
      </c>
    </row>
    <row r="116">
      <c r="A116" s="24">
        <v>31.0</v>
      </c>
      <c r="B116" s="8" t="s">
        <v>228</v>
      </c>
      <c r="C116" s="11" t="s">
        <v>229</v>
      </c>
      <c r="D116" s="8" t="s">
        <v>230</v>
      </c>
      <c r="E116" s="29" t="str">
        <f>+256 752 876 783</f>
        <v>#ERROR!</v>
      </c>
      <c r="F116" s="11" t="s">
        <v>231</v>
      </c>
    </row>
    <row r="117">
      <c r="A117" s="29"/>
      <c r="B117" s="29"/>
      <c r="C117" s="29"/>
      <c r="D117" s="29"/>
      <c r="E117" s="29" t="str">
        <f>+256 414 595 996</f>
        <v>#ERROR!</v>
      </c>
      <c r="F117" s="29"/>
    </row>
    <row r="118">
      <c r="A118" s="24">
        <v>32.0</v>
      </c>
      <c r="B118" s="8" t="s">
        <v>232</v>
      </c>
      <c r="D118" s="8" t="s">
        <v>233</v>
      </c>
      <c r="E118" s="29"/>
      <c r="F118" s="11" t="s">
        <v>234</v>
      </c>
    </row>
    <row r="119">
      <c r="A119" s="29"/>
      <c r="B119" s="29"/>
      <c r="C119" s="29"/>
      <c r="D119" s="29"/>
      <c r="E119" s="29"/>
      <c r="F119" s="11" t="s">
        <v>235</v>
      </c>
    </row>
    <row r="120">
      <c r="A120" s="24">
        <v>33.0</v>
      </c>
      <c r="B120" s="8" t="s">
        <v>236</v>
      </c>
      <c r="C120" s="29"/>
      <c r="D120" s="8" t="s">
        <v>237</v>
      </c>
      <c r="E120" s="29" t="str">
        <f>+256 703 687 723</f>
        <v>#ERROR!</v>
      </c>
      <c r="F120" s="8" t="s">
        <v>238</v>
      </c>
    </row>
    <row r="121">
      <c r="A121" s="24">
        <v>34.0</v>
      </c>
      <c r="B121" s="8" t="s">
        <v>239</v>
      </c>
      <c r="C121" s="11" t="s">
        <v>240</v>
      </c>
      <c r="D121" s="8" t="s">
        <v>241</v>
      </c>
      <c r="E121" s="29" t="str">
        <f>+256 772 425576</f>
        <v>#ERROR!</v>
      </c>
      <c r="F121" s="11" t="s">
        <v>242</v>
      </c>
    </row>
    <row r="122">
      <c r="A122" s="29"/>
      <c r="B122" s="29"/>
      <c r="C122" s="29"/>
      <c r="D122" s="29"/>
      <c r="E122" s="29"/>
      <c r="F122" s="30" t="s">
        <v>243</v>
      </c>
    </row>
    <row r="123">
      <c r="A123" s="24">
        <v>35.0</v>
      </c>
      <c r="B123" s="11" t="s">
        <v>244</v>
      </c>
      <c r="C123" s="11" t="s">
        <v>245</v>
      </c>
      <c r="D123" s="15" t="s">
        <v>246</v>
      </c>
      <c r="E123" s="11" t="s">
        <v>247</v>
      </c>
      <c r="F123" s="11" t="s">
        <v>248</v>
      </c>
    </row>
    <row r="124">
      <c r="A124" s="29"/>
      <c r="B124" s="29"/>
      <c r="C124" s="29"/>
      <c r="D124" s="15" t="s">
        <v>249</v>
      </c>
      <c r="E124" s="29">
        <f>+256-414-286-539</f>
        <v>-983</v>
      </c>
      <c r="F124" s="48"/>
    </row>
    <row r="125">
      <c r="A125" s="29"/>
      <c r="B125" s="29"/>
      <c r="C125" s="29"/>
      <c r="D125" s="15" t="s">
        <v>250</v>
      </c>
      <c r="E125" s="29"/>
      <c r="F125" s="29"/>
    </row>
    <row r="126">
      <c r="A126" s="24">
        <v>36.0</v>
      </c>
      <c r="B126" s="49" t="s">
        <v>251</v>
      </c>
      <c r="C126" s="11" t="s">
        <v>252</v>
      </c>
      <c r="D126" s="11" t="s">
        <v>253</v>
      </c>
      <c r="E126" s="29" t="str">
        <f>+256 414 510236</f>
        <v>#ERROR!</v>
      </c>
      <c r="F126" s="11" t="s">
        <v>254</v>
      </c>
    </row>
    <row r="127">
      <c r="A127" s="29"/>
      <c r="B127" s="29"/>
      <c r="C127" s="29"/>
      <c r="D127" s="49" t="s">
        <v>255</v>
      </c>
      <c r="E127" s="29" t="str">
        <f>+256 414 268871</f>
        <v>#ERROR!</v>
      </c>
      <c r="F127" s="20" t="s">
        <v>256</v>
      </c>
    </row>
    <row r="128">
      <c r="A128" s="29"/>
      <c r="B128" s="29"/>
      <c r="C128" s="29"/>
      <c r="D128" s="49" t="s">
        <v>257</v>
      </c>
      <c r="E128" s="29"/>
      <c r="F128" s="29"/>
    </row>
    <row r="129">
      <c r="A129" s="24">
        <v>37.0</v>
      </c>
      <c r="B129" s="11" t="s">
        <v>258</v>
      </c>
      <c r="C129" s="29"/>
      <c r="D129" s="20" t="s">
        <v>259</v>
      </c>
      <c r="E129" s="29"/>
      <c r="F129" s="11" t="s">
        <v>260</v>
      </c>
    </row>
    <row r="130">
      <c r="A130" s="29"/>
      <c r="B130" s="29"/>
      <c r="C130" s="29"/>
      <c r="D130" s="20" t="s">
        <v>261</v>
      </c>
      <c r="E130" s="29"/>
      <c r="F130" s="29"/>
    </row>
    <row r="131">
      <c r="A131" s="24">
        <v>38.0</v>
      </c>
      <c r="B131" s="11" t="s">
        <v>262</v>
      </c>
      <c r="C131" s="11" t="s">
        <v>19</v>
      </c>
      <c r="D131" s="11" t="s">
        <v>263</v>
      </c>
      <c r="E131" s="24">
        <v>4.14510358E8</v>
      </c>
      <c r="F131" s="15" t="s">
        <v>264</v>
      </c>
    </row>
    <row r="132">
      <c r="A132" s="29"/>
      <c r="B132" s="29"/>
      <c r="C132" s="29"/>
      <c r="D132" s="11" t="s">
        <v>265</v>
      </c>
      <c r="F132" s="15" t="s">
        <v>266</v>
      </c>
    </row>
    <row r="133">
      <c r="A133" s="24">
        <v>39.0</v>
      </c>
      <c r="B133" s="11" t="s">
        <v>267</v>
      </c>
      <c r="C133" s="11" t="s">
        <v>268</v>
      </c>
      <c r="D133" s="11" t="s">
        <v>269</v>
      </c>
      <c r="E133" s="29" t="str">
        <f>+256 772 092318</f>
        <v>#ERROR!</v>
      </c>
      <c r="F133" s="8" t="s">
        <v>270</v>
      </c>
    </row>
    <row r="134">
      <c r="A134" s="29"/>
      <c r="B134" s="29"/>
      <c r="C134" s="29"/>
      <c r="D134" s="20" t="s">
        <v>271</v>
      </c>
      <c r="E134" s="29"/>
      <c r="F134" s="8" t="s">
        <v>272</v>
      </c>
    </row>
    <row r="135">
      <c r="A135" s="29"/>
      <c r="B135" s="29"/>
      <c r="C135" s="29"/>
      <c r="D135" s="20" t="s">
        <v>273</v>
      </c>
      <c r="E135" s="29"/>
      <c r="F135" s="29"/>
    </row>
    <row r="136">
      <c r="A136" s="29"/>
      <c r="B136" s="29"/>
      <c r="C136" s="29"/>
      <c r="D136" s="11" t="s">
        <v>274</v>
      </c>
    </row>
    <row r="137">
      <c r="A137" s="24">
        <v>40.0</v>
      </c>
      <c r="B137" s="11" t="s">
        <v>275</v>
      </c>
      <c r="C137" s="29"/>
      <c r="D137" s="29"/>
      <c r="E137" s="29"/>
      <c r="F137" s="8" t="s">
        <v>276</v>
      </c>
    </row>
    <row r="138">
      <c r="A138" s="24">
        <v>41.0</v>
      </c>
      <c r="B138" s="11" t="s">
        <v>277</v>
      </c>
      <c r="C138" s="11" t="s">
        <v>278</v>
      </c>
      <c r="D138" s="11" t="s">
        <v>279</v>
      </c>
      <c r="E138" s="11" t="s">
        <v>280</v>
      </c>
      <c r="F138" s="8" t="s">
        <v>281</v>
      </c>
    </row>
    <row r="139">
      <c r="A139" s="29"/>
      <c r="B139" s="29"/>
      <c r="C139" s="29"/>
      <c r="D139" s="11" t="s">
        <v>282</v>
      </c>
      <c r="E139" s="29"/>
      <c r="F139" s="29"/>
    </row>
    <row r="140">
      <c r="A140" s="29"/>
      <c r="B140" s="29"/>
      <c r="C140" s="29"/>
      <c r="D140" s="11" t="s">
        <v>283</v>
      </c>
      <c r="E140" s="29"/>
      <c r="F140" s="29"/>
    </row>
    <row r="141">
      <c r="A141" s="29"/>
      <c r="B141" s="29"/>
      <c r="C141" s="29"/>
      <c r="D141" s="11" t="s">
        <v>284</v>
      </c>
      <c r="E141" s="29"/>
      <c r="F141" s="29"/>
    </row>
    <row r="142">
      <c r="A142" s="24">
        <v>42.0</v>
      </c>
      <c r="B142" s="15" t="s">
        <v>285</v>
      </c>
      <c r="C142" s="11" t="s">
        <v>286</v>
      </c>
      <c r="D142" s="15" t="s">
        <v>287</v>
      </c>
      <c r="E142" s="29" t="str">
        <f>+256-(0)41-4270970</f>
        <v>#ERROR!</v>
      </c>
      <c r="F142" s="8" t="s">
        <v>288</v>
      </c>
    </row>
    <row r="143">
      <c r="A143" s="29"/>
      <c r="B143" s="29"/>
      <c r="C143" s="29"/>
      <c r="D143" s="15" t="s">
        <v>289</v>
      </c>
      <c r="E143" s="29"/>
      <c r="F143" s="29"/>
    </row>
    <row r="144">
      <c r="A144" s="29"/>
      <c r="B144" s="29"/>
      <c r="C144" s="29"/>
      <c r="D144" s="15" t="s">
        <v>290</v>
      </c>
      <c r="E144" s="29"/>
      <c r="F144" s="29"/>
    </row>
    <row r="145">
      <c r="A145" s="29"/>
      <c r="B145" s="29"/>
      <c r="C145" s="29"/>
      <c r="D145" s="15" t="s">
        <v>291</v>
      </c>
      <c r="E145" s="29"/>
      <c r="F145" s="29"/>
    </row>
    <row r="146">
      <c r="A146" s="29"/>
      <c r="B146" s="29"/>
      <c r="C146" s="29"/>
      <c r="D146" s="15" t="s">
        <v>292</v>
      </c>
      <c r="E146" s="29"/>
      <c r="F146" s="29"/>
    </row>
    <row r="147">
      <c r="A147" s="24">
        <v>43.0</v>
      </c>
      <c r="B147" s="20" t="s">
        <v>293</v>
      </c>
      <c r="C147" s="29"/>
      <c r="D147" s="20" t="s">
        <v>294</v>
      </c>
      <c r="E147" s="29"/>
      <c r="F147" s="35" t="s">
        <v>295</v>
      </c>
    </row>
  </sheetData>
  <mergeCells count="10">
    <mergeCell ref="D44:F44"/>
    <mergeCell ref="D45:F45"/>
    <mergeCell ref="D108:E108"/>
    <mergeCell ref="D132:E132"/>
    <mergeCell ref="D136:F136"/>
    <mergeCell ref="D3:E3"/>
    <mergeCell ref="D5:F5"/>
    <mergeCell ref="D10:E10"/>
    <mergeCell ref="D35:F35"/>
    <mergeCell ref="B118:C118"/>
  </mergeCells>
  <hyperlinks>
    <hyperlink r:id="rId1" ref="E1"/>
    <hyperlink r:id="rId2" ref="D2"/>
    <hyperlink r:id="rId3" ref="D4"/>
    <hyperlink r:id="rId4" ref="E6"/>
    <hyperlink r:id="rId5" ref="D9"/>
    <hyperlink r:id="rId6" ref="F9"/>
    <hyperlink r:id="rId7" ref="D10"/>
    <hyperlink r:id="rId8" ref="E11"/>
    <hyperlink r:id="rId9" ref="F11"/>
    <hyperlink r:id="rId10" ref="E19"/>
    <hyperlink r:id="rId11" ref="E24"/>
    <hyperlink r:id="rId12" ref="E34"/>
    <hyperlink r:id="rId13" ref="F34"/>
    <hyperlink r:id="rId14" ref="E36"/>
    <hyperlink r:id="rId15" ref="D44"/>
    <hyperlink r:id="rId16" ref="D45"/>
    <hyperlink r:id="rId17" ref="E47"/>
    <hyperlink r:id="rId18" ref="E51"/>
    <hyperlink r:id="rId19" ref="F51"/>
    <hyperlink r:id="rId20" ref="E54"/>
    <hyperlink r:id="rId21" ref="F54"/>
    <hyperlink r:id="rId22" ref="F58"/>
    <hyperlink r:id="rId23" ref="B62"/>
    <hyperlink r:id="rId24" ref="F64"/>
    <hyperlink r:id="rId25" ref="D66"/>
    <hyperlink r:id="rId26" ref="F66"/>
    <hyperlink r:id="rId27" ref="D67"/>
    <hyperlink r:id="rId28" ref="D68"/>
    <hyperlink r:id="rId29" ref="D69"/>
    <hyperlink r:id="rId30" ref="D70"/>
    <hyperlink r:id="rId31" ref="D73"/>
    <hyperlink r:id="rId32" ref="E74"/>
    <hyperlink r:id="rId33" ref="F74"/>
    <hyperlink r:id="rId34" ref="D79"/>
    <hyperlink r:id="rId35" ref="E79"/>
    <hyperlink r:id="rId36" ref="D80"/>
    <hyperlink r:id="rId37" ref="D81"/>
    <hyperlink r:id="rId38" ref="D82"/>
    <hyperlink r:id="rId39" ref="E83"/>
    <hyperlink r:id="rId40" ref="F83"/>
    <hyperlink r:id="rId41" ref="D84"/>
    <hyperlink r:id="rId42" ref="F84"/>
    <hyperlink r:id="rId43" ref="D85"/>
    <hyperlink r:id="rId44" ref="D86"/>
    <hyperlink r:id="rId45" ref="D87"/>
    <hyperlink r:id="rId46" ref="E88"/>
    <hyperlink r:id="rId47" ref="F96"/>
    <hyperlink r:id="rId48" ref="F98"/>
    <hyperlink r:id="rId49" ref="D100"/>
    <hyperlink r:id="rId50" ref="B101"/>
    <hyperlink r:id="rId51" ref="D102"/>
    <hyperlink r:id="rId52" ref="D103"/>
    <hyperlink r:id="rId53" ref="B104"/>
    <hyperlink r:id="rId54" ref="D104"/>
    <hyperlink r:id="rId55" ref="D105"/>
    <hyperlink r:id="rId56" ref="D106"/>
    <hyperlink r:id="rId57" ref="D107"/>
    <hyperlink r:id="rId58" ref="D108"/>
    <hyperlink r:id="rId59" ref="D109"/>
    <hyperlink r:id="rId60" ref="D110"/>
    <hyperlink r:id="rId61" ref="D111"/>
    <hyperlink r:id="rId62" ref="B112"/>
    <hyperlink r:id="rId63" ref="D112"/>
    <hyperlink r:id="rId64" ref="B114"/>
    <hyperlink r:id="rId65" ref="D114"/>
    <hyperlink r:id="rId66" ref="B115"/>
    <hyperlink r:id="rId67" ref="D115"/>
    <hyperlink r:id="rId68" ref="B116"/>
    <hyperlink r:id="rId69" ref="D116"/>
    <hyperlink r:id="rId70" ref="B118"/>
    <hyperlink r:id="rId71" ref="D118"/>
    <hyperlink r:id="rId72" ref="B120"/>
    <hyperlink r:id="rId73" ref="D120"/>
    <hyperlink r:id="rId74" ref="F120"/>
    <hyperlink r:id="rId75" ref="B121"/>
    <hyperlink r:id="rId76" ref="D121"/>
    <hyperlink r:id="rId77" ref="D123"/>
    <hyperlink r:id="rId78" ref="D124"/>
    <hyperlink r:id="rId79" ref="D125"/>
    <hyperlink r:id="rId80" ref="F131"/>
    <hyperlink r:id="rId81" ref="F132"/>
    <hyperlink r:id="rId82" ref="F133"/>
    <hyperlink r:id="rId83" ref="F134"/>
    <hyperlink r:id="rId84" ref="F137"/>
    <hyperlink r:id="rId85" ref="F138"/>
    <hyperlink r:id="rId86" ref="B142"/>
    <hyperlink r:id="rId87" ref="D142"/>
    <hyperlink r:id="rId88" ref="F142"/>
    <hyperlink r:id="rId89" ref="D143"/>
    <hyperlink r:id="rId90" ref="D144"/>
    <hyperlink r:id="rId91" ref="D145"/>
    <hyperlink r:id="rId92" ref="D146"/>
    <hyperlink r:id="rId93" ref="F147"/>
  </hyperlinks>
  <drawing r:id="rId94"/>
</worksheet>
</file>